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멋사_데이터분석_부트캠프\데이터톤 프로젝트\"/>
    </mc:Choice>
  </mc:AlternateContent>
  <x:bookViews>
    <x:workbookView xWindow="0" yWindow="0" windowWidth="28545" windowHeight="11865" tabRatio="500" activeTab="2"/>
  </x:bookViews>
  <x:sheets>
    <x:sheet name="같은 해 이적 (투수)" sheetId="1" r:id="rId4"/>
    <x:sheet name="투수_vf" sheetId="2" r:id="rId5"/>
    <x:sheet name="야수_vf" sheetId="3" r:id="rId6"/>
    <x:sheet name="중간 이적 선수들 모음" sheetId="4" r:id="rId7"/>
    <x:sheet name="Sheet1" sheetId="5" r:id="rId8"/>
    <x:sheet name="in" sheetId="6" r:id="rId9"/>
    <x:sheet name="투수_사본" sheetId="7" r:id="rId10"/>
    <x:sheet name="야수_사본" sheetId="8" r:id="rId11"/>
    <x:sheet name="투수_원본" sheetId="9" r:id="rId12"/>
    <x:sheet name="야수_원본" sheetId="10" r:id="rId13"/>
    <x:sheet name="같은 해 이적 (야수)" sheetId="11" r:id="rId14"/>
    <x:sheet name="Sheet2" sheetId="12" r:id="rId15"/>
  </x:sheets>
  <x:definedNames>
    <x:definedName name="_xlnm._FilterDatabase" localSheetId="8" hidden="1">투수_원본!$A$3:$H$291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Z1:Z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<x:sst xmlns:r="http://schemas.openxmlformats.org/officeDocument/2006/relationships" xmlns:c="http://schemas.openxmlformats.org/drawingml/2006/chart" xmlns:x="http://schemas.openxmlformats.org/spreadsheetml/2006/main" count="26356" uniqueCount="368">
  <x:si>
    <x:t>KIA / SK</x:t>
  </x:si>
  <x:si>
    <x:t>Age</x:t>
  </x:si>
  <x:si>
    <x:t>선수명</x:t>
  </x:si>
  <x:si>
    <x:t>W</x:t>
  </x:si>
  <x:si>
    <x:t>구단명</x:t>
  </x:si>
  <x:si>
    <x:t>G</x:t>
  </x:si>
  <x:si>
    <x:t>GR</x:t>
  </x:si>
  <x:si>
    <x:t>GS</x:t>
  </x:si>
  <x:si>
    <x:t>L</x:t>
  </x:si>
  <x:si>
    <x:t>구분</x:t>
  </x:si>
  <x:si>
    <x:t>BB</x:t>
  </x:si>
  <x:si>
    <x:t>SO</x:t>
  </x:si>
  <x:si>
    <x:t>박정진</x:t>
  </x:si>
  <x:si>
    <x:t>HP</x:t>
  </x:si>
  <x:si>
    <x:t>비고1</x:t>
  </x:si>
  <x:si>
    <x:t>WP</x:t>
  </x:si>
  <x:si>
    <x:t>IP</x:t>
  </x:si>
  <x:si>
    <x:t>HD</x:t>
  </x:si>
  <x:si>
    <x:t>ER</x:t>
  </x:si>
  <x:si>
    <x:t>유동훈</x:t>
  </x:si>
  <x:si>
    <x:t>2B</x:t>
  </x:si>
  <x:si>
    <x:t>S</x:t>
  </x:si>
  <x:si>
    <x:t>롯데</x:t>
  </x:si>
  <x:si>
    <x:t>3B</x:t>
  </x:si>
  <x:si>
    <x:t>비고2</x:t>
  </x:si>
  <x:si>
    <x:t>신규</x:t>
  </x:si>
  <x:si>
    <x:t>마일영</x:t>
  </x:si>
  <x:si>
    <x:t>한화</x:t>
  </x:si>
  <x:si>
    <x:t>KIA</x:t>
  </x:si>
  <x:si>
    <x:t>이정훈</x:t>
  </x:si>
  <x:si>
    <x:t>넥센</x:t>
  </x:si>
  <x:si>
    <x:t>삼성</x:t>
  </x:si>
  <x:si>
    <x:t>ERA</x:t>
  </x:si>
  <x:si>
    <x:t>H</x:t>
  </x:si>
  <x:si>
    <x:t>고졸</x:t>
  </x:si>
  <x:si>
    <x:t>정현욱</x:t>
  </x:si>
  <x:si>
    <x:t>A</x:t>
  </x:si>
  <x:si>
    <x:t>HR</x:t>
  </x:si>
  <x:si>
    <x:t>연봉</x:t>
  </x:si>
  <x:si>
    <x:t>강영식</x:t>
  </x:si>
  <x:si>
    <x:t>윤성환</x:t>
  </x:si>
  <x:si>
    <x:t>김승회</x:t>
  </x:si>
  <x:si>
    <x:t>권혁</x:t>
  </x:si>
  <x:si>
    <x:t>안영명</x:t>
  </x:si>
  <x:si>
    <x:t>채병용</x:t>
  </x:si>
  <x:si>
    <x:t>SK</x:t>
  </x:si>
  <x:si>
    <x:t>송은범</x:t>
  </x:si>
  <x:si>
    <x:t>안지만</x:t>
  </x:si>
  <x:si>
    <x:t>오승환</x:t>
  </x:si>
  <x:si>
    <x:t>이재영</x:t>
  </x:si>
  <x:si>
    <x:t>마정길</x:t>
  </x:si>
  <x:si>
    <x:t>장원준</x:t>
  </x:si>
  <x:si>
    <x:t>송승준</x:t>
  </x:si>
  <x:si>
    <x:t>김광현</x:t>
  </x:si>
  <x:si>
    <x:t>심수창</x:t>
  </x:si>
  <x:si>
    <x:t>LG</x:t>
  </x:si>
  <x:si>
    <x:t>배영수</x:t>
  </x:si>
  <x:si>
    <x:t>이동현</x:t>
  </x:si>
  <x:si>
    <x:t>윤석민</x:t>
  </x:si>
  <x:si>
    <x:t>봉중근</x:t>
  </x:si>
  <x:si>
    <x:t>손승락</x:t>
  </x:si>
  <x:si>
    <x:t>윤길현</x:t>
  </x:si>
  <x:si>
    <x:t>양현종</x:t>
  </x:si>
  <x:si>
    <x:t>우규민</x:t>
  </x:si>
  <x:si>
    <x:t>이현승</x:t>
  </x:si>
  <x:si>
    <x:t>두산</x:t>
  </x:si>
  <x:si>
    <x:t>차우찬</x:t>
  </x:si>
  <x:si>
    <x:t>김사율</x:t>
  </x:si>
  <x:si>
    <x:t>장원삼</x:t>
  </x:si>
  <x:si>
    <x:t>권오준</x:t>
  </x:si>
  <x:si>
    <x:t>정우람</x:t>
  </x:si>
  <x:si>
    <x:t>B</x:t>
  </x:si>
  <x:si>
    <x:t>오주원</x:t>
  </x:si>
  <x:si>
    <x:t>유희관</x:t>
  </x:si>
  <x:si>
    <x:t>임창민</x:t>
  </x:si>
  <x:si>
    <x:t>고효준</x:t>
  </x:si>
  <x:si>
    <x:t>장시환</x:t>
  </x:si>
  <x:si>
    <x:t>장민재</x:t>
  </x:si>
  <x:si>
    <x:t>이용찬</x:t>
  </x:si>
  <x:si>
    <x:t>임찬규</x:t>
  </x:si>
  <x:si>
    <x:t>이태양</x:t>
  </x:si>
  <x:si>
    <x:t>정찬헌</x:t>
  </x:si>
  <x:si>
    <x:t>주권</x:t>
  </x:si>
  <x:si>
    <x:t>함덕주</x:t>
  </x:si>
  <x:si>
    <x:t>이보근</x:t>
  </x:si>
  <x:si>
    <x:t>윤규진</x:t>
  </x:si>
  <x:si>
    <x:t>금민철</x:t>
  </x:si>
  <x:si>
    <x:t>키움</x:t>
  </x:si>
  <x:si>
    <x:t>김상수</x:t>
  </x:si>
  <x:si>
    <x:t>김진성</x:t>
  </x:si>
  <x:si>
    <x:t>백정현</x:t>
  </x:si>
  <x:si>
    <x:t>원종현</x:t>
  </x:si>
  <x:si>
    <x:t>한현희</x:t>
  </x:si>
  <x:si>
    <x:t>김대우</x:t>
  </x:si>
  <x:si>
    <x:t>진해수</x:t>
  </x:si>
  <x:si>
    <x:t>NC</x:t>
  </x:si>
  <x:si>
    <x:t>C</x:t>
  </x:si>
  <x:si>
    <x:t>KT</x:t>
  </x:si>
  <x:si>
    <x:t>노경은</x:t>
  </x:si>
  <x:si>
    <x:t>이재학</x:t>
  </x:si>
  <x:si>
    <x:t>SSG</x:t>
  </x:si>
  <x:si>
    <x:t>김재윤</x:t>
  </x:si>
  <x:si>
    <x:t>고종욱</x:t>
  </x:si>
  <x:si>
    <x:t>강민호</x:t>
  </x:si>
  <x:si>
    <x:t>김선빈</x:t>
  </x:si>
  <x:si>
    <x:t>김용의</x:t>
  </x:si>
  <x:si>
    <x:t>홍건희</x:t>
  </x:si>
  <x:si>
    <x:t>비고</x:t>
  </x:si>
  <x:si>
    <x:t>김성현</x:t>
  </x:si>
  <x:si>
    <x:t>김강민</x:t>
  </x:si>
  <x:si>
    <x:t>김상현</x:t>
  </x:si>
  <x:si>
    <x:t>1B</x:t>
  </x:si>
  <x:si>
    <x:t>김원섭</x:t>
  </x:si>
  <x:si>
    <x:t>강한울</x:t>
  </x:si>
  <x:si>
    <x:t>고영민</x:t>
  </x:si>
  <x:si>
    <x:t>LF</x:t>
  </x:si>
  <x:si>
    <x:t>권희동</x:t>
  </x:si>
  <x:si>
    <x:t>RF</x:t>
  </x:si>
  <x:si>
    <x:t>김경언</x:t>
  </x:si>
  <x:si>
    <x:t>SS</x:t>
  </x:si>
  <x:si>
    <x:t>DH</x:t>
  </x:si>
  <x:si>
    <x:t>권용관</x:t>
  </x:si>
  <x:si>
    <x:t>CF</x:t>
  </x:si>
  <x:si>
    <x:t>김민식</x:t>
  </x:si>
  <x:si>
    <x:t>김민성</x:t>
  </x:si>
  <x:si>
    <x:t>박병호</x:t>
  </x:si>
  <x:si>
    <x:t>박기혁</x:t>
  </x:si>
  <x:si>
    <x:t>김재호</x:t>
  </x:si>
  <x:si>
    <x:t>박동원</x:t>
  </x:si>
  <x:si>
    <x:t>박세혁</x:t>
  </x:si>
  <x:si>
    <x:t>박정권</x:t>
  </x:si>
  <x:si>
    <x:t>박용택</x:t>
  </x:si>
  <x:si>
    <x:t>손시헌</x:t>
  </x:si>
  <x:si>
    <x:t>나지완</x:t>
  </x:si>
  <x:si>
    <x:t>박해민</x:t>
  </x:si>
  <x:si>
    <x:t>김주찬</x:t>
  </x:si>
  <x:si>
    <x:t>문규현</x:t>
  </x:si>
  <x:si>
    <x:t>박석민</x:t>
  </x:si>
  <x:si>
    <x:t>박민우</x:t>
  </x:si>
  <x:si>
    <x:t>박재상</x:t>
  </x:si>
  <x:si>
    <x:t>박한이</x:t>
  </x:si>
  <x:si>
    <x:t>나성범</x:t>
  </x:si>
  <x:si>
    <x:t>모창민</x:t>
  </x:si>
  <x:si>
    <x:t>김태군</x:t>
  </x:si>
  <x:si>
    <x:t>나주환</x:t>
  </x:si>
  <x:si>
    <x:t>민병헌</x:t>
  </x:si>
  <x:si>
    <x:t>박건우</x:t>
  </x:si>
  <x:si>
    <x:t>김태균</x:t>
  </x:si>
  <x:si>
    <x:t>박경수</x:t>
  </x:si>
  <x:si>
    <x:t>김현수</x:t>
  </x:si>
  <x:si>
    <x:t>김재환</x:t>
  </x:si>
  <x:si>
    <x:t>노진혁</x:t>
  </x:si>
  <x:si>
    <x:t>SP</x:t>
  </x:si>
  <x:si>
    <x:t>FA년도</x:t>
  </x:si>
  <x:si>
    <x:t>인정년수</x:t>
  </x:si>
  <x:si>
    <x:t>FA등급</x:t>
  </x:si>
  <x:si>
    <x:t>선발 이닝</x:t>
  </x:si>
  <x:si>
    <x:t>구원 이닝</x:t>
  </x:si>
  <x:si>
    <x:t>이병규(9)</x:t>
  </x:si>
  <x:si>
    <x:t>Year</x:t>
  </x:si>
  <x:si>
    <x:t>종합 WAR</x:t>
  </x:si>
  <x:si>
    <x:t>구원 WAR</x:t>
  </x:si>
  <x:si>
    <x:t>BLSV</x:t>
  </x:si>
  <x:si>
    <x:t>Team</x:t>
  </x:si>
  <x:si>
    <x:t>플레이년도</x:t>
  </x:si>
  <x:si>
    <x:t>선발 WAR</x:t>
  </x:si>
  <x:si>
    <x:t>BLHD</x:t>
  </x:si>
  <x:si>
    <x:t>LG / SK</x:t>
  </x:si>
  <x:si>
    <x:t>세부 포지션</x:t>
  </x:si>
  <x:si>
    <x:t>23년 B등급</x:t>
  </x:si>
  <x:si>
    <x:t>자격유지</x:t>
  </x:si>
  <x:si>
    <x:t>22년 C등급</x:t>
  </x:si>
  <x:si>
    <x:t>Pos.</x:t>
  </x:si>
  <x:si>
    <x:t>2번째 FA</x:t>
  </x:si>
  <x:si>
    <x:t>기본 탭</x:t>
  </x:si>
  <x:si>
    <x:t>군 복무</x:t>
  </x:si>
  <x:si>
    <x:t>투수/야수</x:t>
  </x:si>
  <x:si>
    <x:t>이적년도</x:t>
  </x:si>
  <x:si>
    <x:t>dWAR</x:t>
  </x:si>
  <x:si>
    <x:t>스탯티즈</x:t>
  </x:si>
  <x:si>
    <x:t>35세 이상</x:t>
  </x:si>
  <x:si>
    <x:t>3번째 FA</x:t>
  </x:si>
  <x:si>
    <x:t>oWAR</x:t>
  </x:si>
  <x:si>
    <x:t>대체 Run</x:t>
  </x:si>
  <x:si>
    <x:t>CS RAA</x:t>
  </x:si>
  <x:si>
    <x:t>Blk RAA</x:t>
  </x:si>
  <x:si>
    <x:t>WHIP</x:t>
  </x:si>
  <x:si>
    <x:t>두산 / 롯데</x:t>
  </x:si>
  <x:si>
    <x:t>rRA9</x:t>
  </x:si>
  <x:si>
    <x:t>/144</x:t>
  </x:si>
  <x:si>
    <x:t>필딩 RAA</x:t>
  </x:si>
  <x:si>
    <x:t>포지션 RAA</x:t>
  </x:si>
  <x:si>
    <x:t>한화 / LG</x:t>
  </x:si>
  <x:si>
    <x:t>주루 RAA</x:t>
  </x:si>
  <x:si>
    <x:t>FA 등급</x:t>
  </x:si>
  <x:si>
    <x:t>Arm RAA</x:t>
  </x:si>
  <x:si>
    <x:t>Bt RAA</x:t>
  </x:si>
  <x:si>
    <x:t>공격 RAA</x:t>
  </x:si>
  <x:si>
    <x:t>타격 RAA</x:t>
  </x:si>
  <x:si>
    <x:t>Err RAA</x:t>
  </x:si>
  <x:si>
    <x:t>DP RAA</x:t>
  </x:si>
  <x:si>
    <x:t>종합 RAA</x:t>
  </x:si>
  <x:si>
    <x:t>wRC+</x:t>
  </x:si>
  <x:si>
    <x:t>WAR당 연봉</x:t>
  </x:si>
  <x:si>
    <x:t>R/ePA</x:t>
  </x:si>
  <x:si>
    <x:t>연봉(만원)</x:t>
  </x:si>
  <x:si>
    <x:t>도루 RAA</x:t>
  </x:si>
  <x:si>
    <x:t>불펜투수</x:t>
  </x:si>
  <x:si>
    <x:t>수비 RAA</x:t>
  </x:si>
  <x:si>
    <x:t xml:space="preserve">임창민 </x:t>
  </x:si>
  <x:si>
    <x:t>NC / 롯데</x:t>
  </x:si>
  <x:si>
    <x:t xml:space="preserve">GIDP	</x:t>
  </x:si>
  <x:si>
    <x:t>수비 포지션</x:t>
  </x:si>
  <x:si>
    <x:t>total</x:t>
  </x:si>
  <x:si>
    <x:t>SK / 한화</x:t>
  </x:si>
  <x:si>
    <x:t>TRUE</x:t>
  </x:si>
  <x:si>
    <x:t>true</x:t>
  </x:si>
  <x:si>
    <x:t>false</x:t>
  </x:si>
  <x:si>
    <x:t>RP</x:t>
  </x:si>
  <x:si>
    <x:t>CP</x:t>
  </x:si>
  <x:si>
    <x:t>조동화</x:t>
  </x:si>
  <x:si>
    <x:t>정수빈</x:t>
  </x:si>
  <x:si>
    <x:t>최준석</x:t>
  </x:si>
  <x:si>
    <x:t>전준우</x:t>
  </x:si>
  <x:si>
    <x:t>정성훈</x:t>
  </x:si>
  <x:si>
    <x:t>이진영</x:t>
  </x:si>
  <x:si>
    <x:t>조동찬</x:t>
  </x:si>
  <x:si>
    <x:t>정근우</x:t>
  </x:si>
  <x:si>
    <x:t>지석훈</x:t>
  </x:si>
  <x:si>
    <x:t>장성우</x:t>
  </x:si>
  <x:si>
    <x:t>조인성</x:t>
  </x:si>
  <x:si>
    <x:t>차일목</x:t>
  </x:si>
  <x:si>
    <x:t>채태인</x:t>
  </x:si>
  <x:si>
    <x:t>최재훈</x:t>
  </x:si>
  <x:si>
    <x:t>최진행</x:t>
  </x:si>
  <x:si>
    <x:t>채은성</x:t>
  </x:si>
  <x:si>
    <x:t>최주환</x:t>
  </x:si>
  <x:si>
    <x:t>최형우</x:t>
  </x:si>
  <x:si>
    <x:t>이택근</x:t>
  </x:si>
  <x:si>
    <x:t>이호준</x:t>
  </x:si>
  <x:si>
    <x:t>한상훈</x:t>
  </x:si>
  <x:si>
    <x:t>허경민</x:t>
  </x:si>
  <x:si>
    <x:t>이현곤</x:t>
  </x:si>
  <x:si>
    <x:t>허도환</x:t>
  </x:si>
  <x:si>
    <x:t>홍성흔</x:t>
  </x:si>
  <x:si>
    <x:t>황재균</x:t>
  </x:si>
  <x:si>
    <x:t>정의윤</x:t>
  </x:si>
  <x:si>
    <x:t>정훈</x:t>
  </x:si>
  <x:si>
    <x:t>최정</x:t>
  </x:si>
  <x:si>
    <x:t>정상호</x:t>
  </x:si>
  <x:si>
    <x:t>선발</x:t>
  </x:si>
  <x:si>
    <x:t>외야수</x:t>
  </x:si>
  <x:si>
    <x:t>구원</x:t>
  </x:si>
  <x:si>
    <x:t>오재일</x:t>
  </x:si>
  <x:si>
    <x:t>오지환</x:t>
  </x:si>
  <x:si>
    <x:t>이용규</x:t>
  </x:si>
  <x:si>
    <x:t>이대형</x:t>
  </x:si>
  <x:si>
    <x:t>이명기</x:t>
  </x:si>
  <x:si>
    <x:t>이종욱</x:t>
  </x:si>
  <x:si>
    <x:t>이성열</x:t>
  </x:si>
  <x:si>
    <x:t>오재원</x:t>
  </x:si>
  <x:si>
    <x:t>이원석</x:t>
  </x:si>
  <x:si>
    <x:t>이재원</x:t>
  </x:si>
  <x:si>
    <x:t>신본기</x:t>
  </x:si>
  <x:si>
    <x:t>오선진</x:t>
  </x:si>
  <x:si>
    <x:t>유강남</x:t>
  </x:si>
  <x:si>
    <x:t>송광민</x:t>
  </x:si>
  <x:si>
    <x:t>양석환</x:t>
  </x:si>
  <x:si>
    <x:t>이우민</x:t>
  </x:si>
  <x:si>
    <x:t>이지영</x:t>
  </x:si>
  <x:si>
    <x:t>이대호</x:t>
  </x:si>
  <x:si>
    <x:t>오태곤</x:t>
  </x:si>
  <x:si>
    <x:t>이범호</x:t>
  </x:si>
  <x:si>
    <x:t>이승엽</x:t>
  </x:si>
  <x:si>
    <x:t>유한준</x:t>
  </x:si>
  <x:si>
    <x:t>이대수</x:t>
  </x:si>
  <x:si>
    <x:t>양의지</x:t>
  </x:si>
  <x:si>
    <x:t>손아섭</x:t>
  </x:si>
  <x:si>
    <x:t>안치홍</x:t>
  </x:si>
  <x:si>
    <x:t xml:space="preserve">                             </x:t>
  </x:si>
  <x:si>
    <x:t>세부포지션</x:t>
  </x:si>
  <x:si>
    <x:t>https://statiz.sporki.com/player/?m=year&amp;p_no=10028</x:t>
  </x:si>
  <x:si>
    <x:t xml:space="preserve"> NC</x:t>
  </x:si>
  <x:si>
    <x:t>RPW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</x:si>
  <x:si>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inter, &quot;Noto Sans KR&quot;, sans-serif"/>
            <x:sz val="11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inter, &quot;Noto Sans KR&quot;, sans-serif"/>
            <x:sz val="11"/>
            <x:color rgb="ff1155cc"/>
            <x:u/>
          </x:rPr>
        </mc:Fallback>
      </mc:AlternateContent>
      <x:t>롯데</x:t>
    </x:r>
  </x:si>
  <x:si>
    <x:t>OBP</x:t>
  </x:si>
  <x:si>
    <x:t>ROE</x:t>
  </x:si>
  <x:si>
    <x:t>OPS</x:t>
  </x:si>
  <x:si>
    <x:t>rRA</x:t>
  </x:si>
  <x:si>
    <x:t>CG</x:t>
  </x:si>
  <x:si>
    <x:t>BK</x:t>
  </x:si>
  <x:si>
    <x:t>RA9</x:t>
  </x:si>
  <x:si>
    <x:t>이적팀</x:t>
  </x:si>
  <x:si>
    <x:t>ePA</x:t>
  </x:si>
  <x:si>
    <x:t>이닝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</x:si>
  <x:si>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inter, &quot;Noto Sans KR&quot;, sans-serif"/>
            <x:sz val="11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inter, &quot;Noto Sans KR&quot;, sans-serif"/>
            <x:sz val="11"/>
            <x:color rgb="ff1155cc"/>
            <x:u/>
          </x:rPr>
        </mc:Fallback>
      </mc:AlternateContent>
      <x:t>삼성</x:t>
    </x:r>
  </x:si>
  <x:si>
    <x:t>WAA</x:t>
  </x:si>
  <x:si>
    <x:t>RAR</x:t>
  </x:si>
  <x:si>
    <x:t>FIP</x:t>
  </x:si>
  <x:si>
    <x:t>SLG</x:t>
  </x:si>
  <x:si>
    <x:t>야수</x:t>
  </x:si>
  <x:si>
    <x:t>비율</x:t>
  </x:si>
  <x:si>
    <x:t>RAA</x:t>
  </x:si>
  <x:si>
    <x:t>SH</x:t>
  </x:si>
  <x:si>
    <x:t>투수</x:t>
  </x:si>
  <x:si>
    <x:t>TB</x:t>
  </x:si>
  <x:si>
    <x:t>SHO</x:t>
  </x:si>
  <x:si>
    <x:t>WAR</x:t>
  </x:si>
  <x:si>
    <x:t>가치</x:t>
  </x:si>
  <x:si>
    <x:t>GF</x:t>
  </x:si>
  <x:si>
    <x:t>AVG</x:t>
  </x:si>
  <x:si>
    <x:t>TBF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</x:si>
  <x:si>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inter, &quot;Noto Sans KR&quot;, sans-serif"/>
            <x:sz val="11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inter, &quot;Noto Sans KR&quot;, sans-serif"/>
            <x:sz val="11"/>
            <x:color rgb="ff1155cc"/>
            <x:u/>
          </x:rPr>
        </mc:Fallback>
      </mc:AlternateContent>
      <x:t>해태</x:t>
    </x:r>
  </x:si>
  <x:si>
    <x:t>2열</x:t>
  </x:si>
  <x:si>
    <x:t xml:space="preserve">RF	</x:t>
  </x:si>
  <x:si>
    <x:t xml:space="preserve">	HD</x:t>
  </x:si>
  <x:si>
    <x:t>포</x:t>
  </x:si>
  <x:si>
    <x:t xml:space="preserve">H	</x:t>
  </x:si>
  <x:si>
    <x:t>종합</x:t>
  </x:si>
  <x:si>
    <x:t>연도</x:t>
  </x:si>
  <x:si>
    <x:t>숫자</x:t>
  </x:si>
  <x:si>
    <x:t>IB</x:t>
  </x:si>
  <x:si>
    <x:t>포수</x:t>
  </x:si>
  <x:si>
    <x:t>내야수</x:t>
  </x:si>
  <x:si>
    <x:t xml:space="preserve">C	</x:t>
  </x:si>
  <x:si>
    <x:t>좌익수</x:t>
  </x:si>
  <x:si>
    <x:t>P</x:t>
  </x:si>
  <x:si>
    <x:t>1열</x:t>
  </x:si>
  <x:si>
    <x:t xml:space="preserve">IP	</x:t>
  </x:si>
  <x:si>
    <x:t xml:space="preserve">3B	</x:t>
  </x:si>
  <x:si>
    <x:t>용덕한</x:t>
  </x:si>
  <x:si>
    <x:t>R</x:t>
  </x:si>
  <x:si>
    <x:t>재자격</x:t>
  </x:si>
  <x:si>
    <x:t>SF</x:t>
  </x:si>
  <x:si>
    <x:t>GDP</x:t>
  </x:si>
  <x:si>
    <x:t>SB</x:t>
  </x:si>
  <x:si>
    <x:t>포지션</x:t>
  </x:si>
  <x:si>
    <x:t>대졸</x:t>
  </x:si>
  <x:si>
    <x:t>AB</x:t>
  </x:si>
  <x:si>
    <x:t>RBI</x:t>
  </x:si>
  <x:si>
    <x:t>우리</x:t>
  </x:si>
  <x:si>
    <x:t>CS</x:t>
  </x:si>
  <x:si>
    <x:t>PA</x:t>
  </x:si>
  <x:si>
    <x:t>원팀</x:t>
  </x:si>
  <x:si>
    <x:t>조영훈</x:t>
  </x:si>
  <x:si>
    <x:t>강윤구</x:t>
  </x:si>
  <x:si>
    <x:t>신규 35세 해외 복귀</x:t>
  </x:si>
  <x:si>
    <x:t>수비 이닝(이닝 계산)</x:t>
  </x:si>
  <x:si>
    <x:t>신규 35세 23년 C등급</x:t>
  </x:si>
  <x:si>
    <x:t>부상 시즌 아웃</x:t>
  </x:si>
  <x:si>
    <x:t>1군 기록 없음</x:t>
  </x:si>
  <x:si>
    <x:t>수비_필딩 RAA</x:t>
  </x:si>
  <x:si>
    <x:t>야수 (강민호)</x:t>
  </x:si>
  <x:si>
    <x:t>포지션별 RAA</x:t>
  </x:si>
  <x:si>
    <x:t>전체수비 RAA</x:t>
  </x:si>
  <x:si>
    <x:t>35세 이상 대졸</x:t>
  </x:si>
  <x:si>
    <x:t>Column 42</x:t>
  </x:si>
  <x:si>
    <x:t>전체 수비 이닝</x:t>
  </x:si>
  <x:si>
    <x:t>Range RAA</x:t>
  </x:si>
  <x:si>
    <x:t>수비_포지션 RAA</x:t>
  </x:si>
  <x:si>
    <x:t>투수 (강영식)</x:t>
  </x:si>
  <x:si>
    <x:t>FA 신청 당시 연령</x:t>
  </x:si>
  <x:si>
    <x:t>Column 41</x:t>
  </x:si>
  <x:si>
    <x:t>키움 / KIA</x:t>
  </x:si>
  <x:si>
    <x:t>SK / KIA</x:t>
  </x:si>
  <x:si>
    <x:t>35세 이상 해외복귀</x:t>
  </x:si>
  <x:si>
    <x:t>수비 포지션 이닝</x:t>
  </x:si>
  <x:si>
    <x:t>KIA / SSG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</x:si>
</x:sst>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333333"/>
    </x:font>
    <x:font>
      <x:name val="Calibri"/>
      <x:sz val="11"/>
      <x:color rgb="ff0563c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"/>
          <x:sz val="11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Inter"/>
          <x:sz val="11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Inter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Inter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Inter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Inte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33333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563c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563c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ter, &quot;Noto Sans KR&quot;, sans-serif"/>
          <x:sz val="11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inter, &quot;Noto Sans KR&quot;, sans-serif"/>
          <x:sz val="11"/>
          <x:color rgb="ff1155cc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ead3"/>
        <x:bgColor rgb="ffd9ead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bfbfb"/>
        <x:bgColor rgb="fffbfbfb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3c3c3"/>
      </x:bottom>
    </x:border>
    <x:border>
      <x:left style="thin">
        <x:color rgb="ff284e3f"/>
      </x:left>
      <x:right style="thin">
        <x:color rgb="ff356854"/>
      </x:right>
      <x:top style="thin">
        <x:color rgb="ff284e3f"/>
      </x:top>
      <x:bottom style="thin">
        <x:color rgb="ff284e3f"/>
      </x:bottom>
    </x:border>
    <x:border>
      <x:left style="thin">
        <x:color rgb="ff356854"/>
      </x:left>
      <x:right style="thin">
        <x:color rgb="ff356854"/>
      </x:right>
      <x:top style="thin">
        <x:color rgb="ff284e3f"/>
      </x:top>
      <x:bottom style="thin">
        <x:color rgb="ff284e3f"/>
      </x:bottom>
    </x:border>
    <x:border>
      <x:left style="thin">
        <x:color rgb="ff356854"/>
      </x:left>
      <x:right style="thin">
        <x:color rgb="ff284e3f"/>
      </x:right>
      <x:top style="thin">
        <x:color rgb="ff284e3f"/>
      </x:top>
      <x:bottom style="thin">
        <x:color rgb="ff284e3f"/>
      </x:bottom>
    </x:border>
  </x:borders>
  <x:cellStyleXfs count="1">
    <x:xf numFmtId="0" fontId="0" fillId="0" borderId="0">
      <x:alignment horizontal="general" vertical="center"/>
    </x:xf>
  </x:cellStyleXfs>
  <x:cellXfs count="10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NumberFormat="1" applyFont="1" applyAlignment="1">
          <x:alignment horizontal="center" vertical="center"/>
        </x:xf>
      </mc:Fallback>
    </mc:AlternateContent>
    <x:xf numFmtId="0" fontId="14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NumberFormat="1" applyFont="1" applyAlignment="1">
          <x:alignment horizontal="center" vertical="center"/>
        </x:xf>
      </mc:Fallback>
    </mc:AlternateContent>
    <x:xf numFmtId="0" fontId="0" fillId="0" borderId="2" xfId="0" applyNumberFormat="1" applyFont="1" applyBorder="1" applyAlignment="1">
      <x:alignment horizontal="left" vertical="center"/>
    </x:xf>
    <x:xf numFmtId="0" fontId="0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5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3" xfId="0" applyNumberFormat="1" applyFont="1" applyBorder="1" applyAlignment="1">
          <x:alignment horizontal="center" vertical="center"/>
        </x:xf>
      </mc:Fallback>
    </mc:AlternateContent>
    <x:xf numFmtId="0" fontId="15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Border="1" applyAlignment="1">
          <x:alignment horizontal="right" vertical="center"/>
        </x:xf>
      </mc:Fallback>
    </mc:AlternateContent>
    <x:xf numFmtId="0" fontId="0" fillId="0" borderId="4" xfId="0" applyNumberFormat="1" applyFont="1" applyBorder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right" vertical="center"/>
        </x:xf>
      </mc:Fallback>
    </mc:AlternateContent>
    <x:xf numFmtId="0" fontId="15" fillId="0" borderId="0" xfId="0" applyNumberFormat="1" applyFont="1" applyAlignment="1">
      <x:alignment horizontal="general" vertical="center" wrapText="1"/>
    </x:xf>
    <x:xf numFmtId="3" fontId="1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right" vertical="center" wrapText="1"/>
        </x:xf>
      </mc:Fallback>
    </mc:AlternateContent>
    <x:xf numFmtId="1" fontId="15" fillId="0" borderId="0" xfId="0" applyNumberFormat="1" applyFont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/>
    </x:xf>
    <x:xf numFmtId="3" fontId="18" fillId="0" borderId="0" xfId="0" applyNumberFormat="1" applyFont="1" applyAlignment="1">
      <x:alignment horizontal="general" vertical="center"/>
    </x:xf>
    <x:xf numFmtId="3" fontId="0" fillId="0" borderId="0" xfId="0" applyNumberFormat="1" applyFont="1" applyAlignment="1">
      <x:alignment horizontal="general" vertical="center"/>
    </x:xf>
    <x:xf numFmtId="3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Alignment="1">
          <x:alignment horizontal="right" vertical="center"/>
        </x:xf>
      </mc:Fallback>
    </mc:AlternateContent>
    <x:xf numFmtId="2" fontId="0" fillId="0" borderId="0" xfId="0" applyNumberFormat="1" applyFont="1" applyAlignment="1">
      <x:alignment horizontal="general" vertical="center"/>
    </x:xf>
    <x:xf numFmtId="0" fontId="2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right" vertical="center"/>
        </x:xf>
      </mc:Fallback>
    </mc:AlternateContent>
    <x:xf numFmtId="0" fontId="21" fillId="0" borderId="0" xfId="0" applyNumberFormat="1" applyFont="1" applyAlignment="1">
      <x:alignment horizontal="general" vertical="center"/>
    </x:xf>
    <x:xf numFmtId="0" fontId="21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right" vertical="center"/>
        </x:xf>
      </mc:Fallback>
    </mc:AlternateContent>
    <x:xf numFmtId="0" fontId="2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" borderId="0" xfId="0" applyNumberFormat="1" applyFont="1" applyAlignment="1">
          <x:alignment horizontal="center" vertical="center"/>
        </x:xf>
      </mc:Fallback>
    </mc:AlternateContent>
    <x:xf numFmtId="0" fontId="22" fillId="3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2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25" fillId="4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25" fillId="4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0" applyNumberFormat="1" applyFont="1" applyFill="1" applyAlignment="1">
          <x:alignment horizontal="center" vertical="center"/>
        </x:xf>
      </mc:Fallback>
    </mc:AlternateContent>
    <x:xf numFmtId="0" fontId="2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356854"/>
          <x:bgColor rgb="ff356854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6f8f9"/>
          <x:bgColor rgb="fff6f8f9"/>
        </x:patternFill>
      </x:fill>
    </x:dxf>
  </x:dxfs>
  <x:tableStyles count="3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in-style" pivot="0" table="1" count="3">
      <x:tableStyleElement type="headerRow" size="1" dxfId="12"/>
      <x:tableStyleElement type="firstRowStripe" size="1" dxfId="13"/>
      <x:tableStyleElement type="secondRowStripe" size="1" dxfId="14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A1:AS1" headerRowCount="0">
  <x:tableColumns count="45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/>
    <x:tableColumn id="21" name="Column21"/>
    <x:tableColumn id="22" name="Column22"/>
    <x:tableColumn id="23" name="Column23"/>
    <x:tableColumn id="24" name="Column24"/>
    <x:tableColumn id="25" name="Column25"/>
    <x:tableColumn id="26" name="Column26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in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z.sporki.com/player/?m=year&amp;p_no=10028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z.sporki.com/player/?m=year&amp;p_no=10028" TargetMode="External" /><Relationship Id="rId10" Type="http://schemas.openxmlformats.org/officeDocument/2006/relationships/hyperlink" Target="https://statiz.sporki.com/team/?m=team&amp;t_code=3001&amp;year=2012" TargetMode="External" /><Relationship Id="rId11" Type="http://schemas.openxmlformats.org/officeDocument/2006/relationships/hyperlink" Target="https://statiz.sporki.com/team/?m=team&amp;t_code=3001&amp;year=2013" TargetMode="External" /><Relationship Id="rId12" Type="http://schemas.openxmlformats.org/officeDocument/2006/relationships/hyperlink" Target="https://statiz.sporki.com/team/?m=team&amp;t_code=3001&amp;year=2014" TargetMode="External" /><Relationship Id="rId13" Type="http://schemas.openxmlformats.org/officeDocument/2006/relationships/hyperlink" Target="https://statiz.sporki.com/team/?m=team&amp;t_code=3001&amp;year=2015" TargetMode="External" /><Relationship Id="rId14" Type="http://schemas.openxmlformats.org/officeDocument/2006/relationships/hyperlink" Target="https://statiz.sporki.com/team/?m=team&amp;t_code=3001&amp;year=2016" TargetMode="External" /><Relationship Id="rId15" Type="http://schemas.openxmlformats.org/officeDocument/2006/relationships/hyperlink" Target="https://statiz.sporki.com/team/?m=team&amp;t_code=3001&amp;year=2017" TargetMode="External" /><Relationship Id="rId16" Type="http://schemas.openxmlformats.org/officeDocument/2006/relationships/hyperlink" Target="https://statiz.sporki.com/team/?m=team&amp;t_code=1001&amp;year=2018" TargetMode="External" /><Relationship Id="rId17" Type="http://schemas.openxmlformats.org/officeDocument/2006/relationships/hyperlink" Target="https://statiz.sporki.com/team/?m=team&amp;t_code=1001&amp;year=2019" TargetMode="External" /><Relationship Id="rId18" Type="http://schemas.openxmlformats.org/officeDocument/2006/relationships/hyperlink" Target="https://statiz.sporki.com/team/?m=team&amp;t_code=1001&amp;year=2020" TargetMode="External" /><Relationship Id="rId19" Type="http://schemas.openxmlformats.org/officeDocument/2006/relationships/hyperlink" Target="https://statiz.sporki.com/team/?m=team&amp;t_code=1001&amp;year=2021" TargetMode="External" /><Relationship Id="rId2" Type="http://schemas.openxmlformats.org/officeDocument/2006/relationships/hyperlink" Target="https://statiz.sporki.com/team/?m=team&amp;t_code=3001&amp;year=2004" TargetMode="External" /><Relationship Id="rId20" Type="http://schemas.openxmlformats.org/officeDocument/2006/relationships/hyperlink" Target="https://statiz.sporki.com/team/?m=team&amp;t_code=1001&amp;year=2022" TargetMode="External" /><Relationship Id="rId21" Type="http://schemas.openxmlformats.org/officeDocument/2006/relationships/hyperlink" Target="https://statiz.sporki.com/team/?m=team&amp;t_code=1001&amp;year=2023" TargetMode="External" /><Relationship Id="rId22" Type="http://schemas.openxmlformats.org/officeDocument/2006/relationships/hyperlink" Target="https://statiz.sporki.com/team/?m=team&amp;t_code=1001&amp;year=2024" TargetMode="External" /><Relationship Id="rId23" Type="http://schemas.openxmlformats.org/officeDocument/2006/relationships/hyperlink" Target="https://statiz.sporki.com/team/?m=team&amp;t_code=1001&amp;year=2025" TargetMode="External" /><Relationship Id="rId24" Type="http://schemas.openxmlformats.org/officeDocument/2006/relationships/hyperlink" Target="https://statiz.sporki.com/team/?m=team&amp;t_code=2001&amp;year=2000" TargetMode="External" /><Relationship Id="rId25" Type="http://schemas.openxmlformats.org/officeDocument/2006/relationships/hyperlink" Target="https://statiz.sporki.com/team/?m=team&amp;t_code=1001&amp;year=2001" TargetMode="External" /><Relationship Id="rId26" Type="http://schemas.openxmlformats.org/officeDocument/2006/relationships/hyperlink" Target="https://statiz.sporki.com/team/?m=team&amp;t_code=1001&amp;year=2002" TargetMode="External" /><Relationship Id="rId27" Type="http://schemas.openxmlformats.org/officeDocument/2006/relationships/hyperlink" Target="https://statiz.sporki.com/team/?m=team&amp;t_code=1001&amp;year=2003" TargetMode="External" /><Relationship Id="rId28" Type="http://schemas.openxmlformats.org/officeDocument/2006/relationships/hyperlink" Target="https://statiz.sporki.com/team/?m=team&amp;t_code=1001&amp;year=2004" TargetMode="External" /><Relationship Id="rId29" Type="http://schemas.openxmlformats.org/officeDocument/2006/relationships/hyperlink" Target="https://statiz.sporki.com/team/?m=team&amp;t_code=1001&amp;year=2005" TargetMode="External" /><Relationship Id="rId3" Type="http://schemas.openxmlformats.org/officeDocument/2006/relationships/hyperlink" Target="https://statiz.sporki.com/team/?m=team&amp;t_code=3001&amp;year=2005" TargetMode="External" /><Relationship Id="rId30" Type="http://schemas.openxmlformats.org/officeDocument/2006/relationships/hyperlink" Target="https://statiz.sporki.com/team/?m=team&amp;t_code=1001&amp;year=2006" TargetMode="External" /><Relationship Id="rId4" Type="http://schemas.openxmlformats.org/officeDocument/2006/relationships/hyperlink" Target="https://statiz.sporki.com/team/?m=team&amp;t_code=3001&amp;year=2006" TargetMode="External" /><Relationship Id="rId5" Type="http://schemas.openxmlformats.org/officeDocument/2006/relationships/hyperlink" Target="https://statiz.sporki.com/team/?m=team&amp;t_code=3001&amp;year=2007" TargetMode="External" /><Relationship Id="rId6" Type="http://schemas.openxmlformats.org/officeDocument/2006/relationships/hyperlink" Target="https://statiz.sporki.com/team/?m=team&amp;t_code=3001&amp;year=2008" TargetMode="External" /><Relationship Id="rId7" Type="http://schemas.openxmlformats.org/officeDocument/2006/relationships/hyperlink" Target="https://statiz.sporki.com/team/?m=team&amp;t_code=3001&amp;year=2009" TargetMode="External" /><Relationship Id="rId8" Type="http://schemas.openxmlformats.org/officeDocument/2006/relationships/hyperlink" Target="https://statiz.sporki.com/team/?m=team&amp;t_code=3001&amp;year=2010" TargetMode="External" /><Relationship Id="rId9" Type="http://schemas.openxmlformats.org/officeDocument/2006/relationships/hyperlink" Target="https://statiz.sporki.com/team/?m=team&amp;t_code=3001&amp;year=2011" TargetMode="External"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BP957"/>
  <x:sheetViews>
    <x:sheetView topLeftCell="AK61" zoomScaleNormal="100" zoomScaleSheetLayoutView="75" workbookViewId="0">
      <x:selection activeCell="B78" activeCellId="0" sqref="B78:AL78"/>
    </x:sheetView>
  </x:sheetViews>
  <x:sheetFormatPr defaultColWidth="14.4296875" defaultRowHeight="15" customHeight="1"/>
  <x:cols>
    <x:col min="1" max="10" width="8.70703125" style="2" customWidth="1"/>
    <x:col min="11" max="11" width="10.56640625" style="2" customWidth="1"/>
    <x:col min="12" max="38" width="8.70703125" style="2" customWidth="1"/>
    <x:col min="39" max="39" width="10.69921875" style="2" bestFit="1" customWidth="1"/>
    <x:col min="40" max="73" width="8.70703125" style="2" customWidth="1"/>
  </x:cols>
  <x:sheetData>
    <x:row r="1" spans="1:33" ht="16.5" customHeight="1">
      <x:c r="A1" s="28" t="s">
        <x:v>281</x:v>
      </x:c>
      <x:c r="G1" s="29" t="s">
        <x:v>179</x:v>
      </x:c>
      <x:c r="AG1" s="90"/>
    </x:row>
    <x:row r="2" spans="33:33" ht="16.5" customHeight="1">
      <x:c r="AG2" s="90"/>
    </x:row>
    <x:row r="3" spans="33:33" ht="16.5" customHeight="1">
      <x:c r="AG3" s="90"/>
    </x:row>
    <x:row r="4" spans="33:33" ht="16.5" customHeight="1">
      <x:c r="AG4" s="90"/>
    </x:row>
    <x:row r="5" spans="33:33" ht="16.5" customHeight="1">
      <x:c r="AG5" s="90"/>
    </x:row>
    <x:row r="6" spans="1:33" ht="54" customHeight="1">
      <x:c r="A6" s="30"/>
      <x:c r="AG6" s="90"/>
    </x:row>
    <x:row r="7" spans="1:33" ht="33.75" customHeight="1">
      <x:c r="A7" s="31"/>
      <x:c r="AG7" s="90"/>
    </x:row>
    <x:row r="8" spans="1:33" ht="16.5" customHeight="1">
      <x:c r="A8" s="32"/>
      <x:c r="AG8" s="90"/>
    </x:row>
    <x:row r="9" spans="1:33" ht="16.5" customHeight="1">
      <x:c r="A9" s="32"/>
      <x:c r="AG9" s="90"/>
    </x:row>
    <x:row r="10" spans="1:33" ht="16.5" customHeight="1">
      <x:c r="A10" s="36"/>
      <x:c r="AG10" s="90"/>
    </x:row>
    <x:row r="11" spans="1:33" ht="16.5" customHeight="1">
      <x:c r="A11" s="36"/>
      <x:c r="AG11" s="90"/>
    </x:row>
    <x:row r="12" spans="1:33" ht="16.5" customHeight="1">
      <x:c r="A12" s="36"/>
      <x:c r="AG12" s="90"/>
    </x:row>
    <x:row r="13" spans="1:33" ht="16.5" customHeight="1">
      <x:c r="A13" s="36"/>
      <x:c r="AG13" s="90"/>
    </x:row>
    <x:row r="14" spans="1:33" ht="16.5" customHeight="1">
      <x:c r="A14" s="36"/>
      <x:c r="AG14" s="90"/>
    </x:row>
    <x:row r="15" spans="1:33" ht="16.5" customHeight="1">
      <x:c r="A15" s="36"/>
      <x:c r="AG15" s="90"/>
    </x:row>
    <x:row r="16" spans="1:33" ht="16.5" customHeight="1">
      <x:c r="A16" s="36"/>
      <x:c r="AG16" s="90"/>
    </x:row>
    <x:row r="17" spans="1:33" ht="16.5" customHeight="1">
      <x:c r="A17" s="36"/>
      <x:c r="AG17" s="90"/>
    </x:row>
    <x:row r="18" spans="1:33" ht="16.5" customHeight="1">
      <x:c r="A18" s="36"/>
      <x:c r="AG18" s="90"/>
    </x:row>
    <x:row r="19" spans="1:33" ht="16.5" customHeight="1">
      <x:c r="A19" s="36"/>
      <x:c r="AG19" s="90"/>
    </x:row>
    <x:row r="20" spans="1:33" ht="16.5" customHeight="1">
      <x:c r="A20" s="34"/>
      <x:c r="AG20" s="90"/>
    </x:row>
    <x:row r="21" spans="1:33" ht="16.5" customHeight="1">
      <x:c r="A21" s="34"/>
      <x:c r="AG21" s="90"/>
    </x:row>
    <x:row r="22" spans="1:33" ht="16.5" customHeight="1">
      <x:c r="A22" s="34"/>
      <x:c r="AG22" s="90"/>
    </x:row>
    <x:row r="23" spans="1:33" ht="16.5" customHeight="1">
      <x:c r="A23" s="34"/>
      <x:c r="AG23" s="90"/>
    </x:row>
    <x:row r="24" spans="1:33" ht="16.5" customHeight="1">
      <x:c r="A24" s="34"/>
      <x:c r="AG24" s="90"/>
    </x:row>
    <x:row r="25" spans="1:33" ht="16.5" customHeight="1">
      <x:c r="A25" s="34"/>
      <x:c r="AG25" s="90"/>
    </x:row>
    <x:row r="26" spans="1:33" ht="16.5" customHeight="1">
      <x:c r="A26" s="34"/>
      <x:c r="AG26" s="90"/>
    </x:row>
    <x:row r="27" spans="1:33" ht="16.5" customHeight="1">
      <x:c r="A27" s="34"/>
      <x:c r="AG27" s="90"/>
    </x:row>
    <x:row r="28" spans="1:33" ht="16.5" customHeight="1">
      <x:c r="A28" s="34"/>
      <x:c r="AG28" s="90"/>
    </x:row>
    <x:row r="29" spans="1:33" ht="16.5" customHeight="1">
      <x:c r="A29" s="34"/>
      <x:c r="AG29" s="90"/>
    </x:row>
    <x:row r="30" spans="1:33" ht="16.5" customHeight="1">
      <x:c r="A30" s="34"/>
      <x:c r="AG30" s="90"/>
    </x:row>
    <x:row r="31" spans="1:33" ht="16.5" customHeight="1">
      <x:c r="A31" s="34"/>
      <x:c r="AG31" s="90"/>
    </x:row>
    <x:row r="32" spans="33:33" ht="16.5" customHeight="1">
      <x:c r="AG32" s="90"/>
    </x:row>
    <x:row r="33" spans="33:33" ht="16.5" customHeight="1">
      <x:c r="AG33" s="90"/>
    </x:row>
    <x:row r="34" spans="33:33" ht="16.5" customHeight="1">
      <x:c r="AG34" s="90"/>
    </x:row>
    <x:row r="35" spans="33:33" ht="16.5" customHeight="1">
      <x:c r="AG35" s="90"/>
    </x:row>
    <x:row r="36" spans="33:33" ht="54" customHeight="1">
      <x:c r="AG36" s="90"/>
    </x:row>
    <x:row r="37" spans="33:33" ht="33.75" customHeight="1">
      <x:c r="AG37" s="90"/>
    </x:row>
    <x:row r="38" spans="1:33" ht="16.5" customHeight="1">
      <x:c r="A38" s="32"/>
      <x:c r="AG38" s="90"/>
    </x:row>
    <x:row r="39" spans="1:33" ht="16.5" customHeight="1">
      <x:c r="A39" s="32"/>
      <x:c r="AG39" s="90"/>
    </x:row>
    <x:row r="40" spans="1:33" ht="16.5" customHeight="1">
      <x:c r="A40" s="34"/>
      <x:c r="AG40" s="90"/>
    </x:row>
    <x:row r="41" spans="1:33" ht="16.5" customHeight="1">
      <x:c r="A41" s="34"/>
      <x:c r="AG41" s="90"/>
    </x:row>
    <x:row r="42" spans="1:33" ht="16.5" customHeight="1">
      <x:c r="A42" s="34"/>
      <x:c r="AG42" s="90"/>
    </x:row>
    <x:row r="43" spans="1:33" ht="16.5" customHeight="1">
      <x:c r="A43" s="34"/>
      <x:c r="AG43" s="90"/>
    </x:row>
    <x:row r="44" spans="1:33" ht="16.5" customHeight="1">
      <x:c r="A44" s="34"/>
      <x:c r="AG44" s="90"/>
    </x:row>
    <x:row r="45" spans="1:33" ht="16.5" customHeight="1">
      <x:c r="A45" s="34"/>
      <x:c r="AG45" s="90"/>
    </x:row>
    <x:row r="46" spans="1:33" ht="16.5" customHeight="1">
      <x:c r="A46" s="34"/>
      <x:c r="AG46" s="90"/>
    </x:row>
    <x:row r="47" spans="1:33" ht="16.5" customHeight="1">
      <x:c r="A47" s="34"/>
      <x:c r="AG47" s="90"/>
    </x:row>
    <x:row r="48" spans="1:39" ht="16.5" customHeight="1">
      <x:c r="A48" s="34"/>
      <x:c r="B48" s="94"/>
      <x:c r="C48" s="94"/>
      <x:c r="D48" s="94"/>
      <x:c r="E48" s="94"/>
      <x:c r="F48" s="94"/>
      <x:c r="G48" s="94"/>
      <x:c r="H48" s="94"/>
      <x:c r="I48" s="94"/>
      <x:c r="J48" s="95" t="s">
        <x:v>159</x:v>
      </x:c>
      <x:c r="K48" s="95" t="s">
        <x:v>163</x:v>
      </x:c>
      <x:c r="L48" s="95" t="s">
        <x:v>1</x:v>
      </x:c>
      <x:c r="M48" s="95" t="s">
        <x:v>172</x:v>
      </x:c>
      <x:c r="N48" s="95" t="s">
        <x:v>5</x:v>
      </x:c>
      <x:c r="O48" s="95" t="s">
        <x:v>7</x:v>
      </x:c>
      <x:c r="P48" s="95" t="s">
        <x:v>6</x:v>
      </x:c>
      <x:c r="Q48" s="95" t="s">
        <x:v>3</x:v>
      </x:c>
      <x:c r="R48" s="95" t="s">
        <x:v>8</x:v>
      </x:c>
      <x:c r="S48" s="95" t="s">
        <x:v>21</x:v>
      </x:c>
      <x:c r="T48" s="95" t="s">
        <x:v>162</x:v>
      </x:c>
      <x:c r="U48" s="95" t="s">
        <x:v>17</x:v>
      </x:c>
      <x:c r="V48" s="95" t="s">
        <x:v>166</x:v>
      </x:c>
      <x:c r="W48" s="95" t="s">
        <x:v>16</x:v>
      </x:c>
      <x:c r="X48" s="95" t="s">
        <x:v>18</x:v>
      </x:c>
      <x:c r="Y48" s="95" t="s">
        <x:v>33</x:v>
      </x:c>
      <x:c r="Z48" s="95" t="s">
        <x:v>20</x:v>
      </x:c>
      <x:c r="AA48" s="95" t="s">
        <x:v>23</x:v>
      </x:c>
      <x:c r="AB48" s="95" t="s">
        <x:v>37</x:v>
      </x:c>
      <x:c r="AC48" s="95" t="s">
        <x:v>10</x:v>
      </x:c>
      <x:c r="AD48" s="95" t="s">
        <x:v>13</x:v>
      </x:c>
      <x:c r="AE48" s="95" t="s">
        <x:v>11</x:v>
      </x:c>
      <x:c r="AF48" s="95" t="s">
        <x:v>15</x:v>
      </x:c>
      <x:c r="AG48" s="96" t="s">
        <x:v>32</x:v>
      </x:c>
      <x:c r="AH48" s="97" t="s">
        <x:v>294</x:v>
      </x:c>
      <x:c r="AI48" s="98"/>
      <x:c r="AJ48" s="107" t="s">
        <x:v>307</x:v>
      </x:c>
      <x:c r="AK48" s="107"/>
      <x:c r="AL48" s="107"/>
      <x:c r="AM48" s="95" t="s">
        <x:v>38</x:v>
      </x:c>
    </x:row>
    <x:row r="49" spans="1:39" ht="16.5" customHeight="1">
      <x:c r="A49" s="34"/>
      <x:c r="B49" s="99" t="s">
        <x:v>319</x:v>
      </x:c>
      <x:c r="C49" s="99" t="s">
        <x:v>4</x:v>
      </x:c>
      <x:c r="D49" s="99" t="s">
        <x:v>2</x:v>
      </x:c>
      <x:c r="E49" s="99" t="s">
        <x:v>336</x:v>
      </x:c>
      <x:c r="F49" s="99" t="s">
        <x:v>154</x:v>
      </x:c>
      <x:c r="G49" s="99" t="s">
        <x:v>9</x:v>
      </x:c>
      <x:c r="H49" s="99" t="s">
        <x:v>107</x:v>
      </x:c>
      <x:c r="I49" s="99" t="s">
        <x:v>194</x:v>
      </x:c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  <x:c r="AA49" s="8"/>
      <x:c r="AB49" s="8"/>
      <x:c r="AC49" s="8"/>
      <x:c r="AD49" s="8"/>
      <x:c r="AE49" s="8"/>
      <x:c r="AF49" s="8"/>
      <x:c r="AG49" s="10"/>
      <x:c r="AH49" s="95" t="s">
        <x:v>250</x:v>
      </x:c>
      <x:c r="AI49" s="95" t="s">
        <x:v>252</x:v>
      </x:c>
      <x:c r="AJ49" s="95" t="s">
        <x:v>250</x:v>
      </x:c>
      <x:c r="AK49" s="95" t="s">
        <x:v>252</x:v>
      </x:c>
      <x:c r="AL49" s="95" t="s">
        <x:v>318</x:v>
      </x:c>
      <x:c r="AM49" s="8"/>
    </x:row>
    <x:row r="50" spans="2:39" ht="16.5" customHeight="1">
      <x:c r="B50" s="45">
        <x:v>2014</x:v>
      </x:c>
      <x:c r="C50" s="45" t="s">
        <x:v>28</x:v>
      </x:c>
      <x:c r="D50" s="45" t="s">
        <x:v>46</x:v>
      </x:c>
      <x:c r="E50" s="45" t="s">
        <x:v>304</x:v>
      </x:c>
      <x:c r="F50" s="45">
        <x:v>9</x:v>
      </x:c>
      <x:c r="G50" s="45" t="s">
        <x:v>25</x:v>
      </x:c>
      <x:c r="H50" s="45" t="s">
        <x:v>34</x:v>
      </x:c>
      <x:c r="I50" s="45" t="s">
        <x:v>36</x:v>
      </x:c>
      <x:c r="J50" s="45">
        <x:v>2013</x:v>
      </x:c>
      <x:c r="K50" s="29" t="s">
        <x:v>45</x:v>
      </x:c>
      <x:c r="L50" s="45">
        <x:v>29</x:v>
      </x:c>
      <x:c r="M50" s="45" t="s">
        <x:v>326</x:v>
      </x:c>
      <x:c r="N50" s="45">
        <x:v>6</x:v>
      </x:c>
      <x:c r="O50" s="45">
        <x:v>0</x:v>
      </x:c>
      <x:c r="P50" s="45">
        <x:v>6</x:v>
      </x:c>
      <x:c r="Q50" s="45">
        <x:v>0</x:v>
      </x:c>
      <x:c r="R50" s="45">
        <x:v>1</x:v>
      </x:c>
      <x:c r="S50" s="45">
        <x:v>3</x:v>
      </x:c>
      <x:c r="T50" s="45">
        <x:v>3</x:v>
      </x:c>
      <x:c r="U50" s="45">
        <x:v>0</x:v>
      </x:c>
      <x:c r="V50" s="45">
        <x:v>0</x:v>
      </x:c>
      <x:c r="W50" s="45">
        <x:v>4.2000000000000002</x:v>
      </x:c>
      <x:c r="X50" s="45">
        <x:v>2</x:v>
      </x:c>
      <x:c r="Y50" s="45">
        <x:v>9</x:v>
      </x:c>
      <x:c r="Z50" s="45">
        <x:v>1</x:v>
      </x:c>
      <x:c r="AA50" s="45">
        <x:v>0</x:v>
      </x:c>
      <x:c r="AB50" s="45">
        <x:v>0</x:v>
      </x:c>
      <x:c r="AC50" s="45">
        <x:v>3</x:v>
      </x:c>
      <x:c r="AD50" s="45">
        <x:v>0</x:v>
      </x:c>
      <x:c r="AE50" s="45">
        <x:v>2</x:v>
      </x:c>
      <x:c r="AF50" s="45">
        <x:v>0</x:v>
      </x:c>
      <x:c r="AG50" s="90">
        <x:v>3.8599999999999999</x:v>
      </x:c>
      <x:c r="AH50" s="45">
        <x:v>0</x:v>
      </x:c>
      <x:c r="AI50" s="45">
        <x:v>4.2000000000000002</x:v>
      </x:c>
      <x:c r="AK50" s="45">
        <x:v>-0.10000000000000001</x:v>
      </x:c>
      <x:c r="AL50" s="45">
        <x:v>-0.10000000000000001</x:v>
      </x:c>
      <x:c r="AM50" s="45">
        <x:v>24000</x:v>
      </x:c>
    </x:row>
    <x:row r="51" spans="2:39" ht="16.5" customHeight="1">
      <x:c r="B51" s="45">
        <x:v>2014</x:v>
      </x:c>
      <x:c r="C51" s="45" t="s">
        <x:v>28</x:v>
      </x:c>
      <x:c r="D51" s="45" t="s">
        <x:v>46</x:v>
      </x:c>
      <x:c r="E51" s="45" t="s">
        <x:v>304</x:v>
      </x:c>
      <x:c r="F51" s="45">
        <x:v>9</x:v>
      </x:c>
      <x:c r="G51" s="45" t="s">
        <x:v>25</x:v>
      </x:c>
      <x:c r="H51" s="45" t="s">
        <x:v>34</x:v>
      </x:c>
      <x:c r="I51" s="45" t="s">
        <x:v>36</x:v>
      </x:c>
      <x:c r="J51" s="45">
        <x:v>2013</x:v>
      </x:c>
      <x:c r="K51" s="45" t="s">
        <x:v>28</x:v>
      </x:c>
      <x:c r="L51" s="45">
        <x:v>29</x:v>
      </x:c>
      <x:c r="M51" s="45" t="s">
        <x:v>326</x:v>
      </x:c>
      <x:c r="N51" s="45">
        <x:v>35</x:v>
      </x:c>
      <x:c r="O51" s="45">
        <x:v>4</x:v>
      </x:c>
      <x:c r="P51" s="45">
        <x:v>31</x:v>
      </x:c>
      <x:c r="Q51" s="45">
        <x:v>1</x:v>
      </x:c>
      <x:c r="R51" s="45">
        <x:v>6</x:v>
      </x:c>
      <x:c r="S51" s="45">
        <x:v>2</x:v>
      </x:c>
      <x:c r="U51" s="45">
        <x:v>6</x:v>
      </x:c>
      <x:c r="W51" s="45">
        <x:v>44.100000000000001</x:v>
      </x:c>
      <x:c r="X51" s="45">
        <x:v>38</x:v>
      </x:c>
      <x:c r="Y51" s="45">
        <x:v>62</x:v>
      </x:c>
      <x:c r="Z51" s="45">
        <x:v>14</x:v>
      </x:c>
      <x:c r="AA51" s="45">
        <x:v>2</x:v>
      </x:c>
      <x:c r="AB51" s="45">
        <x:v>4</x:v>
      </x:c>
      <x:c r="AC51" s="45">
        <x:v>24</x:v>
      </x:c>
      <x:c r="AD51" s="45">
        <x:v>0</x:v>
      </x:c>
      <x:c r="AE51" s="45">
        <x:v>27</x:v>
      </x:c>
      <x:c r="AF51" s="45">
        <x:v>9</x:v>
      </x:c>
      <x:c r="AG51" s="90">
        <x:v>7.71</x:v>
      </x:c>
      <x:c r="AH51" s="45">
        <x:v>15.199999999999999</x:v>
      </x:c>
      <x:c r="AI51" s="45">
        <x:v>28.199999999999999</x:v>
      </x:c>
      <x:c r="AJ51" s="45">
        <x:v>-0.17999999999999999</x:v>
      </x:c>
      <x:c r="AK51" s="45">
        <x:v>-0.19</x:v>
      </x:c>
      <x:c r="AL51" s="45">
        <x:v>-0.37</x:v>
      </x:c>
      <x:c r="AM51" s="45">
        <x:v>24000</x:v>
      </x:c>
    </x:row>
    <x:row r="52" spans="2:39" ht="16.5" customHeight="1">
      <x:c r="B52" s="45">
        <x:v>2014</x:v>
      </x:c>
      <x:c r="C52" s="45" t="s">
        <x:v>28</x:v>
      </x:c>
      <x:c r="D52" s="45" t="s">
        <x:v>46</x:v>
      </x:c>
      <x:c r="E52" s="45" t="s">
        <x:v>304</x:v>
      </x:c>
      <x:c r="F52" s="45">
        <x:v>9</x:v>
      </x:c>
      <x:c r="G52" s="45" t="s">
        <x:v>25</x:v>
      </x:c>
      <x:c r="H52" s="45" t="s">
        <x:v>34</x:v>
      </x:c>
      <x:c r="I52" s="45" t="s">
        <x:v>36</x:v>
      </x:c>
      <x:c r="J52" s="45">
        <x:v>2013</x:v>
      </x:c>
      <x:c r="K52" s="29" t="s">
        <x:v>364</x:v>
      </x:c>
      <x:c r="L52" s="45">
        <x:v>29</x:v>
      </x:c>
      <x:c r="M52" s="45" t="s">
        <x:v>326</x:v>
      </x:c>
      <x:c r="N52" s="45">
        <x:v>41</x:v>
      </x:c>
      <x:c r="O52" s="45">
        <x:v>4</x:v>
      </x:c>
      <x:c r="P52" s="45">
        <x:v>37</x:v>
      </x:c>
      <x:c r="Q52" s="45">
        <x:v>1</x:v>
      </x:c>
      <x:c r="R52" s="45">
        <x:v>7</x:v>
      </x:c>
      <x:c r="S52" s="45">
        <x:v>5</x:v>
      </x:c>
      <x:c r="T52" s="45">
        <x:v>3</x:v>
      </x:c>
      <x:c r="U52" s="45">
        <x:v>6</x:v>
      </x:c>
      <x:c r="V52" s="45">
        <x:v>0</x:v>
      </x:c>
      <x:c r="X52" s="45">
        <x:v>40</x:v>
      </x:c>
      <x:c r="Y52" s="45">
        <x:v>71</x:v>
      </x:c>
      <x:c r="Z52" s="45">
        <x:v>15</x:v>
      </x:c>
      <x:c r="AA52" s="45">
        <x:v>2</x:v>
      </x:c>
      <x:c r="AB52" s="45">
        <x:v>4</x:v>
      </x:c>
      <x:c r="AC52" s="45">
        <x:v>27</x:v>
      </x:c>
      <x:c r="AD52" s="45">
        <x:v>0</x:v>
      </x:c>
      <x:c r="AE52" s="45">
        <x:v>29</x:v>
      </x:c>
      <x:c r="AF52" s="45">
        <x:v>9</x:v>
      </x:c>
      <x:c r="AG52" s="90">
        <x:v>7.3469387755102042</x:v>
      </x:c>
      <x:c r="AH52" s="45">
        <x:v>15.199999999999999</x:v>
      </x:c>
      <x:c r="AI52" s="29">
        <x:v>33.100000000000001</x:v>
      </x:c>
      <x:c r="AJ52" s="29">
        <x:v>-0.17999999999999999</x:v>
      </x:c>
      <x:c r="AK52" s="29">
        <x:v>-0.17999999999999999</x:v>
      </x:c>
      <x:c r="AL52" s="29">
        <x:v>-0.35999999999999999</x:v>
      </x:c>
      <x:c r="AM52" s="45">
        <x:v>24000</x:v>
      </x:c>
    </x:row>
    <x:row r="53" spans="33:33" ht="16.5" customHeight="1">
      <x:c r="AG53" s="90"/>
    </x:row>
    <x:row r="54" spans="2:39" ht="16.5" customHeight="1">
      <x:c r="B54" s="89">
        <x:v>2017</x:v>
      </x:c>
      <x:c r="C54" s="29" t="s">
        <x:v>22</x:v>
      </x:c>
      <x:c r="D54" s="29" t="s">
        <x:v>98</x:v>
      </x:c>
      <x:c r="E54" s="29" t="s">
        <x:v>304</x:v>
      </x:c>
      <x:c r="F54" s="29">
        <x:v>9</x:v>
      </x:c>
      <x:c r="G54" s="29" t="s">
        <x:v>25</x:v>
      </x:c>
      <x:c r="H54" s="29" t="s">
        <x:v>34</x:v>
      </x:c>
      <x:c r="I54" s="29" t="s">
        <x:v>36</x:v>
      </x:c>
      <x:c r="J54" s="29">
        <x:v>2016</x:v>
      </x:c>
      <x:c r="K54" s="29" t="s">
        <x:v>65</x:v>
      </x:c>
      <x:c r="L54" s="29">
        <x:v>32</x:v>
      </x:c>
      <x:c r="M54" s="29" t="s">
        <x:v>326</x:v>
      </x:c>
      <x:c r="N54" s="29">
        <x:v>3</x:v>
      </x:c>
      <x:c r="O54" s="29">
        <x:v>3</x:v>
      </x:c>
      <x:c r="P54" s="29">
        <x:v>0</x:v>
      </x:c>
      <x:c r="Q54" s="29">
        <x:v>0</x:v>
      </x:c>
      <x:c r="R54" s="29">
        <x:v>2</x:v>
      </x:c>
      <x:c r="S54" s="29">
        <x:v>0</x:v>
      </x:c>
      <x:c r="T54" s="29">
        <x:v>1</x:v>
      </x:c>
      <x:c r="U54" s="29">
        <x:v>0</x:v>
      </x:c>
      <x:c r="V54" s="29">
        <x:v>0</x:v>
      </x:c>
      <x:c r="W54" s="29">
        <x:v>9.1999999999999993</x:v>
      </x:c>
      <x:c r="X54" s="29">
        <x:v>12</x:v>
      </x:c>
      <x:c r="Y54" s="29">
        <x:v>27</x:v>
      </x:c>
      <x:c r="Z54" s="29">
        <x:v>8</x:v>
      </x:c>
      <x:c r="AA54" s="29">
        <x:v>1</x:v>
      </x:c>
      <x:c r="AB54" s="29">
        <x:v>1</x:v>
      </x:c>
      <x:c r="AC54" s="29">
        <x:v>5</x:v>
      </x:c>
      <x:c r="AD54" s="29">
        <x:v>0</x:v>
      </x:c>
      <x:c r="AE54" s="29">
        <x:v>8</x:v>
      </x:c>
      <x:c r="AF54" s="29">
        <x:v>1</x:v>
      </x:c>
      <x:c r="AG54" s="60">
        <x:v>11.17</x:v>
      </x:c>
      <x:c r="AH54" s="29">
        <x:v>9.1999999999999993</x:v>
      </x:c>
      <x:c r="AI54" s="29">
        <x:v>0</x:v>
      </x:c>
      <x:c r="AJ54" s="29">
        <x:v>-0.26000000000000001</x:v>
      </x:c>
      <x:c r="AL54" s="29">
        <x:v>-0.26000000000000001</x:v>
      </x:c>
      <x:c r="AM54" s="29">
        <x:v>20000</x:v>
      </x:c>
    </x:row>
    <x:row r="55" spans="2:39" ht="16.5" customHeight="1">
      <x:c r="B55" s="89">
        <x:v>2017</x:v>
      </x:c>
      <x:c r="C55" s="29" t="s">
        <x:v>22</x:v>
      </x:c>
      <x:c r="D55" s="29" t="s">
        <x:v>98</x:v>
      </x:c>
      <x:c r="E55" s="29" t="s">
        <x:v>304</x:v>
      </x:c>
      <x:c r="F55" s="29">
        <x:v>9</x:v>
      </x:c>
      <x:c r="G55" s="29" t="s">
        <x:v>25</x:v>
      </x:c>
      <x:c r="H55" s="29" t="s">
        <x:v>34</x:v>
      </x:c>
      <x:c r="I55" s="29" t="s">
        <x:v>36</x:v>
      </x:c>
      <x:c r="J55" s="29">
        <x:v>2016</x:v>
      </x:c>
      <x:c r="K55" s="29" t="s">
        <x:v>22</x:v>
      </x:c>
      <x:c r="L55" s="29">
        <x:v>32</x:v>
      </x:c>
      <x:c r="M55" s="29" t="s">
        <x:v>326</x:v>
      </x:c>
      <x:c r="N55" s="29">
        <x:v>19</x:v>
      </x:c>
      <x:c r="O55" s="29">
        <x:v>17</x:v>
      </x:c>
      <x:c r="P55" s="29">
        <x:v>2</x:v>
      </x:c>
      <x:c r="Q55" s="29">
        <x:v>3</x:v>
      </x:c>
      <x:c r="R55" s="29">
        <x:v>10</x:v>
      </x:c>
      <x:c r="S55" s="29">
        <x:v>0</x:v>
      </x:c>
      <x:c r="T55" s="29"/>
      <x:c r="U55" s="29">
        <x:v>0</x:v>
      </x:c>
      <x:c r="V55" s="29"/>
      <x:c r="W55" s="29">
        <x:v>85</x:v>
      </x:c>
      <x:c r="X55" s="29">
        <x:v>60</x:v>
      </x:c>
      <x:c r="Y55" s="29">
        <x:v>101</x:v>
      </x:c>
      <x:c r="Z55" s="29">
        <x:v>17</x:v>
      </x:c>
      <x:c r="AA55" s="29">
        <x:v>4</x:v>
      </x:c>
      <x:c r="AB55" s="29">
        <x:v>12</x:v>
      </x:c>
      <x:c r="AC55" s="29">
        <x:v>43</x:v>
      </x:c>
      <x:c r="AD55" s="29">
        <x:v>5</x:v>
      </x:c>
      <x:c r="AE55" s="29">
        <x:v>44</x:v>
      </x:c>
      <x:c r="AF55" s="29">
        <x:v>9</x:v>
      </x:c>
      <x:c r="AG55" s="60">
        <x:v>6.3499999999999996</x:v>
      </x:c>
      <x:c r="AH55" s="29">
        <x:v>82.200000000000003</x:v>
      </x:c>
      <x:c r="AI55" s="29">
        <x:v>2.1000000000000001</x:v>
      </x:c>
      <x:c r="AJ55" s="29">
        <x:v>1.26</x:v>
      </x:c>
      <x:c r="AK55" s="29">
        <x:v>-0.34999999999999998</x:v>
      </x:c>
      <x:c r="AL55" s="29">
        <x:v>0.91000000000000003</x:v>
      </x:c>
      <x:c r="AM55" s="29">
        <x:v>20000</x:v>
      </x:c>
    </x:row>
    <x:row r="56" spans="2:39" ht="16.5" customHeight="1">
      <x:c r="B56" s="89">
        <x:v>2017</x:v>
      </x:c>
      <x:c r="C56" s="29" t="s">
        <x:v>22</x:v>
      </x:c>
      <x:c r="D56" s="29" t="s">
        <x:v>98</x:v>
      </x:c>
      <x:c r="E56" s="29" t="s">
        <x:v>304</x:v>
      </x:c>
      <x:c r="F56" s="29">
        <x:v>9</x:v>
      </x:c>
      <x:c r="G56" s="29" t="s">
        <x:v>25</x:v>
      </x:c>
      <x:c r="H56" s="29" t="s">
        <x:v>34</x:v>
      </x:c>
      <x:c r="I56" s="29" t="s">
        <x:v>36</x:v>
      </x:c>
      <x:c r="J56" s="29">
        <x:v>2016</x:v>
      </x:c>
      <x:c r="K56" s="29" t="s">
        <x:v>187</x:v>
      </x:c>
      <x:c r="L56" s="29">
        <x:v>32</x:v>
      </x:c>
      <x:c r="M56" s="29" t="s">
        <x:v>326</x:v>
      </x:c>
      <x:c r="N56" s="29">
        <x:v>22</x:v>
      </x:c>
      <x:c r="O56" s="29">
        <x:v>20</x:v>
      </x:c>
      <x:c r="P56" s="29">
        <x:v>2</x:v>
      </x:c>
      <x:c r="Q56" s="29">
        <x:v>3</x:v>
      </x:c>
      <x:c r="R56" s="29">
        <x:v>12</x:v>
      </x:c>
      <x:c r="S56" s="29">
        <x:v>0</x:v>
      </x:c>
      <x:c r="T56" s="29">
        <x:v>1</x:v>
      </x:c>
      <x:c r="U56" s="29">
        <x:v>0</x:v>
      </x:c>
      <x:c r="V56" s="29">
        <x:v>0</x:v>
      </x:c>
      <x:c r="W56" s="29">
        <x:v>94.200000000000003</x:v>
      </x:c>
      <x:c r="X56" s="29">
        <x:v>72</x:v>
      </x:c>
      <x:c r="Y56" s="29">
        <x:v>128</x:v>
      </x:c>
      <x:c r="Z56" s="29">
        <x:v>25</x:v>
      </x:c>
      <x:c r="AA56" s="29">
        <x:v>5</x:v>
      </x:c>
      <x:c r="AB56" s="29">
        <x:v>13</x:v>
      </x:c>
      <x:c r="AC56" s="29">
        <x:v>48</x:v>
      </x:c>
      <x:c r="AD56" s="29">
        <x:v>5</x:v>
      </x:c>
      <x:c r="AE56" s="29">
        <x:v>52</x:v>
      </x:c>
      <x:c r="AF56" s="29">
        <x:v>10</x:v>
      </x:c>
      <x:c r="AG56" s="60">
        <x:v>6.8399999999999999</x:v>
      </x:c>
      <x:c r="AH56" s="29">
        <x:v>92.099999999999994</x:v>
      </x:c>
      <x:c r="AI56" s="29">
        <x:v>2.1000000000000001</x:v>
      </x:c>
      <x:c r="AJ56" s="29">
        <x:v>1.1000000000000001</x:v>
      </x:c>
      <x:c r="AK56" s="29">
        <x:v>-0.34999999999999998</x:v>
      </x:c>
      <x:c r="AL56" s="29">
        <x:v>0.75</x:v>
      </x:c>
      <x:c r="AM56" s="29">
        <x:v>20000</x:v>
      </x:c>
    </x:row>
    <x:row r="57" spans="14:39" ht="16.5" customHeight="1"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60"/>
      <x:c r="AH57" s="29"/>
      <x:c r="AI57" s="29"/>
      <x:c r="AJ57" s="29"/>
      <x:c r="AM57" s="29"/>
    </x:row>
    <x:row r="58" spans="2:39" ht="16.5" customHeight="1">
      <x:c r="B58" s="89">
        <x:v>2017</x:v>
      </x:c>
      <x:c r="C58" s="29" t="s">
        <x:v>22</x:v>
      </x:c>
      <x:c r="D58" s="29" t="s">
        <x:v>75</x:v>
      </x:c>
      <x:c r="E58" s="29" t="s">
        <x:v>304</x:v>
      </x:c>
      <x:c r="F58" s="29">
        <x:v>9</x:v>
      </x:c>
      <x:c r="G58" s="29" t="s">
        <x:v>25</x:v>
      </x:c>
      <x:c r="H58" s="29" t="s">
        <x:v>34</x:v>
      </x:c>
      <x:c r="I58" s="29" t="s">
        <x:v>36</x:v>
      </x:c>
      <x:c r="J58" s="29">
        <x:v>2016</x:v>
      </x:c>
      <x:c r="K58" s="29" t="s">
        <x:v>45</x:v>
      </x:c>
      <x:c r="L58" s="29">
        <x:v>33</x:v>
      </x:c>
      <x:c r="M58" s="29" t="s">
        <x:v>326</x:v>
      </x:c>
      <x:c r="N58" s="29">
        <x:v>5</x:v>
      </x:c>
      <x:c r="O58" s="29">
        <x:v>0</x:v>
      </x:c>
      <x:c r="P58" s="29">
        <x:v>5</x:v>
      </x:c>
      <x:c r="Q58" s="29">
        <x:v>0</x:v>
      </x:c>
      <x:c r="R58" s="29">
        <x:v>0</x:v>
      </x:c>
      <x:c r="S58" s="29">
        <x:v>0</x:v>
      </x:c>
      <x:c r="T58" s="29">
        <x:v>0</x:v>
      </x:c>
      <x:c r="U58" s="29">
        <x:v>0</x:v>
      </x:c>
      <x:c r="V58" s="29">
        <x:v>0</x:v>
      </x:c>
      <x:c r="W58" s="29">
        <x:v>9.1999999999999993</x:v>
      </x:c>
      <x:c r="X58" s="29">
        <x:v>12</x:v>
      </x:c>
      <x:c r="Y58" s="29">
        <x:v>18</x:v>
      </x:c>
      <x:c r="Z58" s="29">
        <x:v>6</x:v>
      </x:c>
      <x:c r="AA58" s="29">
        <x:v>0</x:v>
      </x:c>
      <x:c r="AB58" s="29">
        <x:v>1</x:v>
      </x:c>
      <x:c r="AC58" s="29">
        <x:v>5</x:v>
      </x:c>
      <x:c r="AD58" s="29">
        <x:v>1</x:v>
      </x:c>
      <x:c r="AE58" s="29">
        <x:v>7</x:v>
      </x:c>
      <x:c r="AF58" s="29">
        <x:v>0</x:v>
      </x:c>
      <x:c r="AG58" s="60">
        <x:v>11.17</x:v>
      </x:c>
      <x:c r="AH58" s="29">
        <x:v>0</x:v>
      </x:c>
      <x:c r="AI58" s="29">
        <x:v>9.1999999999999993</x:v>
      </x:c>
      <x:c r="AK58" s="29">
        <x:v>-0.35999999999999999</x:v>
      </x:c>
      <x:c r="AL58" s="29">
        <x:v>-0.35999999999999999</x:v>
      </x:c>
      <x:c r="AM58" s="29">
        <x:v>8000</x:v>
      </x:c>
    </x:row>
    <x:row r="59" spans="2:39" ht="16.5" customHeight="1">
      <x:c r="B59" s="89">
        <x:v>2017</x:v>
      </x:c>
      <x:c r="C59" s="29" t="s">
        <x:v>22</x:v>
      </x:c>
      <x:c r="D59" s="29" t="s">
        <x:v>75</x:v>
      </x:c>
      <x:c r="E59" s="29" t="s">
        <x:v>304</x:v>
      </x:c>
      <x:c r="F59" s="29">
        <x:v>9</x:v>
      </x:c>
      <x:c r="G59" s="29" t="s">
        <x:v>25</x:v>
      </x:c>
      <x:c r="H59" s="29" t="s">
        <x:v>34</x:v>
      </x:c>
      <x:c r="I59" s="29" t="s">
        <x:v>36</x:v>
      </x:c>
      <x:c r="J59" s="29">
        <x:v>2016</x:v>
      </x:c>
      <x:c r="K59" s="29" t="s">
        <x:v>28</x:v>
      </x:c>
      <x:c r="L59" s="29">
        <x:v>33</x:v>
      </x:c>
      <x:c r="M59" s="29" t="s">
        <x:v>326</x:v>
      </x:c>
      <x:c r="N59" s="29">
        <x:v>19</x:v>
      </x:c>
      <x:c r="O59" s="29">
        <x:v>6</x:v>
      </x:c>
      <x:c r="P59" s="29">
        <x:v>13</x:v>
      </x:c>
      <x:c r="Q59" s="29">
        <x:v>0</x:v>
      </x:c>
      <x:c r="R59" s="29">
        <x:v>2</x:v>
      </x:c>
      <x:c r="S59" s="29">
        <x:v>0</x:v>
      </x:c>
      <x:c r="T59" s="29">
        <x:v>0</x:v>
      </x:c>
      <x:c r="U59" s="29">
        <x:v>2</x:v>
      </x:c>
      <x:c r="V59" s="29">
        <x:v>0</x:v>
      </x:c>
      <x:c r="W59" s="29">
        <x:v>36.100000000000001</x:v>
      </x:c>
      <x:c r="X59" s="29">
        <x:v>19</x:v>
      </x:c>
      <x:c r="Y59" s="29">
        <x:v>36</x:v>
      </x:c>
      <x:c r="Z59" s="29">
        <x:v>6</x:v>
      </x:c>
      <x:c r="AA59" s="29">
        <x:v>1</x:v>
      </x:c>
      <x:c r="AB59" s="29">
        <x:v>5</x:v>
      </x:c>
      <x:c r="AC59" s="29">
        <x:v>24</x:v>
      </x:c>
      <x:c r="AD59" s="29">
        <x:v>1</x:v>
      </x:c>
      <x:c r="AE59" s="29">
        <x:v>45</x:v>
      </x:c>
      <x:c r="AF59" s="29">
        <x:v>3</x:v>
      </x:c>
      <x:c r="AG59" s="60">
        <x:v>4.71</x:v>
      </x:c>
      <x:c r="AH59" s="29">
        <x:v>26.100000000000001</x:v>
      </x:c>
      <x:c r="AI59" s="29">
        <x:v>10</x:v>
      </x:c>
      <x:c r="AJ59" s="29">
        <x:v>0.39000000000000001</x:v>
      </x:c>
      <x:c r="AK59" s="29">
        <x:v>0.020000000000000001</x:v>
      </x:c>
      <x:c r="AL59" s="29">
        <x:v>0.40000000000000002</x:v>
      </x:c>
      <x:c r="AM59" s="29">
        <x:v>8000</x:v>
      </x:c>
    </x:row>
    <x:row r="60" spans="2:39" ht="16.5" customHeight="1">
      <x:c r="B60" s="89">
        <x:v>2017</x:v>
      </x:c>
      <x:c r="C60" s="29" t="s">
        <x:v>22</x:v>
      </x:c>
      <x:c r="D60" s="29" t="s">
        <x:v>75</x:v>
      </x:c>
      <x:c r="E60" s="29" t="s">
        <x:v>304</x:v>
      </x:c>
      <x:c r="F60" s="29">
        <x:v>9</x:v>
      </x:c>
      <x:c r="G60" s="29" t="s">
        <x:v>25</x:v>
      </x:c>
      <x:c r="H60" s="29" t="s">
        <x:v>34</x:v>
      </x:c>
      <x:c r="I60" s="29" t="s">
        <x:v>36</x:v>
      </x:c>
      <x:c r="J60" s="29">
        <x:v>2016</x:v>
      </x:c>
      <x:c r="K60" s="29" t="s">
        <x:v>364</x:v>
      </x:c>
      <x:c r="L60" s="29">
        <x:v>33</x:v>
      </x:c>
      <x:c r="M60" s="29" t="s">
        <x:v>326</x:v>
      </x:c>
      <x:c r="N60" s="45">
        <x:v>24</x:v>
      </x:c>
      <x:c r="O60" s="45">
        <x:v>6</x:v>
      </x:c>
      <x:c r="P60" s="45">
        <x:v>18</x:v>
      </x:c>
      <x:c r="Q60" s="45">
        <x:v>0</x:v>
      </x:c>
      <x:c r="R60" s="45">
        <x:v>2</x:v>
      </x:c>
      <x:c r="S60" s="45">
        <x:v>0</x:v>
      </x:c>
      <x:c r="T60" s="45">
        <x:v>0</x:v>
      </x:c>
      <x:c r="U60" s="45">
        <x:v>2</x:v>
      </x:c>
      <x:c r="V60" s="45">
        <x:v>0</x:v>
      </x:c>
      <x:c r="X60" s="45">
        <x:v>31</x:v>
      </x:c>
      <x:c r="Y60" s="45">
        <x:v>54</x:v>
      </x:c>
      <x:c r="Z60" s="45">
        <x:v>12</x:v>
      </x:c>
      <x:c r="AA60" s="45">
        <x:v>1</x:v>
      </x:c>
      <x:c r="AB60" s="45">
        <x:v>6</x:v>
      </x:c>
      <x:c r="AC60" s="45">
        <x:v>29</x:v>
      </x:c>
      <x:c r="AD60" s="45">
        <x:v>2</x:v>
      </x:c>
      <x:c r="AE60" s="45">
        <x:v>52</x:v>
      </x:c>
      <x:c r="AF60" s="45">
        <x:v>3</x:v>
      </x:c>
      <x:c r="AG60" s="60">
        <x:v>6.0652173913043477</x:v>
      </x:c>
      <x:c r="AH60" s="45">
        <x:v>26.100000000000001</x:v>
      </x:c>
      <x:c r="AI60" s="45">
        <x:v>19.199999999999999</x:v>
      </x:c>
      <x:c r="AJ60" s="29">
        <x:v>-0.39000000000000001</x:v>
      </x:c>
      <x:c r="AK60" s="29">
        <x:v>-0.17000000000000001</x:v>
      </x:c>
      <x:c r="AL60" s="45">
        <x:v>-0.56000000000000005</x:v>
      </x:c>
      <x:c r="AM60" s="29">
        <x:v>8000</x:v>
      </x:c>
    </x:row>
    <x:row r="61" spans="33:39" ht="16.5" customHeight="1">
      <x:c r="AG61" s="60"/>
      <x:c r="AM61" s="29"/>
    </x:row>
    <x:row r="62" spans="2:39" ht="16.5" customHeight="1">
      <x:c r="B62" s="89">
        <x:v>2022</x:v>
      </x:c>
      <x:c r="C62" s="29" t="s">
        <x:v>22</x:v>
      </x:c>
      <x:c r="D62" s="29" t="s">
        <x:v>345</x:v>
      </x:c>
      <x:c r="E62" s="29" t="s">
        <x:v>304</x:v>
      </x:c>
      <x:c r="F62" s="29">
        <x:v>8</x:v>
      </x:c>
      <x:c r="G62" s="29" t="s">
        <x:v>25</x:v>
      </x:c>
      <x:c r="H62" s="29" t="s">
        <x:v>34</x:v>
      </x:c>
      <x:c r="I62" s="29" t="s">
        <x:v>96</x:v>
      </x:c>
      <x:c r="J62" s="29">
        <x:v>2021</x:v>
      </x:c>
      <x:c r="K62" s="29" t="s">
        <x:v>95</x:v>
      </x:c>
      <x:c r="L62" s="29">
        <x:v>31</x:v>
      </x:c>
      <x:c r="M62" s="29" t="s">
        <x:v>326</x:v>
      </x:c>
      <x:c r="N62" s="29">
        <x:v>1</x:v>
      </x:c>
      <x:c r="O62" s="29">
        <x:v>1</x:v>
      </x:c>
      <x:c r="P62" s="29">
        <x:v>0</x:v>
      </x:c>
      <x:c r="Q62" s="29">
        <x:v>0</x:v>
      </x:c>
      <x:c r="R62" s="29">
        <x:v>0</x:v>
      </x:c>
      <x:c r="S62" s="29">
        <x:v>0</x:v>
      </x:c>
      <x:c r="T62" s="29">
        <x:v>1</x:v>
      </x:c>
      <x:c r="U62" s="29">
        <x:v>0</x:v>
      </x:c>
      <x:c r="V62" s="29">
        <x:v>0</x:v>
      </x:c>
      <x:c r="W62" s="29">
        <x:v>2</x:v>
      </x:c>
      <x:c r="X62" s="29">
        <x:v>4</x:v>
      </x:c>
      <x:c r="Y62" s="29">
        <x:v>5</x:v>
      </x:c>
      <x:c r="Z62" s="29">
        <x:v>1</x:v>
      </x:c>
      <x:c r="AA62" s="29">
        <x:v>0</x:v>
      </x:c>
      <x:c r="AB62" s="29">
        <x:v>1</x:v>
      </x:c>
      <x:c r="AC62" s="29">
        <x:v>2</x:v>
      </x:c>
      <x:c r="AD62" s="29">
        <x:v>0</x:v>
      </x:c>
      <x:c r="AE62" s="29">
        <x:v>3</x:v>
      </x:c>
      <x:c r="AF62" s="29">
        <x:v>0</x:v>
      </x:c>
      <x:c r="AG62" s="60">
        <x:v>18</x:v>
      </x:c>
      <x:c r="AH62" s="29">
        <x:v>2</x:v>
      </x:c>
      <x:c r="AI62" s="29">
        <x:v>0</x:v>
      </x:c>
      <x:c r="AJ62" s="29">
        <x:v>-0.14000000000000001</x:v>
      </x:c>
      <x:c r="AL62" s="29">
        <x:v>-0.14000000000000001</x:v>
      </x:c>
      <x:c r="AM62" s="29">
        <x:v>10000</x:v>
      </x:c>
    </x:row>
    <x:row r="63" spans="2:39" ht="16.5" customHeight="1">
      <x:c r="B63" s="89">
        <x:v>2022</x:v>
      </x:c>
      <x:c r="C63" s="29" t="s">
        <x:v>22</x:v>
      </x:c>
      <x:c r="D63" s="29" t="s">
        <x:v>345</x:v>
      </x:c>
      <x:c r="E63" s="29" t="s">
        <x:v>304</x:v>
      </x:c>
      <x:c r="F63" s="29">
        <x:v>8</x:v>
      </x:c>
      <x:c r="G63" s="29" t="s">
        <x:v>25</x:v>
      </x:c>
      <x:c r="H63" s="29" t="s">
        <x:v>34</x:v>
      </x:c>
      <x:c r="I63" s="29" t="s">
        <x:v>96</x:v>
      </x:c>
      <x:c r="J63" s="29">
        <x:v>2021</x:v>
      </x:c>
      <x:c r="K63" s="29" t="s">
        <x:v>22</x:v>
      </x:c>
      <x:c r="L63" s="29">
        <x:v>31</x:v>
      </x:c>
      <x:c r="M63" s="29" t="s">
        <x:v>326</x:v>
      </x:c>
      <x:c r="N63" s="29">
        <x:v>21</x:v>
      </x:c>
      <x:c r="O63" s="29">
        <x:v>0</x:v>
      </x:c>
      <x:c r="P63" s="29">
        <x:v>21</x:v>
      </x:c>
      <x:c r="Q63" s="29">
        <x:v>0</x:v>
      </x:c>
      <x:c r="R63" s="29">
        <x:v>1</x:v>
      </x:c>
      <x:c r="S63" s="29">
        <x:v>0</x:v>
      </x:c>
      <x:c r="T63" s="29"/>
      <x:c r="U63" s="29">
        <x:v>3</x:v>
      </x:c>
      <x:c r="V63" s="29"/>
      <x:c r="W63" s="29">
        <x:v>14</x:v>
      </x:c>
      <x:c r="X63" s="29">
        <x:v>11</x:v>
      </x:c>
      <x:c r="Y63" s="29">
        <x:v>16</x:v>
      </x:c>
      <x:c r="Z63" s="29">
        <x:v>3</x:v>
      </x:c>
      <x:c r="AA63" s="29">
        <x:v>0</x:v>
      </x:c>
      <x:c r="AB63" s="29">
        <x:v>2</x:v>
      </x:c>
      <x:c r="AC63" s="29">
        <x:v>12</x:v>
      </x:c>
      <x:c r="AD63" s="29">
        <x:v>1</x:v>
      </x:c>
      <x:c r="AE63" s="29">
        <x:v>12</x:v>
      </x:c>
      <x:c r="AF63" s="29">
        <x:v>0</x:v>
      </x:c>
      <x:c r="AG63" s="60">
        <x:v>7.0700000000000003</x:v>
      </x:c>
      <x:c r="AH63" s="29">
        <x:v>0</x:v>
      </x:c>
      <x:c r="AI63" s="29">
        <x:v>14</x:v>
      </x:c>
      <x:c r="AK63" s="29">
        <x:v>-0.17999999999999999</x:v>
      </x:c>
      <x:c r="AL63" s="29">
        <x:v>-0.17999999999999999</x:v>
      </x:c>
      <x:c r="AM63" s="29">
        <x:v>10000</x:v>
      </x:c>
    </x:row>
    <x:row r="64" spans="2:39" ht="16.5" customHeight="1">
      <x:c r="B64" s="89">
        <x:v>2022</x:v>
      </x:c>
      <x:c r="C64" s="29" t="s">
        <x:v>22</x:v>
      </x:c>
      <x:c r="D64" s="29" t="s">
        <x:v>345</x:v>
      </x:c>
      <x:c r="E64" s="29" t="s">
        <x:v>304</x:v>
      </x:c>
      <x:c r="F64" s="29">
        <x:v>8</x:v>
      </x:c>
      <x:c r="G64" s="29" t="s">
        <x:v>25</x:v>
      </x:c>
      <x:c r="H64" s="29" t="s">
        <x:v>34</x:v>
      </x:c>
      <x:c r="I64" s="29" t="s">
        <x:v>96</x:v>
      </x:c>
      <x:c r="J64" s="29">
        <x:v>2021</x:v>
      </x:c>
      <x:c r="K64" s="29" t="s">
        <x:v>210</x:v>
      </x:c>
      <x:c r="L64" s="29">
        <x:v>31</x:v>
      </x:c>
      <x:c r="M64" s="29" t="s">
        <x:v>326</x:v>
      </x:c>
      <x:c r="N64" s="45">
        <x:v>22</x:v>
      </x:c>
      <x:c r="O64" s="45">
        <x:v>1</x:v>
      </x:c>
      <x:c r="P64" s="45">
        <x:v>21</x:v>
      </x:c>
      <x:c r="Q64" s="45">
        <x:v>0</x:v>
      </x:c>
      <x:c r="R64" s="45">
        <x:v>1</x:v>
      </x:c>
      <x:c r="S64" s="45">
        <x:v>0</x:v>
      </x:c>
      <x:c r="T64" s="45">
        <x:v>1</x:v>
      </x:c>
      <x:c r="U64" s="45">
        <x:v>3</x:v>
      </x:c>
      <x:c r="V64" s="45">
        <x:v>0</x:v>
      </x:c>
      <x:c r="X64" s="45">
        <x:v>15</x:v>
      </x:c>
      <x:c r="Y64" s="45">
        <x:v>21</x:v>
      </x:c>
      <x:c r="Z64" s="45">
        <x:v>4</x:v>
      </x:c>
      <x:c r="AA64" s="45">
        <x:v>0</x:v>
      </x:c>
      <x:c r="AB64" s="45">
        <x:v>3</x:v>
      </x:c>
      <x:c r="AC64" s="45">
        <x:v>14</x:v>
      </x:c>
      <x:c r="AD64" s="45">
        <x:v>1</x:v>
      </x:c>
      <x:c r="AE64" s="45">
        <x:v>15</x:v>
      </x:c>
      <x:c r="AF64" s="45">
        <x:v>0</x:v>
      </x:c>
      <x:c r="AG64" s="60">
        <x:v>8.4375</x:v>
      </x:c>
      <x:c r="AH64" s="45">
        <x:v>2</x:v>
      </x:c>
      <x:c r="AI64" s="45">
        <x:v>14</x:v>
      </x:c>
      <x:c r="AJ64" s="29">
        <x:v>-0.14000000000000001</x:v>
      </x:c>
      <x:c r="AK64" s="29">
        <x:v>-0.17999999999999999</x:v>
      </x:c>
      <x:c r="AL64" s="45">
        <x:v>-0.32000000000000001</x:v>
      </x:c>
      <x:c r="AM64" s="29">
        <x:v>10000</x:v>
      </x:c>
    </x:row>
    <x:row r="65" spans="33:39" ht="16.5" customHeight="1">
      <x:c r="AG65" s="60"/>
      <x:c r="AM65" s="29"/>
    </x:row>
    <x:row r="66" spans="2:39" ht="16.5" customHeight="1">
      <x:c r="B66" s="89">
        <x:v>2020</x:v>
      </x:c>
      <x:c r="C66" s="29" t="s">
        <x:v>55</x:v>
      </x:c>
      <x:c r="D66" s="29" t="s">
        <x:v>46</x:v>
      </x:c>
      <x:c r="E66" s="29" t="s">
        <x:v>304</x:v>
      </x:c>
      <x:c r="F66" s="29">
        <x:v>4</x:v>
      </x:c>
      <x:c r="G66" s="29" t="s">
        <x:v>332</x:v>
      </x:c>
      <x:c r="H66" s="29" t="s">
        <x:v>34</x:v>
      </x:c>
      <x:c r="I66" s="29" t="s">
        <x:v>36</x:v>
      </x:c>
      <x:c r="J66" s="29">
        <x:v>2019</x:v>
      </x:c>
      <x:c r="K66" s="29" t="s">
        <x:v>27</x:v>
      </x:c>
      <x:c r="L66" s="29">
        <x:v>35</x:v>
      </x:c>
      <x:c r="M66" s="29" t="s">
        <x:v>326</x:v>
      </x:c>
      <x:c r="N66" s="29">
        <x:v>37</x:v>
      </x:c>
      <x:c r="O66" s="29">
        <x:v>0</x:v>
      </x:c>
      <x:c r="P66" s="29">
        <x:v>37</x:v>
      </x:c>
      <x:c r="Q66" s="29">
        <x:v>0</x:v>
      </x:c>
      <x:c r="R66" s="29">
        <x:v>3</x:v>
      </x:c>
      <x:c r="S66" s="29">
        <x:v>1</x:v>
      </x:c>
      <x:c r="T66" s="29">
        <x:v>0</x:v>
      </x:c>
      <x:c r="U66" s="29">
        <x:v>4</x:v>
      </x:c>
      <x:c r="V66" s="29">
        <x:v>0</x:v>
      </x:c>
      <x:c r="W66" s="29">
        <x:v>35</x:v>
      </x:c>
      <x:c r="X66" s="29">
        <x:v>20</x:v>
      </x:c>
      <x:c r="Y66" s="29">
        <x:v>44</x:v>
      </x:c>
      <x:c r="Z66" s="29">
        <x:v>2</x:v>
      </x:c>
      <x:c r="AA66" s="29">
        <x:v>1</x:v>
      </x:c>
      <x:c r="AB66" s="29">
        <x:v>4</x:v>
      </x:c>
      <x:c r="AC66" s="29">
        <x:v>13</x:v>
      </x:c>
      <x:c r="AD66" s="29">
        <x:v>1</x:v>
      </x:c>
      <x:c r="AE66" s="29">
        <x:v>15</x:v>
      </x:c>
      <x:c r="AF66" s="29">
        <x:v>3</x:v>
      </x:c>
      <x:c r="AG66" s="60">
        <x:v>5.1399999999999997</x:v>
      </x:c>
      <x:c r="AH66" s="29">
        <x:v>0</x:v>
      </x:c>
      <x:c r="AI66" s="29">
        <x:v>35</x:v>
      </x:c>
      <x:c r="AK66" s="29">
        <x:v>0.20000000000000001</x:v>
      </x:c>
      <x:c r="AL66" s="29">
        <x:v>0.20000000000000001</x:v>
      </x:c>
      <x:c r="AM66" s="29">
        <x:v>25000</x:v>
      </x:c>
    </x:row>
    <x:row r="67" spans="2:39" ht="16.5" customHeight="1">
      <x:c r="B67" s="89">
        <x:v>2020</x:v>
      </x:c>
      <x:c r="C67" s="29" t="s">
        <x:v>55</x:v>
      </x:c>
      <x:c r="D67" s="29" t="s">
        <x:v>46</x:v>
      </x:c>
      <x:c r="E67" s="29" t="s">
        <x:v>304</x:v>
      </x:c>
      <x:c r="F67" s="29">
        <x:v>4</x:v>
      </x:c>
      <x:c r="G67" s="29" t="s">
        <x:v>332</x:v>
      </x:c>
      <x:c r="H67" s="29" t="s">
        <x:v>34</x:v>
      </x:c>
      <x:c r="I67" s="29" t="s">
        <x:v>36</x:v>
      </x:c>
      <x:c r="J67" s="29">
        <x:v>2019</x:v>
      </x:c>
      <x:c r="K67" s="29" t="s">
        <x:v>55</x:v>
      </x:c>
      <x:c r="L67" s="29">
        <x:v>35</x:v>
      </x:c>
      <x:c r="M67" s="29" t="s">
        <x:v>326</x:v>
      </x:c>
      <x:c r="N67" s="29">
        <x:v>26</x:v>
      </x:c>
      <x:c r="O67" s="29">
        <x:v>0</x:v>
      </x:c>
      <x:c r="P67" s="29">
        <x:v>26</x:v>
      </x:c>
      <x:c r="Q67" s="29">
        <x:v>2</x:v>
      </x:c>
      <x:c r="R67" s="29">
        <x:v>3</x:v>
      </x:c>
      <x:c r="S67" s="29">
        <x:v>0</x:v>
      </x:c>
      <x:c r="T67" s="29"/>
      <x:c r="U67" s="29">
        <x:v>5</x:v>
      </x:c>
      <x:c r="V67" s="29"/>
      <x:c r="W67" s="29">
        <x:v>25</x:v>
      </x:c>
      <x:c r="X67" s="29">
        <x:v>15</x:v>
      </x:c>
      <x:c r="Y67" s="29">
        <x:v>36</x:v>
      </x:c>
      <x:c r="Z67" s="29">
        <x:v>3</x:v>
      </x:c>
      <x:c r="AA67" s="29">
        <x:v>1</x:v>
      </x:c>
      <x:c r="AB67" s="29">
        <x:v>2</x:v>
      </x:c>
      <x:c r="AC67" s="29">
        <x:v>10</x:v>
      </x:c>
      <x:c r="AD67" s="29">
        <x:v>2</x:v>
      </x:c>
      <x:c r="AE67" s="29">
        <x:v>21</x:v>
      </x:c>
      <x:c r="AF67" s="29">
        <x:v>0</x:v>
      </x:c>
      <x:c r="AG67" s="60">
        <x:v>5.4000000000000004</x:v>
      </x:c>
      <x:c r="AH67" s="29">
        <x:v>0</x:v>
      </x:c>
      <x:c r="AI67" s="29">
        <x:v>25</x:v>
      </x:c>
      <x:c r="AK67" s="29">
        <x:v>-0.55000000000000004</x:v>
      </x:c>
      <x:c r="AL67" s="29">
        <x:v>-0.55000000000000004</x:v>
      </x:c>
      <x:c r="AM67" s="29">
        <x:v>25000</x:v>
      </x:c>
    </x:row>
    <x:row r="68" spans="2:39" ht="16.5" customHeight="1">
      <x:c r="B68" s="89">
        <x:v>2020</x:v>
      </x:c>
      <x:c r="C68" s="29" t="s">
        <x:v>55</x:v>
      </x:c>
      <x:c r="D68" s="29" t="s">
        <x:v>46</x:v>
      </x:c>
      <x:c r="E68" s="29" t="s">
        <x:v>304</x:v>
      </x:c>
      <x:c r="F68" s="29">
        <x:v>4</x:v>
      </x:c>
      <x:c r="G68" s="29" t="s">
        <x:v>332</x:v>
      </x:c>
      <x:c r="H68" s="29" t="s">
        <x:v>34</x:v>
      </x:c>
      <x:c r="I68" s="29" t="s">
        <x:v>36</x:v>
      </x:c>
      <x:c r="J68" s="29">
        <x:v>2019</x:v>
      </x:c>
      <x:c r="K68" s="29" t="s">
        <x:v>192</x:v>
      </x:c>
      <x:c r="L68" s="29">
        <x:v>35</x:v>
      </x:c>
      <x:c r="M68" s="29" t="s">
        <x:v>326</x:v>
      </x:c>
      <x:c r="N68" s="45">
        <x:v>63</x:v>
      </x:c>
      <x:c r="O68" s="45">
        <x:v>0</x:v>
      </x:c>
      <x:c r="P68" s="45">
        <x:v>63</x:v>
      </x:c>
      <x:c r="Q68" s="45">
        <x:v>2</x:v>
      </x:c>
      <x:c r="R68" s="45">
        <x:v>6</x:v>
      </x:c>
      <x:c r="S68" s="45">
        <x:v>1</x:v>
      </x:c>
      <x:c r="T68" s="45">
        <x:v>0</x:v>
      </x:c>
      <x:c r="U68" s="45">
        <x:v>9</x:v>
      </x:c>
      <x:c r="V68" s="45">
        <x:v>0</x:v>
      </x:c>
      <x:c r="X68" s="45">
        <x:v>35</x:v>
      </x:c>
      <x:c r="Y68" s="45">
        <x:v>80</x:v>
      </x:c>
      <x:c r="Z68" s="45">
        <x:v>5</x:v>
      </x:c>
      <x:c r="AA68" s="45">
        <x:v>2</x:v>
      </x:c>
      <x:c r="AB68" s="45">
        <x:v>6</x:v>
      </x:c>
      <x:c r="AC68" s="45">
        <x:v>23</x:v>
      </x:c>
      <x:c r="AD68" s="45">
        <x:v>3</x:v>
      </x:c>
      <x:c r="AE68" s="45">
        <x:v>36</x:v>
      </x:c>
      <x:c r="AF68" s="45">
        <x:v>3</x:v>
      </x:c>
      <x:c r="AG68" s="60">
        <x:v>5.25</x:v>
      </x:c>
      <x:c r="AH68" s="45">
        <x:v>0</x:v>
      </x:c>
      <x:c r="AI68" s="45">
        <x:v>60</x:v>
      </x:c>
      <x:c r="AK68" s="90">
        <x:v>-0.11250000000000003</x:v>
      </x:c>
      <x:c r="AL68" s="29">
        <x:v>-0.11</x:v>
      </x:c>
      <x:c r="AM68" s="29">
        <x:v>25000</x:v>
      </x:c>
    </x:row>
    <x:row r="69" spans="33:33" ht="16.5" customHeight="1">
      <x:c r="AG69" s="90"/>
    </x:row>
    <x:row r="70" spans="33:33" ht="16.5" customHeight="1">
      <x:c r="AG70" s="90"/>
    </x:row>
    <x:row r="71" spans="33:33" ht="16.5" customHeight="1">
      <x:c r="AG71" s="90"/>
    </x:row>
    <x:row r="72" spans="33:33" ht="16.5" customHeight="1">
      <x:c r="AG72" s="90"/>
    </x:row>
    <x:row r="73" spans="33:33" ht="16.5" customHeight="1">
      <x:c r="AG73" s="90"/>
    </x:row>
    <x:row r="74" spans="33:33" ht="16.5" customHeight="1">
      <x:c r="AG74" s="90"/>
    </x:row>
    <x:row r="75" spans="1:68" s="1" customFormat="1" ht="16.5" customHeight="1">
      <x:c r="A75" s="2"/>
      <x:c r="B75" s="3" t="s">
        <x:v>153</x:v>
      </x:c>
      <x:c r="C75" s="4" t="s">
        <x:v>4</x:v>
      </x:c>
      <x:c r="D75" s="3" t="s">
        <x:v>2</x:v>
      </x:c>
      <x:c r="E75" s="3" t="s">
        <x:v>280</x:v>
      </x:c>
      <x:c r="F75" s="3" t="s">
        <x:v>154</x:v>
      </x:c>
      <x:c r="G75" s="3" t="s">
        <x:v>9</x:v>
      </x:c>
      <x:c r="H75" s="3" t="s">
        <x:v>155</x:v>
      </x:c>
      <x:c r="I75" s="4" t="s">
        <x:v>164</x:v>
      </x:c>
      <x:c r="J75" s="4" t="s">
        <x:v>1</x:v>
      </x:c>
      <x:c r="K75" s="4" t="s">
        <x:v>5</x:v>
      </x:c>
      <x:c r="L75" s="4" t="s">
        <x:v>7</x:v>
      </x:c>
      <x:c r="M75" s="4" t="s">
        <x:v>6</x:v>
      </x:c>
      <x:c r="N75" s="4" t="s">
        <x:v>3</x:v>
      </x:c>
      <x:c r="O75" s="4" t="s">
        <x:v>8</x:v>
      </x:c>
      <x:c r="P75" s="4" t="s">
        <x:v>21</x:v>
      </x:c>
      <x:c r="Q75" s="4" t="s">
        <x:v>162</x:v>
      </x:c>
      <x:c r="R75" s="4" t="s">
        <x:v>17</x:v>
      </x:c>
      <x:c r="S75" s="4" t="s">
        <x:v>166</x:v>
      </x:c>
      <x:c r="T75" s="4" t="s">
        <x:v>16</x:v>
      </x:c>
      <x:c r="U75" s="4" t="s">
        <x:v>18</x:v>
      </x:c>
      <x:c r="V75" s="4" t="s">
        <x:v>33</x:v>
      </x:c>
      <x:c r="W75" s="4" t="s">
        <x:v>20</x:v>
      </x:c>
      <x:c r="X75" s="4" t="s">
        <x:v>23</x:v>
      </x:c>
      <x:c r="Y75" s="4" t="s">
        <x:v>37</x:v>
      </x:c>
      <x:c r="Z75" s="4" t="s">
        <x:v>10</x:v>
      </x:c>
      <x:c r="AA75" s="4" t="s">
        <x:v>13</x:v>
      </x:c>
      <x:c r="AB75" s="4" t="s">
        <x:v>11</x:v>
      </x:c>
      <x:c r="AC75" s="4" t="s">
        <x:v>15</x:v>
      </x:c>
      <x:c r="AD75" s="4" t="s">
        <x:v>32</x:v>
      </x:c>
      <x:c r="AE75" s="4" t="s">
        <x:v>156</x:v>
      </x:c>
      <x:c r="AF75" s="4" t="s">
        <x:v>157</x:v>
      </x:c>
      <x:c r="AG75" s="4" t="s">
        <x:v>165</x:v>
      </x:c>
      <x:c r="AH75" s="4" t="s">
        <x:v>161</x:v>
      </x:c>
      <x:c r="AI75" s="4" t="s">
        <x:v>160</x:v>
      </x:c>
      <x:c r="AJ75" s="4" t="s">
        <x:v>38</x:v>
      </x:c>
      <x:c r="AK75" s="3" t="s">
        <x:v>14</x:v>
      </x:c>
      <x:c r="AL75" s="3" t="s">
        <x:v>24</x:v>
      </x:c>
      <x:c r="AM75" s="2"/>
      <x:c r="AN75" s="2"/>
      <x:c r="AO75" s="2"/>
      <x:c r="AP75" s="2"/>
      <x:c r="AQ75" s="2"/>
      <x:c r="AR75" s="2"/>
      <x:c r="AS75" s="2"/>
      <x:c r="AT75" s="2"/>
      <x:c r="AU75" s="2"/>
      <x:c r="AV75" s="2"/>
      <x:c r="AW75" s="2"/>
      <x:c r="AX75" s="2"/>
      <x:c r="AY75" s="2"/>
      <x:c r="AZ75" s="2"/>
      <x:c r="BA75" s="2"/>
      <x:c r="BB75" s="2"/>
      <x:c r="BC75" s="2"/>
      <x:c r="BD75" s="2"/>
      <x:c r="BE75" s="2"/>
      <x:c r="BF75" s="2"/>
      <x:c r="BG75" s="2"/>
      <x:c r="BH75" s="2"/>
      <x:c r="BI75" s="2"/>
      <x:c r="BJ75" s="2"/>
      <x:c r="BK75" s="2"/>
      <x:c r="BL75" s="2"/>
      <x:c r="BM75" s="2"/>
      <x:c r="BN75" s="2"/>
      <x:c r="BO75" s="2"/>
      <x:c r="BP75" s="2"/>
    </x:row>
    <x:row r="76" spans="2:37" ht="16.5" customHeight="1">
      <x:c r="B76" s="2">
        <x:v>2021</x:v>
      </x:c>
      <x:c r="C76" s="2" t="s">
        <x:v>27</x:v>
      </x:c>
      <x:c r="D76" s="2" t="s">
        <x:v>80</x:v>
      </x:c>
      <x:c r="E76" s="2" t="s">
        <x:v>218</x:v>
      </x:c>
      <x:c r="F76" s="2">
        <x:v>8</x:v>
      </x:c>
      <x:c r="G76" s="2" t="s">
        <x:v>25</x:v>
      </x:c>
      <x:c r="H76" s="2" t="s">
        <x:v>96</x:v>
      </x:c>
      <x:c r="I76" s="2">
        <x:v>2020</x:v>
      </x:c>
      <x:c r="J76" s="2">
        <x:v>30</x:v>
      </x:c>
      <x:c r="K76" s="2">
        <x:v>7</x:v>
      </x:c>
      <x:c r="L76" s="2">
        <x:v>0</x:v>
      </x:c>
      <x:c r="M76" s="2">
        <x:v>7</x:v>
      </x:c>
      <x:c r="N76" s="2">
        <x:v>0</x:v>
      </x:c>
      <x:c r="O76" s="2">
        <x:v>0</x:v>
      </x:c>
      <x:c r="P76" s="2">
        <x:v>0</x:v>
      </x:c>
      <x:c r="Q76" s="2">
        <x:v>0</x:v>
      </x:c>
      <x:c r="R76" s="2">
        <x:v>0</x:v>
      </x:c>
      <x:c r="S76" s="2">
        <x:v>0</x:v>
      </x:c>
      <x:c r="T76" s="2">
        <x:v>8.1999999999999993</x:v>
      </x:c>
      <x:c r="U76" s="2">
        <x:v>7</x:v>
      </x:c>
      <x:c r="V76" s="2">
        <x:v>11</x:v>
      </x:c>
      <x:c r="W76" s="2">
        <x:v>2</x:v>
      </x:c>
      <x:c r="X76" s="2">
        <x:v>1</x:v>
      </x:c>
      <x:c r="Y76" s="2">
        <x:v>1</x:v>
      </x:c>
      <x:c r="Z76" s="2">
        <x:v>5</x:v>
      </x:c>
      <x:c r="AA76" s="2">
        <x:v>0</x:v>
      </x:c>
      <x:c r="AB76" s="2">
        <x:v>8</x:v>
      </x:c>
      <x:c r="AC76" s="2">
        <x:v>1</x:v>
      </x:c>
      <x:c r="AD76" s="90">
        <x:v>7.2699999999999996</x:v>
      </x:c>
      <x:c r="AE76" s="2">
        <x:v>0</x:v>
      </x:c>
      <x:c r="AF76" s="2">
        <x:v>8.1999999999999993</x:v>
      </x:c>
      <x:c r="AH76" s="2">
        <x:v>-0.059999999999999998</x:v>
      </x:c>
      <x:c r="AI76" s="2">
        <x:v>-0.059999999999999998</x:v>
      </x:c>
      <x:c r="AJ76" s="2">
        <x:v>14000</x:v>
      </x:c>
      <x:c r="AK76" s="2" t="s">
        <x:v>34</x:v>
      </x:c>
    </x:row>
    <x:row r="77" spans="2:37" ht="16.5" customHeight="1">
      <x:c r="B77" s="2">
        <x:v>2021</x:v>
      </x:c>
      <x:c r="C77" s="2" t="s">
        <x:v>45</x:v>
      </x:c>
      <x:c r="D77" s="2" t="s">
        <x:v>80</x:v>
      </x:c>
      <x:c r="E77" s="2" t="s">
        <x:v>218</x:v>
      </x:c>
      <x:c r="F77" s="2">
        <x:v>8</x:v>
      </x:c>
      <x:c r="G77" s="2" t="s">
        <x:v>25</x:v>
      </x:c>
      <x:c r="H77" s="2" t="s">
        <x:v>96</x:v>
      </x:c>
      <x:c r="I77" s="2">
        <x:v>2020</x:v>
      </x:c>
      <x:c r="J77" s="2">
        <x:v>30</x:v>
      </x:c>
      <x:c r="K77" s="2">
        <x:v>46</x:v>
      </x:c>
      <x:c r="L77" s="2">
        <x:v>0</x:v>
      </x:c>
      <x:c r="M77" s="2">
        <x:v>46</x:v>
      </x:c>
      <x:c r="N77" s="2">
        <x:v>2</x:v>
      </x:c>
      <x:c r="O77" s="2">
        <x:v>1</x:v>
      </x:c>
      <x:c r="P77" s="2">
        <x:v>0</x:v>
      </x:c>
      <x:c r="Q77" s="2">
        <x:v>0</x:v>
      </x:c>
      <x:c r="R77" s="2">
        <x:v>4</x:v>
      </x:c>
      <x:c r="S77" s="2">
        <x:v>0</x:v>
      </x:c>
      <x:c r="T77" s="2">
        <x:v>47.100000000000001</x:v>
      </x:c>
      <x:c r="U77" s="2">
        <x:v>27</x:v>
      </x:c>
      <x:c r="V77" s="2">
        <x:v>57</x:v>
      </x:c>
      <x:c r="W77" s="2">
        <x:v>10</x:v>
      </x:c>
      <x:c r="X77" s="2">
        <x:v>0</x:v>
      </x:c>
      <x:c r="Y77" s="2">
        <x:v>7</x:v>
      </x:c>
      <x:c r="Z77" s="2">
        <x:v>11</x:v>
      </x:c>
      <x:c r="AA77" s="2">
        <x:v>1</x:v>
      </x:c>
      <x:c r="AB77" s="2">
        <x:v>37</x:v>
      </x:c>
      <x:c r="AC77" s="2">
        <x:v>2</x:v>
      </x:c>
      <x:c r="AD77" s="90">
        <x:v>5.1299999999999999</x:v>
      </x:c>
      <x:c r="AE77" s="2">
        <x:v>0</x:v>
      </x:c>
      <x:c r="AF77" s="2">
        <x:v>47.100000000000001</x:v>
      </x:c>
      <x:c r="AH77" s="2">
        <x:v>0.56999999999999995</x:v>
      </x:c>
      <x:c r="AI77" s="2">
        <x:v>0.56999999999999995</x:v>
      </x:c>
      <x:c r="AJ77" s="2">
        <x:v>14000</x:v>
      </x:c>
      <x:c r="AK77" s="2" t="s">
        <x:v>34</x:v>
      </x:c>
    </x:row>
    <x:row r="78" spans="2:37" ht="16.5" customHeight="1">
      <x:c r="B78" s="2">
        <x:v>2021</x:v>
      </x:c>
      <x:c r="C78" s="2" t="s">
        <x:v>45</x:v>
      </x:c>
      <x:c r="D78" s="2" t="s">
        <x:v>80</x:v>
      </x:c>
      <x:c r="E78" s="2" t="s">
        <x:v>218</x:v>
      </x:c>
      <x:c r="F78" s="2">
        <x:v>8</x:v>
      </x:c>
      <x:c r="G78" s="2" t="s">
        <x:v>25</x:v>
      </x:c>
      <x:c r="H78" s="2" t="s">
        <x:v>96</x:v>
      </x:c>
      <x:c r="I78" s="2">
        <x:v>2020</x:v>
      </x:c>
      <x:c r="J78" s="2">
        <x:v>30</x:v>
      </x:c>
      <x:c r="K78" s="2">
        <x:v>53</x:v>
      </x:c>
      <x:c r="L78" s="2">
        <x:v>0</x:v>
      </x:c>
      <x:c r="M78" s="2">
        <x:v>53</x:v>
      </x:c>
      <x:c r="N78" s="2">
        <x:v>2</x:v>
      </x:c>
      <x:c r="O78" s="2">
        <x:v>1</x:v>
      </x:c>
      <x:c r="P78" s="2">
        <x:v>0</x:v>
      </x:c>
      <x:c r="Q78" s="2">
        <x:v>0</x:v>
      </x:c>
      <x:c r="R78" s="2">
        <x:v>4</x:v>
      </x:c>
      <x:c r="S78" s="2">
        <x:v>0</x:v>
      </x:c>
      <x:c r="T78" s="2">
        <x:v>55.299999999999997</x:v>
      </x:c>
      <x:c r="U78" s="2">
        <x:v>34</x:v>
      </x:c>
      <x:c r="V78" s="2">
        <x:v>68</x:v>
      </x:c>
      <x:c r="W78" s="2">
        <x:v>12</x:v>
      </x:c>
      <x:c r="X78" s="2">
        <x:v>1</x:v>
      </x:c>
      <x:c r="Y78" s="2">
        <x:v>8</x:v>
      </x:c>
      <x:c r="Z78" s="2">
        <x:v>16</x:v>
      </x:c>
      <x:c r="AA78" s="2">
        <x:v>1</x:v>
      </x:c>
      <x:c r="AB78" s="2">
        <x:v>45</x:v>
      </x:c>
      <x:c r="AC78" s="2">
        <x:v>3</x:v>
      </x:c>
      <x:c r="AD78" s="90">
        <x:v>5.4611904761904766</x:v>
      </x:c>
      <x:c r="AE78" s="2">
        <x:v>0</x:v>
      </x:c>
      <x:c r="AF78" s="2">
        <x:v>55.299999999999997</x:v>
      </x:c>
      <x:c r="AH78" s="2">
        <x:v>0.47250000000000009</x:v>
      </x:c>
      <x:c r="AI78" s="2">
        <x:v>0.47250000000000009</x:v>
      </x:c>
      <x:c r="AJ78" s="2">
        <x:v>14000</x:v>
      </x:c>
      <x:c r="AK78" s="2" t="s">
        <x:v>34</x:v>
      </x:c>
    </x:row>
    <x:row r="79" spans="30:30" ht="16.5" customHeight="1">
      <x:c r="AD79" s="90"/>
    </x:row>
    <x:row r="80" spans="2:37" ht="16.5" customHeight="1">
      <x:c r="B80" s="2">
        <x:v>2022</x:v>
      </x:c>
      <x:c r="C80" s="2" t="s">
        <x:v>55</x:v>
      </x:c>
      <x:c r="D80" s="2" t="s">
        <x:v>81</x:v>
      </x:c>
      <x:c r="E80" s="2" t="s">
        <x:v>152</x:v>
      </x:c>
      <x:c r="F80" s="2">
        <x:v>8</x:v>
      </x:c>
      <x:c r="G80" s="2" t="s">
        <x:v>25</x:v>
      </x:c>
      <x:c r="H80" s="2" t="s">
        <x:v>71</x:v>
      </x:c>
      <x:c r="I80" s="2">
        <x:v>2021</x:v>
      </x:c>
      <x:c r="J80" s="2">
        <x:v>31</x:v>
      </x:c>
      <x:c r="K80" s="2">
        <x:v>12</x:v>
      </x:c>
      <x:c r="L80" s="2">
        <x:v>12</x:v>
      </x:c>
      <x:c r="M80" s="2">
        <x:v>0</x:v>
      </x:c>
      <x:c r="N80" s="2">
        <x:v>6</x:v>
      </x:c>
      <x:c r="O80" s="2">
        <x:v>2</x:v>
      </x:c>
      <x:c r="P80" s="2">
        <x:v>0</x:v>
      </x:c>
      <x:c r="Q80" s="2">
        <x:v>0</x:v>
      </x:c>
      <x:c r="R80" s="2">
        <x:v>0</x:v>
      </x:c>
      <x:c r="S80" s="2">
        <x:v>0</x:v>
      </x:c>
      <x:c r="T80" s="2">
        <x:v>58</x:v>
      </x:c>
      <x:c r="U80" s="2">
        <x:v>26</x:v>
      </x:c>
      <x:c r="V80" s="2">
        <x:v>69</x:v>
      </x:c>
      <x:c r="W80" s="2">
        <x:v>12</x:v>
      </x:c>
      <x:c r="X80" s="2">
        <x:v>2</x:v>
      </x:c>
      <x:c r="Y80" s="2">
        <x:v>5</x:v>
      </x:c>
      <x:c r="Z80" s="2">
        <x:v>12</x:v>
      </x:c>
      <x:c r="AA80" s="2">
        <x:v>2</x:v>
      </x:c>
      <x:c r="AB80" s="2">
        <x:v>31</x:v>
      </x:c>
      <x:c r="AC80" s="2">
        <x:v>2</x:v>
      </x:c>
      <x:c r="AD80" s="90">
        <x:v>4.0300000000000002</x:v>
      </x:c>
      <x:c r="AE80" s="2">
        <x:v>58</x:v>
      </x:c>
      <x:c r="AF80" s="2">
        <x:v>0</x:v>
      </x:c>
      <x:c r="AG80" s="2">
        <x:v>0.90000000000000002</x:v>
      </x:c>
      <x:c r="AI80" s="2">
        <x:v>0.90000000000000002</x:v>
      </x:c>
      <x:c r="AJ80" s="2">
        <x:v>20000</x:v>
      </x:c>
      <x:c r="AK80" s="2" t="s">
        <x:v>34</x:v>
      </x:c>
    </x:row>
    <x:row r="81" spans="2:37" ht="16.5" customHeight="1">
      <x:c r="B81" s="2">
        <x:v>2022</x:v>
      </x:c>
      <x:c r="C81" s="2" t="s">
        <x:v>87</x:v>
      </x:c>
      <x:c r="D81" s="2" t="s">
        <x:v>81</x:v>
      </x:c>
      <x:c r="E81" s="2" t="s">
        <x:v>152</x:v>
      </x:c>
      <x:c r="F81" s="2">
        <x:v>8</x:v>
      </x:c>
      <x:c r="G81" s="2" t="s">
        <x:v>25</x:v>
      </x:c>
      <x:c r="H81" s="2" t="s">
        <x:v>71</x:v>
      </x:c>
      <x:c r="I81" s="2">
        <x:v>2021</x:v>
      </x:c>
      <x:c r="J81" s="2">
        <x:v>31</x:v>
      </x:c>
      <x:c r="K81" s="2">
        <x:v>11</x:v>
      </x:c>
      <x:c r="L81" s="2">
        <x:v>11</x:v>
      </x:c>
      <x:c r="M81" s="2">
        <x:v>0</x:v>
      </x:c>
      <x:c r="N81" s="2">
        <x:v>3</x:v>
      </x:c>
      <x:c r="O81" s="2">
        <x:v>3</x:v>
      </x:c>
      <x:c r="P81" s="2">
        <x:v>0</x:v>
      </x:c>
      <x:c r="Q81" s="2">
        <x:v>0</x:v>
      </x:c>
      <x:c r="R81" s="2">
        <x:v>0</x:v>
      </x:c>
      <x:c r="S81" s="2">
        <x:v>0</x:v>
      </x:c>
      <x:c r="T81" s="2">
        <x:v>56.100000000000001</x:v>
      </x:c>
      <x:c r="U81" s="2">
        <x:v>25</x:v>
      </x:c>
      <x:c r="V81" s="2">
        <x:v>64</x:v>
      </x:c>
      <x:c r="W81" s="2">
        <x:v>11</x:v>
      </x:c>
      <x:c r="X81" s="2">
        <x:v>0</x:v>
      </x:c>
      <x:c r="Y81" s="2">
        <x:v>1</x:v>
      </x:c>
      <x:c r="Z81" s="2">
        <x:v>15</x:v>
      </x:c>
      <x:c r="AA81" s="2">
        <x:v>4</x:v>
      </x:c>
      <x:c r="AB81" s="2">
        <x:v>28</x:v>
      </x:c>
      <x:c r="AC81" s="2">
        <x:v>1</x:v>
      </x:c>
      <x:c r="AD81" s="90">
        <x:v>3.9900000000000002</x:v>
      </x:c>
      <x:c r="AE81" s="2">
        <x:v>56.100000000000001</x:v>
      </x:c>
      <x:c r="AF81" s="2">
        <x:v>0</x:v>
      </x:c>
      <x:c r="AG81" s="2">
        <x:v>1.45</x:v>
      </x:c>
      <x:c r="AI81" s="2">
        <x:v>1.45</x:v>
      </x:c>
      <x:c r="AJ81" s="2">
        <x:v>20000</x:v>
      </x:c>
      <x:c r="AK81" s="2" t="s">
        <x:v>34</x:v>
      </x:c>
    </x:row>
    <x:row r="82" spans="2:37" ht="16.5" customHeight="1">
      <x:c r="B82" s="2">
        <x:v>2022</x:v>
      </x:c>
      <x:c r="C82" s="2" t="s">
        <x:v>87</x:v>
      </x:c>
      <x:c r="D82" s="2" t="s">
        <x:v>81</x:v>
      </x:c>
      <x:c r="E82" s="2" t="s">
        <x:v>152</x:v>
      </x:c>
      <x:c r="F82" s="2">
        <x:v>8</x:v>
      </x:c>
      <x:c r="G82" s="2" t="s">
        <x:v>25</x:v>
      </x:c>
      <x:c r="H82" s="2" t="s">
        <x:v>71</x:v>
      </x:c>
      <x:c r="I82" s="2">
        <x:v>2021</x:v>
      </x:c>
      <x:c r="J82" s="2">
        <x:v>31</x:v>
      </x:c>
      <x:c r="K82" s="2">
        <x:v>23</x:v>
      </x:c>
      <x:c r="L82" s="2">
        <x:v>23</x:v>
      </x:c>
      <x:c r="M82" s="2">
        <x:v>0</x:v>
      </x:c>
      <x:c r="N82" s="2">
        <x:v>9</x:v>
      </x:c>
      <x:c r="O82" s="2">
        <x:v>5</x:v>
      </x:c>
      <x:c r="P82" s="2">
        <x:v>0</x:v>
      </x:c>
      <x:c r="Q82" s="2">
        <x:v>0</x:v>
      </x:c>
      <x:c r="R82" s="2">
        <x:v>0</x:v>
      </x:c>
      <x:c r="S82" s="2">
        <x:v>0</x:v>
      </x:c>
      <x:c r="T82" s="2">
        <x:v>114.09999999999999</x:v>
      </x:c>
      <x:c r="U82" s="2">
        <x:v>51</x:v>
      </x:c>
      <x:c r="V82" s="2">
        <x:v>133</x:v>
      </x:c>
      <x:c r="W82" s="2">
        <x:v>23</x:v>
      </x:c>
      <x:c r="X82" s="2">
        <x:v>2</x:v>
      </x:c>
      <x:c r="Y82" s="2">
        <x:v>6</x:v>
      </x:c>
      <x:c r="Z82" s="2">
        <x:v>27</x:v>
      </x:c>
      <x:c r="AA82" s="2">
        <x:v>6</x:v>
      </x:c>
      <x:c r="AB82" s="2">
        <x:v>59</x:v>
      </x:c>
      <x:c r="AC82" s="2">
        <x:v>3</x:v>
      </x:c>
      <x:c r="AD82" s="90">
        <x:v>4.0102915451895047</x:v>
      </x:c>
      <x:c r="AE82" s="2">
        <x:v>114.09999999999999</x:v>
      </x:c>
      <x:c r="AF82" s="2">
        <x:v>0</x:v>
      </x:c>
      <x:c r="AG82" s="2">
        <x:v>1.170991253644315</x:v>
      </x:c>
      <x:c r="AI82" s="2">
        <x:v>1.170991253644315</x:v>
      </x:c>
      <x:c r="AJ82" s="2">
        <x:v>20000</x:v>
      </x:c>
      <x:c r="AK82" s="2" t="s">
        <x:v>34</x:v>
      </x:c>
    </x:row>
    <x:row r="83" spans="30:30" ht="16.5" customHeight="1">
      <x:c r="AD83" s="90"/>
    </x:row>
    <x:row r="84" spans="2:37" ht="16.5" customHeight="1">
      <x:c r="B84" s="2">
        <x:v>2021</x:v>
      </x:c>
      <x:c r="C84" s="2" t="s">
        <x:v>28</x:v>
      </x:c>
      <x:c r="D84" s="2" t="s">
        <x:v>106</x:v>
      </x:c>
      <x:c r="E84" s="2" t="s">
        <x:v>218</x:v>
      </x:c>
      <x:c r="F84" s="2">
        <x:v>8</x:v>
      </x:c>
      <x:c r="G84" s="2" t="s">
        <x:v>25</x:v>
      </x:c>
      <x:c r="H84" s="2" t="s">
        <x:v>36</x:v>
      </x:c>
      <x:c r="I84" s="2">
        <x:v>2020</x:v>
      </x:c>
      <x:c r="J84" s="2">
        <x:v>28</x:v>
      </x:c>
      <x:c r="K84" s="2">
        <x:v>10</x:v>
      </x:c>
      <x:c r="L84" s="2">
        <x:v>0</x:v>
      </x:c>
      <x:c r="M84" s="2">
        <x:v>10</x:v>
      </x:c>
      <x:c r="N84" s="2">
        <x:v>0</x:v>
      </x:c>
      <x:c r="O84" s="2">
        <x:v>0</x:v>
      </x:c>
      <x:c r="P84" s="2">
        <x:v>0</x:v>
      </x:c>
      <x:c r="Q84" s="2">
        <x:v>0</x:v>
      </x:c>
      <x:c r="R84" s="2">
        <x:v>0</x:v>
      </x:c>
      <x:c r="S84" s="2">
        <x:v>0</x:v>
      </x:c>
      <x:c r="T84" s="2">
        <x:v>12</x:v>
      </x:c>
      <x:c r="U84" s="2">
        <x:v>8</x:v>
      </x:c>
      <x:c r="V84" s="2">
        <x:v>11</x:v>
      </x:c>
      <x:c r="W84" s="2">
        <x:v>2</x:v>
      </x:c>
      <x:c r="X84" s="2">
        <x:v>2</x:v>
      </x:c>
      <x:c r="Y84" s="2">
        <x:v>3</x:v>
      </x:c>
      <x:c r="Z84" s="2">
        <x:v>2</x:v>
      </x:c>
      <x:c r="AA84" s="2">
        <x:v>0</x:v>
      </x:c>
      <x:c r="AB84" s="2">
        <x:v>9</x:v>
      </x:c>
      <x:c r="AC84" s="2">
        <x:v>0</x:v>
      </x:c>
      <x:c r="AD84" s="90">
        <x:v>6</x:v>
      </x:c>
      <x:c r="AE84" s="2">
        <x:v>0</x:v>
      </x:c>
      <x:c r="AF84" s="2">
        <x:v>12</x:v>
      </x:c>
      <x:c r="AH84" s="2">
        <x:v>0.070000000000000007</x:v>
      </x:c>
      <x:c r="AI84" s="2">
        <x:v>0.070000000000000007</x:v>
      </x:c>
      <x:c r="AJ84" s="2">
        <x:v>5300</x:v>
      </x:c>
      <x:c r="AK84" s="2" t="s">
        <x:v>34</x:v>
      </x:c>
    </x:row>
    <x:row r="85" spans="2:37" ht="16.5" customHeight="1">
      <x:c r="B85" s="2">
        <x:v>2021</x:v>
      </x:c>
      <x:c r="C85" s="2" t="s">
        <x:v>65</x:v>
      </x:c>
      <x:c r="D85" s="2" t="s">
        <x:v>106</x:v>
      </x:c>
      <x:c r="E85" s="2" t="s">
        <x:v>218</x:v>
      </x:c>
      <x:c r="F85" s="2">
        <x:v>8</x:v>
      </x:c>
      <x:c r="G85" s="2" t="s">
        <x:v>25</x:v>
      </x:c>
      <x:c r="H85" s="2" t="s">
        <x:v>36</x:v>
      </x:c>
      <x:c r="I85" s="2">
        <x:v>2020</x:v>
      </x:c>
      <x:c r="J85" s="2">
        <x:v>28</x:v>
      </x:c>
      <x:c r="K85" s="2">
        <x:v>50</x:v>
      </x:c>
      <x:c r="L85" s="2">
        <x:v>0</x:v>
      </x:c>
      <x:c r="M85" s="2">
        <x:v>50</x:v>
      </x:c>
      <x:c r="N85" s="2">
        <x:v>3</x:v>
      </x:c>
      <x:c r="O85" s="2">
        <x:v>4</x:v>
      </x:c>
      <x:c r="P85" s="2">
        <x:v>1</x:v>
      </x:c>
      <x:c r="Q85" s="2">
        <x:v>3</x:v>
      </x:c>
      <x:c r="R85" s="2">
        <x:v>8</x:v>
      </x:c>
      <x:c r="S85" s="2">
        <x:v>1</x:v>
      </x:c>
      <x:c r="T85" s="2">
        <x:v>56.200000000000003</x:v>
      </x:c>
      <x:c r="U85" s="2">
        <x:v>30</x:v>
      </x:c>
      <x:c r="V85" s="2">
        <x:v>63</x:v>
      </x:c>
      <x:c r="W85" s="2">
        <x:v>12</x:v>
      </x:c>
      <x:c r="X85" s="2">
        <x:v>1</x:v>
      </x:c>
      <x:c r="Y85" s="2">
        <x:v>5</x:v>
      </x:c>
      <x:c r="Z85" s="2">
        <x:v>20</x:v>
      </x:c>
      <x:c r="AA85" s="2">
        <x:v>5</x:v>
      </x:c>
      <x:c r="AB85" s="2">
        <x:v>51</x:v>
      </x:c>
      <x:c r="AC85" s="2">
        <x:v>3</x:v>
      </x:c>
      <x:c r="AD85" s="90">
        <x:v>4.7599999999999998</x:v>
      </x:c>
      <x:c r="AE85" s="2">
        <x:v>0</x:v>
      </x:c>
      <x:c r="AF85" s="2">
        <x:v>56.200000000000003</x:v>
      </x:c>
      <x:c r="AH85" s="2">
        <x:v>0.25</x:v>
      </x:c>
      <x:c r="AI85" s="2">
        <x:v>0.25</x:v>
      </x:c>
      <x:c r="AJ85" s="2">
        <x:v>5300</x:v>
      </x:c>
      <x:c r="AK85" s="2" t="s">
        <x:v>34</x:v>
      </x:c>
    </x:row>
    <x:row r="86" spans="2:37" ht="16.5" customHeight="1">
      <x:c r="B86" s="2">
        <x:v>2021</x:v>
      </x:c>
      <x:c r="C86" s="2" t="s">
        <x:v>65</x:v>
      </x:c>
      <x:c r="D86" s="2" t="s">
        <x:v>106</x:v>
      </x:c>
      <x:c r="E86" s="2" t="s">
        <x:v>218</x:v>
      </x:c>
      <x:c r="F86" s="2">
        <x:v>8</x:v>
      </x:c>
      <x:c r="G86" s="2" t="s">
        <x:v>25</x:v>
      </x:c>
      <x:c r="H86" s="2" t="s">
        <x:v>36</x:v>
      </x:c>
      <x:c r="I86" s="2">
        <x:v>2020</x:v>
      </x:c>
      <x:c r="J86" s="2">
        <x:v>28</x:v>
      </x:c>
      <x:c r="K86" s="2">
        <x:v>60</x:v>
      </x:c>
      <x:c r="L86" s="2">
        <x:v>0</x:v>
      </x:c>
      <x:c r="M86" s="2">
        <x:v>60</x:v>
      </x:c>
      <x:c r="N86" s="2">
        <x:v>3</x:v>
      </x:c>
      <x:c r="O86" s="2">
        <x:v>4</x:v>
      </x:c>
      <x:c r="P86" s="2">
        <x:v>1</x:v>
      </x:c>
      <x:c r="Q86" s="2">
        <x:v>3</x:v>
      </x:c>
      <x:c r="R86" s="2">
        <x:v>8</x:v>
      </x:c>
      <x:c r="S86" s="2">
        <x:v>1</x:v>
      </x:c>
      <x:c r="T86" s="2">
        <x:v>68.200000000000003</x:v>
      </x:c>
      <x:c r="U86" s="2">
        <x:v>38</x:v>
      </x:c>
      <x:c r="V86" s="2">
        <x:v>74</x:v>
      </x:c>
      <x:c r="W86" s="2">
        <x:v>14</x:v>
      </x:c>
      <x:c r="X86" s="2">
        <x:v>3</x:v>
      </x:c>
      <x:c r="Y86" s="2">
        <x:v>8</x:v>
      </x:c>
      <x:c r="Z86" s="2">
        <x:v>22</x:v>
      </x:c>
      <x:c r="AA86" s="2">
        <x:v>5</x:v>
      </x:c>
      <x:c r="AB86" s="2">
        <x:v>60</x:v>
      </x:c>
      <x:c r="AC86" s="2">
        <x:v>3</x:v>
      </x:c>
      <x:c r="AD86" s="90">
        <x:v>4.9766990291262143</x:v>
      </x:c>
      <x:c r="AE86" s="2">
        <x:v>0</x:v>
      </x:c>
      <x:c r="AF86" s="2">
        <x:v>68.200000000000003</x:v>
      </x:c>
      <x:c r="AH86" s="2">
        <x:v>0.220039100684262</x:v>
      </x:c>
      <x:c r="AI86" s="2">
        <x:v>0.220039100684262</x:v>
      </x:c>
      <x:c r="AJ86" s="2">
        <x:v>5300</x:v>
      </x:c>
      <x:c r="AK86" s="2" t="s">
        <x:v>34</x:v>
      </x:c>
    </x:row>
    <x:row r="87" spans="33:33" ht="16.5" customHeight="1">
      <x:c r="AG87" s="90"/>
    </x:row>
    <x:row r="88" spans="33:33" ht="16.5" customHeight="1">
      <x:c r="AG88" s="90"/>
    </x:row>
    <x:row r="89" spans="33:33" ht="16.5" customHeight="1">
      <x:c r="AG89" s="90"/>
    </x:row>
    <x:row r="90" spans="33:33" ht="16.5" customHeight="1">
      <x:c r="AG90" s="90"/>
    </x:row>
    <x:row r="91" spans="33:33" ht="16.5" customHeight="1">
      <x:c r="AG91" s="90"/>
    </x:row>
    <x:row r="92" spans="33:33" ht="16.5" customHeight="1">
      <x:c r="AG92" s="90"/>
    </x:row>
    <x:row r="93" spans="33:33" ht="16.5" customHeight="1">
      <x:c r="AG93" s="90"/>
    </x:row>
    <x:row r="94" spans="33:33" ht="16.5" customHeight="1">
      <x:c r="AG94" s="90"/>
    </x:row>
    <x:row r="95" spans="33:33" ht="16.5" customHeight="1">
      <x:c r="AG95" s="90"/>
    </x:row>
    <x:row r="96" spans="33:33" ht="16.5" customHeight="1">
      <x:c r="AG96" s="90"/>
    </x:row>
    <x:row r="97" spans="33:33" ht="16.5" customHeight="1">
      <x:c r="AG97" s="90"/>
    </x:row>
    <x:row r="98" spans="33:33" ht="16.5" customHeight="1">
      <x:c r="AG98" s="90"/>
    </x:row>
    <x:row r="99" spans="33:33" ht="16.5" customHeight="1">
      <x:c r="AG99" s="90"/>
    </x:row>
    <x:row r="100" spans="33:33" ht="16.5" customHeight="1">
      <x:c r="AG100" s="90"/>
    </x:row>
    <x:row r="101" spans="33:33" ht="16.5" customHeight="1">
      <x:c r="AG101" s="90"/>
    </x:row>
    <x:row r="102" spans="33:33" ht="16.5" customHeight="1">
      <x:c r="AG102" s="90"/>
    </x:row>
    <x:row r="103" spans="33:33" ht="16.5" customHeight="1">
      <x:c r="AG103" s="90"/>
    </x:row>
    <x:row r="104" spans="33:33" ht="16.5" customHeight="1">
      <x:c r="AG104" s="90"/>
    </x:row>
    <x:row r="105" spans="33:33" ht="16.5" customHeight="1">
      <x:c r="AG105" s="90"/>
    </x:row>
    <x:row r="106" spans="33:33" ht="16.5" customHeight="1">
      <x:c r="AG106" s="90"/>
    </x:row>
    <x:row r="107" spans="33:33" ht="16.5" customHeight="1">
      <x:c r="AG107" s="90"/>
    </x:row>
    <x:row r="108" spans="33:33" ht="16.5" customHeight="1">
      <x:c r="AG108" s="90"/>
    </x:row>
    <x:row r="109" spans="33:33" ht="16.5" customHeight="1">
      <x:c r="AG109" s="90"/>
    </x:row>
    <x:row r="110" spans="33:33" ht="16.5" customHeight="1">
      <x:c r="AG110" s="90"/>
    </x:row>
    <x:row r="111" spans="33:33" ht="16.5" customHeight="1">
      <x:c r="AG111" s="90"/>
    </x:row>
    <x:row r="112" spans="33:33" ht="16.5" customHeight="1">
      <x:c r="AG112" s="90"/>
    </x:row>
    <x:row r="113" spans="33:33" ht="16.5" customHeight="1">
      <x:c r="AG113" s="90"/>
    </x:row>
    <x:row r="114" spans="33:33" ht="16.5" customHeight="1">
      <x:c r="AG114" s="90"/>
    </x:row>
    <x:row r="115" spans="33:33" ht="16.5" customHeight="1">
      <x:c r="AG115" s="90"/>
    </x:row>
    <x:row r="116" spans="33:33" ht="16.5" customHeight="1">
      <x:c r="AG116" s="90"/>
    </x:row>
    <x:row r="117" spans="33:33" ht="16.5" customHeight="1">
      <x:c r="AG117" s="90"/>
    </x:row>
    <x:row r="118" spans="33:33" ht="16.5" customHeight="1">
      <x:c r="AG118" s="90"/>
    </x:row>
    <x:row r="119" spans="33:33" ht="16.5" customHeight="1">
      <x:c r="AG119" s="90"/>
    </x:row>
    <x:row r="120" spans="33:33" ht="16.5" customHeight="1">
      <x:c r="AG120" s="90"/>
    </x:row>
    <x:row r="121" spans="33:33" ht="16.5" customHeight="1">
      <x:c r="AG121" s="90"/>
    </x:row>
    <x:row r="122" spans="33:33" ht="16.5" customHeight="1">
      <x:c r="AG122" s="90"/>
    </x:row>
    <x:row r="123" spans="33:33" ht="16.5" customHeight="1">
      <x:c r="AG123" s="90"/>
    </x:row>
    <x:row r="124" spans="33:33" ht="16.5" customHeight="1">
      <x:c r="AG124" s="90"/>
    </x:row>
    <x:row r="125" spans="33:33" ht="16.5" customHeight="1">
      <x:c r="AG125" s="90"/>
    </x:row>
    <x:row r="126" spans="33:33" ht="16.5" customHeight="1">
      <x:c r="AG126" s="90"/>
    </x:row>
    <x:row r="127" spans="33:33" ht="16.5" customHeight="1">
      <x:c r="AG127" s="90"/>
    </x:row>
    <x:row r="128" spans="33:33" ht="16.5" customHeight="1">
      <x:c r="AG128" s="90"/>
    </x:row>
    <x:row r="129" spans="33:33" ht="16.5" customHeight="1">
      <x:c r="AG129" s="90"/>
    </x:row>
    <x:row r="130" spans="33:33" ht="16.5" customHeight="1">
      <x:c r="AG130" s="90"/>
    </x:row>
    <x:row r="131" spans="33:33" ht="16.5" customHeight="1">
      <x:c r="AG131" s="90"/>
    </x:row>
    <x:row r="132" spans="33:33" ht="16.5" customHeight="1">
      <x:c r="AG132" s="90"/>
    </x:row>
    <x:row r="133" spans="33:33" ht="16.5" customHeight="1">
      <x:c r="AG133" s="90"/>
    </x:row>
    <x:row r="134" spans="33:33" ht="16.5" customHeight="1">
      <x:c r="AG134" s="90"/>
    </x:row>
    <x:row r="135" spans="33:33" ht="16.5" customHeight="1">
      <x:c r="AG135" s="90"/>
    </x:row>
    <x:row r="136" spans="33:33" ht="16.5" customHeight="1">
      <x:c r="AG136" s="90"/>
    </x:row>
    <x:row r="137" spans="33:33" ht="16.5" customHeight="1">
      <x:c r="AG137" s="90"/>
    </x:row>
    <x:row r="138" spans="33:33" ht="16.5" customHeight="1">
      <x:c r="AG138" s="90"/>
    </x:row>
    <x:row r="139" spans="33:33" ht="16.5" customHeight="1">
      <x:c r="AG139" s="90"/>
    </x:row>
    <x:row r="140" spans="33:33" ht="16.5" customHeight="1">
      <x:c r="AG140" s="90"/>
    </x:row>
    <x:row r="141" spans="33:33" ht="16.5" customHeight="1">
      <x:c r="AG141" s="90"/>
    </x:row>
    <x:row r="142" spans="33:33" ht="16.5" customHeight="1">
      <x:c r="AG142" s="90"/>
    </x:row>
    <x:row r="143" spans="33:33" ht="16.5" customHeight="1">
      <x:c r="AG143" s="90"/>
    </x:row>
    <x:row r="144" spans="33:33" ht="16.5" customHeight="1">
      <x:c r="AG144" s="90"/>
    </x:row>
    <x:row r="145" spans="33:33" ht="16.5" customHeight="1">
      <x:c r="AG145" s="90"/>
    </x:row>
    <x:row r="146" spans="33:33" ht="16.5" customHeight="1">
      <x:c r="AG146" s="90"/>
    </x:row>
    <x:row r="147" spans="33:33" ht="16.5" customHeight="1">
      <x:c r="AG147" s="90"/>
    </x:row>
    <x:row r="148" spans="33:33" ht="16.5" customHeight="1">
      <x:c r="AG148" s="90"/>
    </x:row>
    <x:row r="149" spans="33:33" ht="16.5" customHeight="1">
      <x:c r="AG149" s="90"/>
    </x:row>
    <x:row r="150" spans="33:33" ht="16.5" customHeight="1">
      <x:c r="AG150" s="90"/>
    </x:row>
    <x:row r="151" spans="33:33" ht="16.5" customHeight="1">
      <x:c r="AG151" s="90"/>
    </x:row>
    <x:row r="152" spans="33:33" ht="16.5" customHeight="1">
      <x:c r="AG152" s="90"/>
    </x:row>
    <x:row r="153" spans="33:33" ht="16.5" customHeight="1">
      <x:c r="AG153" s="90"/>
    </x:row>
    <x:row r="154" spans="33:33" ht="16.5" customHeight="1">
      <x:c r="AG154" s="90"/>
    </x:row>
    <x:row r="155" spans="33:33" ht="16.5" customHeight="1">
      <x:c r="AG155" s="90"/>
    </x:row>
    <x:row r="156" spans="33:33" ht="16.5" customHeight="1">
      <x:c r="AG156" s="90"/>
    </x:row>
    <x:row r="157" spans="33:33" ht="16.5" customHeight="1">
      <x:c r="AG157" s="90"/>
    </x:row>
    <x:row r="158" spans="33:33" ht="16.5" customHeight="1">
      <x:c r="AG158" s="90"/>
    </x:row>
    <x:row r="159" spans="33:33" ht="16.5" customHeight="1">
      <x:c r="AG159" s="90"/>
    </x:row>
    <x:row r="160" spans="33:33" ht="16.5" customHeight="1">
      <x:c r="AG160" s="90"/>
    </x:row>
    <x:row r="161" spans="33:33" ht="16.5" customHeight="1">
      <x:c r="AG161" s="90"/>
    </x:row>
    <x:row r="162" spans="33:33" ht="16.5" customHeight="1">
      <x:c r="AG162" s="90"/>
    </x:row>
    <x:row r="163" spans="33:33" ht="16.5" customHeight="1">
      <x:c r="AG163" s="90"/>
    </x:row>
    <x:row r="164" spans="33:33" ht="16.5" customHeight="1">
      <x:c r="AG164" s="90"/>
    </x:row>
    <x:row r="165" spans="33:33" ht="16.5" customHeight="1">
      <x:c r="AG165" s="90"/>
    </x:row>
    <x:row r="166" spans="33:33" ht="16.5" customHeight="1">
      <x:c r="AG166" s="90"/>
    </x:row>
    <x:row r="167" spans="33:33" ht="16.5" customHeight="1">
      <x:c r="AG167" s="90"/>
    </x:row>
    <x:row r="168" spans="33:33" ht="16.5" customHeight="1">
      <x:c r="AG168" s="90"/>
    </x:row>
    <x:row r="169" spans="33:33" ht="16.5" customHeight="1">
      <x:c r="AG169" s="90"/>
    </x:row>
    <x:row r="170" spans="33:33" ht="16.5" customHeight="1">
      <x:c r="AG170" s="90"/>
    </x:row>
    <x:row r="171" spans="33:33" ht="16.5" customHeight="1">
      <x:c r="AG171" s="90"/>
    </x:row>
    <x:row r="172" spans="33:33" ht="16.5" customHeight="1">
      <x:c r="AG172" s="90"/>
    </x:row>
    <x:row r="173" spans="33:33" ht="16.5" customHeight="1">
      <x:c r="AG173" s="90"/>
    </x:row>
    <x:row r="174" spans="33:33" ht="16.5" customHeight="1">
      <x:c r="AG174" s="90"/>
    </x:row>
    <x:row r="175" spans="33:33" ht="16.5" customHeight="1">
      <x:c r="AG175" s="90"/>
    </x:row>
    <x:row r="176" spans="33:33" ht="16.5" customHeight="1">
      <x:c r="AG176" s="90"/>
    </x:row>
    <x:row r="177" spans="33:33" ht="16.5" customHeight="1">
      <x:c r="AG177" s="90"/>
    </x:row>
    <x:row r="178" spans="33:33" ht="16.5" customHeight="1">
      <x:c r="AG178" s="90"/>
    </x:row>
    <x:row r="179" spans="33:33" ht="16.5" customHeight="1">
      <x:c r="AG179" s="90"/>
    </x:row>
    <x:row r="180" spans="33:33" ht="16.5" customHeight="1">
      <x:c r="AG180" s="90"/>
    </x:row>
    <x:row r="181" spans="33:33" ht="16.5" customHeight="1">
      <x:c r="AG181" s="90"/>
    </x:row>
    <x:row r="182" spans="33:33" ht="16.5" customHeight="1">
      <x:c r="AG182" s="90"/>
    </x:row>
    <x:row r="183" spans="33:33" ht="16.5" customHeight="1">
      <x:c r="AG183" s="90"/>
    </x:row>
    <x:row r="184" spans="33:33" ht="16.5" customHeight="1">
      <x:c r="AG184" s="90"/>
    </x:row>
    <x:row r="185" spans="33:33" ht="16.5" customHeight="1">
      <x:c r="AG185" s="90"/>
    </x:row>
    <x:row r="186" spans="33:33" ht="16.5" customHeight="1">
      <x:c r="AG186" s="90"/>
    </x:row>
    <x:row r="187" spans="33:33" ht="16.5" customHeight="1">
      <x:c r="AG187" s="90"/>
    </x:row>
    <x:row r="188" spans="33:33" ht="16.5" customHeight="1">
      <x:c r="AG188" s="90"/>
    </x:row>
    <x:row r="189" spans="33:33" ht="16.5" customHeight="1">
      <x:c r="AG189" s="90"/>
    </x:row>
    <x:row r="190" spans="33:33" ht="16.5" customHeight="1">
      <x:c r="AG190" s="90"/>
    </x:row>
    <x:row r="191" spans="33:33" ht="16.5" customHeight="1">
      <x:c r="AG191" s="90"/>
    </x:row>
    <x:row r="192" spans="33:33" ht="16.5" customHeight="1">
      <x:c r="AG192" s="90"/>
    </x:row>
    <x:row r="193" spans="33:33" ht="16.5" customHeight="1">
      <x:c r="AG193" s="90"/>
    </x:row>
    <x:row r="194" spans="33:33" ht="16.5" customHeight="1">
      <x:c r="AG194" s="90"/>
    </x:row>
    <x:row r="195" spans="33:33" ht="16.5" customHeight="1">
      <x:c r="AG195" s="90"/>
    </x:row>
    <x:row r="196" spans="33:33" ht="16.5" customHeight="1">
      <x:c r="AG196" s="90"/>
    </x:row>
    <x:row r="197" spans="33:33" ht="16.5" customHeight="1">
      <x:c r="AG197" s="90"/>
    </x:row>
    <x:row r="198" spans="33:33" ht="16.5" customHeight="1">
      <x:c r="AG198" s="90"/>
    </x:row>
    <x:row r="199" spans="33:33" ht="16.5" customHeight="1">
      <x:c r="AG199" s="90"/>
    </x:row>
    <x:row r="200" spans="33:33" ht="16.5" customHeight="1">
      <x:c r="AG200" s="90"/>
    </x:row>
    <x:row r="201" spans="33:33" ht="16.5" customHeight="1">
      <x:c r="AG201" s="90"/>
    </x:row>
    <x:row r="202" spans="33:33" ht="16.5" customHeight="1">
      <x:c r="AG202" s="90"/>
    </x:row>
    <x:row r="203" spans="33:33" ht="16.5" customHeight="1">
      <x:c r="AG203" s="90"/>
    </x:row>
    <x:row r="204" spans="33:33" ht="16.5" customHeight="1">
      <x:c r="AG204" s="90"/>
    </x:row>
    <x:row r="205" spans="33:33" ht="16.5" customHeight="1">
      <x:c r="AG205" s="90"/>
    </x:row>
    <x:row r="206" spans="33:33" ht="16.5" customHeight="1">
      <x:c r="AG206" s="90"/>
    </x:row>
    <x:row r="207" spans="33:33" ht="16.5" customHeight="1">
      <x:c r="AG207" s="90"/>
    </x:row>
    <x:row r="208" spans="33:33" ht="16.5" customHeight="1">
      <x:c r="AG208" s="90"/>
    </x:row>
    <x:row r="209" spans="33:33" ht="16.5" customHeight="1">
      <x:c r="AG209" s="90"/>
    </x:row>
    <x:row r="210" spans="33:33" ht="16.5" customHeight="1">
      <x:c r="AG210" s="90"/>
    </x:row>
    <x:row r="211" spans="33:33" ht="16.5" customHeight="1">
      <x:c r="AG211" s="90"/>
    </x:row>
    <x:row r="212" spans="33:33" ht="16.5" customHeight="1">
      <x:c r="AG212" s="90"/>
    </x:row>
    <x:row r="213" spans="33:33" ht="16.5" customHeight="1">
      <x:c r="AG213" s="90"/>
    </x:row>
    <x:row r="214" spans="33:33" ht="16.5" customHeight="1">
      <x:c r="AG214" s="90"/>
    </x:row>
    <x:row r="215" spans="33:33" ht="16.5" customHeight="1">
      <x:c r="AG215" s="90"/>
    </x:row>
    <x:row r="216" spans="33:33" ht="16.5" customHeight="1">
      <x:c r="AG216" s="90"/>
    </x:row>
    <x:row r="217" spans="33:33" ht="16.5" customHeight="1">
      <x:c r="AG217" s="90"/>
    </x:row>
    <x:row r="218" spans="33:33" ht="16.5" customHeight="1">
      <x:c r="AG218" s="90"/>
    </x:row>
    <x:row r="219" spans="33:33" ht="16.5" customHeight="1">
      <x:c r="AG219" s="90"/>
    </x:row>
    <x:row r="220" spans="33:33" ht="16.5" customHeight="1">
      <x:c r="AG220" s="90"/>
    </x:row>
    <x:row r="221" spans="33:33" ht="16.5" customHeight="1">
      <x:c r="AG221" s="90"/>
    </x:row>
    <x:row r="222" spans="33:33" ht="16.5" customHeight="1">
      <x:c r="AG222" s="90"/>
    </x:row>
    <x:row r="223" spans="33:33" ht="16.5" customHeight="1">
      <x:c r="AG223" s="90"/>
    </x:row>
    <x:row r="224" spans="33:33" ht="16.5" customHeight="1">
      <x:c r="AG224" s="90"/>
    </x:row>
    <x:row r="225" spans="33:33" ht="16.5" customHeight="1">
      <x:c r="AG225" s="90"/>
    </x:row>
    <x:row r="226" spans="33:33" ht="16.5" customHeight="1">
      <x:c r="AG226" s="90"/>
    </x:row>
    <x:row r="227" spans="33:33" ht="16.5" customHeight="1">
      <x:c r="AG227" s="90"/>
    </x:row>
    <x:row r="228" spans="33:33" ht="16.5" customHeight="1">
      <x:c r="AG228" s="90"/>
    </x:row>
    <x:row r="229" spans="33:33" ht="16.5" customHeight="1">
      <x:c r="AG229" s="90"/>
    </x:row>
    <x:row r="230" spans="33:33" ht="16.5" customHeight="1">
      <x:c r="AG230" s="90"/>
    </x:row>
    <x:row r="231" spans="33:33" ht="16.5" customHeight="1">
      <x:c r="AG231" s="90"/>
    </x:row>
    <x:row r="232" spans="33:33" ht="16.5" customHeight="1">
      <x:c r="AG232" s="90"/>
    </x:row>
    <x:row r="233" spans="33:33" ht="16.5" customHeight="1">
      <x:c r="AG233" s="90"/>
    </x:row>
    <x:row r="234" spans="33:33" ht="16.5" customHeight="1">
      <x:c r="AG234" s="90"/>
    </x:row>
    <x:row r="235" spans="33:33" ht="16.5" customHeight="1">
      <x:c r="AG235" s="90"/>
    </x:row>
    <x:row r="236" spans="33:33" ht="16.5" customHeight="1">
      <x:c r="AG236" s="90"/>
    </x:row>
    <x:row r="237" spans="33:33" ht="16.5" customHeight="1">
      <x:c r="AG237" s="90"/>
    </x:row>
    <x:row r="238" spans="33:33" ht="16.5" customHeight="1">
      <x:c r="AG238" s="90"/>
    </x:row>
    <x:row r="239" spans="33:33" ht="16.5" customHeight="1">
      <x:c r="AG239" s="90"/>
    </x:row>
    <x:row r="240" spans="33:33" ht="16.5" customHeight="1">
      <x:c r="AG240" s="90"/>
    </x:row>
    <x:row r="241" spans="33:33" ht="16.5" customHeight="1">
      <x:c r="AG241" s="90"/>
    </x:row>
    <x:row r="242" spans="33:33" ht="16.5" customHeight="1">
      <x:c r="AG242" s="90"/>
    </x:row>
    <x:row r="243" spans="33:33" ht="16.5" customHeight="1">
      <x:c r="AG243" s="90"/>
    </x:row>
    <x:row r="244" spans="33:33" ht="16.5" customHeight="1">
      <x:c r="AG244" s="90"/>
    </x:row>
    <x:row r="245" spans="33:33" ht="16.5" customHeight="1">
      <x:c r="AG245" s="90"/>
    </x:row>
    <x:row r="246" spans="33:33" ht="16.5" customHeight="1">
      <x:c r="AG246" s="90"/>
    </x:row>
    <x:row r="247" spans="33:33" ht="16.5" customHeight="1">
      <x:c r="AG247" s="90"/>
    </x:row>
    <x:row r="248" spans="33:33" ht="16.5" customHeight="1">
      <x:c r="AG248" s="90"/>
    </x:row>
    <x:row r="249" spans="33:33" ht="16.5" customHeight="1">
      <x:c r="AG249" s="90"/>
    </x:row>
    <x:row r="250" spans="33:33" ht="16.5" customHeight="1">
      <x:c r="AG250" s="90"/>
    </x:row>
    <x:row r="251" spans="33:33" ht="16.5" customHeight="1">
      <x:c r="AG251" s="90"/>
    </x:row>
    <x:row r="252" spans="33:33" ht="16.5" customHeight="1">
      <x:c r="AG252" s="90"/>
    </x:row>
    <x:row r="253" spans="33:33" ht="16.5" customHeight="1">
      <x:c r="AG253" s="90"/>
    </x:row>
    <x:row r="254" spans="33:33" ht="16.5" customHeight="1">
      <x:c r="AG254" s="90"/>
    </x:row>
    <x:row r="255" spans="33:33" ht="16.5" customHeight="1">
      <x:c r="AG255" s="90"/>
    </x:row>
    <x:row r="256" spans="33:33" ht="16.5" customHeight="1">
      <x:c r="AG256" s="90"/>
    </x:row>
    <x:row r="257" spans="33:33" ht="16.5" customHeight="1">
      <x:c r="AG257" s="90"/>
    </x:row>
    <x:row r="258" spans="33:33" ht="16.5" customHeight="1">
      <x:c r="AG258" s="90"/>
    </x:row>
    <x:row r="259" spans="33:33" ht="16.5" customHeight="1">
      <x:c r="AG259" s="90"/>
    </x:row>
    <x:row r="260" spans="33:33" ht="16.5" customHeight="1">
      <x:c r="AG260" s="90"/>
    </x:row>
    <x:row r="261" spans="33:33" ht="16.5" customHeight="1">
      <x:c r="AG261" s="90"/>
    </x:row>
    <x:row r="262" spans="33:33" ht="16.5" customHeight="1">
      <x:c r="AG262" s="90"/>
    </x:row>
    <x:row r="263" spans="33:33" ht="16.5" customHeight="1">
      <x:c r="AG263" s="90"/>
    </x:row>
    <x:row r="264" spans="33:33" ht="16.5" customHeight="1">
      <x:c r="AG264" s="90"/>
    </x:row>
    <x:row r="265" spans="33:33" ht="16.5" customHeight="1">
      <x:c r="AG265" s="90"/>
    </x:row>
    <x:row r="266" spans="33:33" ht="16.5" customHeight="1">
      <x:c r="AG266" s="90"/>
    </x:row>
    <x:row r="267" spans="33:33" ht="16.5" customHeight="1">
      <x:c r="AG267" s="90"/>
    </x:row>
    <x:row r="268" spans="33:33" ht="16.5" customHeight="1">
      <x:c r="AG268" s="90"/>
    </x:row>
    <x:row r="269" spans="33:33" ht="16.5" customHeight="1">
      <x:c r="AG269" s="90"/>
    </x:row>
    <x:row r="270" spans="33:33" ht="16.5" customHeight="1">
      <x:c r="AG270" s="90"/>
    </x:row>
    <x:row r="271" spans="33:33" ht="16.5" customHeight="1">
      <x:c r="AG271" s="90"/>
    </x:row>
    <x:row r="272" spans="33:33" ht="16.5" customHeight="1">
      <x:c r="AG272" s="90"/>
    </x:row>
    <x:row r="273" spans="33:33" ht="16.5" customHeight="1">
      <x:c r="AG273" s="90"/>
    </x:row>
    <x:row r="274" spans="33:33" ht="16.5" customHeight="1">
      <x:c r="AG274" s="90"/>
    </x:row>
    <x:row r="275" spans="33:33" ht="16.5" customHeight="1">
      <x:c r="AG275" s="90"/>
    </x:row>
    <x:row r="276" spans="33:33" ht="16.5" customHeight="1">
      <x:c r="AG276" s="90"/>
    </x:row>
    <x:row r="277" spans="33:33" ht="16.5" customHeight="1">
      <x:c r="AG277" s="90"/>
    </x:row>
    <x:row r="278" spans="33:33" ht="16.5" customHeight="1">
      <x:c r="AG278" s="90"/>
    </x:row>
    <x:row r="279" spans="33:33" ht="16.5" customHeight="1">
      <x:c r="AG279" s="90"/>
    </x:row>
    <x:row r="280" spans="33:33" ht="16.5" customHeight="1">
      <x:c r="AG280" s="90"/>
    </x:row>
    <x:row r="281" spans="33:33" ht="16.5" customHeight="1">
      <x:c r="AG281" s="90"/>
    </x:row>
    <x:row r="282" spans="33:33" ht="16.5" customHeight="1">
      <x:c r="AG282" s="90"/>
    </x:row>
    <x:row r="283" spans="33:33" ht="16.5" customHeight="1">
      <x:c r="AG283" s="90"/>
    </x:row>
    <x:row r="284" spans="33:33" ht="16.5" customHeight="1">
      <x:c r="AG284" s="90"/>
    </x:row>
    <x:row r="285" spans="33:33" ht="16.5" customHeight="1">
      <x:c r="AG285" s="90"/>
    </x:row>
    <x:row r="286" spans="33:33" ht="16.5" customHeight="1">
      <x:c r="AG286" s="90"/>
    </x:row>
    <x:row r="287" spans="33:33" ht="16.5" customHeight="1">
      <x:c r="AG287" s="90"/>
    </x:row>
    <x:row r="288" spans="33:33" ht="16.5" customHeight="1">
      <x:c r="AG288" s="90"/>
    </x:row>
    <x:row r="289" spans="33:33" ht="16.5" customHeight="1">
      <x:c r="AG289" s="90"/>
    </x:row>
    <x:row r="290" spans="33:33" ht="16.5" customHeight="1">
      <x:c r="AG290" s="90"/>
    </x:row>
    <x:row r="291" spans="33:33" ht="16.5" customHeight="1">
      <x:c r="AG291" s="90"/>
    </x:row>
    <x:row r="292" spans="33:33" ht="16.5" customHeight="1">
      <x:c r="AG292" s="90"/>
    </x:row>
    <x:row r="293" spans="33:33" ht="16.5" customHeight="1">
      <x:c r="AG293" s="90"/>
    </x:row>
    <x:row r="294" spans="33:33" ht="16.5" customHeight="1">
      <x:c r="AG294" s="90"/>
    </x:row>
    <x:row r="295" spans="33:33" ht="16.5" customHeight="1">
      <x:c r="AG295" s="90"/>
    </x:row>
    <x:row r="296" spans="33:33" ht="16.5" customHeight="1">
      <x:c r="AG296" s="90"/>
    </x:row>
    <x:row r="297" spans="33:33" ht="16.5" customHeight="1">
      <x:c r="AG297" s="90"/>
    </x:row>
    <x:row r="298" spans="33:33" ht="16.5" customHeight="1">
      <x:c r="AG298" s="90"/>
    </x:row>
    <x:row r="299" spans="33:33" ht="16.5" customHeight="1">
      <x:c r="AG299" s="90"/>
    </x:row>
    <x:row r="300" spans="33:33" ht="16.5" customHeight="1">
      <x:c r="AG300" s="90"/>
    </x:row>
    <x:row r="301" spans="33:33" ht="16.5" customHeight="1">
      <x:c r="AG301" s="90"/>
    </x:row>
    <x:row r="302" spans="33:33" ht="16.5" customHeight="1">
      <x:c r="AG302" s="90"/>
    </x:row>
    <x:row r="303" spans="33:33" ht="16.5" customHeight="1">
      <x:c r="AG303" s="90"/>
    </x:row>
    <x:row r="304" spans="33:33" ht="16.5" customHeight="1">
      <x:c r="AG304" s="90"/>
    </x:row>
    <x:row r="305" spans="33:33" ht="16.5" customHeight="1">
      <x:c r="AG305" s="90"/>
    </x:row>
    <x:row r="306" spans="33:33" ht="16.5" customHeight="1">
      <x:c r="AG306" s="90"/>
    </x:row>
    <x:row r="307" spans="33:33" ht="16.5" customHeight="1">
      <x:c r="AG307" s="90"/>
    </x:row>
    <x:row r="308" spans="33:33" ht="16.5" customHeight="1">
      <x:c r="AG308" s="90"/>
    </x:row>
    <x:row r="309" spans="33:33" ht="16.5" customHeight="1">
      <x:c r="AG309" s="90"/>
    </x:row>
    <x:row r="310" spans="33:33" ht="16.5" customHeight="1">
      <x:c r="AG310" s="90"/>
    </x:row>
    <x:row r="311" spans="33:33" ht="16.5" customHeight="1">
      <x:c r="AG311" s="90"/>
    </x:row>
    <x:row r="312" spans="33:33" ht="16.5" customHeight="1">
      <x:c r="AG312" s="90"/>
    </x:row>
    <x:row r="313" spans="33:33" ht="16.5" customHeight="1">
      <x:c r="AG313" s="90"/>
    </x:row>
    <x:row r="314" spans="33:33" ht="16.5" customHeight="1">
      <x:c r="AG314" s="90"/>
    </x:row>
    <x:row r="315" spans="33:33" ht="16.5" customHeight="1">
      <x:c r="AG315" s="90"/>
    </x:row>
    <x:row r="316" spans="33:33" ht="16.5" customHeight="1">
      <x:c r="AG316" s="90"/>
    </x:row>
    <x:row r="317" spans="33:33" ht="16.5" customHeight="1">
      <x:c r="AG317" s="90"/>
    </x:row>
    <x:row r="318" spans="33:33" ht="16.5" customHeight="1">
      <x:c r="AG318" s="90"/>
    </x:row>
    <x:row r="319" spans="33:33" ht="16.5" customHeight="1">
      <x:c r="AG319" s="90"/>
    </x:row>
    <x:row r="320" spans="33:33" ht="16.5" customHeight="1">
      <x:c r="AG320" s="90"/>
    </x:row>
    <x:row r="321" spans="33:33" ht="16.5" customHeight="1">
      <x:c r="AG321" s="90"/>
    </x:row>
    <x:row r="322" spans="33:33" ht="16.5" customHeight="1">
      <x:c r="AG322" s="90"/>
    </x:row>
    <x:row r="323" spans="33:33" ht="16.5" customHeight="1">
      <x:c r="AG323" s="90"/>
    </x:row>
    <x:row r="324" spans="33:33" ht="16.5" customHeight="1">
      <x:c r="AG324" s="90"/>
    </x:row>
    <x:row r="325" spans="33:33" ht="16.5" customHeight="1">
      <x:c r="AG325" s="90"/>
    </x:row>
    <x:row r="326" spans="33:33" ht="16.5" customHeight="1">
      <x:c r="AG326" s="90"/>
    </x:row>
    <x:row r="327" spans="33:33" ht="16.5" customHeight="1">
      <x:c r="AG327" s="90"/>
    </x:row>
    <x:row r="328" spans="33:33" ht="16.5" customHeight="1">
      <x:c r="AG328" s="90"/>
    </x:row>
    <x:row r="329" spans="33:33" ht="16.5" customHeight="1">
      <x:c r="AG329" s="90"/>
    </x:row>
    <x:row r="330" spans="33:33" ht="16.5" customHeight="1">
      <x:c r="AG330" s="90"/>
    </x:row>
    <x:row r="331" spans="33:33" ht="16.5" customHeight="1">
      <x:c r="AG331" s="90"/>
    </x:row>
    <x:row r="332" spans="33:33" ht="16.5" customHeight="1">
      <x:c r="AG332" s="90"/>
    </x:row>
    <x:row r="333" spans="33:33" ht="16.5" customHeight="1">
      <x:c r="AG333" s="90"/>
    </x:row>
    <x:row r="334" spans="33:33" ht="16.5" customHeight="1">
      <x:c r="AG334" s="90"/>
    </x:row>
    <x:row r="335" spans="33:33" ht="16.5" customHeight="1">
      <x:c r="AG335" s="90"/>
    </x:row>
    <x:row r="336" spans="33:33" ht="16.5" customHeight="1">
      <x:c r="AG336" s="90"/>
    </x:row>
    <x:row r="337" spans="33:33" ht="16.5" customHeight="1">
      <x:c r="AG337" s="90"/>
    </x:row>
    <x:row r="338" spans="33:33" ht="16.5" customHeight="1">
      <x:c r="AG338" s="90"/>
    </x:row>
    <x:row r="339" spans="33:33" ht="16.5" customHeight="1">
      <x:c r="AG339" s="90"/>
    </x:row>
    <x:row r="340" spans="33:33" ht="16.5" customHeight="1">
      <x:c r="AG340" s="90"/>
    </x:row>
    <x:row r="341" spans="33:33" ht="16.5" customHeight="1">
      <x:c r="AG341" s="90"/>
    </x:row>
    <x:row r="342" spans="33:33" ht="16.5" customHeight="1">
      <x:c r="AG342" s="90"/>
    </x:row>
    <x:row r="343" spans="33:33" ht="16.5" customHeight="1">
      <x:c r="AG343" s="90"/>
    </x:row>
    <x:row r="344" spans="33:33" ht="16.5" customHeight="1">
      <x:c r="AG344" s="90"/>
    </x:row>
    <x:row r="345" spans="33:33" ht="16.5" customHeight="1">
      <x:c r="AG345" s="90"/>
    </x:row>
    <x:row r="346" spans="33:33" ht="16.5" customHeight="1">
      <x:c r="AG346" s="90"/>
    </x:row>
    <x:row r="347" spans="33:33" ht="16.5" customHeight="1">
      <x:c r="AG347" s="90"/>
    </x:row>
    <x:row r="348" spans="33:33" ht="16.5" customHeight="1">
      <x:c r="AG348" s="90"/>
    </x:row>
    <x:row r="349" spans="33:33" ht="16.5" customHeight="1">
      <x:c r="AG349" s="90"/>
    </x:row>
    <x:row r="350" spans="33:33" ht="16.5" customHeight="1">
      <x:c r="AG350" s="90"/>
    </x:row>
    <x:row r="351" spans="33:33" ht="16.5" customHeight="1">
      <x:c r="AG351" s="90"/>
    </x:row>
    <x:row r="352" spans="33:33" ht="16.5" customHeight="1">
      <x:c r="AG352" s="90"/>
    </x:row>
    <x:row r="353" spans="33:33" ht="16.5" customHeight="1">
      <x:c r="AG353" s="90"/>
    </x:row>
    <x:row r="354" spans="33:33" ht="16.5" customHeight="1">
      <x:c r="AG354" s="90"/>
    </x:row>
    <x:row r="355" spans="33:33" ht="16.5" customHeight="1">
      <x:c r="AG355" s="90"/>
    </x:row>
    <x:row r="356" spans="33:33" ht="16.5" customHeight="1">
      <x:c r="AG356" s="90"/>
    </x:row>
    <x:row r="357" spans="33:33" ht="16.5" customHeight="1">
      <x:c r="AG357" s="90"/>
    </x:row>
    <x:row r="358" spans="33:33" ht="16.5" customHeight="1">
      <x:c r="AG358" s="90"/>
    </x:row>
    <x:row r="359" spans="33:33" ht="16.5" customHeight="1">
      <x:c r="AG359" s="90"/>
    </x:row>
    <x:row r="360" spans="33:33" ht="16.5" customHeight="1">
      <x:c r="AG360" s="90"/>
    </x:row>
    <x:row r="361" spans="33:33" ht="16.5" customHeight="1">
      <x:c r="AG361" s="90"/>
    </x:row>
    <x:row r="362" spans="33:33" ht="16.5" customHeight="1">
      <x:c r="AG362" s="90"/>
    </x:row>
    <x:row r="363" spans="33:33" ht="16.5" customHeight="1">
      <x:c r="AG363" s="90"/>
    </x:row>
    <x:row r="364" spans="33:33" ht="16.5" customHeight="1">
      <x:c r="AG364" s="90"/>
    </x:row>
    <x:row r="365" spans="33:33" ht="16.5" customHeight="1">
      <x:c r="AG365" s="90"/>
    </x:row>
    <x:row r="366" spans="33:33" ht="16.5" customHeight="1">
      <x:c r="AG366" s="90"/>
    </x:row>
    <x:row r="367" spans="33:33" ht="16.5" customHeight="1">
      <x:c r="AG367" s="90"/>
    </x:row>
    <x:row r="368" spans="33:33" ht="16.5" customHeight="1">
      <x:c r="AG368" s="90"/>
    </x:row>
    <x:row r="369" spans="33:33" ht="16.5" customHeight="1">
      <x:c r="AG369" s="90"/>
    </x:row>
    <x:row r="370" spans="33:33" ht="16.5" customHeight="1">
      <x:c r="AG370" s="90"/>
    </x:row>
    <x:row r="371" spans="33:33" ht="16.5" customHeight="1">
      <x:c r="AG371" s="90"/>
    </x:row>
    <x:row r="372" spans="33:33" ht="16.5" customHeight="1">
      <x:c r="AG372" s="90"/>
    </x:row>
    <x:row r="373" spans="33:33" ht="16.5" customHeight="1">
      <x:c r="AG373" s="90"/>
    </x:row>
    <x:row r="374" spans="33:33" ht="16.5" customHeight="1">
      <x:c r="AG374" s="90"/>
    </x:row>
    <x:row r="375" spans="33:33" ht="16.5" customHeight="1">
      <x:c r="AG375" s="90"/>
    </x:row>
    <x:row r="376" spans="33:33" ht="16.5" customHeight="1">
      <x:c r="AG376" s="90"/>
    </x:row>
    <x:row r="377" spans="33:33" ht="16.5" customHeight="1">
      <x:c r="AG377" s="90"/>
    </x:row>
    <x:row r="378" spans="33:33" ht="16.5" customHeight="1">
      <x:c r="AG378" s="90"/>
    </x:row>
    <x:row r="379" spans="33:33" ht="16.5" customHeight="1">
      <x:c r="AG379" s="90"/>
    </x:row>
    <x:row r="380" spans="33:33" ht="16.5" customHeight="1">
      <x:c r="AG380" s="90"/>
    </x:row>
    <x:row r="381" spans="33:33" ht="16.5" customHeight="1">
      <x:c r="AG381" s="90"/>
    </x:row>
    <x:row r="382" spans="33:33" ht="16.5" customHeight="1">
      <x:c r="AG382" s="90"/>
    </x:row>
    <x:row r="383" spans="33:33" ht="16.5" customHeight="1">
      <x:c r="AG383" s="90"/>
    </x:row>
    <x:row r="384" spans="33:33" ht="16.5" customHeight="1">
      <x:c r="AG384" s="90"/>
    </x:row>
    <x:row r="385" spans="33:33" ht="16.5" customHeight="1">
      <x:c r="AG385" s="90"/>
    </x:row>
    <x:row r="386" spans="33:33" ht="16.5" customHeight="1">
      <x:c r="AG386" s="90"/>
    </x:row>
    <x:row r="387" spans="33:33" ht="16.5" customHeight="1">
      <x:c r="AG387" s="90"/>
    </x:row>
    <x:row r="388" spans="33:33" ht="16.5" customHeight="1">
      <x:c r="AG388" s="90"/>
    </x:row>
    <x:row r="389" spans="33:33" ht="16.5" customHeight="1">
      <x:c r="AG389" s="90"/>
    </x:row>
    <x:row r="390" spans="33:33" ht="16.5" customHeight="1">
      <x:c r="AG390" s="90"/>
    </x:row>
    <x:row r="391" spans="33:33" ht="16.5" customHeight="1">
      <x:c r="AG391" s="90"/>
    </x:row>
    <x:row r="392" spans="33:33" ht="16.5" customHeight="1">
      <x:c r="AG392" s="90"/>
    </x:row>
    <x:row r="393" spans="33:33" ht="16.5" customHeight="1">
      <x:c r="AG393" s="90"/>
    </x:row>
    <x:row r="394" spans="33:33" ht="16.5" customHeight="1">
      <x:c r="AG394" s="90"/>
    </x:row>
    <x:row r="395" spans="33:33" ht="16.5" customHeight="1">
      <x:c r="AG395" s="90"/>
    </x:row>
    <x:row r="396" spans="33:33" ht="16.5" customHeight="1">
      <x:c r="AG396" s="90"/>
    </x:row>
    <x:row r="397" spans="33:33" ht="16.5" customHeight="1">
      <x:c r="AG397" s="90"/>
    </x:row>
    <x:row r="398" spans="33:33" ht="16.5" customHeight="1">
      <x:c r="AG398" s="90"/>
    </x:row>
    <x:row r="399" spans="33:33" ht="16.5" customHeight="1">
      <x:c r="AG399" s="90"/>
    </x:row>
    <x:row r="400" spans="33:33" ht="16.5" customHeight="1">
      <x:c r="AG400" s="90"/>
    </x:row>
    <x:row r="401" spans="33:33" ht="16.5" customHeight="1">
      <x:c r="AG401" s="90"/>
    </x:row>
    <x:row r="402" spans="33:33" ht="16.5" customHeight="1">
      <x:c r="AG402" s="90"/>
    </x:row>
    <x:row r="403" spans="33:33" ht="16.5" customHeight="1">
      <x:c r="AG403" s="90"/>
    </x:row>
    <x:row r="404" spans="33:33" ht="16.5" customHeight="1">
      <x:c r="AG404" s="90"/>
    </x:row>
    <x:row r="405" spans="33:33" ht="16.5" customHeight="1">
      <x:c r="AG405" s="90"/>
    </x:row>
    <x:row r="406" spans="33:33" ht="16.5" customHeight="1">
      <x:c r="AG406" s="90"/>
    </x:row>
    <x:row r="407" spans="33:33" ht="16.5" customHeight="1">
      <x:c r="AG407" s="90"/>
    </x:row>
    <x:row r="408" spans="33:33" ht="16.5" customHeight="1">
      <x:c r="AG408" s="90"/>
    </x:row>
    <x:row r="409" spans="33:33" ht="16.5" customHeight="1">
      <x:c r="AG409" s="90"/>
    </x:row>
    <x:row r="410" spans="33:33" ht="16.5" customHeight="1">
      <x:c r="AG410" s="90"/>
    </x:row>
    <x:row r="411" spans="33:33" ht="16.5" customHeight="1">
      <x:c r="AG411" s="90"/>
    </x:row>
    <x:row r="412" spans="33:33" ht="16.5" customHeight="1">
      <x:c r="AG412" s="90"/>
    </x:row>
    <x:row r="413" spans="33:33" ht="16.5" customHeight="1">
      <x:c r="AG413" s="90"/>
    </x:row>
    <x:row r="414" spans="33:33" ht="16.5" customHeight="1">
      <x:c r="AG414" s="90"/>
    </x:row>
    <x:row r="415" spans="33:33" ht="16.5" customHeight="1">
      <x:c r="AG415" s="90"/>
    </x:row>
    <x:row r="416" spans="33:33" ht="16.5" customHeight="1">
      <x:c r="AG416" s="90"/>
    </x:row>
    <x:row r="417" spans="33:33" ht="16.5" customHeight="1">
      <x:c r="AG417" s="90"/>
    </x:row>
    <x:row r="418" spans="33:33" ht="16.5" customHeight="1">
      <x:c r="AG418" s="90"/>
    </x:row>
    <x:row r="419" spans="33:33" ht="16.5" customHeight="1">
      <x:c r="AG419" s="90"/>
    </x:row>
    <x:row r="420" spans="33:33" ht="16.5" customHeight="1">
      <x:c r="AG420" s="90"/>
    </x:row>
    <x:row r="421" spans="33:33" ht="16.5" customHeight="1">
      <x:c r="AG421" s="90"/>
    </x:row>
    <x:row r="422" spans="33:33" ht="16.5" customHeight="1">
      <x:c r="AG422" s="90"/>
    </x:row>
    <x:row r="423" spans="33:33" ht="16.5" customHeight="1">
      <x:c r="AG423" s="90"/>
    </x:row>
    <x:row r="424" spans="33:33" ht="16.5" customHeight="1">
      <x:c r="AG424" s="90"/>
    </x:row>
    <x:row r="425" spans="33:33" ht="16.5" customHeight="1">
      <x:c r="AG425" s="90"/>
    </x:row>
    <x:row r="426" spans="33:33" ht="16.5" customHeight="1">
      <x:c r="AG426" s="90"/>
    </x:row>
    <x:row r="427" spans="33:33" ht="16.5" customHeight="1">
      <x:c r="AG427" s="90"/>
    </x:row>
    <x:row r="428" spans="33:33" ht="16.5" customHeight="1">
      <x:c r="AG428" s="90"/>
    </x:row>
    <x:row r="429" spans="33:33" ht="16.5" customHeight="1">
      <x:c r="AG429" s="90"/>
    </x:row>
    <x:row r="430" spans="33:33" ht="16.5" customHeight="1">
      <x:c r="AG430" s="90"/>
    </x:row>
    <x:row r="431" spans="33:33" ht="16.5" customHeight="1">
      <x:c r="AG431" s="90"/>
    </x:row>
    <x:row r="432" spans="33:33" ht="16.5" customHeight="1">
      <x:c r="AG432" s="90"/>
    </x:row>
    <x:row r="433" spans="33:33" ht="16.5" customHeight="1">
      <x:c r="AG433" s="90"/>
    </x:row>
    <x:row r="434" spans="33:33" ht="16.5" customHeight="1">
      <x:c r="AG434" s="90"/>
    </x:row>
    <x:row r="435" spans="33:33" ht="16.5" customHeight="1">
      <x:c r="AG435" s="90"/>
    </x:row>
    <x:row r="436" spans="33:33" ht="16.5" customHeight="1">
      <x:c r="AG436" s="90"/>
    </x:row>
    <x:row r="437" spans="33:33" ht="16.5" customHeight="1">
      <x:c r="AG437" s="90"/>
    </x:row>
    <x:row r="438" spans="33:33" ht="16.5" customHeight="1">
      <x:c r="AG438" s="90"/>
    </x:row>
    <x:row r="439" spans="33:33" ht="16.5" customHeight="1">
      <x:c r="AG439" s="90"/>
    </x:row>
    <x:row r="440" spans="33:33" ht="16.5" customHeight="1">
      <x:c r="AG440" s="90"/>
    </x:row>
    <x:row r="441" spans="33:33" ht="16.5" customHeight="1">
      <x:c r="AG441" s="90"/>
    </x:row>
    <x:row r="442" spans="33:33" ht="16.5" customHeight="1">
      <x:c r="AG442" s="90"/>
    </x:row>
    <x:row r="443" spans="33:33" ht="16.5" customHeight="1">
      <x:c r="AG443" s="90"/>
    </x:row>
    <x:row r="444" spans="33:33" ht="16.5" customHeight="1">
      <x:c r="AG444" s="90"/>
    </x:row>
    <x:row r="445" spans="33:33" ht="16.5" customHeight="1">
      <x:c r="AG445" s="90"/>
    </x:row>
    <x:row r="446" spans="33:33" ht="16.5" customHeight="1">
      <x:c r="AG446" s="90"/>
    </x:row>
    <x:row r="447" spans="33:33" ht="16.5" customHeight="1">
      <x:c r="AG447" s="90"/>
    </x:row>
    <x:row r="448" spans="33:33" ht="16.5" customHeight="1">
      <x:c r="AG448" s="90"/>
    </x:row>
    <x:row r="449" spans="33:33" ht="16.5" customHeight="1">
      <x:c r="AG449" s="90"/>
    </x:row>
    <x:row r="450" spans="33:33" ht="16.5" customHeight="1">
      <x:c r="AG450" s="90"/>
    </x:row>
    <x:row r="451" spans="33:33" ht="16.5" customHeight="1">
      <x:c r="AG451" s="90"/>
    </x:row>
    <x:row r="452" spans="33:33" ht="16.5" customHeight="1">
      <x:c r="AG452" s="90"/>
    </x:row>
    <x:row r="453" spans="33:33" ht="16.5" customHeight="1">
      <x:c r="AG453" s="90"/>
    </x:row>
    <x:row r="454" spans="33:33" ht="16.5" customHeight="1">
      <x:c r="AG454" s="90"/>
    </x:row>
    <x:row r="455" spans="33:33" ht="16.5" customHeight="1">
      <x:c r="AG455" s="90"/>
    </x:row>
    <x:row r="456" spans="33:33" ht="16.5" customHeight="1">
      <x:c r="AG456" s="90"/>
    </x:row>
    <x:row r="457" spans="33:33" ht="16.5" customHeight="1">
      <x:c r="AG457" s="90"/>
    </x:row>
    <x:row r="458" spans="33:33" ht="16.5" customHeight="1">
      <x:c r="AG458" s="90"/>
    </x:row>
    <x:row r="459" spans="33:33" ht="16.5" customHeight="1">
      <x:c r="AG459" s="90"/>
    </x:row>
    <x:row r="460" spans="33:33" ht="16.5" customHeight="1">
      <x:c r="AG460" s="90"/>
    </x:row>
    <x:row r="461" spans="33:33" ht="16.5" customHeight="1">
      <x:c r="AG461" s="90"/>
    </x:row>
    <x:row r="462" spans="33:33" ht="16.5" customHeight="1">
      <x:c r="AG462" s="90"/>
    </x:row>
    <x:row r="463" spans="33:33" ht="16.5" customHeight="1">
      <x:c r="AG463" s="90"/>
    </x:row>
    <x:row r="464" spans="33:33" ht="16.5" customHeight="1">
      <x:c r="AG464" s="90"/>
    </x:row>
    <x:row r="465" spans="33:33" ht="16.5" customHeight="1">
      <x:c r="AG465" s="90"/>
    </x:row>
    <x:row r="466" spans="33:33" ht="16.5" customHeight="1">
      <x:c r="AG466" s="90"/>
    </x:row>
    <x:row r="467" spans="33:33" ht="16.5" customHeight="1">
      <x:c r="AG467" s="90"/>
    </x:row>
    <x:row r="468" spans="33:33" ht="16.5" customHeight="1">
      <x:c r="AG468" s="90"/>
    </x:row>
    <x:row r="469" spans="33:33" ht="16.5" customHeight="1">
      <x:c r="AG469" s="90"/>
    </x:row>
    <x:row r="470" spans="33:33" ht="16.5" customHeight="1">
      <x:c r="AG470" s="90"/>
    </x:row>
    <x:row r="471" spans="33:33" ht="16.5" customHeight="1">
      <x:c r="AG471" s="90"/>
    </x:row>
    <x:row r="472" spans="33:33" ht="16.5" customHeight="1">
      <x:c r="AG472" s="90"/>
    </x:row>
    <x:row r="473" spans="33:33" ht="16.5" customHeight="1">
      <x:c r="AG473" s="90"/>
    </x:row>
    <x:row r="474" spans="33:33" ht="16.5" customHeight="1">
      <x:c r="AG474" s="90"/>
    </x:row>
    <x:row r="475" spans="33:33" ht="16.5" customHeight="1">
      <x:c r="AG475" s="90"/>
    </x:row>
    <x:row r="476" spans="33:33" ht="16.5" customHeight="1">
      <x:c r="AG476" s="90"/>
    </x:row>
    <x:row r="477" spans="33:33" ht="16.5" customHeight="1">
      <x:c r="AG477" s="90"/>
    </x:row>
    <x:row r="478" spans="33:33" ht="16.5" customHeight="1">
      <x:c r="AG478" s="90"/>
    </x:row>
    <x:row r="479" spans="33:33" ht="16.5" customHeight="1">
      <x:c r="AG479" s="90"/>
    </x:row>
    <x:row r="480" spans="33:33" ht="16.5" customHeight="1">
      <x:c r="AG480" s="90"/>
    </x:row>
    <x:row r="481" spans="33:33" ht="16.5" customHeight="1">
      <x:c r="AG481" s="90"/>
    </x:row>
    <x:row r="482" spans="33:33" ht="16.5" customHeight="1">
      <x:c r="AG482" s="90"/>
    </x:row>
    <x:row r="483" spans="33:33" ht="16.5" customHeight="1">
      <x:c r="AG483" s="90"/>
    </x:row>
    <x:row r="484" spans="33:33" ht="16.5" customHeight="1">
      <x:c r="AG484" s="90"/>
    </x:row>
    <x:row r="485" spans="33:33" ht="16.5" customHeight="1">
      <x:c r="AG485" s="90"/>
    </x:row>
    <x:row r="486" spans="33:33" ht="16.5" customHeight="1">
      <x:c r="AG486" s="90"/>
    </x:row>
    <x:row r="487" spans="33:33" ht="16.5" customHeight="1">
      <x:c r="AG487" s="90"/>
    </x:row>
    <x:row r="488" spans="33:33" ht="16.5" customHeight="1">
      <x:c r="AG488" s="90"/>
    </x:row>
    <x:row r="489" spans="33:33" ht="16.5" customHeight="1">
      <x:c r="AG489" s="90"/>
    </x:row>
    <x:row r="490" spans="33:33" ht="16.5" customHeight="1">
      <x:c r="AG490" s="90"/>
    </x:row>
    <x:row r="491" spans="33:33" ht="16.5" customHeight="1">
      <x:c r="AG491" s="90"/>
    </x:row>
    <x:row r="492" spans="33:33" ht="16.5" customHeight="1">
      <x:c r="AG492" s="90"/>
    </x:row>
    <x:row r="493" spans="33:33" ht="16.5" customHeight="1">
      <x:c r="AG493" s="90"/>
    </x:row>
    <x:row r="494" spans="33:33" ht="16.5" customHeight="1">
      <x:c r="AG494" s="90"/>
    </x:row>
    <x:row r="495" spans="33:33" ht="16.5" customHeight="1">
      <x:c r="AG495" s="90"/>
    </x:row>
    <x:row r="496" spans="33:33" ht="16.5" customHeight="1">
      <x:c r="AG496" s="90"/>
    </x:row>
    <x:row r="497" spans="33:33" ht="16.5" customHeight="1">
      <x:c r="AG497" s="90"/>
    </x:row>
    <x:row r="498" spans="33:33" ht="16.5" customHeight="1">
      <x:c r="AG498" s="90"/>
    </x:row>
    <x:row r="499" spans="33:33" ht="16.5" customHeight="1">
      <x:c r="AG499" s="90"/>
    </x:row>
    <x:row r="500" spans="33:33" ht="16.5" customHeight="1">
      <x:c r="AG500" s="90"/>
    </x:row>
    <x:row r="501" spans="33:33" ht="16.5" customHeight="1">
      <x:c r="AG501" s="90"/>
    </x:row>
    <x:row r="502" spans="33:33" ht="16.5" customHeight="1">
      <x:c r="AG502" s="90"/>
    </x:row>
    <x:row r="503" spans="33:33" ht="16.5" customHeight="1">
      <x:c r="AG503" s="90"/>
    </x:row>
    <x:row r="504" spans="33:33" ht="16.5" customHeight="1">
      <x:c r="AG504" s="90"/>
    </x:row>
    <x:row r="505" spans="33:33" ht="16.5" customHeight="1">
      <x:c r="AG505" s="90"/>
    </x:row>
    <x:row r="506" spans="33:33" ht="16.5" customHeight="1">
      <x:c r="AG506" s="90"/>
    </x:row>
    <x:row r="507" spans="33:33" ht="16.5" customHeight="1">
      <x:c r="AG507" s="90"/>
    </x:row>
    <x:row r="508" spans="33:33" ht="16.5" customHeight="1">
      <x:c r="AG508" s="90"/>
    </x:row>
    <x:row r="509" spans="33:33" ht="16.5" customHeight="1">
      <x:c r="AG509" s="90"/>
    </x:row>
    <x:row r="510" spans="33:33" ht="16.5" customHeight="1">
      <x:c r="AG510" s="90"/>
    </x:row>
    <x:row r="511" spans="33:33" ht="16.5" customHeight="1">
      <x:c r="AG511" s="90"/>
    </x:row>
    <x:row r="512" spans="33:33" ht="16.5" customHeight="1">
      <x:c r="AG512" s="90"/>
    </x:row>
    <x:row r="513" spans="33:33" ht="16.5" customHeight="1">
      <x:c r="AG513" s="90"/>
    </x:row>
    <x:row r="514" spans="33:33" ht="16.5" customHeight="1">
      <x:c r="AG514" s="90"/>
    </x:row>
    <x:row r="515" spans="33:33" ht="16.5" customHeight="1">
      <x:c r="AG515" s="90"/>
    </x:row>
    <x:row r="516" spans="33:33" ht="16.5" customHeight="1">
      <x:c r="AG516" s="90"/>
    </x:row>
    <x:row r="517" spans="33:33" ht="16.5" customHeight="1">
      <x:c r="AG517" s="90"/>
    </x:row>
    <x:row r="518" spans="33:33" ht="16.5" customHeight="1">
      <x:c r="AG518" s="90"/>
    </x:row>
    <x:row r="519" spans="33:33" ht="16.5" customHeight="1">
      <x:c r="AG519" s="90"/>
    </x:row>
    <x:row r="520" spans="33:33" ht="16.5" customHeight="1">
      <x:c r="AG520" s="90"/>
    </x:row>
    <x:row r="521" spans="33:33" ht="16.5" customHeight="1">
      <x:c r="AG521" s="90"/>
    </x:row>
    <x:row r="522" spans="33:33" ht="16.5" customHeight="1">
      <x:c r="AG522" s="90"/>
    </x:row>
    <x:row r="523" spans="33:33" ht="16.5" customHeight="1">
      <x:c r="AG523" s="90"/>
    </x:row>
    <x:row r="524" spans="33:33" ht="16.5" customHeight="1">
      <x:c r="AG524" s="90"/>
    </x:row>
    <x:row r="525" spans="33:33" ht="16.5" customHeight="1">
      <x:c r="AG525" s="90"/>
    </x:row>
    <x:row r="526" spans="33:33" ht="16.5" customHeight="1">
      <x:c r="AG526" s="90"/>
    </x:row>
    <x:row r="527" spans="33:33" ht="16.5" customHeight="1">
      <x:c r="AG527" s="90"/>
    </x:row>
    <x:row r="528" spans="33:33" ht="16.5" customHeight="1">
      <x:c r="AG528" s="90"/>
    </x:row>
    <x:row r="529" spans="33:33" ht="16.5" customHeight="1">
      <x:c r="AG529" s="90"/>
    </x:row>
    <x:row r="530" spans="33:33" ht="16.5" customHeight="1">
      <x:c r="AG530" s="90"/>
    </x:row>
    <x:row r="531" spans="33:33" ht="16.5" customHeight="1">
      <x:c r="AG531" s="90"/>
    </x:row>
    <x:row r="532" spans="33:33" ht="16.5" customHeight="1">
      <x:c r="AG532" s="90"/>
    </x:row>
    <x:row r="533" spans="33:33" ht="16.5" customHeight="1">
      <x:c r="AG533" s="90"/>
    </x:row>
    <x:row r="534" spans="33:33" ht="16.5" customHeight="1">
      <x:c r="AG534" s="90"/>
    </x:row>
    <x:row r="535" spans="33:33" ht="16.5" customHeight="1">
      <x:c r="AG535" s="90"/>
    </x:row>
    <x:row r="536" spans="33:33" ht="16.5" customHeight="1">
      <x:c r="AG536" s="90"/>
    </x:row>
    <x:row r="537" spans="33:33" ht="16.5" customHeight="1">
      <x:c r="AG537" s="90"/>
    </x:row>
    <x:row r="538" spans="33:33" ht="16.5" customHeight="1">
      <x:c r="AG538" s="90"/>
    </x:row>
    <x:row r="539" spans="33:33" ht="16.5" customHeight="1">
      <x:c r="AG539" s="90"/>
    </x:row>
    <x:row r="540" spans="33:33" ht="16.5" customHeight="1">
      <x:c r="AG540" s="90"/>
    </x:row>
    <x:row r="541" spans="33:33" ht="16.5" customHeight="1">
      <x:c r="AG541" s="90"/>
    </x:row>
    <x:row r="542" spans="33:33" ht="16.5" customHeight="1">
      <x:c r="AG542" s="90"/>
    </x:row>
    <x:row r="543" spans="33:33" ht="16.5" customHeight="1">
      <x:c r="AG543" s="90"/>
    </x:row>
    <x:row r="544" spans="33:33" ht="16.5" customHeight="1">
      <x:c r="AG544" s="90"/>
    </x:row>
    <x:row r="545" spans="33:33" ht="16.5" customHeight="1">
      <x:c r="AG545" s="90"/>
    </x:row>
    <x:row r="546" spans="33:33" ht="16.5" customHeight="1">
      <x:c r="AG546" s="90"/>
    </x:row>
    <x:row r="547" spans="33:33" ht="16.5" customHeight="1">
      <x:c r="AG547" s="90"/>
    </x:row>
    <x:row r="548" spans="33:33" ht="16.5" customHeight="1">
      <x:c r="AG548" s="90"/>
    </x:row>
    <x:row r="549" spans="33:33" ht="16.5" customHeight="1">
      <x:c r="AG549" s="90"/>
    </x:row>
    <x:row r="550" spans="33:33" ht="16.5" customHeight="1">
      <x:c r="AG550" s="90"/>
    </x:row>
    <x:row r="551" spans="33:33" ht="16.5" customHeight="1">
      <x:c r="AG551" s="90"/>
    </x:row>
    <x:row r="552" spans="33:33" ht="16.5" customHeight="1">
      <x:c r="AG552" s="90"/>
    </x:row>
    <x:row r="553" spans="33:33" ht="16.5" customHeight="1">
      <x:c r="AG553" s="90"/>
    </x:row>
    <x:row r="554" spans="33:33" ht="16.5" customHeight="1">
      <x:c r="AG554" s="90"/>
    </x:row>
    <x:row r="555" spans="33:33" ht="16.5" customHeight="1">
      <x:c r="AG555" s="90"/>
    </x:row>
    <x:row r="556" spans="33:33" ht="16.5" customHeight="1">
      <x:c r="AG556" s="90"/>
    </x:row>
    <x:row r="557" spans="33:33" ht="16.5" customHeight="1">
      <x:c r="AG557" s="90"/>
    </x:row>
    <x:row r="558" spans="33:33" ht="16.5" customHeight="1">
      <x:c r="AG558" s="90"/>
    </x:row>
    <x:row r="559" spans="33:33" ht="16.5" customHeight="1">
      <x:c r="AG559" s="90"/>
    </x:row>
    <x:row r="560" spans="33:33" ht="16.5" customHeight="1">
      <x:c r="AG560" s="90"/>
    </x:row>
    <x:row r="561" spans="33:33" ht="16.5" customHeight="1">
      <x:c r="AG561" s="90"/>
    </x:row>
    <x:row r="562" spans="33:33" ht="16.5" customHeight="1">
      <x:c r="AG562" s="90"/>
    </x:row>
    <x:row r="563" spans="33:33" ht="16.5" customHeight="1">
      <x:c r="AG563" s="90"/>
    </x:row>
    <x:row r="564" spans="33:33" ht="16.5" customHeight="1">
      <x:c r="AG564" s="90"/>
    </x:row>
    <x:row r="565" spans="33:33" ht="16.5" customHeight="1">
      <x:c r="AG565" s="90"/>
    </x:row>
    <x:row r="566" spans="33:33" ht="16.5" customHeight="1">
      <x:c r="AG566" s="90"/>
    </x:row>
    <x:row r="567" spans="33:33" ht="16.5" customHeight="1">
      <x:c r="AG567" s="90"/>
    </x:row>
    <x:row r="568" spans="33:33" ht="16.5" customHeight="1">
      <x:c r="AG568" s="90"/>
    </x:row>
    <x:row r="569" spans="33:33" ht="16.5" customHeight="1">
      <x:c r="AG569" s="90"/>
    </x:row>
    <x:row r="570" spans="33:33" ht="16.5" customHeight="1">
      <x:c r="AG570" s="90"/>
    </x:row>
    <x:row r="571" spans="33:33" ht="16.5" customHeight="1">
      <x:c r="AG571" s="90"/>
    </x:row>
    <x:row r="572" spans="33:33" ht="16.5" customHeight="1">
      <x:c r="AG572" s="90"/>
    </x:row>
    <x:row r="573" spans="33:33" ht="16.5" customHeight="1">
      <x:c r="AG573" s="90"/>
    </x:row>
    <x:row r="574" spans="33:33" ht="16.5" customHeight="1">
      <x:c r="AG574" s="90"/>
    </x:row>
    <x:row r="575" spans="33:33" ht="16.5" customHeight="1">
      <x:c r="AG575" s="90"/>
    </x:row>
    <x:row r="576" spans="33:33" ht="16.5" customHeight="1">
      <x:c r="AG576" s="90"/>
    </x:row>
    <x:row r="577" spans="33:33" ht="16.5" customHeight="1">
      <x:c r="AG577" s="90"/>
    </x:row>
    <x:row r="578" spans="33:33" ht="16.5" customHeight="1">
      <x:c r="AG578" s="90"/>
    </x:row>
    <x:row r="579" spans="33:33" ht="16.5" customHeight="1">
      <x:c r="AG579" s="90"/>
    </x:row>
    <x:row r="580" spans="33:33" ht="16.5" customHeight="1">
      <x:c r="AG580" s="90"/>
    </x:row>
    <x:row r="581" spans="33:33" ht="16.5" customHeight="1">
      <x:c r="AG581" s="90"/>
    </x:row>
    <x:row r="582" spans="33:33" ht="16.5" customHeight="1">
      <x:c r="AG582" s="90"/>
    </x:row>
    <x:row r="583" spans="33:33" ht="16.5" customHeight="1">
      <x:c r="AG583" s="90"/>
    </x:row>
    <x:row r="584" spans="33:33" ht="16.5" customHeight="1">
      <x:c r="AG584" s="90"/>
    </x:row>
    <x:row r="585" spans="33:33" ht="16.5" customHeight="1">
      <x:c r="AG585" s="90"/>
    </x:row>
    <x:row r="586" spans="33:33" ht="16.5" customHeight="1">
      <x:c r="AG586" s="90"/>
    </x:row>
    <x:row r="587" spans="33:33" ht="16.5" customHeight="1">
      <x:c r="AG587" s="90"/>
    </x:row>
    <x:row r="588" spans="33:33" ht="16.5" customHeight="1">
      <x:c r="AG588" s="90"/>
    </x:row>
    <x:row r="589" spans="33:33" ht="16.5" customHeight="1">
      <x:c r="AG589" s="90"/>
    </x:row>
    <x:row r="590" spans="33:33" ht="16.5" customHeight="1">
      <x:c r="AG590" s="90"/>
    </x:row>
    <x:row r="591" spans="33:33" ht="16.5" customHeight="1">
      <x:c r="AG591" s="90"/>
    </x:row>
    <x:row r="592" spans="33:33" ht="16.5" customHeight="1">
      <x:c r="AG592" s="90"/>
    </x:row>
    <x:row r="593" spans="33:33" ht="16.5" customHeight="1">
      <x:c r="AG593" s="90"/>
    </x:row>
    <x:row r="594" spans="33:33" ht="16.5" customHeight="1">
      <x:c r="AG594" s="90"/>
    </x:row>
    <x:row r="595" spans="33:33" ht="16.5" customHeight="1">
      <x:c r="AG595" s="90"/>
    </x:row>
    <x:row r="596" spans="33:33" ht="16.5" customHeight="1">
      <x:c r="AG596" s="90"/>
    </x:row>
    <x:row r="597" spans="33:33" ht="16.5" customHeight="1">
      <x:c r="AG597" s="90"/>
    </x:row>
    <x:row r="598" spans="33:33" ht="16.5" customHeight="1">
      <x:c r="AG598" s="90"/>
    </x:row>
    <x:row r="599" spans="33:33" ht="16.5" customHeight="1">
      <x:c r="AG599" s="90"/>
    </x:row>
    <x:row r="600" spans="33:33" ht="16.5" customHeight="1">
      <x:c r="AG600" s="90"/>
    </x:row>
    <x:row r="601" spans="33:33" ht="16.5" customHeight="1">
      <x:c r="AG601" s="90"/>
    </x:row>
    <x:row r="602" spans="33:33" ht="16.5" customHeight="1">
      <x:c r="AG602" s="90"/>
    </x:row>
    <x:row r="603" spans="33:33" ht="16.5" customHeight="1">
      <x:c r="AG603" s="90"/>
    </x:row>
    <x:row r="604" spans="33:33" ht="16.5" customHeight="1">
      <x:c r="AG604" s="90"/>
    </x:row>
    <x:row r="605" spans="33:33" ht="16.5" customHeight="1">
      <x:c r="AG605" s="90"/>
    </x:row>
    <x:row r="606" spans="33:33" ht="16.5" customHeight="1">
      <x:c r="AG606" s="90"/>
    </x:row>
    <x:row r="607" spans="33:33" ht="16.5" customHeight="1">
      <x:c r="AG607" s="90"/>
    </x:row>
    <x:row r="608" spans="33:33" ht="16.5" customHeight="1">
      <x:c r="AG608" s="90"/>
    </x:row>
    <x:row r="609" spans="33:33" ht="16.5" customHeight="1">
      <x:c r="AG609" s="90"/>
    </x:row>
    <x:row r="610" spans="33:33" ht="16.5" customHeight="1">
      <x:c r="AG610" s="90"/>
    </x:row>
    <x:row r="611" spans="33:33" ht="16.5" customHeight="1">
      <x:c r="AG611" s="90"/>
    </x:row>
    <x:row r="612" spans="33:33" ht="16.5" customHeight="1">
      <x:c r="AG612" s="90"/>
    </x:row>
    <x:row r="613" spans="33:33" ht="16.5" customHeight="1">
      <x:c r="AG613" s="90"/>
    </x:row>
    <x:row r="614" spans="33:33" ht="16.5" customHeight="1">
      <x:c r="AG614" s="90"/>
    </x:row>
    <x:row r="615" spans="33:33" ht="16.5" customHeight="1">
      <x:c r="AG615" s="90"/>
    </x:row>
    <x:row r="616" spans="33:33" ht="16.5" customHeight="1">
      <x:c r="AG616" s="90"/>
    </x:row>
    <x:row r="617" spans="33:33" ht="16.5" customHeight="1">
      <x:c r="AG617" s="90"/>
    </x:row>
    <x:row r="618" spans="33:33" ht="16.5" customHeight="1">
      <x:c r="AG618" s="90"/>
    </x:row>
    <x:row r="619" spans="33:33" ht="16.5" customHeight="1">
      <x:c r="AG619" s="90"/>
    </x:row>
    <x:row r="620" spans="33:33" ht="16.5" customHeight="1">
      <x:c r="AG620" s="90"/>
    </x:row>
    <x:row r="621" spans="33:33" ht="16.5" customHeight="1">
      <x:c r="AG621" s="90"/>
    </x:row>
    <x:row r="622" spans="33:33" ht="16.5" customHeight="1">
      <x:c r="AG622" s="90"/>
    </x:row>
    <x:row r="623" spans="33:33" ht="16.5" customHeight="1">
      <x:c r="AG623" s="90"/>
    </x:row>
    <x:row r="624" spans="33:33" ht="16.5" customHeight="1">
      <x:c r="AG624" s="90"/>
    </x:row>
    <x:row r="625" spans="33:33" ht="16.5" customHeight="1">
      <x:c r="AG625" s="90"/>
    </x:row>
    <x:row r="626" spans="33:33" ht="16.5" customHeight="1">
      <x:c r="AG626" s="90"/>
    </x:row>
    <x:row r="627" spans="33:33" ht="16.5" customHeight="1">
      <x:c r="AG627" s="90"/>
    </x:row>
    <x:row r="628" spans="33:33" ht="16.5" customHeight="1">
      <x:c r="AG628" s="90"/>
    </x:row>
    <x:row r="629" spans="33:33" ht="16.5" customHeight="1">
      <x:c r="AG629" s="90"/>
    </x:row>
    <x:row r="630" spans="33:33" ht="16.5" customHeight="1">
      <x:c r="AG630" s="90"/>
    </x:row>
    <x:row r="631" spans="33:33" ht="16.5" customHeight="1">
      <x:c r="AG631" s="90"/>
    </x:row>
    <x:row r="632" spans="33:33" ht="16.5" customHeight="1">
      <x:c r="AG632" s="90"/>
    </x:row>
    <x:row r="633" spans="33:33" ht="16.5" customHeight="1">
      <x:c r="AG633" s="90"/>
    </x:row>
    <x:row r="634" spans="33:33" ht="16.5" customHeight="1">
      <x:c r="AG634" s="90"/>
    </x:row>
    <x:row r="635" spans="33:33" ht="16.5" customHeight="1">
      <x:c r="AG635" s="90"/>
    </x:row>
    <x:row r="636" spans="33:33" ht="16.5" customHeight="1">
      <x:c r="AG636" s="90"/>
    </x:row>
    <x:row r="637" spans="33:33" ht="16.5" customHeight="1">
      <x:c r="AG637" s="90"/>
    </x:row>
    <x:row r="638" spans="33:33" ht="16.5" customHeight="1">
      <x:c r="AG638" s="90"/>
    </x:row>
    <x:row r="639" spans="33:33" ht="16.5" customHeight="1">
      <x:c r="AG639" s="90"/>
    </x:row>
    <x:row r="640" spans="33:33" ht="16.5" customHeight="1">
      <x:c r="AG640" s="90"/>
    </x:row>
    <x:row r="641" spans="33:33" ht="16.5" customHeight="1">
      <x:c r="AG641" s="90"/>
    </x:row>
    <x:row r="642" spans="33:33" ht="16.5" customHeight="1">
      <x:c r="AG642" s="90"/>
    </x:row>
    <x:row r="643" spans="33:33" ht="16.5" customHeight="1">
      <x:c r="AG643" s="90"/>
    </x:row>
    <x:row r="644" spans="33:33" ht="16.5" customHeight="1">
      <x:c r="AG644" s="90"/>
    </x:row>
    <x:row r="645" spans="33:33" ht="16.5" customHeight="1">
      <x:c r="AG645" s="90"/>
    </x:row>
    <x:row r="646" spans="33:33" ht="16.5" customHeight="1">
      <x:c r="AG646" s="90"/>
    </x:row>
    <x:row r="647" spans="33:33" ht="16.5" customHeight="1">
      <x:c r="AG647" s="90"/>
    </x:row>
    <x:row r="648" spans="33:33" ht="16.5" customHeight="1">
      <x:c r="AG648" s="90"/>
    </x:row>
    <x:row r="649" spans="33:33" ht="16.5" customHeight="1">
      <x:c r="AG649" s="90"/>
    </x:row>
    <x:row r="650" spans="33:33" ht="16.5" customHeight="1">
      <x:c r="AG650" s="90"/>
    </x:row>
    <x:row r="651" spans="33:33" ht="16.5" customHeight="1">
      <x:c r="AG651" s="90"/>
    </x:row>
    <x:row r="652" spans="33:33" ht="16.5" customHeight="1">
      <x:c r="AG652" s="90"/>
    </x:row>
    <x:row r="653" spans="33:33" ht="16.5" customHeight="1">
      <x:c r="AG653" s="90"/>
    </x:row>
    <x:row r="654" spans="33:33" ht="16.5" customHeight="1">
      <x:c r="AG654" s="90"/>
    </x:row>
    <x:row r="655" spans="33:33" ht="16.5" customHeight="1">
      <x:c r="AG655" s="90"/>
    </x:row>
    <x:row r="656" spans="33:33" ht="16.5" customHeight="1">
      <x:c r="AG656" s="90"/>
    </x:row>
    <x:row r="657" spans="33:33" ht="16.5" customHeight="1">
      <x:c r="AG657" s="90"/>
    </x:row>
    <x:row r="658" spans="33:33" ht="16.5" customHeight="1">
      <x:c r="AG658" s="90"/>
    </x:row>
    <x:row r="659" spans="33:33" ht="16.5" customHeight="1">
      <x:c r="AG659" s="90"/>
    </x:row>
    <x:row r="660" spans="33:33" ht="16.5" customHeight="1">
      <x:c r="AG660" s="90"/>
    </x:row>
    <x:row r="661" spans="33:33" ht="16.5" customHeight="1">
      <x:c r="AG661" s="90"/>
    </x:row>
    <x:row r="662" spans="33:33" ht="16.5" customHeight="1">
      <x:c r="AG662" s="90"/>
    </x:row>
    <x:row r="663" spans="33:33" ht="16.5" customHeight="1">
      <x:c r="AG663" s="90"/>
    </x:row>
    <x:row r="664" spans="33:33" ht="16.5" customHeight="1">
      <x:c r="AG664" s="90"/>
    </x:row>
    <x:row r="665" spans="33:33" ht="16.5" customHeight="1">
      <x:c r="AG665" s="90"/>
    </x:row>
    <x:row r="666" spans="33:33" ht="16.5" customHeight="1">
      <x:c r="AG666" s="90"/>
    </x:row>
    <x:row r="667" spans="33:33" ht="16.5" customHeight="1">
      <x:c r="AG667" s="90"/>
    </x:row>
    <x:row r="668" spans="33:33" ht="16.5" customHeight="1">
      <x:c r="AG668" s="90"/>
    </x:row>
    <x:row r="669" spans="33:33" ht="16.5" customHeight="1">
      <x:c r="AG669" s="90"/>
    </x:row>
    <x:row r="670" spans="33:33" ht="16.5" customHeight="1">
      <x:c r="AG670" s="90"/>
    </x:row>
    <x:row r="671" spans="33:33" ht="16.5" customHeight="1">
      <x:c r="AG671" s="90"/>
    </x:row>
    <x:row r="672" spans="33:33" ht="16.5" customHeight="1">
      <x:c r="AG672" s="90"/>
    </x:row>
    <x:row r="673" spans="33:33" ht="16.5" customHeight="1">
      <x:c r="AG673" s="90"/>
    </x:row>
    <x:row r="674" spans="33:33" ht="16.5" customHeight="1">
      <x:c r="AG674" s="90"/>
    </x:row>
    <x:row r="675" spans="33:33" ht="16.5" customHeight="1">
      <x:c r="AG675" s="90"/>
    </x:row>
    <x:row r="676" spans="33:33" ht="16.5" customHeight="1">
      <x:c r="AG676" s="90"/>
    </x:row>
    <x:row r="677" spans="33:33" ht="16.5" customHeight="1">
      <x:c r="AG677" s="90"/>
    </x:row>
    <x:row r="678" spans="33:33" ht="16.5" customHeight="1">
      <x:c r="AG678" s="90"/>
    </x:row>
    <x:row r="679" spans="33:33" ht="16.5" customHeight="1">
      <x:c r="AG679" s="90"/>
    </x:row>
    <x:row r="680" spans="33:33" ht="16.5" customHeight="1">
      <x:c r="AG680" s="90"/>
    </x:row>
    <x:row r="681" spans="33:33" ht="16.5" customHeight="1">
      <x:c r="AG681" s="90"/>
    </x:row>
    <x:row r="682" spans="33:33" ht="16.5" customHeight="1">
      <x:c r="AG682" s="90"/>
    </x:row>
    <x:row r="683" spans="33:33" ht="16.5" customHeight="1">
      <x:c r="AG683" s="90"/>
    </x:row>
    <x:row r="684" spans="33:33" ht="16.5" customHeight="1">
      <x:c r="AG684" s="90"/>
    </x:row>
    <x:row r="685" spans="33:33" ht="16.5" customHeight="1">
      <x:c r="AG685" s="90"/>
    </x:row>
    <x:row r="686" spans="33:33" ht="16.5" customHeight="1">
      <x:c r="AG686" s="90"/>
    </x:row>
    <x:row r="687" spans="33:33" ht="16.5" customHeight="1">
      <x:c r="AG687" s="90"/>
    </x:row>
    <x:row r="688" spans="33:33" ht="16.5" customHeight="1">
      <x:c r="AG688" s="90"/>
    </x:row>
    <x:row r="689" spans="33:33" ht="16.5" customHeight="1">
      <x:c r="AG689" s="90"/>
    </x:row>
    <x:row r="690" spans="33:33" ht="16.5" customHeight="1">
      <x:c r="AG690" s="90"/>
    </x:row>
    <x:row r="691" spans="33:33" ht="16.5" customHeight="1">
      <x:c r="AG691" s="90"/>
    </x:row>
    <x:row r="692" spans="33:33" ht="16.5" customHeight="1">
      <x:c r="AG692" s="90"/>
    </x:row>
    <x:row r="693" spans="33:33" ht="16.5" customHeight="1">
      <x:c r="AG693" s="90"/>
    </x:row>
    <x:row r="694" spans="33:33" ht="16.5" customHeight="1">
      <x:c r="AG694" s="90"/>
    </x:row>
    <x:row r="695" spans="33:33" ht="16.5" customHeight="1">
      <x:c r="AG695" s="90"/>
    </x:row>
    <x:row r="696" spans="33:33" ht="16.5" customHeight="1">
      <x:c r="AG696" s="90"/>
    </x:row>
    <x:row r="697" spans="33:33" ht="16.5" customHeight="1">
      <x:c r="AG697" s="90"/>
    </x:row>
    <x:row r="698" spans="33:33" ht="16.5" customHeight="1">
      <x:c r="AG698" s="90"/>
    </x:row>
    <x:row r="699" spans="33:33" ht="16.5" customHeight="1">
      <x:c r="AG699" s="90"/>
    </x:row>
    <x:row r="700" spans="33:33" ht="16.5" customHeight="1">
      <x:c r="AG700" s="90"/>
    </x:row>
    <x:row r="701" spans="33:33" ht="16.5" customHeight="1">
      <x:c r="AG701" s="90"/>
    </x:row>
    <x:row r="702" spans="33:33" ht="16.5" customHeight="1">
      <x:c r="AG702" s="90"/>
    </x:row>
    <x:row r="703" spans="33:33" ht="16.5" customHeight="1">
      <x:c r="AG703" s="90"/>
    </x:row>
    <x:row r="704" spans="33:33" ht="16.5" customHeight="1">
      <x:c r="AG704" s="90"/>
    </x:row>
    <x:row r="705" spans="33:33" ht="16.5" customHeight="1">
      <x:c r="AG705" s="90"/>
    </x:row>
    <x:row r="706" spans="33:33" ht="16.5" customHeight="1">
      <x:c r="AG706" s="90"/>
    </x:row>
    <x:row r="707" spans="33:33" ht="16.5" customHeight="1">
      <x:c r="AG707" s="90"/>
    </x:row>
    <x:row r="708" spans="33:33" ht="16.5" customHeight="1">
      <x:c r="AG708" s="90"/>
    </x:row>
    <x:row r="709" spans="33:33" ht="16.5" customHeight="1">
      <x:c r="AG709" s="90"/>
    </x:row>
    <x:row r="710" spans="33:33" ht="16.5" customHeight="1">
      <x:c r="AG710" s="90"/>
    </x:row>
    <x:row r="711" spans="33:33" ht="16.5" customHeight="1">
      <x:c r="AG711" s="90"/>
    </x:row>
    <x:row r="712" spans="33:33" ht="16.5" customHeight="1">
      <x:c r="AG712" s="90"/>
    </x:row>
    <x:row r="713" spans="33:33" ht="16.5" customHeight="1">
      <x:c r="AG713" s="90"/>
    </x:row>
    <x:row r="714" spans="33:33" ht="16.5" customHeight="1">
      <x:c r="AG714" s="90"/>
    </x:row>
    <x:row r="715" spans="33:33" ht="16.5" customHeight="1">
      <x:c r="AG715" s="90"/>
    </x:row>
    <x:row r="716" spans="33:33" ht="16.5" customHeight="1">
      <x:c r="AG716" s="90"/>
    </x:row>
    <x:row r="717" spans="33:33" ht="16.5" customHeight="1">
      <x:c r="AG717" s="90"/>
    </x:row>
    <x:row r="718" spans="33:33" ht="16.5" customHeight="1">
      <x:c r="AG718" s="90"/>
    </x:row>
    <x:row r="719" spans="33:33" ht="16.5" customHeight="1">
      <x:c r="AG719" s="90"/>
    </x:row>
    <x:row r="720" spans="33:33" ht="16.5" customHeight="1">
      <x:c r="AG720" s="90"/>
    </x:row>
    <x:row r="721" spans="33:33" ht="16.5" customHeight="1">
      <x:c r="AG721" s="90"/>
    </x:row>
    <x:row r="722" spans="33:33" ht="16.5" customHeight="1">
      <x:c r="AG722" s="90"/>
    </x:row>
    <x:row r="723" spans="33:33" ht="16.5" customHeight="1">
      <x:c r="AG723" s="90"/>
    </x:row>
    <x:row r="724" spans="33:33" ht="16.5" customHeight="1">
      <x:c r="AG724" s="90"/>
    </x:row>
    <x:row r="725" spans="33:33" ht="16.5" customHeight="1">
      <x:c r="AG725" s="90"/>
    </x:row>
    <x:row r="726" spans="33:33" ht="16.5" customHeight="1">
      <x:c r="AG726" s="90"/>
    </x:row>
    <x:row r="727" spans="33:33" ht="16.5" customHeight="1">
      <x:c r="AG727" s="90"/>
    </x:row>
    <x:row r="728" spans="33:33" ht="16.5" customHeight="1">
      <x:c r="AG728" s="90"/>
    </x:row>
    <x:row r="729" spans="33:33" ht="16.5" customHeight="1">
      <x:c r="AG729" s="90"/>
    </x:row>
    <x:row r="730" spans="33:33" ht="16.5" customHeight="1">
      <x:c r="AG730" s="90"/>
    </x:row>
    <x:row r="731" spans="33:33" ht="16.5" customHeight="1">
      <x:c r="AG731" s="90"/>
    </x:row>
    <x:row r="732" spans="33:33" ht="16.5" customHeight="1">
      <x:c r="AG732" s="90"/>
    </x:row>
    <x:row r="733" spans="33:33" ht="16.5" customHeight="1">
      <x:c r="AG733" s="90"/>
    </x:row>
    <x:row r="734" spans="33:33" ht="16.5" customHeight="1">
      <x:c r="AG734" s="90"/>
    </x:row>
    <x:row r="735" spans="33:33" ht="16.5" customHeight="1">
      <x:c r="AG735" s="90"/>
    </x:row>
    <x:row r="736" spans="33:33" ht="16.5" customHeight="1">
      <x:c r="AG736" s="90"/>
    </x:row>
    <x:row r="737" spans="33:33" ht="16.5" customHeight="1">
      <x:c r="AG737" s="90"/>
    </x:row>
    <x:row r="738" spans="33:33" ht="16.5" customHeight="1">
      <x:c r="AG738" s="90"/>
    </x:row>
    <x:row r="739" spans="33:33" ht="16.5" customHeight="1">
      <x:c r="AG739" s="90"/>
    </x:row>
    <x:row r="740" spans="33:33" ht="16.5" customHeight="1">
      <x:c r="AG740" s="90"/>
    </x:row>
    <x:row r="741" spans="33:33" ht="16.5" customHeight="1">
      <x:c r="AG741" s="90"/>
    </x:row>
    <x:row r="742" spans="33:33" ht="16.5" customHeight="1">
      <x:c r="AG742" s="90"/>
    </x:row>
    <x:row r="743" spans="33:33" ht="16.5" customHeight="1">
      <x:c r="AG743" s="90"/>
    </x:row>
    <x:row r="744" spans="33:33" ht="16.5" customHeight="1">
      <x:c r="AG744" s="90"/>
    </x:row>
    <x:row r="745" spans="33:33" ht="16.5" customHeight="1">
      <x:c r="AG745" s="90"/>
    </x:row>
    <x:row r="746" spans="33:33" ht="16.5" customHeight="1">
      <x:c r="AG746" s="90"/>
    </x:row>
    <x:row r="747" spans="33:33" ht="16.5" customHeight="1">
      <x:c r="AG747" s="90"/>
    </x:row>
    <x:row r="748" spans="33:33" ht="16.5" customHeight="1">
      <x:c r="AG748" s="90"/>
    </x:row>
    <x:row r="749" spans="33:33" ht="16.5" customHeight="1">
      <x:c r="AG749" s="90"/>
    </x:row>
    <x:row r="750" spans="33:33" ht="16.5" customHeight="1">
      <x:c r="AG750" s="90"/>
    </x:row>
    <x:row r="751" spans="33:33" ht="16.5" customHeight="1">
      <x:c r="AG751" s="90"/>
    </x:row>
    <x:row r="752" spans="33:33" ht="16.5" customHeight="1">
      <x:c r="AG752" s="90"/>
    </x:row>
    <x:row r="753" spans="33:33" ht="16.5" customHeight="1">
      <x:c r="AG753" s="90"/>
    </x:row>
    <x:row r="754" spans="33:33" ht="16.5" customHeight="1">
      <x:c r="AG754" s="90"/>
    </x:row>
    <x:row r="755" spans="33:33" ht="16.5" customHeight="1">
      <x:c r="AG755" s="90"/>
    </x:row>
    <x:row r="756" spans="33:33" ht="16.5" customHeight="1">
      <x:c r="AG756" s="90"/>
    </x:row>
    <x:row r="757" spans="33:33" ht="16.5" customHeight="1">
      <x:c r="AG757" s="90"/>
    </x:row>
    <x:row r="758" spans="33:33" ht="16.5" customHeight="1">
      <x:c r="AG758" s="90"/>
    </x:row>
    <x:row r="759" spans="33:33" ht="16.5" customHeight="1">
      <x:c r="AG759" s="90"/>
    </x:row>
    <x:row r="760" spans="33:33" ht="16.5" customHeight="1">
      <x:c r="AG760" s="90"/>
    </x:row>
    <x:row r="761" spans="33:33" ht="16.5" customHeight="1">
      <x:c r="AG761" s="90"/>
    </x:row>
    <x:row r="762" spans="33:33" ht="16.5" customHeight="1">
      <x:c r="AG762" s="90"/>
    </x:row>
    <x:row r="763" spans="33:33" ht="16.5" customHeight="1">
      <x:c r="AG763" s="90"/>
    </x:row>
    <x:row r="764" spans="33:33" ht="16.5" customHeight="1">
      <x:c r="AG764" s="90"/>
    </x:row>
    <x:row r="765" spans="33:33" ht="16.5" customHeight="1">
      <x:c r="AG765" s="90"/>
    </x:row>
    <x:row r="766" spans="33:33" ht="16.5" customHeight="1">
      <x:c r="AG766" s="90"/>
    </x:row>
    <x:row r="767" spans="33:33" ht="16.5" customHeight="1">
      <x:c r="AG767" s="90"/>
    </x:row>
    <x:row r="768" spans="33:33" ht="16.5" customHeight="1">
      <x:c r="AG768" s="90"/>
    </x:row>
    <x:row r="769" spans="33:33" ht="16.5" customHeight="1">
      <x:c r="AG769" s="90"/>
    </x:row>
    <x:row r="770" spans="33:33" ht="16.5" customHeight="1">
      <x:c r="AG770" s="90"/>
    </x:row>
    <x:row r="771" spans="33:33" ht="16.5" customHeight="1">
      <x:c r="AG771" s="90"/>
    </x:row>
    <x:row r="772" spans="33:33" ht="16.5" customHeight="1">
      <x:c r="AG772" s="90"/>
    </x:row>
    <x:row r="773" spans="33:33" ht="16.5" customHeight="1">
      <x:c r="AG773" s="90"/>
    </x:row>
    <x:row r="774" spans="33:33" ht="16.5" customHeight="1">
      <x:c r="AG774" s="90"/>
    </x:row>
    <x:row r="775" spans="33:33" ht="16.5" customHeight="1">
      <x:c r="AG775" s="90"/>
    </x:row>
    <x:row r="776" spans="33:33" ht="16.5" customHeight="1">
      <x:c r="AG776" s="90"/>
    </x:row>
    <x:row r="777" spans="33:33" ht="16.5" customHeight="1">
      <x:c r="AG777" s="90"/>
    </x:row>
    <x:row r="778" spans="33:33" ht="16.5" customHeight="1">
      <x:c r="AG778" s="90"/>
    </x:row>
    <x:row r="779" spans="33:33" ht="16.5" customHeight="1">
      <x:c r="AG779" s="90"/>
    </x:row>
    <x:row r="780" spans="33:33" ht="16.5" customHeight="1">
      <x:c r="AG780" s="90"/>
    </x:row>
    <x:row r="781" spans="33:33" ht="16.5" customHeight="1">
      <x:c r="AG781" s="90"/>
    </x:row>
    <x:row r="782" spans="33:33" ht="16.5" customHeight="1">
      <x:c r="AG782" s="90"/>
    </x:row>
    <x:row r="783" spans="33:33" ht="16.5" customHeight="1">
      <x:c r="AG783" s="90"/>
    </x:row>
    <x:row r="784" spans="33:33" ht="16.5" customHeight="1">
      <x:c r="AG784" s="90"/>
    </x:row>
    <x:row r="785" spans="33:33" ht="16.5" customHeight="1">
      <x:c r="AG785" s="90"/>
    </x:row>
    <x:row r="786" spans="33:33" ht="16.5" customHeight="1">
      <x:c r="AG786" s="90"/>
    </x:row>
    <x:row r="787" spans="33:33" ht="16.5" customHeight="1">
      <x:c r="AG787" s="90"/>
    </x:row>
    <x:row r="788" spans="33:33" ht="16.5" customHeight="1">
      <x:c r="AG788" s="90"/>
    </x:row>
    <x:row r="789" spans="33:33" ht="16.5" customHeight="1">
      <x:c r="AG789" s="90"/>
    </x:row>
    <x:row r="790" spans="33:33" ht="16.5" customHeight="1">
      <x:c r="AG790" s="90"/>
    </x:row>
    <x:row r="791" spans="33:33" ht="16.5" customHeight="1">
      <x:c r="AG791" s="90"/>
    </x:row>
    <x:row r="792" spans="33:33" ht="16.5" customHeight="1">
      <x:c r="AG792" s="90"/>
    </x:row>
    <x:row r="793" spans="33:33" ht="16.5" customHeight="1">
      <x:c r="AG793" s="90"/>
    </x:row>
    <x:row r="794" spans="33:33" ht="16.5" customHeight="1">
      <x:c r="AG794" s="90"/>
    </x:row>
    <x:row r="795" spans="33:33" ht="16.5" customHeight="1">
      <x:c r="AG795" s="90"/>
    </x:row>
    <x:row r="796" spans="33:33" ht="16.5" customHeight="1">
      <x:c r="AG796" s="90"/>
    </x:row>
    <x:row r="797" spans="33:33" ht="16.5" customHeight="1">
      <x:c r="AG797" s="90"/>
    </x:row>
    <x:row r="798" spans="33:33" ht="16.5" customHeight="1">
      <x:c r="AG798" s="90"/>
    </x:row>
    <x:row r="799" spans="33:33" ht="16.5" customHeight="1">
      <x:c r="AG799" s="90"/>
    </x:row>
    <x:row r="800" spans="33:33" ht="16.5" customHeight="1">
      <x:c r="AG800" s="90"/>
    </x:row>
    <x:row r="801" spans="33:33" ht="16.5" customHeight="1">
      <x:c r="AG801" s="90"/>
    </x:row>
    <x:row r="802" spans="33:33" ht="16.5" customHeight="1">
      <x:c r="AG802" s="90"/>
    </x:row>
    <x:row r="803" spans="33:33" ht="16.5" customHeight="1">
      <x:c r="AG803" s="90"/>
    </x:row>
    <x:row r="804" spans="33:33" ht="16.5" customHeight="1">
      <x:c r="AG804" s="90"/>
    </x:row>
    <x:row r="805" spans="33:33" ht="16.5" customHeight="1">
      <x:c r="AG805" s="90"/>
    </x:row>
    <x:row r="806" spans="33:33" ht="16.5" customHeight="1">
      <x:c r="AG806" s="90"/>
    </x:row>
    <x:row r="807" spans="33:33" ht="16.5" customHeight="1">
      <x:c r="AG807" s="90"/>
    </x:row>
    <x:row r="808" spans="33:33" ht="16.5" customHeight="1">
      <x:c r="AG808" s="90"/>
    </x:row>
    <x:row r="809" spans="33:33" ht="16.5" customHeight="1">
      <x:c r="AG809" s="90"/>
    </x:row>
    <x:row r="810" spans="33:33" ht="16.5" customHeight="1">
      <x:c r="AG810" s="90"/>
    </x:row>
    <x:row r="811" spans="33:33" ht="16.5" customHeight="1">
      <x:c r="AG811" s="90"/>
    </x:row>
    <x:row r="812" spans="33:33" ht="16.5" customHeight="1">
      <x:c r="AG812" s="90"/>
    </x:row>
    <x:row r="813" spans="33:33" ht="16.5" customHeight="1">
      <x:c r="AG813" s="90"/>
    </x:row>
    <x:row r="814" spans="33:33" ht="16.5" customHeight="1">
      <x:c r="AG814" s="90"/>
    </x:row>
    <x:row r="815" spans="33:33" ht="16.5" customHeight="1">
      <x:c r="AG815" s="90"/>
    </x:row>
    <x:row r="816" spans="33:33" ht="16.5" customHeight="1">
      <x:c r="AG816" s="90"/>
    </x:row>
    <x:row r="817" spans="33:33" ht="16.5" customHeight="1">
      <x:c r="AG817" s="90"/>
    </x:row>
    <x:row r="818" spans="33:33" ht="16.5" customHeight="1">
      <x:c r="AG818" s="90"/>
    </x:row>
    <x:row r="819" spans="33:33" ht="16.5" customHeight="1">
      <x:c r="AG819" s="90"/>
    </x:row>
    <x:row r="820" spans="33:33" ht="16.5" customHeight="1">
      <x:c r="AG820" s="90"/>
    </x:row>
    <x:row r="821" spans="33:33" ht="16.5" customHeight="1">
      <x:c r="AG821" s="90"/>
    </x:row>
    <x:row r="822" spans="33:33" ht="16.5" customHeight="1">
      <x:c r="AG822" s="90"/>
    </x:row>
    <x:row r="823" spans="33:33" ht="16.5" customHeight="1">
      <x:c r="AG823" s="90"/>
    </x:row>
    <x:row r="824" spans="33:33" ht="16.5" customHeight="1">
      <x:c r="AG824" s="90"/>
    </x:row>
    <x:row r="825" spans="33:33" ht="16.5" customHeight="1">
      <x:c r="AG825" s="90"/>
    </x:row>
    <x:row r="826" spans="33:33" ht="16.5" customHeight="1">
      <x:c r="AG826" s="90"/>
    </x:row>
    <x:row r="827" spans="33:33" ht="16.5" customHeight="1">
      <x:c r="AG827" s="90"/>
    </x:row>
    <x:row r="828" spans="33:33" ht="16.5" customHeight="1">
      <x:c r="AG828" s="90"/>
    </x:row>
    <x:row r="829" spans="33:33" ht="16.5" customHeight="1">
      <x:c r="AG829" s="90"/>
    </x:row>
    <x:row r="830" spans="33:33" ht="16.5" customHeight="1">
      <x:c r="AG830" s="90"/>
    </x:row>
    <x:row r="831" spans="33:33" ht="16.5" customHeight="1">
      <x:c r="AG831" s="90"/>
    </x:row>
    <x:row r="832" spans="33:33" ht="16.5" customHeight="1">
      <x:c r="AG832" s="90"/>
    </x:row>
    <x:row r="833" spans="33:33" ht="16.5" customHeight="1">
      <x:c r="AG833" s="90"/>
    </x:row>
    <x:row r="834" spans="33:33" ht="16.5" customHeight="1">
      <x:c r="AG834" s="90"/>
    </x:row>
    <x:row r="835" spans="33:33" ht="16.5" customHeight="1">
      <x:c r="AG835" s="90"/>
    </x:row>
    <x:row r="836" spans="33:33" ht="16.5" customHeight="1">
      <x:c r="AG836" s="90"/>
    </x:row>
    <x:row r="837" spans="33:33" ht="16.5" customHeight="1">
      <x:c r="AG837" s="90"/>
    </x:row>
    <x:row r="838" spans="33:33" ht="16.5" customHeight="1">
      <x:c r="AG838" s="90"/>
    </x:row>
    <x:row r="839" spans="33:33" ht="16.5" customHeight="1">
      <x:c r="AG839" s="90"/>
    </x:row>
    <x:row r="840" spans="33:33" ht="16.5" customHeight="1">
      <x:c r="AG840" s="90"/>
    </x:row>
    <x:row r="841" spans="33:33" ht="16.5" customHeight="1">
      <x:c r="AG841" s="90"/>
    </x:row>
    <x:row r="842" spans="33:33" ht="16.5" customHeight="1">
      <x:c r="AG842" s="90"/>
    </x:row>
    <x:row r="843" spans="33:33" ht="16.5" customHeight="1">
      <x:c r="AG843" s="90"/>
    </x:row>
    <x:row r="844" spans="33:33" ht="16.5" customHeight="1">
      <x:c r="AG844" s="90"/>
    </x:row>
    <x:row r="845" spans="33:33" ht="16.5" customHeight="1">
      <x:c r="AG845" s="90"/>
    </x:row>
    <x:row r="846" spans="33:33" ht="16.5" customHeight="1">
      <x:c r="AG846" s="90"/>
    </x:row>
    <x:row r="847" spans="33:33" ht="16.5" customHeight="1">
      <x:c r="AG847" s="90"/>
    </x:row>
    <x:row r="848" spans="33:33" ht="16.5" customHeight="1">
      <x:c r="AG848" s="90"/>
    </x:row>
    <x:row r="849" spans="33:33" ht="16.5" customHeight="1">
      <x:c r="AG849" s="90"/>
    </x:row>
    <x:row r="850" spans="33:33" ht="16.5" customHeight="1">
      <x:c r="AG850" s="90"/>
    </x:row>
    <x:row r="851" spans="33:33" ht="16.5" customHeight="1">
      <x:c r="AG851" s="90"/>
    </x:row>
    <x:row r="852" spans="33:33" ht="16.5" customHeight="1">
      <x:c r="AG852" s="90"/>
    </x:row>
    <x:row r="853" spans="33:33" ht="16.5" customHeight="1">
      <x:c r="AG853" s="90"/>
    </x:row>
    <x:row r="854" spans="33:33" ht="16.5" customHeight="1">
      <x:c r="AG854" s="90"/>
    </x:row>
    <x:row r="855" spans="33:33" ht="16.5" customHeight="1">
      <x:c r="AG855" s="90"/>
    </x:row>
    <x:row r="856" spans="33:33" ht="16.5" customHeight="1">
      <x:c r="AG856" s="90"/>
    </x:row>
    <x:row r="857" spans="33:33" ht="16.5" customHeight="1">
      <x:c r="AG857" s="90"/>
    </x:row>
    <x:row r="858" spans="33:33" ht="16.5" customHeight="1">
      <x:c r="AG858" s="90"/>
    </x:row>
    <x:row r="859" spans="33:33" ht="16.5" customHeight="1">
      <x:c r="AG859" s="90"/>
    </x:row>
    <x:row r="860" spans="33:33" ht="16.5" customHeight="1">
      <x:c r="AG860" s="90"/>
    </x:row>
    <x:row r="861" spans="33:33" ht="16.5" customHeight="1">
      <x:c r="AG861" s="90"/>
    </x:row>
    <x:row r="862" spans="33:33" ht="16.5" customHeight="1">
      <x:c r="AG862" s="90"/>
    </x:row>
    <x:row r="863" spans="33:33" ht="16.5" customHeight="1">
      <x:c r="AG863" s="90"/>
    </x:row>
    <x:row r="864" spans="33:33" ht="16.5" customHeight="1">
      <x:c r="AG864" s="90"/>
    </x:row>
    <x:row r="865" spans="33:33" ht="16.5" customHeight="1">
      <x:c r="AG865" s="90"/>
    </x:row>
    <x:row r="866" spans="33:33" ht="16.5" customHeight="1">
      <x:c r="AG866" s="90"/>
    </x:row>
    <x:row r="867" spans="33:33" ht="16.5" customHeight="1">
      <x:c r="AG867" s="90"/>
    </x:row>
    <x:row r="868" spans="33:33" ht="16.5" customHeight="1">
      <x:c r="AG868" s="90"/>
    </x:row>
    <x:row r="869" spans="33:33" ht="16.5" customHeight="1">
      <x:c r="AG869" s="90"/>
    </x:row>
    <x:row r="870" spans="33:33" ht="16.5" customHeight="1">
      <x:c r="AG870" s="90"/>
    </x:row>
    <x:row r="871" spans="33:33" ht="16.5" customHeight="1">
      <x:c r="AG871" s="90"/>
    </x:row>
    <x:row r="872" spans="33:33" ht="16.5" customHeight="1">
      <x:c r="AG872" s="90"/>
    </x:row>
    <x:row r="873" spans="33:33" ht="16.5" customHeight="1">
      <x:c r="AG873" s="90"/>
    </x:row>
    <x:row r="874" spans="33:33" ht="16.5" customHeight="1">
      <x:c r="AG874" s="90"/>
    </x:row>
    <x:row r="875" spans="33:33" ht="16.5" customHeight="1">
      <x:c r="AG875" s="90"/>
    </x:row>
    <x:row r="876" spans="33:33" ht="16.5" customHeight="1">
      <x:c r="AG876" s="90"/>
    </x:row>
    <x:row r="877" spans="33:33" ht="16.5" customHeight="1">
      <x:c r="AG877" s="90"/>
    </x:row>
    <x:row r="878" spans="33:33" ht="16.5" customHeight="1">
      <x:c r="AG878" s="90"/>
    </x:row>
    <x:row r="879" spans="33:33" ht="16.5" customHeight="1">
      <x:c r="AG879" s="90"/>
    </x:row>
    <x:row r="880" spans="33:33" ht="16.5" customHeight="1">
      <x:c r="AG880" s="90"/>
    </x:row>
    <x:row r="881" spans="33:33" ht="16.5" customHeight="1">
      <x:c r="AG881" s="90"/>
    </x:row>
    <x:row r="882" spans="33:33" ht="16.5" customHeight="1">
      <x:c r="AG882" s="90"/>
    </x:row>
    <x:row r="883" spans="33:33" ht="16.5" customHeight="1">
      <x:c r="AG883" s="90"/>
    </x:row>
    <x:row r="884" spans="33:33" ht="16.5" customHeight="1">
      <x:c r="AG884" s="90"/>
    </x:row>
    <x:row r="885" spans="33:33" ht="16.5" customHeight="1">
      <x:c r="AG885" s="90"/>
    </x:row>
    <x:row r="886" spans="33:33" ht="16.5" customHeight="1">
      <x:c r="AG886" s="90"/>
    </x:row>
    <x:row r="887" spans="33:33" ht="16.5" customHeight="1">
      <x:c r="AG887" s="90"/>
    </x:row>
    <x:row r="888" spans="33:33" ht="16.5" customHeight="1">
      <x:c r="AG888" s="90"/>
    </x:row>
    <x:row r="889" spans="33:33" ht="16.5" customHeight="1">
      <x:c r="AG889" s="90"/>
    </x:row>
    <x:row r="890" spans="33:33" ht="16.5" customHeight="1">
      <x:c r="AG890" s="90"/>
    </x:row>
    <x:row r="891" spans="33:33" ht="16.5" customHeight="1">
      <x:c r="AG891" s="90"/>
    </x:row>
    <x:row r="892" spans="33:33" ht="16.5" customHeight="1">
      <x:c r="AG892" s="90"/>
    </x:row>
    <x:row r="893" spans="33:33" ht="16.5" customHeight="1">
      <x:c r="AG893" s="90"/>
    </x:row>
    <x:row r="894" spans="33:33" ht="16.5" customHeight="1">
      <x:c r="AG894" s="90"/>
    </x:row>
    <x:row r="895" spans="33:33" ht="16.5" customHeight="1">
      <x:c r="AG895" s="90"/>
    </x:row>
    <x:row r="896" spans="33:33" ht="16.5" customHeight="1">
      <x:c r="AG896" s="90"/>
    </x:row>
    <x:row r="897" spans="33:33" ht="16.5" customHeight="1">
      <x:c r="AG897" s="90"/>
    </x:row>
    <x:row r="898" spans="33:33" ht="16.5" customHeight="1">
      <x:c r="AG898" s="90"/>
    </x:row>
    <x:row r="899" spans="33:33" ht="16.5" customHeight="1">
      <x:c r="AG899" s="90"/>
    </x:row>
    <x:row r="900" spans="33:33" ht="16.5" customHeight="1">
      <x:c r="AG900" s="90"/>
    </x:row>
    <x:row r="901" spans="33:33" ht="16.5" customHeight="1">
      <x:c r="AG901" s="90"/>
    </x:row>
    <x:row r="902" spans="33:33" ht="16.5" customHeight="1">
      <x:c r="AG902" s="90"/>
    </x:row>
    <x:row r="903" spans="33:33" ht="16.5" customHeight="1">
      <x:c r="AG903" s="90"/>
    </x:row>
    <x:row r="904" spans="33:33" ht="16.5" customHeight="1">
      <x:c r="AG904" s="90"/>
    </x:row>
    <x:row r="905" spans="33:33" ht="16.5" customHeight="1">
      <x:c r="AG905" s="90"/>
    </x:row>
    <x:row r="906" spans="33:33" ht="16.5" customHeight="1">
      <x:c r="AG906" s="90"/>
    </x:row>
    <x:row r="907" spans="33:33" ht="16.5" customHeight="1">
      <x:c r="AG907" s="90"/>
    </x:row>
    <x:row r="908" spans="33:33" ht="16.5" customHeight="1">
      <x:c r="AG908" s="90"/>
    </x:row>
    <x:row r="909" spans="33:33" ht="16.5" customHeight="1">
      <x:c r="AG909" s="90"/>
    </x:row>
    <x:row r="910" spans="33:33" ht="16.5" customHeight="1">
      <x:c r="AG910" s="90"/>
    </x:row>
    <x:row r="911" spans="33:33" ht="16.5" customHeight="1">
      <x:c r="AG911" s="90"/>
    </x:row>
    <x:row r="912" spans="33:33" ht="16.5" customHeight="1">
      <x:c r="AG912" s="90"/>
    </x:row>
    <x:row r="913" spans="33:33" ht="16.5" customHeight="1">
      <x:c r="AG913" s="90"/>
    </x:row>
    <x:row r="914" spans="33:33" ht="16.5" customHeight="1">
      <x:c r="AG914" s="90"/>
    </x:row>
    <x:row r="915" spans="33:33" ht="16.5" customHeight="1">
      <x:c r="AG915" s="90"/>
    </x:row>
    <x:row r="916" spans="33:33" ht="16.5" customHeight="1">
      <x:c r="AG916" s="90"/>
    </x:row>
    <x:row r="917" spans="33:33" ht="16.5" customHeight="1">
      <x:c r="AG917" s="90"/>
    </x:row>
    <x:row r="918" spans="33:33" ht="16.5" customHeight="1">
      <x:c r="AG918" s="90"/>
    </x:row>
    <x:row r="919" spans="33:33" ht="16.5" customHeight="1">
      <x:c r="AG919" s="90"/>
    </x:row>
    <x:row r="920" spans="33:33" ht="16.5" customHeight="1">
      <x:c r="AG920" s="90"/>
    </x:row>
    <x:row r="921" spans="33:33" ht="16.5" customHeight="1">
      <x:c r="AG921" s="90"/>
    </x:row>
    <x:row r="922" spans="33:33" ht="16.5" customHeight="1">
      <x:c r="AG922" s="90"/>
    </x:row>
    <x:row r="923" spans="33:33" ht="16.5" customHeight="1">
      <x:c r="AG923" s="90"/>
    </x:row>
    <x:row r="924" spans="33:33" ht="16.5" customHeight="1">
      <x:c r="AG924" s="90"/>
    </x:row>
    <x:row r="925" spans="33:33" ht="16.5" customHeight="1">
      <x:c r="AG925" s="90"/>
    </x:row>
    <x:row r="926" spans="33:33" ht="16.5" customHeight="1">
      <x:c r="AG926" s="90"/>
    </x:row>
    <x:row r="927" spans="33:33" ht="16.5" customHeight="1">
      <x:c r="AG927" s="90"/>
    </x:row>
    <x:row r="928" spans="33:33" ht="16.5" customHeight="1">
      <x:c r="AG928" s="90"/>
    </x:row>
    <x:row r="929" spans="33:33" ht="16.5" customHeight="1">
      <x:c r="AG929" s="90"/>
    </x:row>
    <x:row r="930" spans="33:33" ht="16.5" customHeight="1">
      <x:c r="AG930" s="90"/>
    </x:row>
    <x:row r="931" spans="33:33" ht="16.5" customHeight="1">
      <x:c r="AG931" s="90"/>
    </x:row>
    <x:row r="932" spans="33:33" ht="16.5" customHeight="1">
      <x:c r="AG932" s="90"/>
    </x:row>
    <x:row r="933" spans="33:33" ht="16.5" customHeight="1">
      <x:c r="AG933" s="90"/>
    </x:row>
    <x:row r="934" spans="33:33" ht="16.5" customHeight="1">
      <x:c r="AG934" s="90"/>
    </x:row>
    <x:row r="935" spans="33:33" ht="16.5" customHeight="1">
      <x:c r="AG935" s="90"/>
    </x:row>
    <x:row r="936" spans="33:33" ht="16.5" customHeight="1">
      <x:c r="AG936" s="90"/>
    </x:row>
    <x:row r="937" spans="33:33" ht="16.5" customHeight="1">
      <x:c r="AG937" s="90"/>
    </x:row>
    <x:row r="938" spans="33:33" ht="16.5" customHeight="1">
      <x:c r="AG938" s="90"/>
    </x:row>
    <x:row r="939" spans="33:33" ht="16.5" customHeight="1">
      <x:c r="AG939" s="90"/>
    </x:row>
    <x:row r="940" spans="33:33" ht="16.5" customHeight="1">
      <x:c r="AG940" s="90"/>
    </x:row>
    <x:row r="941" spans="33:33" ht="16.5" customHeight="1">
      <x:c r="AG941" s="90"/>
    </x:row>
    <x:row r="942" spans="33:33" ht="16.5" customHeight="1">
      <x:c r="AG942" s="90"/>
    </x:row>
    <x:row r="943" spans="33:33" ht="16.5" customHeight="1">
      <x:c r="AG943" s="90"/>
    </x:row>
    <x:row r="944" spans="33:33" ht="16.5" customHeight="1">
      <x:c r="AG944" s="90"/>
    </x:row>
    <x:row r="945" spans="33:33" ht="16.5" customHeight="1">
      <x:c r="AG945" s="90"/>
    </x:row>
    <x:row r="946" spans="33:33" ht="16.5" customHeight="1">
      <x:c r="AG946" s="90"/>
    </x:row>
    <x:row r="947" spans="33:33" ht="16.5" customHeight="1">
      <x:c r="AG947" s="90"/>
    </x:row>
    <x:row r="948" spans="33:33" ht="16.5" customHeight="1">
      <x:c r="AG948" s="90"/>
    </x:row>
    <x:row r="949" spans="33:33" ht="16.5" customHeight="1">
      <x:c r="AG949" s="90"/>
    </x:row>
    <x:row r="950" spans="33:33" ht="16.5" customHeight="1">
      <x:c r="AG950" s="90"/>
    </x:row>
    <x:row r="951" spans="33:33" ht="16.5" customHeight="1">
      <x:c r="AG951" s="90"/>
    </x:row>
    <x:row r="952" spans="33:33" ht="16.5" customHeight="1">
      <x:c r="AG952" s="90"/>
    </x:row>
    <x:row r="953" spans="33:33" ht="16.5" customHeight="1">
      <x:c r="AG953" s="90"/>
    </x:row>
    <x:row r="954" spans="33:33" ht="16.5" customHeight="1">
      <x:c r="AG954" s="90"/>
    </x:row>
    <x:row r="955" spans="33:33" ht="16.5" customHeight="1">
      <x:c r="AG955" s="90"/>
    </x:row>
    <x:row r="956" spans="33:33" ht="16.5" customHeight="1">
      <x:c r="AG956" s="90"/>
    </x:row>
    <x:row r="957" spans="33:33" ht="16.5" customHeight="1">
      <x:c r="AG957" s="90"/>
    </x:row>
  </x:sheetData>
  <x:mergeCells count="1">
    <x:mergeCell ref="AJ48:AL48"/>
  </x:mergeCells>
  <x:hyperlinks>
    <x:hyperlink ref="A1:A1" r:id="rId1"/>
  </x:hyperlink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81"/>
  <x:sheetViews>
    <x:sheetView topLeftCell="A242" zoomScaleNormal="100" zoomScaleSheetLayoutView="75" workbookViewId="0">
      <x:selection activeCell="A2" activeCellId="0" sqref="A2:A281"/>
    </x:sheetView>
  </x:sheetViews>
  <x:sheetFormatPr defaultColWidth="14.4296875" defaultRowHeight="15" customHeight="1"/>
  <x:cols>
    <x:col min="7" max="7" width="6.859375" style="2" customWidth="1"/>
    <x:col min="36" max="37" width="18.859375" style="2" customWidth="1"/>
  </x:cols>
  <x:sheetData>
    <x:row r="1" spans="1:37" s="108" customFormat="1" ht="14.199999999999999">
      <x:c r="A1" s="3" t="s">
        <x:v>153</x:v>
      </x:c>
      <x:c r="B1" s="4" t="s">
        <x:v>4</x:v>
      </x:c>
      <x:c r="C1" s="3" t="s">
        <x:v>2</x:v>
      </x:c>
      <x:c r="D1" s="3" t="s">
        <x:v>168</x:v>
      </x:c>
      <x:c r="E1" s="3" t="s">
        <x:v>154</x:v>
      </x:c>
      <x:c r="F1" s="3" t="s">
        <x:v>9</x:v>
      </x:c>
      <x:c r="G1" s="3" t="s">
        <x:v>155</x:v>
      </x:c>
      <x:c r="H1" s="4" t="s">
        <x:v>164</x:v>
      </x:c>
      <x:c r="I1" s="4" t="s">
        <x:v>1</x:v>
      </x:c>
      <x:c r="J1" s="4" t="s">
        <x:v>5</x:v>
      </x:c>
      <x:c r="K1" s="4" t="s">
        <x:v>7</x:v>
      </x:c>
      <x:c r="L1" s="4" t="s">
        <x:v>6</x:v>
      </x:c>
      <x:c r="M1" s="4" t="s">
        <x:v>3</x:v>
      </x:c>
      <x:c r="N1" s="4" t="s">
        <x:v>8</x:v>
      </x:c>
      <x:c r="O1" s="4" t="s">
        <x:v>21</x:v>
      </x:c>
      <x:c r="P1" s="4" t="s">
        <x:v>162</x:v>
      </x:c>
      <x:c r="Q1" s="4" t="s">
        <x:v>17</x:v>
      </x:c>
      <x:c r="R1" s="4" t="s">
        <x:v>166</x:v>
      </x:c>
      <x:c r="S1" s="4" t="s">
        <x:v>16</x:v>
      </x:c>
      <x:c r="T1" s="4" t="s">
        <x:v>18</x:v>
      </x:c>
      <x:c r="U1" s="4" t="s">
        <x:v>33</x:v>
      </x:c>
      <x:c r="V1" s="4" t="s">
        <x:v>20</x:v>
      </x:c>
      <x:c r="W1" s="4" t="s">
        <x:v>23</x:v>
      </x:c>
      <x:c r="X1" s="4" t="s">
        <x:v>37</x:v>
      </x:c>
      <x:c r="Y1" s="4" t="s">
        <x:v>10</x:v>
      </x:c>
      <x:c r="Z1" s="4" t="s">
        <x:v>13</x:v>
      </x:c>
      <x:c r="AA1" s="4" t="s">
        <x:v>11</x:v>
      </x:c>
      <x:c r="AB1" s="4" t="s">
        <x:v>15</x:v>
      </x:c>
      <x:c r="AC1" s="4" t="s">
        <x:v>32</x:v>
      </x:c>
      <x:c r="AD1" s="4" t="s">
        <x:v>156</x:v>
      </x:c>
      <x:c r="AE1" s="4" t="s">
        <x:v>157</x:v>
      </x:c>
      <x:c r="AF1" s="4" t="s">
        <x:v>165</x:v>
      </x:c>
      <x:c r="AG1" s="4" t="s">
        <x:v>161</x:v>
      </x:c>
      <x:c r="AH1" s="4" t="s">
        <x:v>160</x:v>
      </x:c>
      <x:c r="AI1" s="4" t="s">
        <x:v>38</x:v>
      </x:c>
      <x:c r="AJ1" s="3" t="s">
        <x:v>14</x:v>
      </x:c>
      <x:c r="AK1" s="3" t="s">
        <x:v>24</x:v>
      </x:c>
    </x:row>
    <x:row r="2" spans="1:37" s="108" customFormat="1" ht="14.199999999999999">
      <x:c r="A2" s="5">
        <x:v>2010</x:v>
      </x:c>
      <x:c r="B2" s="5" t="s">
        <x:v>340</x:v>
      </x:c>
      <x:c r="C2" s="5" t="s">
        <x:v>26</x:v>
      </x:c>
      <x:c r="D2" s="5" t="str">
        <x:f t="shared" ref="D2:D281" si="0">IF(K2&gt;=L2,"SP",IF((O2+P2)&gt;(Q2+R2),"CP","RP"))</x:f>
        <x:v>SP</x:v>
      </x:c>
      <x:c r="E2" s="5">
        <x:v>9</x:v>
      </x:c>
      <x:c r="F2" s="5" t="s">
        <x:v>25</x:v>
      </x:c>
      <x:c r="G2" s="5" t="s">
        <x:v>36</x:v>
      </x:c>
      <x:c r="H2" s="5">
        <x:v>2009</x:v>
      </x:c>
      <x:c r="I2" s="5">
        <x:v>28</x:v>
      </x:c>
      <x:c r="J2" s="5">
        <x:v>27</x:v>
      </x:c>
      <x:c r="K2" s="5">
        <x:v>20</x:v>
      </x:c>
      <x:c r="L2" s="5">
        <x:v>7</x:v>
      </x:c>
      <x:c r="M2" s="5">
        <x:v>5</x:v>
      </x:c>
      <x:c r="N2" s="5">
        <x:v>8</x:v>
      </x:c>
      <x:c r="O2" s="5">
        <x:v>0</x:v>
      </x:c>
      <x:c r="P2" s="5"/>
      <x:c r="Q2" s="5">
        <x:v>1</x:v>
      </x:c>
      <x:c r="R2" s="5"/>
      <x:c r="S2" s="5">
        <x:v>97.099999999999994</x:v>
      </x:c>
      <x:c r="T2" s="5">
        <x:v>75</x:v>
      </x:c>
      <x:c r="U2" s="5">
        <x:v>127</x:v>
      </x:c>
      <x:c r="V2" s="5"/>
      <x:c r="W2" s="5"/>
      <x:c r="X2" s="5">
        <x:v>17</x:v>
      </x:c>
      <x:c r="Y2" s="5">
        <x:v>48</x:v>
      </x:c>
      <x:c r="Z2" s="5">
        <x:v>3</x:v>
      </x:c>
      <x:c r="AA2" s="5">
        <x:v>51</x:v>
      </x:c>
      <x:c r="AB2" s="5">
        <x:v>4</x:v>
      </x:c>
      <x:c r="AC2" s="5">
        <x:v>6.9299999999999997</x:v>
      </x:c>
      <x:c r="AD2" s="5"/>
      <x:c r="AE2" s="5"/>
      <x:c r="AF2" s="5">
        <x:v>-0.029999999999999999</x:v>
      </x:c>
      <x:c r="AG2" s="5">
        <x:v>-0.010000000000000001</x:v>
      </x:c>
      <x:c r="AH2" s="5">
        <x:v>-0.040000000000000002</x:v>
      </x:c>
      <x:c r="AI2" s="5">
        <x:v>11000</x:v>
      </x:c>
      <x:c r="AJ2" s="5" t="s">
        <x:v>34</x:v>
      </x:c>
      <x:c r="AK2" s="5"/>
    </x:row>
    <x:row r="3" spans="1:37" s="108" customFormat="1" ht="14.199999999999999">
      <x:c r="A3" s="5">
        <x:v>2011</x:v>
      </x:c>
      <x:c r="B3" s="5" t="s">
        <x:v>27</x:v>
      </x:c>
      <x:c r="C3" s="5" t="s">
        <x:v>26</x:v>
      </x:c>
      <x:c r="D3" s="5" t="str">
        <x:f t="shared" si="0"/>
        <x:v>RP</x:v>
      </x:c>
      <x:c r="E3" s="5">
        <x:v>9</x:v>
      </x:c>
      <x:c r="F3" s="5" t="s">
        <x:v>25</x:v>
      </x:c>
      <x:c r="G3" s="5" t="s">
        <x:v>36</x:v>
      </x:c>
      <x:c r="H3" s="5">
        <x:v>2010</x:v>
      </x:c>
      <x:c r="I3" s="5">
        <x:v>29</x:v>
      </x:c>
      <x:c r="J3" s="5">
        <x:v>47</x:v>
      </x:c>
      <x:c r="K3" s="5">
        <x:v>0</x:v>
      </x:c>
      <x:c r="L3" s="5">
        <x:v>47</x:v>
      </x:c>
      <x:c r="M3" s="5">
        <x:v>1</x:v>
      </x:c>
      <x:c r="N3" s="5">
        <x:v>3</x:v>
      </x:c>
      <x:c r="O3" s="5">
        <x:v>2</x:v>
      </x:c>
      <x:c r="P3" s="5"/>
      <x:c r="Q3" s="5">
        <x:v>10</x:v>
      </x:c>
      <x:c r="R3" s="5"/>
      <x:c r="S3" s="5">
        <x:v>43.200000000000003</x:v>
      </x:c>
      <x:c r="T3" s="5">
        <x:v>34</x:v>
      </x:c>
      <x:c r="U3" s="5">
        <x:v>51</x:v>
      </x:c>
      <x:c r="V3" s="5"/>
      <x:c r="W3" s="5"/>
      <x:c r="X3" s="5">
        <x:v>9</x:v>
      </x:c>
      <x:c r="Y3" s="5">
        <x:v>20</x:v>
      </x:c>
      <x:c r="Z3" s="5">
        <x:v>1</x:v>
      </x:c>
      <x:c r="AA3" s="5">
        <x:v>26</x:v>
      </x:c>
      <x:c r="AB3" s="5">
        <x:v>3</x:v>
      </x:c>
      <x:c r="AC3" s="5">
        <x:v>7.0099999999999998</x:v>
      </x:c>
      <x:c r="AD3" s="5"/>
      <x:c r="AE3" s="5"/>
      <x:c r="AF3" s="5"/>
      <x:c r="AG3" s="5">
        <x:v>-0.27000000000000002</x:v>
      </x:c>
      <x:c r="AH3" s="5">
        <x:v>-0.27000000000000002</x:v>
      </x:c>
      <x:c r="AI3" s="5">
        <x:v>11000</x:v>
      </x:c>
      <x:c r="AJ3" s="5" t="s">
        <x:v>34</x:v>
      </x:c>
      <x:c r="AK3" s="5"/>
    </x:row>
    <x:row r="4" spans="1:37" s="108" customFormat="1" ht="14.199999999999999">
      <x:c r="A4" s="5">
        <x:v>2012</x:v>
      </x:c>
      <x:c r="B4" s="5" t="s">
        <x:v>27</x:v>
      </x:c>
      <x:c r="C4" s="5" t="s">
        <x:v>26</x:v>
      </x:c>
      <x:c r="D4" s="5" t="str">
        <x:f t="shared" si="0"/>
        <x:v>RP</x:v>
      </x:c>
      <x:c r="E4" s="5">
        <x:v>9</x:v>
      </x:c>
      <x:c r="F4" s="5" t="s">
        <x:v>25</x:v>
      </x:c>
      <x:c r="G4" s="5" t="s">
        <x:v>36</x:v>
      </x:c>
      <x:c r="H4" s="5">
        <x:v>2011</x:v>
      </x:c>
      <x:c r="I4" s="5">
        <x:v>30</x:v>
      </x:c>
      <x:c r="J4" s="5">
        <x:v>51</x:v>
      </x:c>
      <x:c r="K4" s="5">
        <x:v>8</x:v>
      </x:c>
      <x:c r="L4" s="5">
        <x:v>43</x:v>
      </x:c>
      <x:c r="M4" s="5">
        <x:v>2</x:v>
      </x:c>
      <x:c r="N4" s="5">
        <x:v>5</x:v>
      </x:c>
      <x:c r="O4" s="5">
        <x:v>0</x:v>
      </x:c>
      <x:c r="P4" s="5"/>
      <x:c r="Q4" s="5">
        <x:v>8</x:v>
      </x:c>
      <x:c r="R4" s="5"/>
      <x:c r="S4" s="5">
        <x:v>69.200000000000003</x:v>
      </x:c>
      <x:c r="T4" s="5">
        <x:v>45</x:v>
      </x:c>
      <x:c r="U4" s="5">
        <x:v>75</x:v>
      </x:c>
      <x:c r="V4" s="5"/>
      <x:c r="W4" s="5"/>
      <x:c r="X4" s="5">
        <x:v>4</x:v>
      </x:c>
      <x:c r="Y4" s="5">
        <x:v>49</x:v>
      </x:c>
      <x:c r="Z4" s="5">
        <x:v>3</x:v>
      </x:c>
      <x:c r="AA4" s="5">
        <x:v>32</x:v>
      </x:c>
      <x:c r="AB4" s="5">
        <x:v>6</x:v>
      </x:c>
      <x:c r="AC4" s="5">
        <x:v>5.8099999999999996</x:v>
      </x:c>
      <x:c r="AD4" s="5"/>
      <x:c r="AE4" s="5"/>
      <x:c r="AF4" s="5">
        <x:v>0.70999999999999996</x:v>
      </x:c>
      <x:c r="AG4" s="5">
        <x:v>-0.58999999999999997</x:v>
      </x:c>
      <x:c r="AH4" s="5">
        <x:v>0.12</x:v>
      </x:c>
      <x:c r="AI4" s="5">
        <x:v>8300</x:v>
      </x:c>
      <x:c r="AJ4" s="5" t="s">
        <x:v>34</x:v>
      </x:c>
      <x:c r="AK4" s="5"/>
    </x:row>
    <x:row r="5" spans="1:37" s="108" customFormat="1" ht="14.199999999999999">
      <x:c r="A5" s="5">
        <x:v>2013</x:v>
      </x:c>
      <x:c r="B5" s="5" t="s">
        <x:v>27</x:v>
      </x:c>
      <x:c r="C5" s="5" t="s">
        <x:v>26</x:v>
      </x:c>
      <x:c r="D5" s="5" t="str">
        <x:f t="shared" si="0"/>
        <x:v>RP</x:v>
      </x:c>
      <x:c r="E5" s="5">
        <x:v>9</x:v>
      </x:c>
      <x:c r="F5" s="5" t="s">
        <x:v>25</x:v>
      </x:c>
      <x:c r="G5" s="5" t="s">
        <x:v>36</x:v>
      </x:c>
      <x:c r="H5" s="5">
        <x:v>2012</x:v>
      </x:c>
      <x:c r="I5" s="5">
        <x:v>31</x:v>
      </x:c>
      <x:c r="J5" s="5">
        <x:v>55</x:v>
      </x:c>
      <x:c r="K5" s="5">
        <x:v>2</x:v>
      </x:c>
      <x:c r="L5" s="5">
        <x:v>53</x:v>
      </x:c>
      <x:c r="M5" s="5">
        <x:v>2</x:v>
      </x:c>
      <x:c r="N5" s="5">
        <x:v>3</x:v>
      </x:c>
      <x:c r="O5" s="5">
        <x:v>1</x:v>
      </x:c>
      <x:c r="P5" s="5">
        <x:v>0</x:v>
      </x:c>
      <x:c r="Q5" s="5">
        <x:v>6</x:v>
      </x:c>
      <x:c r="R5" s="5">
        <x:v>0</x:v>
      </x:c>
      <x:c r="S5" s="5">
        <x:v>61.200000000000003</x:v>
      </x:c>
      <x:c r="T5" s="5">
        <x:v>38</x:v>
      </x:c>
      <x:c r="U5" s="5">
        <x:v>86</x:v>
      </x:c>
      <x:c r="V5" s="5"/>
      <x:c r="W5" s="5"/>
      <x:c r="X5" s="5">
        <x:v>6</x:v>
      </x:c>
      <x:c r="Y5" s="5">
        <x:v>18</x:v>
      </x:c>
      <x:c r="Z5" s="5">
        <x:v>2</x:v>
      </x:c>
      <x:c r="AA5" s="5">
        <x:v>31</x:v>
      </x:c>
      <x:c r="AB5" s="5">
        <x:v>9</x:v>
      </x:c>
      <x:c r="AC5" s="5">
        <x:v>5.5499999999999998</x:v>
      </x:c>
      <x:c r="AD5" s="5"/>
      <x:c r="AE5" s="5"/>
      <x:c r="AF5" s="5">
        <x:v>0</x:v>
      </x:c>
      <x:c r="AG5" s="5">
        <x:v>-0.56999999999999995</x:v>
      </x:c>
      <x:c r="AH5" s="5">
        <x:v>-0.56999999999999995</x:v>
      </x:c>
      <x:c r="AI5" s="5">
        <x:v>10000</x:v>
      </x:c>
      <x:c r="AJ5" s="5" t="s">
        <x:v>34</x:v>
      </x:c>
      <x:c r="AK5" s="5"/>
    </x:row>
    <x:row r="6" spans="1:37" s="108" customFormat="1" ht="14.199999999999999">
      <x:c r="A6" s="5">
        <x:v>2010</x:v>
      </x:c>
      <x:c r="B6" s="5" t="s">
        <x:v>28</x:v>
      </x:c>
      <x:c r="C6" s="5" t="s">
        <x:v>19</x:v>
      </x:c>
      <x:c r="D6" s="5" t="str">
        <x:f t="shared" si="0"/>
        <x:v>CP</x:v>
      </x:c>
      <x:c r="E6" s="5">
        <x:v>8</x:v>
      </x:c>
      <x:c r="F6" s="5" t="s">
        <x:v>25</x:v>
      </x:c>
      <x:c r="G6" s="5" t="s">
        <x:v>36</x:v>
      </x:c>
      <x:c r="H6" s="5">
        <x:v>2009</x:v>
      </x:c>
      <x:c r="I6" s="5">
        <x:v>32</x:v>
      </x:c>
      <x:c r="J6" s="5">
        <x:v>57</x:v>
      </x:c>
      <x:c r="K6" s="5">
        <x:v>0</x:v>
      </x:c>
      <x:c r="L6" s="5">
        <x:v>57</x:v>
      </x:c>
      <x:c r="M6" s="5">
        <x:v>6</x:v>
      </x:c>
      <x:c r="N6" s="5">
        <x:v>2</x:v>
      </x:c>
      <x:c r="O6" s="5">
        <x:v>22</x:v>
      </x:c>
      <x:c r="P6" s="5"/>
      <x:c r="Q6" s="5">
        <x:v>10</x:v>
      </x:c>
      <x:c r="R6" s="5"/>
      <x:c r="S6" s="5">
        <x:v>67.099999999999994</x:v>
      </x:c>
      <x:c r="T6" s="5">
        <x:v>4</x:v>
      </x:c>
      <x:c r="U6" s="5">
        <x:v>37</x:v>
      </x:c>
      <x:c r="V6" s="5"/>
      <x:c r="W6" s="5"/>
      <x:c r="X6" s="5">
        <x:v>2</x:v>
      </x:c>
      <x:c r="Y6" s="5">
        <x:v>13</x:v>
      </x:c>
      <x:c r="Z6" s="5">
        <x:v>7</x:v>
      </x:c>
      <x:c r="AA6" s="5">
        <x:v>38</x:v>
      </x:c>
      <x:c r="AB6" s="5">
        <x:v>0</x:v>
      </x:c>
      <x:c r="AC6" s="5">
        <x:v>0.53000000000000003</x:v>
      </x:c>
      <x:c r="AD6" s="5"/>
      <x:c r="AE6" s="5"/>
      <x:c r="AF6" s="5"/>
      <x:c r="AG6" s="5">
        <x:v>4.6200000000000001</x:v>
      </x:c>
      <x:c r="AH6" s="5">
        <x:v>4.6200000000000001</x:v>
      </x:c>
      <x:c r="AI6" s="5">
        <x:v>9000</x:v>
      </x:c>
      <x:c r="AJ6" s="5" t="s">
        <x:v>337</x:v>
      </x:c>
      <x:c r="AK6" s="5"/>
    </x:row>
    <x:row r="7" spans="1:37" s="108" customFormat="1" ht="14.199999999999999">
      <x:c r="A7" s="5">
        <x:v>2011</x:v>
      </x:c>
      <x:c r="B7" s="5" t="s">
        <x:v>28</x:v>
      </x:c>
      <x:c r="C7" s="5" t="s">
        <x:v>19</x:v>
      </x:c>
      <x:c r="D7" s="5" t="str">
        <x:f t="shared" si="0"/>
        <x:v>CP</x:v>
      </x:c>
      <x:c r="E7" s="5">
        <x:v>8</x:v>
      </x:c>
      <x:c r="F7" s="5" t="s">
        <x:v>25</x:v>
      </x:c>
      <x:c r="G7" s="5" t="s">
        <x:v>36</x:v>
      </x:c>
      <x:c r="H7" s="5">
        <x:v>2010</x:v>
      </x:c>
      <x:c r="I7" s="5">
        <x:v>33</x:v>
      </x:c>
      <x:c r="J7" s="5">
        <x:v>48</x:v>
      </x:c>
      <x:c r="K7" s="5">
        <x:v>0</x:v>
      </x:c>
      <x:c r="L7" s="5">
        <x:v>48</x:v>
      </x:c>
      <x:c r="M7" s="5">
        <x:v>3</x:v>
      </x:c>
      <x:c r="N7" s="5">
        <x:v>2</x:v>
      </x:c>
      <x:c r="O7" s="5">
        <x:v>14</x:v>
      </x:c>
      <x:c r="P7" s="5"/>
      <x:c r="Q7" s="5">
        <x:v>1</x:v>
      </x:c>
      <x:c r="R7" s="5"/>
      <x:c r="S7" s="5">
        <x:v>47.100000000000001</x:v>
      </x:c>
      <x:c r="T7" s="5">
        <x:v>15</x:v>
      </x:c>
      <x:c r="U7" s="5">
        <x:v>46</x:v>
      </x:c>
      <x:c r="V7" s="5"/>
      <x:c r="W7" s="5"/>
      <x:c r="X7" s="5">
        <x:v>1</x:v>
      </x:c>
      <x:c r="Y7" s="5">
        <x:v>10</x:v>
      </x:c>
      <x:c r="Z7" s="5">
        <x:v>7</x:v>
      </x:c>
      <x:c r="AA7" s="5">
        <x:v>32</x:v>
      </x:c>
      <x:c r="AB7" s="5">
        <x:v>0</x:v>
      </x:c>
      <x:c r="AC7" s="5">
        <x:v>2.8500000000000001</x:v>
      </x:c>
      <x:c r="AD7" s="5"/>
      <x:c r="AE7" s="5"/>
      <x:c r="AF7" s="5"/>
      <x:c r="AG7" s="5">
        <x:v>1.25</x:v>
      </x:c>
      <x:c r="AH7" s="5">
        <x:v>1.25</x:v>
      </x:c>
      <x:c r="AI7" s="5">
        <x:v>21000</x:v>
      </x:c>
      <x:c r="AJ7" s="5" t="s">
        <x:v>337</x:v>
      </x:c>
      <x:c r="AK7" s="5"/>
    </x:row>
    <x:row r="8" spans="1:37" s="108" customFormat="1" ht="14.199999999999999">
      <x:c r="A8" s="5">
        <x:v>2012</x:v>
      </x:c>
      <x:c r="B8" s="5" t="s">
        <x:v>28</x:v>
      </x:c>
      <x:c r="C8" s="5" t="s">
        <x:v>19</x:v>
      </x:c>
      <x:c r="D8" s="5" t="str">
        <x:f t="shared" si="0"/>
        <x:v>CP</x:v>
      </x:c>
      <x:c r="E8" s="5">
        <x:v>8</x:v>
      </x:c>
      <x:c r="F8" s="5" t="s">
        <x:v>25</x:v>
      </x:c>
      <x:c r="G8" s="5" t="s">
        <x:v>36</x:v>
      </x:c>
      <x:c r="H8" s="5">
        <x:v>2011</x:v>
      </x:c>
      <x:c r="I8" s="5">
        <x:v>34</x:v>
      </x:c>
      <x:c r="J8" s="5">
        <x:v>47</x:v>
      </x:c>
      <x:c r="K8" s="5">
        <x:v>0</x:v>
      </x:c>
      <x:c r="L8" s="5">
        <x:v>47</x:v>
      </x:c>
      <x:c r="M8" s="5">
        <x:v>3</x:v>
      </x:c>
      <x:c r="N8" s="5">
        <x:v>3</x:v>
      </x:c>
      <x:c r="O8" s="5">
        <x:v>7</x:v>
      </x:c>
      <x:c r="P8" s="5"/>
      <x:c r="Q8" s="5">
        <x:v>2</x:v>
      </x:c>
      <x:c r="R8" s="5"/>
      <x:c r="S8" s="5">
        <x:v>48</x:v>
      </x:c>
      <x:c r="T8" s="5">
        <x:v>21</x:v>
      </x:c>
      <x:c r="U8" s="5">
        <x:v>51</x:v>
      </x:c>
      <x:c r="V8" s="5"/>
      <x:c r="W8" s="5"/>
      <x:c r="X8" s="5">
        <x:v>4</x:v>
      </x:c>
      <x:c r="Y8" s="5">
        <x:v>12</x:v>
      </x:c>
      <x:c r="Z8" s="5">
        <x:v>4</x:v>
      </x:c>
      <x:c r="AA8" s="5">
        <x:v>21</x:v>
      </x:c>
      <x:c r="AB8" s="5">
        <x:v>0</x:v>
      </x:c>
      <x:c r="AC8" s="5">
        <x:v>3.9399999999999999</x:v>
      </x:c>
      <x:c r="AD8" s="5"/>
      <x:c r="AE8" s="5"/>
      <x:c r="AF8" s="5"/>
      <x:c r="AG8" s="5">
        <x:v>0.78000000000000003</x:v>
      </x:c>
      <x:c r="AH8" s="5">
        <x:v>0.78000000000000003</x:v>
      </x:c>
      <x:c r="AI8" s="5">
        <x:v>18000</x:v>
      </x:c>
      <x:c r="AJ8" s="5" t="s">
        <x:v>337</x:v>
      </x:c>
      <x:c r="AK8" s="5"/>
    </x:row>
    <x:row r="9" spans="1:37" s="108" customFormat="1" ht="14.199999999999999">
      <x:c r="A9" s="5">
        <x:v>2013</x:v>
      </x:c>
      <x:c r="B9" s="5" t="s">
        <x:v>28</x:v>
      </x:c>
      <x:c r="C9" s="5" t="s">
        <x:v>19</x:v>
      </x:c>
      <x:c r="D9" s="5" t="str">
        <x:f t="shared" si="0"/>
        <x:v>CP</x:v>
      </x:c>
      <x:c r="E9" s="5">
        <x:v>8</x:v>
      </x:c>
      <x:c r="F9" s="5" t="s">
        <x:v>25</x:v>
      </x:c>
      <x:c r="G9" s="5" t="s">
        <x:v>36</x:v>
      </x:c>
      <x:c r="H9" s="5">
        <x:v>2012</x:v>
      </x:c>
      <x:c r="I9" s="5">
        <x:v>35</x:v>
      </x:c>
      <x:c r="J9" s="5">
        <x:v>43</x:v>
      </x:c>
      <x:c r="K9" s="5">
        <x:v>0</x:v>
      </x:c>
      <x:c r="L9" s="5">
        <x:v>43</x:v>
      </x:c>
      <x:c r="M9" s="5">
        <x:v>1</x:v>
      </x:c>
      <x:c r="N9" s="5">
        <x:v>0</x:v>
      </x:c>
      <x:c r="O9" s="5">
        <x:v>6</x:v>
      </x:c>
      <x:c r="P9" s="5">
        <x:v>0</x:v>
      </x:c>
      <x:c r="Q9" s="5">
        <x:v>5</x:v>
      </x:c>
      <x:c r="R9" s="5">
        <x:v>0</x:v>
      </x:c>
      <x:c r="S9" s="5">
        <x:v>34</x:v>
      </x:c>
      <x:c r="T9" s="5">
        <x:v>20</x:v>
      </x:c>
      <x:c r="U9" s="5">
        <x:v>33</x:v>
      </x:c>
      <x:c r="V9" s="5"/>
      <x:c r="W9" s="5"/>
      <x:c r="X9" s="5">
        <x:v>0</x:v>
      </x:c>
      <x:c r="Y9" s="5">
        <x:v>10</x:v>
      </x:c>
      <x:c r="Z9" s="5">
        <x:v>2</x:v>
      </x:c>
      <x:c r="AA9" s="5">
        <x:v>29</x:v>
      </x:c>
      <x:c r="AB9" s="5">
        <x:v>0</x:v>
      </x:c>
      <x:c r="AC9" s="5">
        <x:v>5.29</x:v>
      </x:c>
      <x:c r="AD9" s="5"/>
      <x:c r="AE9" s="5"/>
      <x:c r="AF9" s="5"/>
      <x:c r="AG9" s="5">
        <x:v>0.029999999999999999</x:v>
      </x:c>
      <x:c r="AH9" s="5">
        <x:v>0.029999999999999999</x:v>
      </x:c>
      <x:c r="AI9" s="5">
        <x:v>15000</x:v>
      </x:c>
      <x:c r="AJ9" s="5" t="s">
        <x:v>337</x:v>
      </x:c>
      <x:c r="AK9" s="5"/>
    </x:row>
    <x:row r="10" spans="1:37" s="108" customFormat="1" ht="14.199999999999999">
      <x:c r="A10" s="5">
        <x:v>2010</x:v>
      </x:c>
      <x:c r="B10" s="5" t="s">
        <x:v>22</x:v>
      </x:c>
      <x:c r="C10" s="5" t="s">
        <x:v>29</x:v>
      </x:c>
      <x:c r="D10" s="5" t="str">
        <x:f t="shared" si="0"/>
        <x:v>RP</x:v>
      </x:c>
      <x:c r="E10" s="5">
        <x:v>9</x:v>
      </x:c>
      <x:c r="F10" s="5" t="s">
        <x:v>25</x:v>
      </x:c>
      <x:c r="G10" s="5" t="s">
        <x:v>36</x:v>
      </x:c>
      <x:c r="H10" s="5">
        <x:v>2009</x:v>
      </x:c>
      <x:c r="I10" s="5">
        <x:v>32</x:v>
      </x:c>
      <x:c r="J10" s="5">
        <x:v>57</x:v>
      </x:c>
      <x:c r="K10" s="5">
        <x:v>0</x:v>
      </x:c>
      <x:c r="L10" s="5">
        <x:v>57</x:v>
      </x:c>
      <x:c r="M10" s="5">
        <x:v>1</x:v>
      </x:c>
      <x:c r="N10" s="5">
        <x:v>3</x:v>
      </x:c>
      <x:c r="O10" s="5">
        <x:v>8</x:v>
      </x:c>
      <x:c r="P10" s="5"/>
      <x:c r="Q10" s="5">
        <x:v>9</x:v>
      </x:c>
      <x:c r="R10" s="5"/>
      <x:c r="S10" s="5">
        <x:v>74.099999999999994</x:v>
      </x:c>
      <x:c r="T10" s="5">
        <x:v>25</x:v>
      </x:c>
      <x:c r="U10" s="5">
        <x:v>77</x:v>
      </x:c>
      <x:c r="V10" s="5"/>
      <x:c r="W10" s="5"/>
      <x:c r="X10" s="5">
        <x:v>5</x:v>
      </x:c>
      <x:c r="Y10" s="5">
        <x:v>28</x:v>
      </x:c>
      <x:c r="Z10" s="5">
        <x:v>8</x:v>
      </x:c>
      <x:c r="AA10" s="5">
        <x:v>50</x:v>
      </x:c>
      <x:c r="AB10" s="5">
        <x:v>4</x:v>
      </x:c>
      <x:c r="AC10" s="5">
        <x:v>3.0299999999999998</x:v>
      </x:c>
      <x:c r="AD10" s="5"/>
      <x:c r="AE10" s="5"/>
      <x:c r="AF10" s="5"/>
      <x:c r="AG10" s="5">
        <x:v>2.9399999999999999</x:v>
      </x:c>
      <x:c r="AH10" s="5">
        <x:v>2.9399999999999999</x:v>
      </x:c>
      <x:c r="AI10" s="5">
        <x:v>3600</x:v>
      </x:c>
      <x:c r="AJ10" s="5" t="s">
        <x:v>34</x:v>
      </x:c>
      <x:c r="AK10" s="5"/>
    </x:row>
    <x:row r="11" spans="1:37" s="108" customFormat="1" ht="14.199999999999999">
      <x:c r="A11" s="5">
        <x:v>2011</x:v>
      </x:c>
      <x:c r="B11" s="5" t="s">
        <x:v>22</x:v>
      </x:c>
      <x:c r="C11" s="5" t="s">
        <x:v>29</x:v>
      </x:c>
      <x:c r="D11" s="5" t="str">
        <x:f t="shared" si="0"/>
        <x:v>RP</x:v>
      </x:c>
      <x:c r="E11" s="5">
        <x:v>9</x:v>
      </x:c>
      <x:c r="F11" s="5" t="s">
        <x:v>25</x:v>
      </x:c>
      <x:c r="G11" s="5" t="s">
        <x:v>36</x:v>
      </x:c>
      <x:c r="H11" s="5">
        <x:v>2010</x:v>
      </x:c>
      <x:c r="I11" s="5">
        <x:v>33</x:v>
      </x:c>
      <x:c r="J11" s="5">
        <x:v>43</x:v>
      </x:c>
      <x:c r="K11" s="5">
        <x:v>0</x:v>
      </x:c>
      <x:c r="L11" s="5">
        <x:v>43</x:v>
      </x:c>
      <x:c r="M11" s="5">
        <x:v>3</x:v>
      </x:c>
      <x:c r="N11" s="5">
        <x:v>9</x:v>
      </x:c>
      <x:c r="O11" s="5">
        <x:v>1</x:v>
      </x:c>
      <x:c r="P11" s="5"/>
      <x:c r="Q11" s="5">
        <x:v>5</x:v>
      </x:c>
      <x:c r="R11" s="5"/>
      <x:c r="S11" s="5">
        <x:v>46</x:v>
      </x:c>
      <x:c r="T11" s="5">
        <x:v>35</x:v>
      </x:c>
      <x:c r="U11" s="5">
        <x:v>56</x:v>
      </x:c>
      <x:c r="V11" s="5"/>
      <x:c r="W11" s="5"/>
      <x:c r="X11" s="5">
        <x:v>4</x:v>
      </x:c>
      <x:c r="Y11" s="5">
        <x:v>19</x:v>
      </x:c>
      <x:c r="Z11" s="5">
        <x:v>4</x:v>
      </x:c>
      <x:c r="AA11" s="5">
        <x:v>27</x:v>
      </x:c>
      <x:c r="AB11" s="5">
        <x:v>3</x:v>
      </x:c>
      <x:c r="AC11" s="5">
        <x:v>6.8499999999999996</x:v>
      </x:c>
      <x:c r="AD11" s="5"/>
      <x:c r="AE11" s="5"/>
      <x:c r="AF11" s="5"/>
      <x:c r="AG11" s="5">
        <x:v>-0.14999999999999999</x:v>
      </x:c>
      <x:c r="AH11" s="5">
        <x:v>-0.14999999999999999</x:v>
      </x:c>
      <x:c r="AI11" s="5">
        <x:v>7200</x:v>
      </x:c>
      <x:c r="AJ11" s="5" t="s">
        <x:v>34</x:v>
      </x:c>
      <x:c r="AK11" s="5"/>
    </x:row>
    <x:row r="12" spans="1:37" s="108" customFormat="1" ht="14.199999999999999">
      <x:c r="A12" s="5">
        <x:v>2012</x:v>
      </x:c>
      <x:c r="B12" s="5" t="s">
        <x:v>30</x:v>
      </x:c>
      <x:c r="C12" s="5" t="s">
        <x:v>29</x:v>
      </x:c>
      <x:c r="D12" s="5" t="str">
        <x:f t="shared" si="0"/>
        <x:v>RP</x:v>
      </x:c>
      <x:c r="E12" s="5">
        <x:v>9</x:v>
      </x:c>
      <x:c r="F12" s="5" t="s">
        <x:v>25</x:v>
      </x:c>
      <x:c r="G12" s="5" t="s">
        <x:v>36</x:v>
      </x:c>
      <x:c r="H12" s="5">
        <x:v>2011</x:v>
      </x:c>
      <x:c r="I12" s="5">
        <x:v>34</x:v>
      </x:c>
      <x:c r="J12" s="5">
        <x:v>44</x:v>
      </x:c>
      <x:c r="K12" s="5">
        <x:v>0</x:v>
      </x:c>
      <x:c r="L12" s="5">
        <x:v>44</x:v>
      </x:c>
      <x:c r="M12" s="5">
        <x:v>3</x:v>
      </x:c>
      <x:c r="N12" s="5">
        <x:v>3</x:v>
      </x:c>
      <x:c r="O12" s="5">
        <x:v>1</x:v>
      </x:c>
      <x:c r="P12" s="5"/>
      <x:c r="Q12" s="5">
        <x:v>7</x:v>
      </x:c>
      <x:c r="R12" s="5"/>
      <x:c r="S12" s="5">
        <x:v>52.100000000000001</x:v>
      </x:c>
      <x:c r="T12" s="5">
        <x:v>22</x:v>
      </x:c>
      <x:c r="U12" s="5">
        <x:v>50</x:v>
      </x:c>
      <x:c r="V12" s="5"/>
      <x:c r="W12" s="5"/>
      <x:c r="X12" s="5">
        <x:v>1</x:v>
      </x:c>
      <x:c r="Y12" s="5">
        <x:v>19</x:v>
      </x:c>
      <x:c r="Z12" s="5">
        <x:v>6</x:v>
      </x:c>
      <x:c r="AA12" s="5">
        <x:v>31</x:v>
      </x:c>
      <x:c r="AB12" s="5">
        <x:v>6</x:v>
      </x:c>
      <x:c r="AC12" s="5">
        <x:v>3.7799999999999998</x:v>
      </x:c>
      <x:c r="AD12" s="5"/>
      <x:c r="AE12" s="5"/>
      <x:c r="AF12" s="5"/>
      <x:c r="AG12" s="5">
        <x:v>1.02</x:v>
      </x:c>
      <x:c r="AH12" s="5">
        <x:v>1.02</x:v>
      </x:c>
      <x:c r="AI12" s="5">
        <x:v>7200</x:v>
      </x:c>
      <x:c r="AJ12" s="5" t="s">
        <x:v>34</x:v>
      </x:c>
      <x:c r="AK12" s="5"/>
    </x:row>
    <x:row r="13" spans="1:37" s="108" customFormat="1" ht="14.199999999999999">
      <x:c r="A13" s="5">
        <x:v>2013</x:v>
      </x:c>
      <x:c r="B13" s="5" t="s">
        <x:v>30</x:v>
      </x:c>
      <x:c r="C13" s="5" t="s">
        <x:v>29</x:v>
      </x:c>
      <x:c r="D13" s="5" t="str">
        <x:f t="shared" si="0"/>
        <x:v>RP</x:v>
      </x:c>
      <x:c r="E13" s="5">
        <x:v>9</x:v>
      </x:c>
      <x:c r="F13" s="5" t="s">
        <x:v>25</x:v>
      </x:c>
      <x:c r="G13" s="5" t="s">
        <x:v>36</x:v>
      </x:c>
      <x:c r="H13" s="5">
        <x:v>2012</x:v>
      </x:c>
      <x:c r="I13" s="5">
        <x:v>35</x:v>
      </x:c>
      <x:c r="J13" s="5">
        <x:v>40</x:v>
      </x:c>
      <x:c r="K13" s="5">
        <x:v>0</x:v>
      </x:c>
      <x:c r="L13" s="5">
        <x:v>40</x:v>
      </x:c>
      <x:c r="M13" s="5">
        <x:v>4</x:v>
      </x:c>
      <x:c r="N13" s="5">
        <x:v>4</x:v>
      </x:c>
      <x:c r="O13" s="5">
        <x:v>1</x:v>
      </x:c>
      <x:c r="P13" s="5">
        <x:v>0</x:v>
      </x:c>
      <x:c r="Q13" s="5">
        <x:v>8</x:v>
      </x:c>
      <x:c r="R13" s="5">
        <x:v>0</x:v>
      </x:c>
      <x:c r="S13" s="5">
        <x:v>44.100000000000001</x:v>
      </x:c>
      <x:c r="T13" s="5">
        <x:v>23</x:v>
      </x:c>
      <x:c r="U13" s="5">
        <x:v>45</x:v>
      </x:c>
      <x:c r="V13" s="5"/>
      <x:c r="W13" s="5"/>
      <x:c r="X13" s="5">
        <x:v>2</x:v>
      </x:c>
      <x:c r="Y13" s="5">
        <x:v>17</x:v>
      </x:c>
      <x:c r="Z13" s="5">
        <x:v>5</x:v>
      </x:c>
      <x:c r="AA13" s="5">
        <x:v>32</x:v>
      </x:c>
      <x:c r="AB13" s="5">
        <x:v>3</x:v>
      </x:c>
      <x:c r="AC13" s="5">
        <x:v>4.6699999999999999</x:v>
      </x:c>
      <x:c r="AD13" s="5"/>
      <x:c r="AE13" s="5"/>
      <x:c r="AF13" s="5"/>
      <x:c r="AG13" s="5">
        <x:v>-0.10000000000000001</x:v>
      </x:c>
      <x:c r="AH13" s="5">
        <x:v>-0.10000000000000001</x:v>
      </x:c>
      <x:c r="AI13" s="5">
        <x:v>8200</x:v>
      </x:c>
      <x:c r="AJ13" s="5" t="s">
        <x:v>34</x:v>
      </x:c>
      <x:c r="AK13" s="5"/>
    </x:row>
    <x:row r="14" spans="1:37" s="108" customFormat="1" ht="14.199999999999999">
      <x:c r="A14" s="5">
        <x:v>2010</x:v>
      </x:c>
      <x:c r="B14" s="5" t="s">
        <x:v>31</x:v>
      </x:c>
      <x:c r="C14" s="5" t="s">
        <x:v>35</x:v>
      </x:c>
      <x:c r="D14" s="5" t="str">
        <x:f t="shared" si="0"/>
        <x:v>RP</x:v>
      </x:c>
      <x:c r="E14" s="5">
        <x:v>9</x:v>
      </x:c>
      <x:c r="F14" s="5" t="s">
        <x:v>25</x:v>
      </x:c>
      <x:c r="G14" s="5" t="s">
        <x:v>36</x:v>
      </x:c>
      <x:c r="H14" s="5">
        <x:v>2009</x:v>
      </x:c>
      <x:c r="I14" s="5">
        <x:v>31</x:v>
      </x:c>
      <x:c r="J14" s="5">
        <x:v>62</x:v>
      </x:c>
      <x:c r="K14" s="5">
        <x:v>0</x:v>
      </x:c>
      <x:c r="L14" s="5">
        <x:v>62</x:v>
      </x:c>
      <x:c r="M14" s="5">
        <x:v>8</x:v>
      </x:c>
      <x:c r="N14" s="5">
        <x:v>5</x:v>
      </x:c>
      <x:c r="O14" s="5">
        <x:v>6</x:v>
      </x:c>
      <x:c r="P14" s="5">
        <x:v>0</x:v>
      </x:c>
      <x:c r="Q14" s="5">
        <x:v>16</x:v>
      </x:c>
      <x:c r="R14" s="5">
        <x:v>0</x:v>
      </x:c>
      <x:c r="S14" s="5">
        <x:v>79</x:v>
      </x:c>
      <x:c r="T14" s="5">
        <x:v>30</x:v>
      </x:c>
      <x:c r="U14" s="5">
        <x:v>77</x:v>
      </x:c>
      <x:c r="V14" s="5"/>
      <x:c r="W14" s="5"/>
      <x:c r="X14" s="5">
        <x:v>8</x:v>
      </x:c>
      <x:c r="Y14" s="5">
        <x:v>36</x:v>
      </x:c>
      <x:c r="Z14" s="5">
        <x:v>2</x:v>
      </x:c>
      <x:c r="AA14" s="5">
        <x:v>66</x:v>
      </x:c>
      <x:c r="AB14" s="5">
        <x:v>9</x:v>
      </x:c>
      <x:c r="AC14" s="5">
        <x:v>3.4199999999999999</x:v>
      </x:c>
      <x:c r="AD14" s="5"/>
      <x:c r="AE14" s="5"/>
      <x:c r="AF14" s="5"/>
      <x:c r="AG14" s="5">
        <x:v>2.5800000000000001</x:v>
      </x:c>
      <x:c r="AH14" s="5">
        <x:v>2.5800000000000001</x:v>
      </x:c>
      <x:c r="AI14" s="5">
        <x:v>13000</x:v>
      </x:c>
      <x:c r="AJ14" s="5" t="s">
        <x:v>34</x:v>
      </x:c>
      <x:c r="AK14" s="5"/>
    </x:row>
    <x:row r="15" spans="1:37" s="108" customFormat="1" ht="14.199999999999999">
      <x:c r="A15" s="5">
        <x:v>2011</x:v>
      </x:c>
      <x:c r="B15" s="5" t="s">
        <x:v>31</x:v>
      </x:c>
      <x:c r="C15" s="5" t="s">
        <x:v>35</x:v>
      </x:c>
      <x:c r="D15" s="5" t="str">
        <x:f t="shared" si="0"/>
        <x:v>CP</x:v>
      </x:c>
      <x:c r="E15" s="5">
        <x:v>9</x:v>
      </x:c>
      <x:c r="F15" s="5" t="s">
        <x:v>25</x:v>
      </x:c>
      <x:c r="G15" s="5" t="s">
        <x:v>36</x:v>
      </x:c>
      <x:c r="H15" s="5">
        <x:v>2010</x:v>
      </x:c>
      <x:c r="I15" s="5">
        <x:v>32</x:v>
      </x:c>
      <x:c r="J15" s="5">
        <x:v>61</x:v>
      </x:c>
      <x:c r="K15" s="5">
        <x:v>0</x:v>
      </x:c>
      <x:c r="L15" s="5">
        <x:v>61</x:v>
      </x:c>
      <x:c r="M15" s="5">
        <x:v>9</x:v>
      </x:c>
      <x:c r="N15" s="5">
        <x:v>1</x:v>
      </x:c>
      <x:c r="O15" s="5">
        <x:v>12</x:v>
      </x:c>
      <x:c r="P15" s="5">
        <x:v>0</x:v>
      </x:c>
      <x:c r="Q15" s="5">
        <x:v>11</x:v>
      </x:c>
      <x:c r="R15" s="5">
        <x:v>0</x:v>
      </x:c>
      <x:c r="S15" s="5">
        <x:v>70.099999999999994</x:v>
      </x:c>
      <x:c r="T15" s="5">
        <x:v>25</x:v>
      </x:c>
      <x:c r="U15" s="5">
        <x:v>66</x:v>
      </x:c>
      <x:c r="V15" s="5"/>
      <x:c r="W15" s="5"/>
      <x:c r="X15" s="5">
        <x:v>3</x:v>
      </x:c>
      <x:c r="Y15" s="5">
        <x:v>26</x:v>
      </x:c>
      <x:c r="Z15" s="5">
        <x:v>4</x:v>
      </x:c>
      <x:c r="AA15" s="5">
        <x:v>61</x:v>
      </x:c>
      <x:c r="AB15" s="5">
        <x:v>4</x:v>
      </x:c>
      <x:c r="AC15" s="5">
        <x:v>3.2000000000000002</x:v>
      </x:c>
      <x:c r="AD15" s="5"/>
      <x:c r="AE15" s="5"/>
      <x:c r="AF15" s="5"/>
      <x:c r="AG15" s="5">
        <x:v>2.02</x:v>
      </x:c>
      <x:c r="AH15" s="5">
        <x:v>2.02</x:v>
      </x:c>
      <x:c r="AI15" s="5">
        <x:v>17000</x:v>
      </x:c>
      <x:c r="AJ15" s="5" t="s">
        <x:v>34</x:v>
      </x:c>
      <x:c r="AK15" s="5"/>
    </x:row>
    <x:row r="16" spans="1:37" s="108" customFormat="1" ht="14.199999999999999">
      <x:c r="A16" s="5">
        <x:v>2012</x:v>
      </x:c>
      <x:c r="B16" s="5" t="s">
        <x:v>31</x:v>
      </x:c>
      <x:c r="C16" s="5" t="s">
        <x:v>35</x:v>
      </x:c>
      <x:c r="D16" s="5" t="str">
        <x:f t="shared" si="0"/>
        <x:v>RP</x:v>
      </x:c>
      <x:c r="E16" s="5">
        <x:v>9</x:v>
      </x:c>
      <x:c r="F16" s="5" t="s">
        <x:v>25</x:v>
      </x:c>
      <x:c r="G16" s="5" t="s">
        <x:v>36</x:v>
      </x:c>
      <x:c r="H16" s="5">
        <x:v>2011</x:v>
      </x:c>
      <x:c r="I16" s="5">
        <x:v>33</x:v>
      </x:c>
      <x:c r="J16" s="5">
        <x:v>59</x:v>
      </x:c>
      <x:c r="K16" s="5">
        <x:v>0</x:v>
      </x:c>
      <x:c r="L16" s="5">
        <x:v>59</x:v>
      </x:c>
      <x:c r="M16" s="5">
        <x:v>4</x:v>
      </x:c>
      <x:c r="N16" s="5">
        <x:v>3</x:v>
      </x:c>
      <x:c r="O16" s="5">
        <x:v>1</x:v>
      </x:c>
      <x:c r="P16" s="5">
        <x:v>0</x:v>
      </x:c>
      <x:c r="Q16" s="5">
        <x:v>24</x:v>
      </x:c>
      <x:c r="R16" s="5">
        <x:v>0</x:v>
      </x:c>
      <x:c r="S16" s="5">
        <x:v>72.099999999999994</x:v>
      </x:c>
      <x:c r="T16" s="5">
        <x:v>19</x:v>
      </x:c>
      <x:c r="U16" s="5">
        <x:v>70</x:v>
      </x:c>
      <x:c r="V16" s="5"/>
      <x:c r="W16" s="5"/>
      <x:c r="X16" s="5">
        <x:v>4</x:v>
      </x:c>
      <x:c r="Y16" s="5">
        <x:v>30</x:v>
      </x:c>
      <x:c r="Z16" s="5">
        <x:v>4</x:v>
      </x:c>
      <x:c r="AA16" s="5">
        <x:v>52</x:v>
      </x:c>
      <x:c r="AB16" s="5">
        <x:v>3</x:v>
      </x:c>
      <x:c r="AC16" s="5">
        <x:v>2.3599999999999999</x:v>
      </x:c>
      <x:c r="AD16" s="5"/>
      <x:c r="AE16" s="5"/>
      <x:c r="AF16" s="5"/>
      <x:c r="AG16" s="5">
        <x:v>2.6099999999999999</x:v>
      </x:c>
      <x:c r="AH16" s="5">
        <x:v>2.6099999999999999</x:v>
      </x:c>
      <x:c r="AI16" s="5">
        <x:v>21000</x:v>
      </x:c>
      <x:c r="AJ16" s="5" t="s">
        <x:v>34</x:v>
      </x:c>
      <x:c r="AK16" s="5"/>
    </x:row>
    <x:row r="17" spans="1:37" s="108" customFormat="1" ht="14.199999999999999">
      <x:c r="A17" s="5">
        <x:v>2013</x:v>
      </x:c>
      <x:c r="B17" s="5" t="s">
        <x:v>31</x:v>
      </x:c>
      <x:c r="C17" s="5" t="s">
        <x:v>35</x:v>
      </x:c>
      <x:c r="D17" s="5" t="str">
        <x:f t="shared" si="0"/>
        <x:v>RP</x:v>
      </x:c>
      <x:c r="E17" s="5">
        <x:v>9</x:v>
      </x:c>
      <x:c r="F17" s="5" t="s">
        <x:v>25</x:v>
      </x:c>
      <x:c r="G17" s="5" t="s">
        <x:v>36</x:v>
      </x:c>
      <x:c r="H17" s="5">
        <x:v>2012</x:v>
      </x:c>
      <x:c r="I17" s="5">
        <x:v>34</x:v>
      </x:c>
      <x:c r="J17" s="5">
        <x:v>54</x:v>
      </x:c>
      <x:c r="K17" s="5">
        <x:v>1</x:v>
      </x:c>
      <x:c r="L17" s="5">
        <x:v>53</x:v>
      </x:c>
      <x:c r="M17" s="5">
        <x:v>2</x:v>
      </x:c>
      <x:c r="N17" s="5">
        <x:v>5</x:v>
      </x:c>
      <x:c r="O17" s="5">
        <x:v>0</x:v>
      </x:c>
      <x:c r="P17" s="5">
        <x:v>0</x:v>
      </x:c>
      <x:c r="Q17" s="5">
        <x:v>3</x:v>
      </x:c>
      <x:c r="R17" s="5">
        <x:v>0</x:v>
      </x:c>
      <x:c r="S17" s="5">
        <x:v>62.200000000000003</x:v>
      </x:c>
      <x:c r="T17" s="5">
        <x:v>22</x:v>
      </x:c>
      <x:c r="U17" s="5">
        <x:v>57</x:v>
      </x:c>
      <x:c r="V17" s="5"/>
      <x:c r="W17" s="5"/>
      <x:c r="X17" s="5">
        <x:v>1</x:v>
      </x:c>
      <x:c r="Y17" s="5">
        <x:v>21</x:v>
      </x:c>
      <x:c r="Z17" s="5">
        <x:v>0</x:v>
      </x:c>
      <x:c r="AA17" s="5">
        <x:v>48</x:v>
      </x:c>
      <x:c r="AB17" s="5">
        <x:v>3</x:v>
      </x:c>
      <x:c r="AC17" s="5">
        <x:v>3.1600000000000001</x:v>
      </x:c>
      <x:c r="AD17" s="5"/>
      <x:c r="AE17" s="5"/>
      <x:c r="AF17" s="5">
        <x:v>0.19</x:v>
      </x:c>
      <x:c r="AG17" s="5">
        <x:v>1.1200000000000001</x:v>
      </x:c>
      <x:c r="AH17" s="5">
        <x:v>1.3200000000000001</x:v>
      </x:c>
      <x:c r="AI17" s="5">
        <x:v>25000</x:v>
      </x:c>
      <x:c r="AJ17" s="5" t="s">
        <x:v>34</x:v>
      </x:c>
      <x:c r="AK17" s="5"/>
    </x:row>
    <x:row r="18" spans="1:37" s="108" customFormat="1" ht="14.199999999999999">
      <x:c r="A18" s="5">
        <x:v>2011</x:v>
      </x:c>
      <x:c r="B18" s="5" t="s">
        <x:v>22</x:v>
      </x:c>
      <x:c r="C18" s="5" t="s">
        <x:v>39</x:v>
      </x:c>
      <x:c r="D18" s="5" t="str">
        <x:f t="shared" si="0"/>
        <x:v>RP</x:v>
      </x:c>
      <x:c r="E18" s="5">
        <x:v>12</x:v>
      </x:c>
      <x:c r="F18" s="5" t="s">
        <x:v>170</x:v>
      </x:c>
      <x:c r="G18" s="5" t="s">
        <x:v>36</x:v>
      </x:c>
      <x:c r="H18" s="5">
        <x:v>2010</x:v>
      </x:c>
      <x:c r="I18" s="5">
        <x:v>29</x:v>
      </x:c>
      <x:c r="J18" s="5">
        <x:v>63</x:v>
      </x:c>
      <x:c r="K18" s="5">
        <x:v>0</x:v>
      </x:c>
      <x:c r="L18" s="5">
        <x:v>63</x:v>
      </x:c>
      <x:c r="M18" s="5">
        <x:v>3</x:v>
      </x:c>
      <x:c r="N18" s="5">
        <x:v>3</x:v>
      </x:c>
      <x:c r="O18" s="5">
        <x:v>2</x:v>
      </x:c>
      <x:c r="P18" s="5"/>
      <x:c r="Q18" s="5">
        <x:v>7</x:v>
      </x:c>
      <x:c r="R18" s="5"/>
      <x:c r="S18" s="5">
        <x:v>52.200000000000003</x:v>
      </x:c>
      <x:c r="T18" s="5">
        <x:v>26</x:v>
      </x:c>
      <x:c r="U18" s="5">
        <x:v>50</x:v>
      </x:c>
      <x:c r="V18" s="5"/>
      <x:c r="W18" s="5"/>
      <x:c r="X18" s="5">
        <x:v>6</x:v>
      </x:c>
      <x:c r="Y18" s="5">
        <x:v>24</x:v>
      </x:c>
      <x:c r="Z18" s="5">
        <x:v>1</x:v>
      </x:c>
      <x:c r="AA18" s="5">
        <x:v>58</x:v>
      </x:c>
      <x:c r="AB18" s="5">
        <x:v>5</x:v>
      </x:c>
      <x:c r="AC18" s="5">
        <x:v>4.4400000000000004</x:v>
      </x:c>
      <x:c r="AD18" s="5"/>
      <x:c r="AE18" s="5"/>
      <x:c r="AF18" s="5"/>
      <x:c r="AG18" s="5">
        <x:v>1.0900000000000001</x:v>
      </x:c>
      <x:c r="AH18" s="5">
        <x:v>1.0900000000000001</x:v>
      </x:c>
      <x:c r="AI18" s="5">
        <x:v>12000</x:v>
      </x:c>
      <x:c r="AJ18" s="5" t="s">
        <x:v>34</x:v>
      </x:c>
      <x:c r="AK18" s="5"/>
    </x:row>
    <x:row r="19" spans="1:37" s="108" customFormat="1" ht="14.199999999999999">
      <x:c r="A19" s="5">
        <x:v>2012</x:v>
      </x:c>
      <x:c r="B19" s="5" t="s">
        <x:v>22</x:v>
      </x:c>
      <x:c r="C19" s="5" t="s">
        <x:v>39</x:v>
      </x:c>
      <x:c r="D19" s="5" t="str">
        <x:f t="shared" si="0"/>
        <x:v>RP</x:v>
      </x:c>
      <x:c r="E19" s="5">
        <x:v>12</x:v>
      </x:c>
      <x:c r="F19" s="5" t="s">
        <x:v>170</x:v>
      </x:c>
      <x:c r="G19" s="5" t="s">
        <x:v>36</x:v>
      </x:c>
      <x:c r="H19" s="5">
        <x:v>2011</x:v>
      </x:c>
      <x:c r="I19" s="5">
        <x:v>30</x:v>
      </x:c>
      <x:c r="J19" s="5">
        <x:v>64</x:v>
      </x:c>
      <x:c r="K19" s="5">
        <x:v>0</x:v>
      </x:c>
      <x:c r="L19" s="5">
        <x:v>64</x:v>
      </x:c>
      <x:c r="M19" s="5">
        <x:v>2</x:v>
      </x:c>
      <x:c r="N19" s="5">
        <x:v>1</x:v>
      </x:c>
      <x:c r="O19" s="5">
        <x:v>1</x:v>
      </x:c>
      <x:c r="P19" s="5"/>
      <x:c r="Q19" s="5">
        <x:v>16</x:v>
      </x:c>
      <x:c r="R19" s="5"/>
      <x:c r="S19" s="5">
        <x:v>41</x:v>
      </x:c>
      <x:c r="T19" s="5">
        <x:v>16</x:v>
      </x:c>
      <x:c r="U19" s="5">
        <x:v>35</x:v>
      </x:c>
      <x:c r="V19" s="5"/>
      <x:c r="W19" s="5"/>
      <x:c r="X19" s="5">
        <x:v>5</x:v>
      </x:c>
      <x:c r="Y19" s="5">
        <x:v>22</x:v>
      </x:c>
      <x:c r="Z19" s="5">
        <x:v>2</x:v>
      </x:c>
      <x:c r="AA19" s="5">
        <x:v>39</x:v>
      </x:c>
      <x:c r="AB19" s="5">
        <x:v>5</x:v>
      </x:c>
      <x:c r="AC19" s="5">
        <x:v>3.5099999999999998</x:v>
      </x:c>
      <x:c r="AD19" s="5"/>
      <x:c r="AE19" s="5"/>
      <x:c r="AF19" s="5"/>
      <x:c r="AG19" s="5">
        <x:v>1.26</x:v>
      </x:c>
      <x:c r="AH19" s="5">
        <x:v>1.26</x:v>
      </x:c>
      <x:c r="AI19" s="5">
        <x:v>30000</x:v>
      </x:c>
      <x:c r="AJ19" s="5" t="s">
        <x:v>34</x:v>
      </x:c>
      <x:c r="AK19" s="5"/>
    </x:row>
    <x:row r="20" spans="1:37" s="108" customFormat="1" ht="14.199999999999999">
      <x:c r="A20" s="5">
        <x:v>2013</x:v>
      </x:c>
      <x:c r="B20" s="5" t="s">
        <x:v>22</x:v>
      </x:c>
      <x:c r="C20" s="5" t="s">
        <x:v>39</x:v>
      </x:c>
      <x:c r="D20" s="5" t="str">
        <x:f t="shared" si="0"/>
        <x:v>RP</x:v>
      </x:c>
      <x:c r="E20" s="5">
        <x:v>12</x:v>
      </x:c>
      <x:c r="F20" s="5" t="s">
        <x:v>170</x:v>
      </x:c>
      <x:c r="G20" s="5" t="s">
        <x:v>36</x:v>
      </x:c>
      <x:c r="H20" s="5">
        <x:v>2012</x:v>
      </x:c>
      <x:c r="I20" s="5">
        <x:v>31</x:v>
      </x:c>
      <x:c r="J20" s="5">
        <x:v>55</x:v>
      </x:c>
      <x:c r="K20" s="5">
        <x:v>0</x:v>
      </x:c>
      <x:c r="L20" s="5">
        <x:v>55</x:v>
      </x:c>
      <x:c r="M20" s="5">
        <x:v>2</x:v>
      </x:c>
      <x:c r="N20" s="5">
        <x:v>0</x:v>
      </x:c>
      <x:c r="O20" s="5">
        <x:v>0</x:v>
      </x:c>
      <x:c r="P20" s="5">
        <x:v>0</x:v>
      </x:c>
      <x:c r="Q20" s="5">
        <x:v>10</x:v>
      </x:c>
      <x:c r="R20" s="5">
        <x:v>0</x:v>
      </x:c>
      <x:c r="S20" s="5">
        <x:v>41.200000000000003</x:v>
      </x:c>
      <x:c r="T20" s="5">
        <x:v>18</x:v>
      </x:c>
      <x:c r="U20" s="5">
        <x:v>41</x:v>
      </x:c>
      <x:c r="V20" s="5"/>
      <x:c r="W20" s="5"/>
      <x:c r="X20" s="5">
        <x:v>2</x:v>
      </x:c>
      <x:c r="Y20" s="5">
        <x:v>19</x:v>
      </x:c>
      <x:c r="Z20" s="5">
        <x:v>0</x:v>
      </x:c>
      <x:c r="AA20" s="5">
        <x:v>49</x:v>
      </x:c>
      <x:c r="AB20" s="5">
        <x:v>2</x:v>
      </x:c>
      <x:c r="AC20" s="5">
        <x:v>3.8900000000000001</x:v>
      </x:c>
      <x:c r="AD20" s="5"/>
      <x:c r="AE20" s="5"/>
      <x:c r="AF20" s="5"/>
      <x:c r="AG20" s="5">
        <x:v>0.66000000000000003</x:v>
      </x:c>
      <x:c r="AH20" s="5">
        <x:v>0.66000000000000003</x:v>
      </x:c>
      <x:c r="AI20" s="5">
        <x:v>30000</x:v>
      </x:c>
      <x:c r="AJ20" s="5" t="s">
        <x:v>34</x:v>
      </x:c>
      <x:c r="AK20" s="5"/>
    </x:row>
    <x:row r="21" spans="1:37" s="108" customFormat="1" ht="14.199999999999999">
      <x:c r="A21" s="5">
        <x:v>2014</x:v>
      </x:c>
      <x:c r="B21" s="5" t="s">
        <x:v>22</x:v>
      </x:c>
      <x:c r="C21" s="5" t="s">
        <x:v>39</x:v>
      </x:c>
      <x:c r="D21" s="5" t="str">
        <x:f t="shared" si="0"/>
        <x:v>RP</x:v>
      </x:c>
      <x:c r="E21" s="5">
        <x:v>12</x:v>
      </x:c>
      <x:c r="F21" s="5" t="s">
        <x:v>170</x:v>
      </x:c>
      <x:c r="G21" s="5" t="s">
        <x:v>36</x:v>
      </x:c>
      <x:c r="H21" s="5">
        <x:v>2013</x:v>
      </x:c>
      <x:c r="I21" s="5">
        <x:v>32</x:v>
      </x:c>
      <x:c r="J21" s="5">
        <x:v>55</x:v>
      </x:c>
      <x:c r="K21" s="5">
        <x:v>0</x:v>
      </x:c>
      <x:c r="L21" s="5">
        <x:v>55</x:v>
      </x:c>
      <x:c r="M21" s="5">
        <x:v>1</x:v>
      </x:c>
      <x:c r="N21" s="5">
        <x:v>3</x:v>
      </x:c>
      <x:c r="O21" s="5">
        <x:v>1</x:v>
      </x:c>
      <x:c r="P21" s="5">
        <x:v>2</x:v>
      </x:c>
      <x:c r="Q21" s="5">
        <x:v>9</x:v>
      </x:c>
      <x:c r="R21" s="5">
        <x:v>0</x:v>
      </x:c>
      <x:c r="S21" s="5">
        <x:v>39.200000000000003</x:v>
      </x:c>
      <x:c r="T21" s="5">
        <x:v>17</x:v>
      </x:c>
      <x:c r="U21" s="5">
        <x:v>32</x:v>
      </x:c>
      <x:c r="V21" s="5">
        <x:v>7</x:v>
      </x:c>
      <x:c r="W21" s="5">
        <x:v>0</x:v>
      </x:c>
      <x:c r="X21" s="5">
        <x:v>1</x:v>
      </x:c>
      <x:c r="Y21" s="5">
        <x:v>19</x:v>
      </x:c>
      <x:c r="Z21" s="5">
        <x:v>2</x:v>
      </x:c>
      <x:c r="AA21" s="5">
        <x:v>40</x:v>
      </x:c>
      <x:c r="AB21" s="5">
        <x:v>4</x:v>
      </x:c>
      <x:c r="AC21" s="5">
        <x:v>3.8599999999999999</x:v>
      </x:c>
      <x:c r="AD21" s="5">
        <x:v>0</x:v>
      </x:c>
      <x:c r="AE21" s="5">
        <x:v>39.200000000000003</x:v>
      </x:c>
      <x:c r="AF21" s="5"/>
      <x:c r="AG21" s="5">
        <x:v>0.48999999999999999</x:v>
      </x:c>
      <x:c r="AH21" s="5">
        <x:v>0.48999999999999999</x:v>
      </x:c>
      <x:c r="AI21" s="5">
        <x:v>30000</x:v>
      </x:c>
      <x:c r="AJ21" s="5" t="s">
        <x:v>34</x:v>
      </x:c>
      <x:c r="AK21" s="5"/>
    </x:row>
    <x:row r="22" spans="1:37" s="108" customFormat="1" ht="14.199999999999999">
      <x:c r="A22" s="5">
        <x:v>2011</x:v>
      </x:c>
      <x:c r="B22" s="5" t="s">
        <x:v>27</x:v>
      </x:c>
      <x:c r="C22" s="5" t="s">
        <x:v>12</x:v>
      </x:c>
      <x:c r="D22" s="5" t="str">
        <x:f t="shared" si="0"/>
        <x:v>CP</x:v>
      </x:c>
      <x:c r="E22" s="5">
        <x:v>8</x:v>
      </x:c>
      <x:c r="F22" s="5" t="s">
        <x:v>25</x:v>
      </x:c>
      <x:c r="G22" s="5" t="s">
        <x:v>36</x:v>
      </x:c>
      <x:c r="H22" s="5">
        <x:v>2010</x:v>
      </x:c>
      <x:c r="I22" s="5">
        <x:v>34</x:v>
      </x:c>
      <x:c r="J22" s="5">
        <x:v>56</x:v>
      </x:c>
      <x:c r="K22" s="5">
        <x:v>0</x:v>
      </x:c>
      <x:c r="L22" s="5">
        <x:v>56</x:v>
      </x:c>
      <x:c r="M22" s="5">
        <x:v>2</x:v>
      </x:c>
      <x:c r="N22" s="5">
        <x:v>4</x:v>
      </x:c>
      <x:c r="O22" s="5">
        <x:v>10</x:v>
      </x:c>
      <x:c r="P22" s="5"/>
      <x:c r="Q22" s="5">
        <x:v>6</x:v>
      </x:c>
      <x:c r="R22" s="5"/>
      <x:c r="S22" s="5">
        <x:v>79.099999999999994</x:v>
      </x:c>
      <x:c r="T22" s="5">
        <x:v>27</x:v>
      </x:c>
      <x:c r="U22" s="5">
        <x:v>58</x:v>
      </x:c>
      <x:c r="V22" s="5"/>
      <x:c r="W22" s="5"/>
      <x:c r="X22" s="5">
        <x:v>3</x:v>
      </x:c>
      <x:c r="Y22" s="5">
        <x:v>36</x:v>
      </x:c>
      <x:c r="Z22" s="5">
        <x:v>3</x:v>
      </x:c>
      <x:c r="AA22" s="5">
        <x:v>80</x:v>
      </x:c>
      <x:c r="AB22" s="5">
        <x:v>4</x:v>
      </x:c>
      <x:c r="AC22" s="5">
        <x:v>3.0600000000000001</x:v>
      </x:c>
      <x:c r="AD22" s="5"/>
      <x:c r="AE22" s="5"/>
      <x:c r="AF22" s="5"/>
      <x:c r="AG22" s="5">
        <x:v>2.3399999999999999</x:v>
      </x:c>
      <x:c r="AH22" s="5">
        <x:v>2.3399999999999999</x:v>
      </x:c>
      <x:c r="AI22" s="5">
        <x:v>3500</x:v>
      </x:c>
      <x:c r="AJ22" s="5" t="s">
        <x:v>337</x:v>
      </x:c>
      <x:c r="AK22" s="5"/>
    </x:row>
    <x:row r="23" spans="1:37" s="108" customFormat="1" ht="14.199999999999999">
      <x:c r="A23" s="5">
        <x:v>2012</x:v>
      </x:c>
      <x:c r="B23" s="5" t="s">
        <x:v>27</x:v>
      </x:c>
      <x:c r="C23" s="5" t="s">
        <x:v>12</x:v>
      </x:c>
      <x:c r="D23" s="5" t="str">
        <x:f t="shared" si="0"/>
        <x:v>RP</x:v>
      </x:c>
      <x:c r="E23" s="5">
        <x:v>8</x:v>
      </x:c>
      <x:c r="F23" s="5" t="s">
        <x:v>25</x:v>
      </x:c>
      <x:c r="G23" s="5" t="s">
        <x:v>36</x:v>
      </x:c>
      <x:c r="H23" s="5">
        <x:v>2011</x:v>
      </x:c>
      <x:c r="I23" s="5">
        <x:v>35</x:v>
      </x:c>
      <x:c r="J23" s="5">
        <x:v>64</x:v>
      </x:c>
      <x:c r="K23" s="5">
        <x:v>0</x:v>
      </x:c>
      <x:c r="L23" s="5">
        <x:v>64</x:v>
      </x:c>
      <x:c r="M23" s="5">
        <x:v>7</x:v>
      </x:c>
      <x:c r="N23" s="5">
        <x:v>6</x:v>
      </x:c>
      <x:c r="O23" s="5">
        <x:v>7</x:v>
      </x:c>
      <x:c r="P23" s="5"/>
      <x:c r="Q23" s="5">
        <x:v>16</x:v>
      </x:c>
      <x:c r="R23" s="5"/>
      <x:c r="S23" s="5">
        <x:v>86</x:v>
      </x:c>
      <x:c r="T23" s="5">
        <x:v>31</x:v>
      </x:c>
      <x:c r="U23" s="5">
        <x:v>70</x:v>
      </x:c>
      <x:c r="V23" s="5"/>
      <x:c r="W23" s="5"/>
      <x:c r="X23" s="5">
        <x:v>6</x:v>
      </x:c>
      <x:c r="Y23" s="5">
        <x:v>28</x:v>
      </x:c>
      <x:c r="Z23" s="5">
        <x:v>1</x:v>
      </x:c>
      <x:c r="AA23" s="5">
        <x:v>92</x:v>
      </x:c>
      <x:c r="AB23" s="5">
        <x:v>5</x:v>
      </x:c>
      <x:c r="AC23" s="5">
        <x:v>3.2400000000000002</x:v>
      </x:c>
      <x:c r="AD23" s="5"/>
      <x:c r="AE23" s="5"/>
      <x:c r="AF23" s="5"/>
      <x:c r="AG23" s="5">
        <x:v>2.3300000000000001</x:v>
      </x:c>
      <x:c r="AH23" s="5">
        <x:v>2.3300000000000001</x:v>
      </x:c>
      <x:c r="AI23" s="5">
        <x:v>7500</x:v>
      </x:c>
      <x:c r="AJ23" s="5" t="s">
        <x:v>337</x:v>
      </x:c>
      <x:c r="AK23" s="5"/>
    </x:row>
    <x:row r="24" spans="1:37" s="108" customFormat="1" ht="14.199999999999999">
      <x:c r="A24" s="5">
        <x:v>2013</x:v>
      </x:c>
      <x:c r="B24" s="5" t="s">
        <x:v>27</x:v>
      </x:c>
      <x:c r="C24" s="5" t="s">
        <x:v>12</x:v>
      </x:c>
      <x:c r="D24" s="5" t="str">
        <x:f t="shared" si="0"/>
        <x:v>RP</x:v>
      </x:c>
      <x:c r="E24" s="5">
        <x:v>8</x:v>
      </x:c>
      <x:c r="F24" s="5" t="s">
        <x:v>25</x:v>
      </x:c>
      <x:c r="G24" s="5" t="s">
        <x:v>36</x:v>
      </x:c>
      <x:c r="H24" s="5">
        <x:v>2012</x:v>
      </x:c>
      <x:c r="I24" s="5">
        <x:v>36</x:v>
      </x:c>
      <x:c r="J24" s="5">
        <x:v>63</x:v>
      </x:c>
      <x:c r="K24" s="5">
        <x:v>0</x:v>
      </x:c>
      <x:c r="L24" s="5">
        <x:v>63</x:v>
      </x:c>
      <x:c r="M24" s="5">
        <x:v>4</x:v>
      </x:c>
      <x:c r="N24" s="5">
        <x:v>4</x:v>
      </x:c>
      <x:c r="O24" s="5">
        <x:v>3</x:v>
      </x:c>
      <x:c r="P24" s="5">
        <x:v>0</x:v>
      </x:c>
      <x:c r="Q24" s="5">
        <x:v>12</x:v>
      </x:c>
      <x:c r="R24" s="5">
        <x:v>0</x:v>
      </x:c>
      <x:c r="S24" s="5">
        <x:v>49.100000000000001</x:v>
      </x:c>
      <x:c r="T24" s="5">
        <x:v>30</x:v>
      </x:c>
      <x:c r="U24" s="5">
        <x:v>36</x:v>
      </x:c>
      <x:c r="V24" s="5"/>
      <x:c r="W24" s="5"/>
      <x:c r="X24" s="5">
        <x:v>4</x:v>
      </x:c>
      <x:c r="Y24" s="5">
        <x:v>27</x:v>
      </x:c>
      <x:c r="Z24" s="5">
        <x:v>0</x:v>
      </x:c>
      <x:c r="AA24" s="5">
        <x:v>45</x:v>
      </x:c>
      <x:c r="AB24" s="5">
        <x:v>5</x:v>
      </x:c>
      <x:c r="AC24" s="5">
        <x:v>5.4699999999999998</x:v>
      </x:c>
      <x:c r="AD24" s="5"/>
      <x:c r="AE24" s="5"/>
      <x:c r="AF24" s="5"/>
      <x:c r="AG24" s="5">
        <x:v>-0.010000000000000001</x:v>
      </x:c>
      <x:c r="AH24" s="5">
        <x:v>-0.010000000000000001</x:v>
      </x:c>
      <x:c r="AI24" s="5">
        <x:v>13000</x:v>
      </x:c>
      <x:c r="AJ24" s="5" t="s">
        <x:v>337</x:v>
      </x:c>
      <x:c r="AK24" s="5"/>
    </x:row>
    <x:row r="25" spans="1:37" s="108" customFormat="1" ht="14.199999999999999">
      <x:c r="A25" s="5">
        <x:v>2014</x:v>
      </x:c>
      <x:c r="B25" s="5" t="s">
        <x:v>27</x:v>
      </x:c>
      <x:c r="C25" s="5" t="s">
        <x:v>12</x:v>
      </x:c>
      <x:c r="D25" s="5" t="str">
        <x:f t="shared" si="0"/>
        <x:v>RP</x:v>
      </x:c>
      <x:c r="E25" s="5">
        <x:v>8</x:v>
      </x:c>
      <x:c r="F25" s="5" t="s">
        <x:v>25</x:v>
      </x:c>
      <x:c r="G25" s="5" t="s">
        <x:v>36</x:v>
      </x:c>
      <x:c r="H25" s="5">
        <x:v>2013</x:v>
      </x:c>
      <x:c r="I25" s="5">
        <x:v>37</x:v>
      </x:c>
      <x:c r="J25" s="5">
        <x:v>30</x:v>
      </x:c>
      <x:c r="K25" s="5">
        <x:v>0</x:v>
      </x:c>
      <x:c r="L25" s="5">
        <x:v>30</x:v>
      </x:c>
      <x:c r="M25" s="5">
        <x:v>1</x:v>
      </x:c>
      <x:c r="N25" s="5">
        <x:v>5</x:v>
      </x:c>
      <x:c r="O25" s="5">
        <x:v>1</x:v>
      </x:c>
      <x:c r="P25" s="5">
        <x:v>2</x:v>
      </x:c>
      <x:c r="Q25" s="5">
        <x:v>6</x:v>
      </x:c>
      <x:c r="R25" s="5">
        <x:v>0</x:v>
      </x:c>
      <x:c r="S25" s="5">
        <x:v>21.199999999999999</x:v>
      </x:c>
      <x:c r="T25" s="5">
        <x:v>14</x:v>
      </x:c>
      <x:c r="U25" s="5">
        <x:v>17</x:v>
      </x:c>
      <x:c r="V25" s="5">
        <x:v>4</x:v>
      </x:c>
      <x:c r="W25" s="5">
        <x:v>0</x:v>
      </x:c>
      <x:c r="X25" s="5">
        <x:v>2</x:v>
      </x:c>
      <x:c r="Y25" s="5">
        <x:v>14</x:v>
      </x:c>
      <x:c r="Z25" s="5">
        <x:v>1</x:v>
      </x:c>
      <x:c r="AA25" s="5">
        <x:v>21</x:v>
      </x:c>
      <x:c r="AB25" s="5">
        <x:v>6</x:v>
      </x:c>
      <x:c r="AC25" s="5">
        <x:v>5.8200000000000003</x:v>
      </x:c>
      <x:c r="AD25" s="5">
        <x:v>0</x:v>
      </x:c>
      <x:c r="AE25" s="5">
        <x:v>21.199999999999999</x:v>
      </x:c>
      <x:c r="AF25" s="5"/>
      <x:c r="AG25" s="5">
        <x:v>0.070000000000000007</x:v>
      </x:c>
      <x:c r="AH25" s="5">
        <x:v>0.070000000000000007</x:v>
      </x:c>
      <x:c r="AI25" s="5">
        <x:v>14000</x:v>
      </x:c>
      <x:c r="AJ25" s="5" t="s">
        <x:v>337</x:v>
      </x:c>
      <x:c r="AK25" s="5"/>
    </x:row>
    <x:row r="26" spans="1:37" s="108" customFormat="1" ht="14.199999999999999">
      <x:c r="A26" s="5">
        <x:v>2011</x:v>
      </x:c>
      <x:c r="B26" s="5" t="s">
        <x:v>31</x:v>
      </x:c>
      <x:c r="C26" s="5" t="s">
        <x:v>48</x:v>
      </x:c>
      <x:c r="D26" s="5" t="str">
        <x:f t="shared" si="0"/>
        <x:v>CP</x:v>
      </x:c>
      <x:c r="E26" s="5">
        <x:v>8</x:v>
      </x:c>
      <x:c r="F26" s="5" t="s">
        <x:v>25</x:v>
      </x:c>
      <x:c r="G26" s="5" t="s">
        <x:v>36</x:v>
      </x:c>
      <x:c r="H26" s="5">
        <x:v>2010</x:v>
      </x:c>
      <x:c r="I26" s="5">
        <x:v>28</x:v>
      </x:c>
      <x:c r="J26" s="5">
        <x:v>16</x:v>
      </x:c>
      <x:c r="K26" s="5">
        <x:v>0</x:v>
      </x:c>
      <x:c r="L26" s="5">
        <x:v>16</x:v>
      </x:c>
      <x:c r="M26" s="5">
        <x:v>0</x:v>
      </x:c>
      <x:c r="N26" s="5">
        <x:v>0</x:v>
      </x:c>
      <x:c r="O26" s="5">
        <x:v>4</x:v>
      </x:c>
      <x:c r="P26" s="5"/>
      <x:c r="Q26" s="5">
        <x:v>0</x:v>
      </x:c>
      <x:c r="R26" s="5"/>
      <x:c r="S26" s="5">
        <x:v>14</x:v>
      </x:c>
      <x:c r="T26" s="5">
        <x:v>7</x:v>
      </x:c>
      <x:c r="U26" s="5">
        <x:v>13</x:v>
      </x:c>
      <x:c r="V26" s="5"/>
      <x:c r="W26" s="5"/>
      <x:c r="X26" s="5">
        <x:v>4</x:v>
      </x:c>
      <x:c r="Y26" s="5">
        <x:v>5</x:v>
      </x:c>
      <x:c r="Z26" s="5">
        <x:v>0</x:v>
      </x:c>
      <x:c r="AA26" s="5">
        <x:v>19</x:v>
      </x:c>
      <x:c r="AB26" s="5">
        <x:v>1</x:v>
      </x:c>
      <x:c r="AC26" s="5">
        <x:v>4.5</x:v>
      </x:c>
      <x:c r="AD26" s="5"/>
      <x:c r="AE26" s="5"/>
      <x:c r="AF26" s="5"/>
      <x:c r="AG26" s="5">
        <x:v>0.32000000000000001</x:v>
      </x:c>
      <x:c r="AH26" s="5">
        <x:v>0.32000000000000001</x:v>
      </x:c>
      <x:c r="AI26" s="5">
        <x:v>26000</x:v>
      </x:c>
      <x:c r="AJ26" s="5" t="s">
        <x:v>337</x:v>
      </x:c>
      <x:c r="AK26" s="5"/>
    </x:row>
    <x:row r="27" spans="1:37" s="108" customFormat="1" ht="14.199999999999999">
      <x:c r="A27" s="5">
        <x:v>2012</x:v>
      </x:c>
      <x:c r="B27" s="5" t="s">
        <x:v>31</x:v>
      </x:c>
      <x:c r="C27" s="5" t="s">
        <x:v>48</x:v>
      </x:c>
      <x:c r="D27" s="5" t="str">
        <x:f t="shared" si="0"/>
        <x:v>CP</x:v>
      </x:c>
      <x:c r="E27" s="5">
        <x:v>8</x:v>
      </x:c>
      <x:c r="F27" s="5" t="s">
        <x:v>25</x:v>
      </x:c>
      <x:c r="G27" s="5" t="s">
        <x:v>36</x:v>
      </x:c>
      <x:c r="H27" s="5">
        <x:v>2011</x:v>
      </x:c>
      <x:c r="I27" s="5">
        <x:v>29</x:v>
      </x:c>
      <x:c r="J27" s="5">
        <x:v>54</x:v>
      </x:c>
      <x:c r="K27" s="5">
        <x:v>0</x:v>
      </x:c>
      <x:c r="L27" s="5">
        <x:v>54</x:v>
      </x:c>
      <x:c r="M27" s="5">
        <x:v>1</x:v>
      </x:c>
      <x:c r="N27" s="5">
        <x:v>0</x:v>
      </x:c>
      <x:c r="O27" s="5">
        <x:v>47</x:v>
      </x:c>
      <x:c r="P27" s="5"/>
      <x:c r="Q27" s="5">
        <x:v>0</x:v>
      </x:c>
      <x:c r="R27" s="5"/>
      <x:c r="S27" s="5">
        <x:v>57</x:v>
      </x:c>
      <x:c r="T27" s="5">
        <x:v>4</x:v>
      </x:c>
      <x:c r="U27" s="5">
        <x:v>27</x:v>
      </x:c>
      <x:c r="V27" s="5"/>
      <x:c r="W27" s="5"/>
      <x:c r="X27" s="5">
        <x:v>2</x:v>
      </x:c>
      <x:c r="Y27" s="5">
        <x:v>11</x:v>
      </x:c>
      <x:c r="Z27" s="5">
        <x:v>0</x:v>
      </x:c>
      <x:c r="AA27" s="5">
        <x:v>76</x:v>
      </x:c>
      <x:c r="AB27" s="5">
        <x:v>1</x:v>
      </x:c>
      <x:c r="AC27" s="5">
        <x:v>0.63</x:v>
      </x:c>
      <x:c r="AD27" s="5"/>
      <x:c r="AE27" s="5"/>
      <x:c r="AF27" s="5"/>
      <x:c r="AG27" s="5">
        <x:v>3.7799999999999998</x:v>
      </x:c>
      <x:c r="AH27" s="5">
        <x:v>3.7799999999999998</x:v>
      </x:c>
      <x:c r="AI27" s="5">
        <x:v>24000</x:v>
      </x:c>
      <x:c r="AJ27" s="5" t="s">
        <x:v>337</x:v>
      </x:c>
      <x:c r="AK27" s="5"/>
    </x:row>
    <x:row r="28" spans="1:37" s="108" customFormat="1" ht="14.199999999999999">
      <x:c r="A28" s="5">
        <x:v>2013</x:v>
      </x:c>
      <x:c r="B28" s="5" t="s">
        <x:v>31</x:v>
      </x:c>
      <x:c r="C28" s="5" t="s">
        <x:v>48</x:v>
      </x:c>
      <x:c r="D28" s="5" t="str">
        <x:f t="shared" si="0"/>
        <x:v>CP</x:v>
      </x:c>
      <x:c r="E28" s="5">
        <x:v>8</x:v>
      </x:c>
      <x:c r="F28" s="5" t="s">
        <x:v>25</x:v>
      </x:c>
      <x:c r="G28" s="5" t="s">
        <x:v>36</x:v>
      </x:c>
      <x:c r="H28" s="5">
        <x:v>2012</x:v>
      </x:c>
      <x:c r="I28" s="5">
        <x:v>30</x:v>
      </x:c>
      <x:c r="J28" s="5">
        <x:v>50</x:v>
      </x:c>
      <x:c r="K28" s="5">
        <x:v>0</x:v>
      </x:c>
      <x:c r="L28" s="5">
        <x:v>50</x:v>
      </x:c>
      <x:c r="M28" s="5">
        <x:v>2</x:v>
      </x:c>
      <x:c r="N28" s="5">
        <x:v>1</x:v>
      </x:c>
      <x:c r="O28" s="5">
        <x:v>37</x:v>
      </x:c>
      <x:c r="P28" s="5">
        <x:v>0</x:v>
      </x:c>
      <x:c r="Q28" s="5">
        <x:v>0</x:v>
      </x:c>
      <x:c r="R28" s="5">
        <x:v>0</x:v>
      </x:c>
      <x:c r="S28" s="5">
        <x:v>55.200000000000003</x:v>
      </x:c>
      <x:c r="T28" s="5">
        <x:v>12</x:v>
      </x:c>
      <x:c r="U28" s="5">
        <x:v>33</x:v>
      </x:c>
      <x:c r="V28" s="5"/>
      <x:c r="W28" s="5"/>
      <x:c r="X28" s="5">
        <x:v>1</x:v>
      </x:c>
      <x:c r="Y28" s="5">
        <x:v>13</x:v>
      </x:c>
      <x:c r="Z28" s="5">
        <x:v>3</x:v>
      </x:c>
      <x:c r="AA28" s="5">
        <x:v>81</x:v>
      </x:c>
      <x:c r="AB28" s="5">
        <x:v>2</x:v>
      </x:c>
      <x:c r="AC28" s="5">
        <x:v>1.9399999999999999</x:v>
      </x:c>
      <x:c r="AD28" s="5"/>
      <x:c r="AE28" s="5"/>
      <x:c r="AF28" s="5"/>
      <x:c r="AG28" s="5">
        <x:v>2.3599999999999999</x:v>
      </x:c>
      <x:c r="AH28" s="5">
        <x:v>2.3599999999999999</x:v>
      </x:c>
      <x:c r="AI28" s="5">
        <x:v>38000</x:v>
      </x:c>
      <x:c r="AJ28" s="5" t="s">
        <x:v>337</x:v>
      </x:c>
      <x:c r="AK28" s="5"/>
    </x:row>
    <x:row r="29" spans="1:37" s="108" customFormat="1" ht="14.199999999999999">
      <x:c r="A29" s="5">
        <x:v>2014</x:v>
      </x:c>
      <x:c r="B29" s="5" t="s">
        <x:v>31</x:v>
      </x:c>
      <x:c r="C29" s="5" t="s">
        <x:v>48</x:v>
      </x:c>
      <x:c r="D29" s="5" t="str">
        <x:f t="shared" si="0"/>
        <x:v>CP</x:v>
      </x:c>
      <x:c r="E29" s="5">
        <x:v>8</x:v>
      </x:c>
      <x:c r="F29" s="5" t="s">
        <x:v>25</x:v>
      </x:c>
      <x:c r="G29" s="5" t="s">
        <x:v>36</x:v>
      </x:c>
      <x:c r="H29" s="5">
        <x:v>2013</x:v>
      </x:c>
      <x:c r="I29" s="5">
        <x:v>31</x:v>
      </x:c>
      <x:c r="J29" s="5">
        <x:v>48</x:v>
      </x:c>
      <x:c r="K29" s="5">
        <x:v>0</x:v>
      </x:c>
      <x:c r="L29" s="5">
        <x:v>48</x:v>
      </x:c>
      <x:c r="M29" s="5">
        <x:v>4</x:v>
      </x:c>
      <x:c r="N29" s="5">
        <x:v>1</x:v>
      </x:c>
      <x:c r="O29" s="5">
        <x:v>28</x:v>
      </x:c>
      <x:c r="P29" s="5">
        <x:v>2</x:v>
      </x:c>
      <x:c r="Q29" s="5">
        <x:v>0</x:v>
      </x:c>
      <x:c r="R29" s="5">
        <x:v>0</x:v>
      </x:c>
      <x:c r="S29" s="5">
        <x:v>51.200000000000003</x:v>
      </x:c>
      <x:c r="T29" s="5">
        <x:v>10</x:v>
      </x:c>
      <x:c r="U29" s="5">
        <x:v>33</x:v>
      </x:c>
      <x:c r="V29" s="5">
        <x:v>7</x:v>
      </x:c>
      <x:c r="W29" s="5">
        <x:v>1</x:v>
      </x:c>
      <x:c r="X29" s="5">
        <x:v>4</x:v>
      </x:c>
      <x:c r="Y29" s="5">
        <x:v>10</x:v>
      </x:c>
      <x:c r="Z29" s="5">
        <x:v>2</x:v>
      </x:c>
      <x:c r="AA29" s="5">
        <x:v>54</x:v>
      </x:c>
      <x:c r="AB29" s="5">
        <x:v>0</x:v>
      </x:c>
      <x:c r="AC29" s="5">
        <x:v>1.74</x:v>
      </x:c>
      <x:c r="AD29" s="5">
        <x:v>0</x:v>
      </x:c>
      <x:c r="AE29" s="5">
        <x:v>51.200000000000003</x:v>
      </x:c>
      <x:c r="AF29" s="5"/>
      <x:c r="AG29" s="5">
        <x:v>1.6899999999999999</x:v>
      </x:c>
      <x:c r="AH29" s="5">
        <x:v>1.6899999999999999</x:v>
      </x:c>
      <x:c r="AI29" s="5">
        <x:v>55000</x:v>
      </x:c>
      <x:c r="AJ29" s="5" t="s">
        <x:v>337</x:v>
      </x:c>
      <x:c r="AK29" s="5"/>
    </x:row>
    <x:row r="30" spans="1:37" s="108" customFormat="1" ht="14.199999999999999">
      <x:c r="A30" s="5">
        <x:v>2011</x:v>
      </x:c>
      <x:c r="B30" s="5" t="s">
        <x:v>28</x:v>
      </x:c>
      <x:c r="C30" s="5" t="s">
        <x:v>58</x:v>
      </x:c>
      <x:c r="D30" s="5" t="str">
        <x:f t="shared" si="0"/>
        <x:v>SP</x:v>
      </x:c>
      <x:c r="E30" s="5">
        <x:v>9</x:v>
      </x:c>
      <x:c r="F30" s="5" t="s">
        <x:v>25</x:v>
      </x:c>
      <x:c r="G30" s="5" t="s">
        <x:v>36</x:v>
      </x:c>
      <x:c r="H30" s="5">
        <x:v>2010</x:v>
      </x:c>
      <x:c r="I30" s="5">
        <x:v>24</x:v>
      </x:c>
      <x:c r="J30" s="5">
        <x:v>23</x:v>
      </x:c>
      <x:c r="K30" s="5">
        <x:v>13</x:v>
      </x:c>
      <x:c r="L30" s="5">
        <x:v>10</x:v>
      </x:c>
      <x:c r="M30" s="5">
        <x:v>6</x:v>
      </x:c>
      <x:c r="N30" s="5">
        <x:v>3</x:v>
      </x:c>
      <x:c r="O30" s="5">
        <x:v>3</x:v>
      </x:c>
      <x:c r="P30" s="5"/>
      <x:c r="Q30" s="5">
        <x:v>0</x:v>
      </x:c>
      <x:c r="R30" s="5"/>
      <x:c r="S30" s="5">
        <x:v>101</x:v>
      </x:c>
      <x:c r="T30" s="5">
        <x:v>43</x:v>
      </x:c>
      <x:c r="U30" s="5">
        <x:v>95</x:v>
      </x:c>
      <x:c r="V30" s="5"/>
      <x:c r="W30" s="5"/>
      <x:c r="X30" s="5">
        <x:v>5</x:v>
      </x:c>
      <x:c r="Y30" s="5">
        <x:v>36</x:v>
      </x:c>
      <x:c r="Z30" s="5">
        <x:v>3</x:v>
      </x:c>
      <x:c r="AA30" s="5">
        <x:v>94</x:v>
      </x:c>
      <x:c r="AB30" s="5">
        <x:v>3</x:v>
      </x:c>
      <x:c r="AC30" s="5">
        <x:v>3.8300000000000001</x:v>
      </x:c>
      <x:c r="AD30" s="5"/>
      <x:c r="AE30" s="5"/>
      <x:c r="AF30" s="5">
        <x:v>1.95</x:v>
      </x:c>
      <x:c r="AG30" s="5">
        <x:v>0.05</x:v>
      </x:c>
      <x:c r="AH30" s="5">
        <x:v>2</x:v>
      </x:c>
      <x:c r="AI30" s="5">
        <x:v>22000</x:v>
      </x:c>
      <x:c r="AJ30" s="5" t="s">
        <x:v>34</x:v>
      </x:c>
      <x:c r="AK30" s="5"/>
    </x:row>
    <x:row r="31" spans="1:37" s="108" customFormat="1" ht="14.199999999999999">
      <x:c r="A31" s="5">
        <x:v>2012</x:v>
      </x:c>
      <x:c r="B31" s="5" t="s">
        <x:v>28</x:v>
      </x:c>
      <x:c r="C31" s="5" t="s">
        <x:v>58</x:v>
      </x:c>
      <x:c r="D31" s="5" t="str">
        <x:f t="shared" si="0"/>
        <x:v>SP</x:v>
      </x:c>
      <x:c r="E31" s="5">
        <x:v>9</x:v>
      </x:c>
      <x:c r="F31" s="5" t="s">
        <x:v>25</x:v>
      </x:c>
      <x:c r="G31" s="5" t="s">
        <x:v>36</x:v>
      </x:c>
      <x:c r="H31" s="5">
        <x:v>2011</x:v>
      </x:c>
      <x:c r="I31" s="5">
        <x:v>25</x:v>
      </x:c>
      <x:c r="J31" s="5">
        <x:v>27</x:v>
      </x:c>
      <x:c r="K31" s="5">
        <x:v>25</x:v>
      </x:c>
      <x:c r="L31" s="5">
        <x:v>2</x:v>
      </x:c>
      <x:c r="M31" s="5">
        <x:v>17</x:v>
      </x:c>
      <x:c r="N31" s="5">
        <x:v>5</x:v>
      </x:c>
      <x:c r="O31" s="5">
        <x:v>1</x:v>
      </x:c>
      <x:c r="P31" s="5"/>
      <x:c r="Q31" s="5">
        <x:v>0</x:v>
      </x:c>
      <x:c r="R31" s="5"/>
      <x:c r="S31" s="5">
        <x:v>172.09999999999999</x:v>
      </x:c>
      <x:c r="T31" s="5">
        <x:v>47</x:v>
      </x:c>
      <x:c r="U31" s="5">
        <x:v>137</x:v>
      </x:c>
      <x:c r="V31" s="5"/>
      <x:c r="W31" s="5"/>
      <x:c r="X31" s="5">
        <x:v>10</x:v>
      </x:c>
      <x:c r="Y31" s="5">
        <x:v>44</x:v>
      </x:c>
      <x:c r="Z31" s="5">
        <x:v>6</x:v>
      </x:c>
      <x:c r="AA31" s="5">
        <x:v>178</x:v>
      </x:c>
      <x:c r="AB31" s="5">
        <x:v>2</x:v>
      </x:c>
      <x:c r="AC31" s="5">
        <x:v>2.4500000000000002</x:v>
      </x:c>
      <x:c r="AD31" s="5"/>
      <x:c r="AE31" s="5"/>
      <x:c r="AF31" s="5">
        <x:v>5.7199999999999998</x:v>
      </x:c>
      <x:c r="AG31" s="5">
        <x:v>0.22</x:v>
      </x:c>
      <x:c r="AH31" s="5">
        <x:v>5.9400000000000004</x:v>
      </x:c>
      <x:c r="AI31" s="5">
        <x:v>19000</x:v>
      </x:c>
      <x:c r="AJ31" s="5" t="s">
        <x:v>34</x:v>
      </x:c>
      <x:c r="AK31" s="5"/>
    </x:row>
    <x:row r="32" spans="1:37" s="108" customFormat="1" ht="14.199999999999999">
      <x:c r="A32" s="5">
        <x:v>2013</x:v>
      </x:c>
      <x:c r="B32" s="5" t="s">
        <x:v>28</x:v>
      </x:c>
      <x:c r="C32" s="5" t="s">
        <x:v>58</x:v>
      </x:c>
      <x:c r="D32" s="5" t="str">
        <x:f t="shared" si="0"/>
        <x:v>SP</x:v>
      </x:c>
      <x:c r="E32" s="5">
        <x:v>9</x:v>
      </x:c>
      <x:c r="F32" s="5" t="s">
        <x:v>25</x:v>
      </x:c>
      <x:c r="G32" s="5" t="s">
        <x:v>36</x:v>
      </x:c>
      <x:c r="H32" s="5">
        <x:v>2012</x:v>
      </x:c>
      <x:c r="I32" s="5">
        <x:v>26</x:v>
      </x:c>
      <x:c r="J32" s="5">
        <x:v>28</x:v>
      </x:c>
      <x:c r="K32" s="5">
        <x:v>24</x:v>
      </x:c>
      <x:c r="L32" s="5">
        <x:v>4</x:v>
      </x:c>
      <x:c r="M32" s="5">
        <x:v>9</x:v>
      </x:c>
      <x:c r="N32" s="5">
        <x:v>8</x:v>
      </x:c>
      <x:c r="O32" s="5">
        <x:v>0</x:v>
      </x:c>
      <x:c r="P32" s="5">
        <x:v>0</x:v>
      </x:c>
      <x:c r="Q32" s="5">
        <x:v>0</x:v>
      </x:c>
      <x:c r="R32" s="5">
        <x:v>0</x:v>
      </x:c>
      <x:c r="S32" s="5">
        <x:v>153</x:v>
      </x:c>
      <x:c r="T32" s="5">
        <x:v>53</x:v>
      </x:c>
      <x:c r="U32" s="5">
        <x:v>120</x:v>
      </x:c>
      <x:c r="V32" s="5"/>
      <x:c r="W32" s="5"/>
      <x:c r="X32" s="5">
        <x:v>9</x:v>
      </x:c>
      <x:c r="Y32" s="5">
        <x:v>33</x:v>
      </x:c>
      <x:c r="Z32" s="5">
        <x:v>8</x:v>
      </x:c>
      <x:c r="AA32" s="5">
        <x:v>137</x:v>
      </x:c>
      <x:c r="AB32" s="5">
        <x:v>4</x:v>
      </x:c>
      <x:c r="AC32" s="5">
        <x:v>3.1200000000000001</x:v>
      </x:c>
      <x:c r="AD32" s="5"/>
      <x:c r="AE32" s="5"/>
      <x:c r="AF32" s="5">
        <x:v>2.9900000000000002</x:v>
      </x:c>
      <x:c r="AG32" s="5">
        <x:v>0.26000000000000001</x:v>
      </x:c>
      <x:c r="AH32" s="5">
        <x:v>3.25</x:v>
      </x:c>
      <x:c r="AI32" s="5">
        <x:v>38000</x:v>
      </x:c>
      <x:c r="AJ32" s="5" t="s">
        <x:v>34</x:v>
      </x:c>
      <x:c r="AK32" s="5"/>
    </x:row>
    <x:row r="33" spans="1:37" s="108" customFormat="1" ht="14.199999999999999">
      <x:c r="A33" s="5">
        <x:v>2014</x:v>
      </x:c>
      <x:c r="B33" s="5" t="s">
        <x:v>28</x:v>
      </x:c>
      <x:c r="C33" s="5" t="s">
        <x:v>58</x:v>
      </x:c>
      <x:c r="D33" s="5" t="str">
        <x:f t="shared" si="0"/>
        <x:v>CP</x:v>
      </x:c>
      <x:c r="E33" s="5">
        <x:v>9</x:v>
      </x:c>
      <x:c r="F33" s="5" t="s">
        <x:v>25</x:v>
      </x:c>
      <x:c r="G33" s="5" t="s">
        <x:v>36</x:v>
      </x:c>
      <x:c r="H33" s="5">
        <x:v>2013</x:v>
      </x:c>
      <x:c r="I33" s="5">
        <x:v>27</x:v>
      </x:c>
      <x:c r="J33" s="5">
        <x:v>30</x:v>
      </x:c>
      <x:c r="K33" s="5">
        <x:v>11</x:v>
      </x:c>
      <x:c r="L33" s="5">
        <x:v>19</x:v>
      </x:c>
      <x:c r="M33" s="5">
        <x:v>3</x:v>
      </x:c>
      <x:c r="N33" s="5">
        <x:v>6</x:v>
      </x:c>
      <x:c r="O33" s="5">
        <x:v>7</x:v>
      </x:c>
      <x:c r="P33" s="5">
        <x:v>1</x:v>
      </x:c>
      <x:c r="Q33" s="5">
        <x:v>2</x:v>
      </x:c>
      <x:c r="R33" s="5">
        <x:v>1</x:v>
      </x:c>
      <x:c r="S33" s="5">
        <x:v>87.200000000000003</x:v>
      </x:c>
      <x:c r="T33" s="5">
        <x:v>39</x:v>
      </x:c>
      <x:c r="U33" s="5">
        <x:v>91</x:v>
      </x:c>
      <x:c r="V33" s="5">
        <x:v>18</x:v>
      </x:c>
      <x:c r="W33" s="5">
        <x:v>3</x:v>
      </x:c>
      <x:c r="X33" s="5">
        <x:v>9</x:v>
      </x:c>
      <x:c r="Y33" s="5">
        <x:v>28</x:v>
      </x:c>
      <x:c r="Z33" s="5">
        <x:v>1</x:v>
      </x:c>
      <x:c r="AA33" s="5">
        <x:v>76</x:v>
      </x:c>
      <x:c r="AB33" s="5">
        <x:v>0</x:v>
      </x:c>
      <x:c r="AC33" s="5">
        <x:v>4</x:v>
      </x:c>
      <x:c r="AD33" s="5">
        <x:v>62.200000000000003</x:v>
      </x:c>
      <x:c r="AE33" s="5">
        <x:v>25</x:v>
      </x:c>
      <x:c r="AF33" s="5">
        <x:v>1.72</x:v>
      </x:c>
      <x:c r="AG33" s="5">
        <x:v>0.81999999999999995</x:v>
      </x:c>
      <x:c r="AH33" s="5">
        <x:v>2.54</x:v>
      </x:c>
      <x:c r="AI33" s="5">
        <x:v>38000</x:v>
      </x:c>
      <x:c r="AJ33" s="5" t="s">
        <x:v>34</x:v>
      </x:c>
      <x:c r="AK33" s="5"/>
    </x:row>
    <x:row r="34" spans="1:37" s="108" customFormat="1" ht="14.199999999999999">
      <x:c r="A34" s="5">
        <x:v>2011</x:v>
      </x:c>
      <x:c r="B34" s="5" t="s">
        <x:v>31</x:v>
      </x:c>
      <x:c r="C34" s="5" t="s">
        <x:v>68</x:v>
      </x:c>
      <x:c r="D34" s="5" t="str">
        <x:f t="shared" si="0"/>
        <x:v>SP</x:v>
      </x:c>
      <x:c r="E34" s="5">
        <x:v>8</x:v>
      </x:c>
      <x:c r="F34" s="5" t="s">
        <x:v>25</x:v>
      </x:c>
      <x:c r="G34" s="5" t="s">
        <x:v>36</x:v>
      </x:c>
      <x:c r="H34" s="5">
        <x:v>2010</x:v>
      </x:c>
      <x:c r="I34" s="5">
        <x:v>27</x:v>
      </x:c>
      <x:c r="J34" s="5">
        <x:v>29</x:v>
      </x:c>
      <x:c r="K34" s="5">
        <x:v>28</x:v>
      </x:c>
      <x:c r="L34" s="5">
        <x:v>1</x:v>
      </x:c>
      <x:c r="M34" s="5">
        <x:v>13</x:v>
      </x:c>
      <x:c r="N34" s="5">
        <x:v>5</x:v>
      </x:c>
      <x:c r="O34" s="5">
        <x:v>0</x:v>
      </x:c>
      <x:c r="P34" s="5">
        <x:v>0</x:v>
      </x:c>
      <x:c r="Q34" s="5">
        <x:v>0</x:v>
      </x:c>
      <x:c r="R34" s="5">
        <x:v>0</x:v>
      </x:c>
      <x:c r="S34" s="5">
        <x:v>151</x:v>
      </x:c>
      <x:c r="T34" s="5">
        <x:v>58</x:v>
      </x:c>
      <x:c r="U34" s="5">
        <x:v>139</x:v>
      </x:c>
      <x:c r="V34" s="5"/>
      <x:c r="W34" s="5"/>
      <x:c r="X34" s="5">
        <x:v>13</x:v>
      </x:c>
      <x:c r="Y34" s="5">
        <x:v>44</x:v>
      </x:c>
      <x:c r="Z34" s="5">
        <x:v>5</x:v>
      </x:c>
      <x:c r="AA34" s="5">
        <x:v>115</x:v>
      </x:c>
      <x:c r="AB34" s="5">
        <x:v>3</x:v>
      </x:c>
      <x:c r="AC34" s="5">
        <x:v>3.46</x:v>
      </x:c>
      <x:c r="AD34" s="5"/>
      <x:c r="AE34" s="5"/>
      <x:c r="AF34" s="5">
        <x:v>4.4699999999999998</x:v>
      </x:c>
      <x:c r="AG34" s="5">
        <x:v>0.089999999999999991</x:v>
      </x:c>
      <x:c r="AH34" s="5">
        <x:v>4.5599999999999996</x:v>
      </x:c>
      <x:c r="AI34" s="5">
        <x:v>17000</x:v>
      </x:c>
      <x:c r="AJ34" s="5" t="s">
        <x:v>337</x:v>
      </x:c>
      <x:c r="AK34" s="5"/>
    </x:row>
    <x:row r="35" spans="1:37" s="108" customFormat="1" ht="14.199999999999999">
      <x:c r="A35" s="5">
        <x:v>2012</x:v>
      </x:c>
      <x:c r="B35" s="5" t="s">
        <x:v>31</x:v>
      </x:c>
      <x:c r="C35" s="5" t="s">
        <x:v>68</x:v>
      </x:c>
      <x:c r="D35" s="5" t="str">
        <x:f t="shared" si="0"/>
        <x:v>SP</x:v>
      </x:c>
      <x:c r="E35" s="5">
        <x:v>8</x:v>
      </x:c>
      <x:c r="F35" s="5" t="s">
        <x:v>25</x:v>
      </x:c>
      <x:c r="G35" s="5" t="s">
        <x:v>36</x:v>
      </x:c>
      <x:c r="H35" s="5">
        <x:v>2011</x:v>
      </x:c>
      <x:c r="I35" s="5">
        <x:v>28</x:v>
      </x:c>
      <x:c r="J35" s="5">
        <x:v>25</x:v>
      </x:c>
      <x:c r="K35" s="5">
        <x:v>21</x:v>
      </x:c>
      <x:c r="L35" s="5">
        <x:v>4</x:v>
      </x:c>
      <x:c r="M35" s="5">
        <x:v>8</x:v>
      </x:c>
      <x:c r="N35" s="5">
        <x:v>8</x:v>
      </x:c>
      <x:c r="O35" s="5">
        <x:v>0</x:v>
      </x:c>
      <x:c r="P35" s="5">
        <x:v>0</x:v>
      </x:c>
      <x:c r="Q35" s="5">
        <x:v>0</x:v>
      </x:c>
      <x:c r="R35" s="5">
        <x:v>0</x:v>
      </x:c>
      <x:c r="S35" s="5">
        <x:v>115</x:v>
      </x:c>
      <x:c r="T35" s="5">
        <x:v>53</x:v>
      </x:c>
      <x:c r="U35" s="5">
        <x:v>139</x:v>
      </x:c>
      <x:c r="V35" s="5"/>
      <x:c r="W35" s="5"/>
      <x:c r="X35" s="5">
        <x:v>13</x:v>
      </x:c>
      <x:c r="Y35" s="5">
        <x:v>37</x:v>
      </x:c>
      <x:c r="Z35" s="5">
        <x:v>0</x:v>
      </x:c>
      <x:c r="AA35" s="5">
        <x:v>68</x:v>
      </x:c>
      <x:c r="AB35" s="5">
        <x:v>1</x:v>
      </x:c>
      <x:c r="AC35" s="5">
        <x:v>4.1500000000000004</x:v>
      </x:c>
      <x:c r="AD35" s="5"/>
      <x:c r="AE35" s="5"/>
      <x:c r="AF35" s="5">
        <x:v>1.79</x:v>
      </x:c>
      <x:c r="AG35" s="5">
        <x:v>-0.080000000000000004</x:v>
      </x:c>
      <x:c r="AH35" s="5">
        <x:v>1.72</x:v>
      </x:c>
      <x:c r="AI35" s="5">
        <x:v>22500</x:v>
      </x:c>
      <x:c r="AJ35" s="5" t="s">
        <x:v>337</x:v>
      </x:c>
      <x:c r="AK35" s="5"/>
    </x:row>
    <x:row r="36" spans="1:37" s="108" customFormat="1" ht="14.199999999999999">
      <x:c r="A36" s="5">
        <x:v>2013</x:v>
      </x:c>
      <x:c r="B36" s="5" t="s">
        <x:v>31</x:v>
      </x:c>
      <x:c r="C36" s="5" t="s">
        <x:v>68</x:v>
      </x:c>
      <x:c r="D36" s="5" t="str">
        <x:f t="shared" si="0"/>
        <x:v>SP</x:v>
      </x:c>
      <x:c r="E36" s="5">
        <x:v>8</x:v>
      </x:c>
      <x:c r="F36" s="5" t="s">
        <x:v>25</x:v>
      </x:c>
      <x:c r="G36" s="5" t="s">
        <x:v>36</x:v>
      </x:c>
      <x:c r="H36" s="5">
        <x:v>2012</x:v>
      </x:c>
      <x:c r="I36" s="5">
        <x:v>29</x:v>
      </x:c>
      <x:c r="J36" s="5">
        <x:v>27</x:v>
      </x:c>
      <x:c r="K36" s="5">
        <x:v>25</x:v>
      </x:c>
      <x:c r="L36" s="5">
        <x:v>2</x:v>
      </x:c>
      <x:c r="M36" s="5">
        <x:v>17</x:v>
      </x:c>
      <x:c r="N36" s="5">
        <x:v>6</x:v>
      </x:c>
      <x:c r="O36" s="5">
        <x:v>0</x:v>
      </x:c>
      <x:c r="P36" s="5">
        <x:v>0</x:v>
      </x:c>
      <x:c r="Q36" s="5">
        <x:v>1</x:v>
      </x:c>
      <x:c r="R36" s="5">
        <x:v>0</x:v>
      </x:c>
      <x:c r="S36" s="5">
        <x:v>157</x:v>
      </x:c>
      <x:c r="T36" s="5">
        <x:v>62</x:v>
      </x:c>
      <x:c r="U36" s="5">
        <x:v>143</x:v>
      </x:c>
      <x:c r="V36" s="5"/>
      <x:c r="W36" s="5"/>
      <x:c r="X36" s="5">
        <x:v>9</x:v>
      </x:c>
      <x:c r="Y36" s="5">
        <x:v>38</x:v>
      </x:c>
      <x:c r="Z36" s="5">
        <x:v>9</x:v>
      </x:c>
      <x:c r="AA36" s="5">
        <x:v>127</x:v>
      </x:c>
      <x:c r="AB36" s="5">
        <x:v>2</x:v>
      </x:c>
      <x:c r="AC36" s="5">
        <x:v>3.5499999999999998</x:v>
      </x:c>
      <x:c r="AD36" s="5"/>
      <x:c r="AE36" s="5"/>
      <x:c r="AF36" s="5">
        <x:v>3.2200000000000002</x:v>
      </x:c>
      <x:c r="AG36" s="5">
        <x:v>0.089999999999999991</x:v>
      </x:c>
      <x:c r="AH36" s="5">
        <x:v>3.3100000000000001</x:v>
      </x:c>
      <x:c r="AI36" s="5">
        <x:v>22500</x:v>
      </x:c>
      <x:c r="AJ36" s="5" t="s">
        <x:v>337</x:v>
      </x:c>
      <x:c r="AK36" s="5"/>
    </x:row>
    <x:row r="37" spans="1:37" s="108" customFormat="1" ht="14.199999999999999">
      <x:c r="A37" s="5">
        <x:v>2014</x:v>
      </x:c>
      <x:c r="B37" s="5" t="s">
        <x:v>31</x:v>
      </x:c>
      <x:c r="C37" s="5" t="s">
        <x:v>68</x:v>
      </x:c>
      <x:c r="D37" s="5" t="str">
        <x:f t="shared" si="0"/>
        <x:v>SP</x:v>
      </x:c>
      <x:c r="E37" s="5">
        <x:v>8</x:v>
      </x:c>
      <x:c r="F37" s="5" t="s">
        <x:v>25</x:v>
      </x:c>
      <x:c r="G37" s="5" t="s">
        <x:v>36</x:v>
      </x:c>
      <x:c r="H37" s="5">
        <x:v>2013</x:v>
      </x:c>
      <x:c r="I37" s="5">
        <x:v>30</x:v>
      </x:c>
      <x:c r="J37" s="5">
        <x:v>27</x:v>
      </x:c>
      <x:c r="K37" s="5">
        <x:v>26</x:v>
      </x:c>
      <x:c r="L37" s="5">
        <x:v>1</x:v>
      </x:c>
      <x:c r="M37" s="5">
        <x:v>13</x:v>
      </x:c>
      <x:c r="N37" s="5">
        <x:v>10</x:v>
      </x:c>
      <x:c r="O37" s="5">
        <x:v>1</x:v>
      </x:c>
      <x:c r="P37" s="5">
        <x:v>0</x:v>
      </x:c>
      <x:c r="Q37" s="5">
        <x:v>0</x:v>
      </x:c>
      <x:c r="R37" s="5">
        <x:v>0</x:v>
      </x:c>
      <x:c r="S37" s="5">
        <x:v>154</x:v>
      </x:c>
      <x:c r="T37" s="5">
        <x:v>75</x:v>
      </x:c>
      <x:c r="U37" s="5">
        <x:v>165</x:v>
      </x:c>
      <x:c r="V37" s="5">
        <x:v>17</x:v>
      </x:c>
      <x:c r="W37" s="5">
        <x:v>3</x:v>
      </x:c>
      <x:c r="X37" s="5">
        <x:v>21</x:v>
      </x:c>
      <x:c r="Y37" s="5">
        <x:v>42</x:v>
      </x:c>
      <x:c r="Z37" s="5">
        <x:v>9</x:v>
      </x:c>
      <x:c r="AA37" s="5">
        <x:v>104</x:v>
      </x:c>
      <x:c r="AB37" s="5">
        <x:v>6</x:v>
      </x:c>
      <x:c r="AC37" s="5">
        <x:v>4.3799999999999999</x:v>
      </x:c>
      <x:c r="AD37" s="5">
        <x:v>150</x:v>
      </x:c>
      <x:c r="AE37" s="5">
        <x:v>4</x:v>
      </x:c>
      <x:c r="AF37" s="5">
        <x:v>1.99</x:v>
      </x:c>
      <x:c r="AG37" s="5">
        <x:v>0.010000000000000001</x:v>
      </x:c>
      <x:c r="AH37" s="5">
        <x:v>2</x:v>
      </x:c>
      <x:c r="AI37" s="5">
        <x:v>40000</x:v>
      </x:c>
      <x:c r="AJ37" s="5" t="s">
        <x:v>337</x:v>
      </x:c>
      <x:c r="AK37" s="5"/>
    </x:row>
    <x:row r="38" spans="1:37" s="108" customFormat="1" ht="14.199999999999999">
      <x:c r="A38" s="5">
        <x:v>2012</x:v>
      </x:c>
      <x:c r="B38" s="5" t="s">
        <x:v>31</x:v>
      </x:c>
      <x:c r="C38" s="5" t="s">
        <x:v>42</x:v>
      </x:c>
      <x:c r="D38" s="5" t="str">
        <x:f t="shared" si="0"/>
        <x:v>RP</x:v>
      </x:c>
      <x:c r="E38" s="5">
        <x:v>9</x:v>
      </x:c>
      <x:c r="F38" s="5" t="s">
        <x:v>25</x:v>
      </x:c>
      <x:c r="G38" s="5" t="s">
        <x:v>36</x:v>
      </x:c>
      <x:c r="H38" s="5">
        <x:v>2011</x:v>
      </x:c>
      <x:c r="I38" s="5">
        <x:v>28</x:v>
      </x:c>
      <x:c r="J38" s="5">
        <x:v>58</x:v>
      </x:c>
      <x:c r="K38" s="5">
        <x:v>0</x:v>
      </x:c>
      <x:c r="L38" s="5">
        <x:v>58</x:v>
      </x:c>
      <x:c r="M38" s="5">
        <x:v>1</x:v>
      </x:c>
      <x:c r="N38" s="5">
        <x:v>3</x:v>
      </x:c>
      <x:c r="O38" s="5">
        <x:v>0</x:v>
      </x:c>
      <x:c r="P38" s="5"/>
      <x:c r="Q38" s="5">
        <x:v>19</x:v>
      </x:c>
      <x:c r="R38" s="5"/>
      <x:c r="S38" s="5">
        <x:v>48.100000000000001</x:v>
      </x:c>
      <x:c r="T38" s="5">
        <x:v>15</x:v>
      </x:c>
      <x:c r="U38" s="5">
        <x:v>38</x:v>
      </x:c>
      <x:c r="V38" s="5"/>
      <x:c r="W38" s="5"/>
      <x:c r="X38" s="5">
        <x:v>2</x:v>
      </x:c>
      <x:c r="Y38" s="5">
        <x:v>22</x:v>
      </x:c>
      <x:c r="Z38" s="5">
        <x:v>2</x:v>
      </x:c>
      <x:c r="AA38" s="5">
        <x:v>27</x:v>
      </x:c>
      <x:c r="AB38" s="5">
        <x:v>2</x:v>
      </x:c>
      <x:c r="AC38" s="5">
        <x:v>2.79</x:v>
      </x:c>
      <x:c r="AD38" s="5"/>
      <x:c r="AE38" s="5"/>
      <x:c r="AF38" s="5"/>
      <x:c r="AG38" s="5">
        <x:v>1.27</x:v>
      </x:c>
      <x:c r="AH38" s="5">
        <x:v>1.27</x:v>
      </x:c>
      <x:c r="AI38" s="5">
        <x:v>19000</x:v>
      </x:c>
      <x:c r="AJ38" s="5" t="s">
        <x:v>34</x:v>
      </x:c>
      <x:c r="AK38" s="5"/>
    </x:row>
    <x:row r="39" spans="1:37" s="108" customFormat="1" ht="14.199999999999999">
      <x:c r="A39" s="5">
        <x:v>2013</x:v>
      </x:c>
      <x:c r="B39" s="5" t="s">
        <x:v>31</x:v>
      </x:c>
      <x:c r="C39" s="5" t="s">
        <x:v>42</x:v>
      </x:c>
      <x:c r="D39" s="5" t="str">
        <x:f t="shared" si="0"/>
        <x:v>RP</x:v>
      </x:c>
      <x:c r="E39" s="5">
        <x:v>9</x:v>
      </x:c>
      <x:c r="F39" s="5" t="s">
        <x:v>25</x:v>
      </x:c>
      <x:c r="G39" s="5" t="s">
        <x:v>36</x:v>
      </x:c>
      <x:c r="H39" s="5">
        <x:v>2012</x:v>
      </x:c>
      <x:c r="I39" s="5">
        <x:v>29</x:v>
      </x:c>
      <x:c r="J39" s="5">
        <x:v>64</x:v>
      </x:c>
      <x:c r="K39" s="5">
        <x:v>0</x:v>
      </x:c>
      <x:c r="L39" s="5">
        <x:v>64</x:v>
      </x:c>
      <x:c r="M39" s="5">
        <x:v>2</x:v>
      </x:c>
      <x:c r="N39" s="5">
        <x:v>3</x:v>
      </x:c>
      <x:c r="O39" s="5">
        <x:v>1</x:v>
      </x:c>
      <x:c r="P39" s="5">
        <x:v>0</x:v>
      </x:c>
      <x:c r="Q39" s="5">
        <x:v>18</x:v>
      </x:c>
      <x:c r="R39" s="5">
        <x:v>0</x:v>
      </x:c>
      <x:c r="S39" s="5">
        <x:v>49.100000000000001</x:v>
      </x:c>
      <x:c r="T39" s="5">
        <x:v>17</x:v>
      </x:c>
      <x:c r="U39" s="5">
        <x:v>48</x:v>
      </x:c>
      <x:c r="V39" s="5"/>
      <x:c r="W39" s="5"/>
      <x:c r="X39" s="5">
        <x:v>2</x:v>
      </x:c>
      <x:c r="Y39" s="5">
        <x:v>20</x:v>
      </x:c>
      <x:c r="Z39" s="5">
        <x:v>1</x:v>
      </x:c>
      <x:c r="AA39" s="5">
        <x:v>38</x:v>
      </x:c>
      <x:c r="AB39" s="5">
        <x:v>2</x:v>
      </x:c>
      <x:c r="AC39" s="5">
        <x:v>3.1000000000000001</x:v>
      </x:c>
      <x:c r="AD39" s="5"/>
      <x:c r="AE39" s="5"/>
      <x:c r="AF39" s="5"/>
      <x:c r="AG39" s="5">
        <x:v>1.2</x:v>
      </x:c>
      <x:c r="AH39" s="5">
        <x:v>1.2</x:v>
      </x:c>
      <x:c r="AI39" s="5">
        <x:v>22000</x:v>
      </x:c>
      <x:c r="AJ39" s="5" t="s">
        <x:v>34</x:v>
      </x:c>
      <x:c r="AK39" s="5"/>
    </x:row>
    <x:row r="40" spans="1:37" s="108" customFormat="1" ht="14.199999999999999">
      <x:c r="A40" s="5">
        <x:v>2014</x:v>
      </x:c>
      <x:c r="B40" s="5" t="s">
        <x:v>31</x:v>
      </x:c>
      <x:c r="C40" s="5" t="s">
        <x:v>42</x:v>
      </x:c>
      <x:c r="D40" s="5" t="str">
        <x:f t="shared" si="0"/>
        <x:v>RP</x:v>
      </x:c>
      <x:c r="E40" s="5">
        <x:v>9</x:v>
      </x:c>
      <x:c r="F40" s="5" t="s">
        <x:v>25</x:v>
      </x:c>
      <x:c r="G40" s="5" t="s">
        <x:v>36</x:v>
      </x:c>
      <x:c r="H40" s="5">
        <x:v>2013</x:v>
      </x:c>
      <x:c r="I40" s="5">
        <x:v>30</x:v>
      </x:c>
      <x:c r="J40" s="5">
        <x:v>52</x:v>
      </x:c>
      <x:c r="K40" s="5">
        <x:v>0</x:v>
      </x:c>
      <x:c r="L40" s="5">
        <x:v>52</x:v>
      </x:c>
      <x:c r="M40" s="5">
        <x:v>0</x:v>
      </x:c>
      <x:c r="N40" s="5">
        <x:v>1</x:v>
      </x:c>
      <x:c r="O40" s="5">
        <x:v>0</x:v>
      </x:c>
      <x:c r="P40" s="5">
        <x:v>0</x:v>
      </x:c>
      <x:c r="Q40" s="5">
        <x:v>3</x:v>
      </x:c>
      <x:c r="R40" s="5">
        <x:v>0</x:v>
      </x:c>
      <x:c r="S40" s="5">
        <x:v>36.100000000000001</x:v>
      </x:c>
      <x:c r="T40" s="5">
        <x:v>16</x:v>
      </x:c>
      <x:c r="U40" s="5">
        <x:v>35</x:v>
      </x:c>
      <x:c r="V40" s="5">
        <x:v>5</x:v>
      </x:c>
      <x:c r="W40" s="5">
        <x:v>1</x:v>
      </x:c>
      <x:c r="X40" s="5">
        <x:v>5</x:v>
      </x:c>
      <x:c r="Y40" s="5">
        <x:v>16</x:v>
      </x:c>
      <x:c r="Z40" s="5">
        <x:v>1</x:v>
      </x:c>
      <x:c r="AA40" s="5">
        <x:v>41</x:v>
      </x:c>
      <x:c r="AB40" s="5">
        <x:v>1</x:v>
      </x:c>
      <x:c r="AC40" s="5">
        <x:v>3.96</x:v>
      </x:c>
      <x:c r="AD40" s="5">
        <x:v>0</x:v>
      </x:c>
      <x:c r="AE40" s="5">
        <x:v>36.100000000000001</x:v>
      </x:c>
      <x:c r="AF40" s="5"/>
      <x:c r="AG40" s="5">
        <x:v>0.42999999999999999</x:v>
      </x:c>
      <x:c r="AH40" s="5">
        <x:v>0.42999999999999999</x:v>
      </x:c>
      <x:c r="AI40" s="5">
        <x:v>26000</x:v>
      </x:c>
      <x:c r="AJ40" s="5" t="s">
        <x:v>34</x:v>
      </x:c>
      <x:c r="AK40" s="5"/>
    </x:row>
    <x:row r="41" spans="1:37" s="108" customFormat="1" ht="14.199999999999999">
      <x:c r="A41" s="5">
        <x:v>2015</x:v>
      </x:c>
      <x:c r="B41" s="5" t="s">
        <x:v>31</x:v>
      </x:c>
      <x:c r="C41" s="5" t="s">
        <x:v>42</x:v>
      </x:c>
      <x:c r="D41" s="5" t="str">
        <x:f t="shared" si="0"/>
        <x:v>RP</x:v>
      </x:c>
      <x:c r="E41" s="5">
        <x:v>9</x:v>
      </x:c>
      <x:c r="F41" s="5" t="s">
        <x:v>25</x:v>
      </x:c>
      <x:c r="G41" s="5" t="s">
        <x:v>36</x:v>
      </x:c>
      <x:c r="H41" s="5">
        <x:v>2014</x:v>
      </x:c>
      <x:c r="I41" s="5">
        <x:v>31</x:v>
      </x:c>
      <x:c r="J41" s="5">
        <x:v>38</x:v>
      </x:c>
      <x:c r="K41" s="5">
        <x:v>0</x:v>
      </x:c>
      <x:c r="L41" s="5">
        <x:v>38</x:v>
      </x:c>
      <x:c r="M41" s="5">
        <x:v>3</x:v>
      </x:c>
      <x:c r="N41" s="5">
        <x:v>2</x:v>
      </x:c>
      <x:c r="O41" s="5">
        <x:v>0</x:v>
      </x:c>
      <x:c r="P41" s="5">
        <x:v>1</x:v>
      </x:c>
      <x:c r="Q41" s="5">
        <x:v>1</x:v>
      </x:c>
      <x:c r="R41" s="5">
        <x:v>0</x:v>
      </x:c>
      <x:c r="S41" s="5">
        <x:v>34.200000000000003</x:v>
      </x:c>
      <x:c r="T41" s="5">
        <x:v>11</x:v>
      </x:c>
      <x:c r="U41" s="5">
        <x:v>27</x:v>
      </x:c>
      <x:c r="V41" s="5">
        <x:v>7</x:v>
      </x:c>
      <x:c r="W41" s="5">
        <x:v>0</x:v>
      </x:c>
      <x:c r="X41" s="5">
        <x:v>4</x:v>
      </x:c>
      <x:c r="Y41" s="5">
        <x:v>11</x:v>
      </x:c>
      <x:c r="Z41" s="5">
        <x:v>0</x:v>
      </x:c>
      <x:c r="AA41" s="5">
        <x:v>38</x:v>
      </x:c>
      <x:c r="AB41" s="5">
        <x:v>1</x:v>
      </x:c>
      <x:c r="AC41" s="5">
        <x:v>2.8599999999999999</x:v>
      </x:c>
      <x:c r="AD41" s="5">
        <x:v>0</x:v>
      </x:c>
      <x:c r="AE41" s="5">
        <x:v>34.200000000000003</x:v>
      </x:c>
      <x:c r="AF41" s="5"/>
      <x:c r="AG41" s="5">
        <x:v>1.01</x:v>
      </x:c>
      <x:c r="AH41" s="5">
        <x:v>1.01</x:v>
      </x:c>
      <x:c r="AI41" s="5">
        <x:v>26000</x:v>
      </x:c>
      <x:c r="AJ41" s="5" t="s">
        <x:v>34</x:v>
      </x:c>
      <x:c r="AK41" s="5"/>
    </x:row>
    <x:row r="42" spans="1:37" s="108" customFormat="1" ht="14.199999999999999">
      <x:c r="A42" s="5">
        <x:v>2012</x:v>
      </x:c>
      <x:c r="B42" s="5" t="s">
        <x:v>22</x:v>
      </x:c>
      <x:c r="C42" s="5" t="s">
        <x:v>67</x:v>
      </x:c>
      <x:c r="D42" s="5" t="str">
        <x:f t="shared" si="0"/>
        <x:v>CP</x:v>
      </x:c>
      <x:c r="E42" s="5">
        <x:v>9</x:v>
      </x:c>
      <x:c r="F42" s="5" t="s">
        <x:v>25</x:v>
      </x:c>
      <x:c r="G42" s="5" t="s">
        <x:v>36</x:v>
      </x:c>
      <x:c r="H42" s="5">
        <x:v>2011</x:v>
      </x:c>
      <x:c r="I42" s="5">
        <x:v>31</x:v>
      </x:c>
      <x:c r="J42" s="5">
        <x:v>61</x:v>
      </x:c>
      <x:c r="K42" s="5">
        <x:v>0</x:v>
      </x:c>
      <x:c r="L42" s="5">
        <x:v>61</x:v>
      </x:c>
      <x:c r="M42" s="5">
        <x:v>5</x:v>
      </x:c>
      <x:c r="N42" s="5">
        <x:v>3</x:v>
      </x:c>
      <x:c r="O42" s="5">
        <x:v>20</x:v>
      </x:c>
      <x:c r="P42" s="5">
        <x:v>0</x:v>
      </x:c>
      <x:c r="Q42" s="5">
        <x:v>2</x:v>
      </x:c>
      <x:c r="R42" s="5">
        <x:v>0</x:v>
      </x:c>
      <x:c r="S42" s="5">
        <x:v>66.099999999999994</x:v>
      </x:c>
      <x:c r="T42" s="5">
        <x:v>24</x:v>
      </x:c>
      <x:c r="U42" s="5">
        <x:v>60</x:v>
      </x:c>
      <x:c r="V42" s="5"/>
      <x:c r="W42" s="5"/>
      <x:c r="X42" s="5">
        <x:v>4</x:v>
      </x:c>
      <x:c r="Y42" s="5">
        <x:v>22</x:v>
      </x:c>
      <x:c r="Z42" s="5">
        <x:v>2</x:v>
      </x:c>
      <x:c r="AA42" s="5">
        <x:v>54</x:v>
      </x:c>
      <x:c r="AB42" s="5">
        <x:v>7</x:v>
      </x:c>
      <x:c r="AC42" s="5">
        <x:v>3.2599999999999998</x:v>
      </x:c>
      <x:c r="AD42" s="5"/>
      <x:c r="AE42" s="5"/>
      <x:c r="AF42" s="5"/>
      <x:c r="AG42" s="5">
        <x:v>1.9199999999999999</x:v>
      </x:c>
      <x:c r="AH42" s="5">
        <x:v>1.9199999999999999</x:v>
      </x:c>
      <x:c r="AI42" s="5">
        <x:v>6000</x:v>
      </x:c>
      <x:c r="AJ42" s="5" t="s">
        <x:v>34</x:v>
      </x:c>
      <x:c r="AK42" s="5"/>
    </x:row>
    <x:row r="43" spans="1:37" s="108" customFormat="1" ht="14.199999999999999">
      <x:c r="A43" s="5">
        <x:v>2013</x:v>
      </x:c>
      <x:c r="B43" s="5" t="s">
        <x:v>22</x:v>
      </x:c>
      <x:c r="C43" s="5" t="s">
        <x:v>67</x:v>
      </x:c>
      <x:c r="D43" s="5" t="str">
        <x:f t="shared" si="0"/>
        <x:v>CP</x:v>
      </x:c>
      <x:c r="E43" s="5">
        <x:v>9</x:v>
      </x:c>
      <x:c r="F43" s="5" t="s">
        <x:v>25</x:v>
      </x:c>
      <x:c r="G43" s="5" t="s">
        <x:v>36</x:v>
      </x:c>
      <x:c r="H43" s="5">
        <x:v>2012</x:v>
      </x:c>
      <x:c r="I43" s="5">
        <x:v>32</x:v>
      </x:c>
      <x:c r="J43" s="5">
        <x:v>50</x:v>
      </x:c>
      <x:c r="K43" s="5">
        <x:v>0</x:v>
      </x:c>
      <x:c r="L43" s="5">
        <x:v>50</x:v>
      </x:c>
      <x:c r="M43" s="5">
        <x:v>2</x:v>
      </x:c>
      <x:c r="N43" s="5">
        <x:v>3</x:v>
      </x:c>
      <x:c r="O43" s="5">
        <x:v>34</x:v>
      </x:c>
      <x:c r="P43" s="5">
        <x:v>0</x:v>
      </x:c>
      <x:c r="Q43" s="5">
        <x:v>1</x:v>
      </x:c>
      <x:c r="R43" s="5">
        <x:v>0</x:v>
      </x:c>
      <x:c r="S43" s="5">
        <x:v>45.100000000000001</x:v>
      </x:c>
      <x:c r="T43" s="5">
        <x:v>15</x:v>
      </x:c>
      <x:c r="U43" s="5">
        <x:v>45</x:v>
      </x:c>
      <x:c r="V43" s="5"/>
      <x:c r="W43" s="5"/>
      <x:c r="X43" s="5">
        <x:v>4</x:v>
      </x:c>
      <x:c r="Y43" s="5">
        <x:v>11</x:v>
      </x:c>
      <x:c r="Z43" s="5">
        <x:v>2</x:v>
      </x:c>
      <x:c r="AA43" s="5">
        <x:v>43</x:v>
      </x:c>
      <x:c r="AB43" s="5">
        <x:v>6</x:v>
      </x:c>
      <x:c r="AC43" s="5">
        <x:v>2.98</x:v>
      </x:c>
      <x:c r="AD43" s="5"/>
      <x:c r="AE43" s="5"/>
      <x:c r="AF43" s="5"/>
      <x:c r="AG43" s="5">
        <x:v>1.22</x:v>
      </x:c>
      <x:c r="AH43" s="5">
        <x:v>1.22</x:v>
      </x:c>
      <x:c r="AI43" s="5">
        <x:v>13000</x:v>
      </x:c>
      <x:c r="AJ43" s="5" t="s">
        <x:v>34</x:v>
      </x:c>
      <x:c r="AK43" s="5"/>
    </x:row>
    <x:row r="44" spans="1:37" s="108" customFormat="1" ht="14.199999999999999">
      <x:c r="A44" s="5">
        <x:v>2014</x:v>
      </x:c>
      <x:c r="B44" s="5" t="s">
        <x:v>22</x:v>
      </x:c>
      <x:c r="C44" s="5" t="s">
        <x:v>67</x:v>
      </x:c>
      <x:c r="D44" s="5" t="str">
        <x:f t="shared" si="0"/>
        <x:v>CP</x:v>
      </x:c>
      <x:c r="E44" s="5">
        <x:v>9</x:v>
      </x:c>
      <x:c r="F44" s="5" t="s">
        <x:v>25</x:v>
      </x:c>
      <x:c r="G44" s="5" t="s">
        <x:v>36</x:v>
      </x:c>
      <x:c r="H44" s="5">
        <x:v>2013</x:v>
      </x:c>
      <x:c r="I44" s="5">
        <x:v>33</x:v>
      </x:c>
      <x:c r="J44" s="5">
        <x:v>35</x:v>
      </x:c>
      <x:c r="K44" s="5">
        <x:v>8</x:v>
      </x:c>
      <x:c r="L44" s="5">
        <x:v>27</x:v>
      </x:c>
      <x:c r="M44" s="5">
        <x:v>3</x:v>
      </x:c>
      <x:c r="N44" s="5">
        <x:v>7</x:v>
      </x:c>
      <x:c r="O44" s="5">
        <x:v>1</x:v>
      </x:c>
      <x:c r="P44" s="5">
        <x:v>3</x:v>
      </x:c>
      <x:c r="Q44" s="5">
        <x:v>3</x:v>
      </x:c>
      <x:c r="R44" s="5">
        <x:v>0</x:v>
      </x:c>
      <x:c r="S44" s="5">
        <x:v>74.099999999999994</x:v>
      </x:c>
      <x:c r="T44" s="5">
        <x:v>33</x:v>
      </x:c>
      <x:c r="U44" s="5">
        <x:v>74</x:v>
      </x:c>
      <x:c r="V44" s="5">
        <x:v>13</x:v>
      </x:c>
      <x:c r="W44" s="5">
        <x:v>1</x:v>
      </x:c>
      <x:c r="X44" s="5">
        <x:v>11</x:v>
      </x:c>
      <x:c r="Y44" s="5">
        <x:v>34</x:v>
      </x:c>
      <x:c r="Z44" s="5">
        <x:v>2</x:v>
      </x:c>
      <x:c r="AA44" s="5">
        <x:v>47</x:v>
      </x:c>
      <x:c r="AB44" s="5">
        <x:v>6</x:v>
      </x:c>
      <x:c r="AC44" s="5">
        <x:v>4</x:v>
      </x:c>
      <x:c r="AD44" s="5">
        <x:v>38.200000000000003</x:v>
      </x:c>
      <x:c r="AE44" s="5">
        <x:v>35.200000000000003</x:v>
      </x:c>
      <x:c r="AF44" s="5">
        <x:v>0.76000000000000001</x:v>
      </x:c>
      <x:c r="AG44" s="5">
        <x:v>0.70999999999999996</x:v>
      </x:c>
      <x:c r="AH44" s="5">
        <x:v>1.47</x:v>
      </x:c>
      <x:c r="AI44" s="5">
        <x:v>19000</x:v>
      </x:c>
      <x:c r="AJ44" s="5" t="s">
        <x:v>34</x:v>
      </x:c>
      <x:c r="AK44" s="5"/>
    </x:row>
    <x:row r="45" spans="1:37" s="108" customFormat="1" ht="14.199999999999999">
      <x:c r="A45" s="5">
        <x:v>2015</x:v>
      </x:c>
      <x:c r="B45" s="5" t="s">
        <x:v>22</x:v>
      </x:c>
      <x:c r="C45" s="5" t="s">
        <x:v>67</x:v>
      </x:c>
      <x:c r="D45" s="5" t="str">
        <x:f t="shared" si="0"/>
        <x:v>RP</x:v>
      </x:c>
      <x:c r="E45" s="5">
        <x:v>9</x:v>
      </x:c>
      <x:c r="F45" s="5" t="s">
        <x:v>25</x:v>
      </x:c>
      <x:c r="G45" s="5" t="s">
        <x:v>36</x:v>
      </x:c>
      <x:c r="H45" s="5">
        <x:v>2014</x:v>
      </x:c>
      <x:c r="I45" s="5">
        <x:v>34</x:v>
      </x:c>
      <x:c r="J45" s="5">
        <x:v>33</x:v>
      </x:c>
      <x:c r="K45" s="5">
        <x:v>7</x:v>
      </x:c>
      <x:c r="L45" s="5">
        <x:v>26</x:v>
      </x:c>
      <x:c r="M45" s="5">
        <x:v>2</x:v>
      </x:c>
      <x:c r="N45" s="5">
        <x:v>5</x:v>
      </x:c>
      <x:c r="O45" s="5">
        <x:v>0</x:v>
      </x:c>
      <x:c r="P45" s="5">
        <x:v>0</x:v>
      </x:c>
      <x:c r="Q45" s="5">
        <x:v>2</x:v>
      </x:c>
      <x:c r="R45" s="5">
        <x:v>1</x:v>
      </x:c>
      <x:c r="S45" s="5">
        <x:v>79.099999999999994</x:v>
      </x:c>
      <x:c r="T45" s="5">
        <x:v>51</x:v>
      </x:c>
      <x:c r="U45" s="5">
        <x:v>95</x:v>
      </x:c>
      <x:c r="V45" s="5">
        <x:v>17</x:v>
      </x:c>
      <x:c r="W45" s="5">
        <x:v>2</x:v>
      </x:c>
      <x:c r="X45" s="5">
        <x:v>13</x:v>
      </x:c>
      <x:c r="Y45" s="5">
        <x:v>30</x:v>
      </x:c>
      <x:c r="Z45" s="5">
        <x:v>3</x:v>
      </x:c>
      <x:c r="AA45" s="5">
        <x:v>71</x:v>
      </x:c>
      <x:c r="AB45" s="5">
        <x:v>8</x:v>
      </x:c>
      <x:c r="AC45" s="5">
        <x:v>5.79</x:v>
      </x:c>
      <x:c r="AD45" s="5">
        <x:v>35</x:v>
      </x:c>
      <x:c r="AE45" s="5">
        <x:v>44.100000000000001</x:v>
      </x:c>
      <x:c r="AF45" s="5">
        <x:v>0.51000000000000001</x:v>
      </x:c>
      <x:c r="AG45" s="5">
        <x:v>0.34999999999999998</x:v>
      </x:c>
      <x:c r="AH45" s="5">
        <x:v>0.85999999999999999</x:v>
      </x:c>
      <x:c r="AI45" s="5">
        <x:v>15000</x:v>
      </x:c>
      <x:c r="AJ45" s="5" t="s">
        <x:v>34</x:v>
      </x:c>
      <x:c r="AK45" s="5"/>
    </x:row>
    <x:row r="46" spans="1:37" s="108" customFormat="1" ht="14.199999999999999">
      <x:c r="A46" s="5">
        <x:v>2012</x:v>
      </x:c>
      <x:c r="B46" s="5" t="s">
        <x:v>31</x:v>
      </x:c>
      <x:c r="C46" s="5" t="s">
        <x:v>56</x:v>
      </x:c>
      <x:c r="D46" s="5" t="str">
        <x:f t="shared" si="0"/>
        <x:v>SP</x:v>
      </x:c>
      <x:c r="E46" s="5">
        <x:v>4</x:v>
      </x:c>
      <x:c r="F46" s="5" t="s">
        <x:v>332</x:v>
      </x:c>
      <x:c r="G46" s="5" t="s">
        <x:v>36</x:v>
      </x:c>
      <x:c r="H46" s="5">
        <x:v>2011</x:v>
      </x:c>
      <x:c r="I46" s="5">
        <x:v>30</x:v>
      </x:c>
      <x:c r="J46" s="5">
        <x:v>25</x:v>
      </x:c>
      <x:c r="K46" s="5">
        <x:v>17</x:v>
      </x:c>
      <x:c r="L46" s="5">
        <x:v>8</x:v>
      </x:c>
      <x:c r="M46" s="5">
        <x:v>6</x:v>
      </x:c>
      <x:c r="N46" s="5">
        <x:v>8</x:v>
      </x:c>
      <x:c r="O46" s="5">
        <x:v>0</x:v>
      </x:c>
      <x:c r="P46" s="5">
        <x:v>0</x:v>
      </x:c>
      <x:c r="Q46" s="5">
        <x:v>1</x:v>
      </x:c>
      <x:c r="R46" s="5">
        <x:v>0</x:v>
      </x:c>
      <x:c r="S46" s="5">
        <x:v>103</x:v>
      </x:c>
      <x:c r="T46" s="5">
        <x:v>62</x:v>
      </x:c>
      <x:c r="U46" s="5">
        <x:v>127</x:v>
      </x:c>
      <x:c r="V46" s="5"/>
      <x:c r="W46" s="5"/>
      <x:c r="X46" s="5">
        <x:v>5</x:v>
      </x:c>
      <x:c r="Y46" s="5">
        <x:v>27</x:v>
      </x:c>
      <x:c r="Z46" s="5">
        <x:v>6</x:v>
      </x:c>
      <x:c r="AA46" s="5">
        <x:v>47</x:v>
      </x:c>
      <x:c r="AB46" s="5">
        <x:v>5</x:v>
      </x:c>
      <x:c r="AC46" s="5">
        <x:v>5.4199999999999999</x:v>
      </x:c>
      <x:c r="AD46" s="5"/>
      <x:c r="AE46" s="5"/>
      <x:c r="AF46" s="5">
        <x:v>0.059999999999999998</x:v>
      </x:c>
      <x:c r="AG46" s="5">
        <x:v>0.19</x:v>
      </x:c>
      <x:c r="AH46" s="5">
        <x:v>0.25</x:v>
      </x:c>
      <x:c r="AI46" s="5">
        <x:v>40000</x:v>
      </x:c>
      <x:c r="AJ46" s="5" t="s">
        <x:v>34</x:v>
      </x:c>
      <x:c r="AK46" s="5"/>
    </x:row>
    <x:row r="47" spans="1:37" s="108" customFormat="1" ht="14.199999999999999">
      <x:c r="A47" s="5">
        <x:v>2013</x:v>
      </x:c>
      <x:c r="B47" s="5" t="s">
        <x:v>31</x:v>
      </x:c>
      <x:c r="C47" s="5" t="s">
        <x:v>56</x:v>
      </x:c>
      <x:c r="D47" s="5" t="str">
        <x:f t="shared" si="0"/>
        <x:v>SP</x:v>
      </x:c>
      <x:c r="E47" s="5">
        <x:v>4</x:v>
      </x:c>
      <x:c r="F47" s="5" t="s">
        <x:v>332</x:v>
      </x:c>
      <x:c r="G47" s="5" t="s">
        <x:v>36</x:v>
      </x:c>
      <x:c r="H47" s="5">
        <x:v>2012</x:v>
      </x:c>
      <x:c r="I47" s="5">
        <x:v>31</x:v>
      </x:c>
      <x:c r="J47" s="5">
        <x:v>26</x:v>
      </x:c>
      <x:c r="K47" s="5">
        <x:v>25</x:v>
      </x:c>
      <x:c r="L47" s="5">
        <x:v>1</x:v>
      </x:c>
      <x:c r="M47" s="5">
        <x:v>12</x:v>
      </x:c>
      <x:c r="N47" s="5">
        <x:v>8</x:v>
      </x:c>
      <x:c r="O47" s="5">
        <x:v>0</x:v>
      </x:c>
      <x:c r="P47" s="5">
        <x:v>0</x:v>
      </x:c>
      <x:c r="Q47" s="5">
        <x:v>0</x:v>
      </x:c>
      <x:c r="R47" s="5">
        <x:v>0</x:v>
      </x:c>
      <x:c r="S47" s="5">
        <x:v>160</x:v>
      </x:c>
      <x:c r="T47" s="5">
        <x:v>57</x:v>
      </x:c>
      <x:c r="U47" s="5">
        <x:v>159</x:v>
      </x:c>
      <x:c r="V47" s="5"/>
      <x:c r="W47" s="5"/>
      <x:c r="X47" s="5">
        <x:v>7</x:v>
      </x:c>
      <x:c r="Y47" s="5">
        <x:v>39</x:v>
      </x:c>
      <x:c r="Z47" s="5">
        <x:v>3</x:v>
      </x:c>
      <x:c r="AA47" s="5">
        <x:v>89</x:v>
      </x:c>
      <x:c r="AB47" s="5">
        <x:v>5</x:v>
      </x:c>
      <x:c r="AC47" s="5">
        <x:v>3.21</x:v>
      </x:c>
      <x:c r="AD47" s="5"/>
      <x:c r="AE47" s="5"/>
      <x:c r="AF47" s="5">
        <x:v>3.3900000000000001</x:v>
      </x:c>
      <x:c r="AG47" s="5">
        <x:v>0.12</x:v>
      </x:c>
      <x:c r="AH47" s="5">
        <x:v>3.5099999999999998</x:v>
      </x:c>
      <x:c r="AI47" s="5">
        <x:v>40000</x:v>
      </x:c>
      <x:c r="AJ47" s="5" t="s">
        <x:v>34</x:v>
      </x:c>
      <x:c r="AK47" s="5"/>
    </x:row>
    <x:row r="48" spans="1:37" s="108" customFormat="1" ht="14.199999999999999">
      <x:c r="A48" s="5">
        <x:v>2014</x:v>
      </x:c>
      <x:c r="B48" s="5" t="s">
        <x:v>31</x:v>
      </x:c>
      <x:c r="C48" s="5" t="s">
        <x:v>56</x:v>
      </x:c>
      <x:c r="D48" s="5" t="str">
        <x:f t="shared" si="0"/>
        <x:v>SP</x:v>
      </x:c>
      <x:c r="E48" s="5">
        <x:v>4</x:v>
      </x:c>
      <x:c r="F48" s="5" t="s">
        <x:v>332</x:v>
      </x:c>
      <x:c r="G48" s="5" t="s">
        <x:v>36</x:v>
      </x:c>
      <x:c r="H48" s="5">
        <x:v>2013</x:v>
      </x:c>
      <x:c r="I48" s="5">
        <x:v>32</x:v>
      </x:c>
      <x:c r="J48" s="5">
        <x:v>27</x:v>
      </x:c>
      <x:c r="K48" s="5">
        <x:v>26</x:v>
      </x:c>
      <x:c r="L48" s="5">
        <x:v>1</x:v>
      </x:c>
      <x:c r="M48" s="5">
        <x:v>14</x:v>
      </x:c>
      <x:c r="N48" s="5">
        <x:v>4</x:v>
      </x:c>
      <x:c r="O48" s="5">
        <x:v>0</x:v>
      </x:c>
      <x:c r="P48" s="5">
        <x:v>0</x:v>
      </x:c>
      <x:c r="Q48" s="5">
        <x:v>0</x:v>
      </x:c>
      <x:c r="R48" s="5">
        <x:v>0</x:v>
      </x:c>
      <x:c r="S48" s="5">
        <x:v>151</x:v>
      </x:c>
      <x:c r="T48" s="5">
        <x:v>79</x:v>
      </x:c>
      <x:c r="U48" s="5">
        <x:v>193</x:v>
      </x:c>
      <x:c r="V48" s="5">
        <x:v>33</x:v>
      </x:c>
      <x:c r="W48" s="5">
        <x:v>5</x:v>
      </x:c>
      <x:c r="X48" s="5">
        <x:v>9</x:v>
      </x:c>
      <x:c r="Y48" s="5">
        <x:v>38</x:v>
      </x:c>
      <x:c r="Z48" s="5">
        <x:v>14</x:v>
      </x:c>
      <x:c r="AA48" s="5">
        <x:v>101</x:v>
      </x:c>
      <x:c r="AB48" s="5">
        <x:v>5</x:v>
      </x:c>
      <x:c r="AC48" s="5">
        <x:v>4.71</x:v>
      </x:c>
      <x:c r="AD48" s="5">
        <x:v>150</x:v>
      </x:c>
      <x:c r="AE48" s="5">
        <x:v>1</x:v>
      </x:c>
      <x:c r="AF48" s="5">
        <x:v>1.9099999999999999</x:v>
      </x:c>
      <x:c r="AG48" s="5">
        <x:v>0.040000000000000002</x:v>
      </x:c>
      <x:c r="AH48" s="5">
        <x:v>1.95</x:v>
      </x:c>
      <x:c r="AI48" s="5">
        <x:v>45000</x:v>
      </x:c>
      <x:c r="AJ48" s="5" t="s">
        <x:v>34</x:v>
      </x:c>
      <x:c r="AK48" s="5"/>
    </x:row>
    <x:row r="49" spans="1:37" s="108" customFormat="1" ht="14.199999999999999">
      <x:c r="A49" s="5">
        <x:v>2015</x:v>
      </x:c>
      <x:c r="B49" s="5" t="s">
        <x:v>31</x:v>
      </x:c>
      <x:c r="C49" s="5" t="s">
        <x:v>56</x:v>
      </x:c>
      <x:c r="D49" s="5" t="str">
        <x:f t="shared" si="0"/>
        <x:v>SP</x:v>
      </x:c>
      <x:c r="E49" s="5">
        <x:v>4</x:v>
      </x:c>
      <x:c r="F49" s="5" t="s">
        <x:v>332</x:v>
      </x:c>
      <x:c r="G49" s="5" t="s">
        <x:v>36</x:v>
      </x:c>
      <x:c r="H49" s="5">
        <x:v>2014</x:v>
      </x:c>
      <x:c r="I49" s="5">
        <x:v>33</x:v>
      </x:c>
      <x:c r="J49" s="5">
        <x:v>25</x:v>
      </x:c>
      <x:c r="K49" s="5">
        <x:v>24</x:v>
      </x:c>
      <x:c r="L49" s="5">
        <x:v>1</x:v>
      </x:c>
      <x:c r="M49" s="5">
        <x:v>8</x:v>
      </x:c>
      <x:c r="N49" s="5">
        <x:v>6</x:v>
      </x:c>
      <x:c r="O49" s="5">
        <x:v>0</x:v>
      </x:c>
      <x:c r="P49" s="5">
        <x:v>0</x:v>
      </x:c>
      <x:c r="Q49" s="5">
        <x:v>0</x:v>
      </x:c>
      <x:c r="R49" s="5">
        <x:v>0</x:v>
      </x:c>
      <x:c r="S49" s="5">
        <x:v>133.19999999999999</x:v>
      </x:c>
      <x:c r="T49" s="5">
        <x:v>81</x:v>
      </x:c>
      <x:c r="U49" s="5">
        <x:v>171</x:v>
      </x:c>
      <x:c r="V49" s="5">
        <x:v>39</x:v>
      </x:c>
      <x:c r="W49" s="5">
        <x:v>7</x:v>
      </x:c>
      <x:c r="X49" s="5">
        <x:v>14</x:v>
      </x:c>
      <x:c r="Y49" s="5">
        <x:v>39</x:v>
      </x:c>
      <x:c r="Z49" s="5">
        <x:v>5</x:v>
      </x:c>
      <x:c r="AA49" s="5">
        <x:v>111</x:v>
      </x:c>
      <x:c r="AB49" s="5">
        <x:v>4</x:v>
      </x:c>
      <x:c r="AC49" s="5">
        <x:v>5.4500000000000002</x:v>
      </x:c>
      <x:c r="AD49" s="5">
        <x:v>133.19999999999999</x:v>
      </x:c>
      <x:c r="AE49" s="5">
        <x:v>0</x:v>
      </x:c>
      <x:c r="AF49" s="5">
        <x:v>2.3599999999999999</x:v>
      </x:c>
      <x:c r="AG49" s="5"/>
      <x:c r="AH49" s="5">
        <x:v>2.3599999999999999</x:v>
      </x:c>
      <x:c r="AI49" s="5">
        <x:v>55000</x:v>
      </x:c>
      <x:c r="AJ49" s="5" t="s">
        <x:v>34</x:v>
      </x:c>
      <x:c r="AK49" s="5"/>
    </x:row>
    <x:row r="50" spans="1:37" s="108" customFormat="1" ht="14.199999999999999">
      <x:c r="A50" s="5">
        <x:v>2012</x:v>
      </x:c>
      <x:c r="B50" s="5" t="s">
        <x:v>45</x:v>
      </x:c>
      <x:c r="C50" s="5" t="s">
        <x:v>46</x:v>
      </x:c>
      <x:c r="D50" s="5" t="str">
        <x:f t="shared" si="0"/>
        <x:v>RP</x:v>
      </x:c>
      <x:c r="E50" s="5">
        <x:v>9</x:v>
      </x:c>
      <x:c r="F50" s="5" t="s">
        <x:v>25</x:v>
      </x:c>
      <x:c r="G50" s="5" t="s">
        <x:v>36</x:v>
      </x:c>
      <x:c r="H50" s="5">
        <x:v>2011</x:v>
      </x:c>
      <x:c r="I50" s="5">
        <x:v>27</x:v>
      </x:c>
      <x:c r="J50" s="5">
        <x:v>38</x:v>
      </x:c>
      <x:c r="K50" s="5">
        <x:v>11</x:v>
      </x:c>
      <x:c r="L50" s="5">
        <x:v>27</x:v>
      </x:c>
      <x:c r="M50" s="5">
        <x:v>8</x:v>
      </x:c>
      <x:c r="N50" s="5">
        <x:v>8</x:v>
      </x:c>
      <x:c r="O50" s="5">
        <x:v>1</x:v>
      </x:c>
      <x:c r="P50" s="5"/>
      <x:c r="Q50" s="5">
        <x:v>4</x:v>
      </x:c>
      <x:c r="R50" s="5"/>
      <x:c r="S50" s="5">
        <x:v>78.200000000000003</x:v>
      </x:c>
      <x:c r="T50" s="5">
        <x:v>30</x:v>
      </x:c>
      <x:c r="U50" s="5">
        <x:v>71</x:v>
      </x:c>
      <x:c r="V50" s="5"/>
      <x:c r="W50" s="5"/>
      <x:c r="X50" s="5">
        <x:v>10</x:v>
      </x:c>
      <x:c r="Y50" s="5">
        <x:v>45</x:v>
      </x:c>
      <x:c r="Z50" s="5">
        <x:v>2</x:v>
      </x:c>
      <x:c r="AA50" s="5">
        <x:v>55</x:v>
      </x:c>
      <x:c r="AB50" s="5">
        <x:v>5</x:v>
      </x:c>
      <x:c r="AC50" s="5">
        <x:v>3.4300000000000002</x:v>
      </x:c>
      <x:c r="AD50" s="5"/>
      <x:c r="AE50" s="5"/>
      <x:c r="AF50" s="5">
        <x:v>1.3600000000000001</x:v>
      </x:c>
      <x:c r="AG50" s="5">
        <x:v>0.22</x:v>
      </x:c>
      <x:c r="AH50" s="5">
        <x:v>1.5800000000000001</x:v>
      </x:c>
      <x:c r="AI50" s="5">
        <x:v>22000</x:v>
      </x:c>
      <x:c r="AJ50" s="5" t="s">
        <x:v>34</x:v>
      </x:c>
      <x:c r="AK50" s="5"/>
    </x:row>
    <x:row r="51" spans="1:37" s="108" customFormat="1" ht="14.199999999999999">
      <x:c r="A51" s="5">
        <x:v>2013</x:v>
      </x:c>
      <x:c r="B51" s="5" t="s">
        <x:v>45</x:v>
      </x:c>
      <x:c r="C51" s="5" t="s">
        <x:v>46</x:v>
      </x:c>
      <x:c r="D51" s="5" t="str">
        <x:f t="shared" si="0"/>
        <x:v>SP</x:v>
      </x:c>
      <x:c r="E51" s="5">
        <x:v>9</x:v>
      </x:c>
      <x:c r="F51" s="5" t="s">
        <x:v>25</x:v>
      </x:c>
      <x:c r="G51" s="5" t="s">
        <x:v>36</x:v>
      </x:c>
      <x:c r="H51" s="5">
        <x:v>2012</x:v>
      </x:c>
      <x:c r="I51" s="5">
        <x:v>28</x:v>
      </x:c>
      <x:c r="J51" s="5">
        <x:v>20</x:v>
      </x:c>
      <x:c r="K51" s="5">
        <x:v>19</x:v>
      </x:c>
      <x:c r="L51" s="5">
        <x:v>1</x:v>
      </x:c>
      <x:c r="M51" s="5">
        <x:v>8</x:v>
      </x:c>
      <x:c r="N51" s="5">
        <x:v>3</x:v>
      </x:c>
      <x:c r="O51" s="5">
        <x:v>0</x:v>
      </x:c>
      <x:c r="P51" s="5"/>
      <x:c r="Q51" s="5">
        <x:v>0</x:v>
      </x:c>
      <x:c r="R51" s="5"/>
      <x:c r="S51" s="5">
        <x:v>97.200000000000003</x:v>
      </x:c>
      <x:c r="T51" s="5">
        <x:v>45</x:v>
      </x:c>
      <x:c r="U51" s="5">
        <x:v>98</x:v>
      </x:c>
      <x:c r="V51" s="5"/>
      <x:c r="W51" s="5"/>
      <x:c r="X51" s="5">
        <x:v>6</x:v>
      </x:c>
      <x:c r="Y51" s="5">
        <x:v>44</x:v>
      </x:c>
      <x:c r="Z51" s="5">
        <x:v>2</x:v>
      </x:c>
      <x:c r="AA51" s="5">
        <x:v>72</x:v>
      </x:c>
      <x:c r="AB51" s="5">
        <x:v>4</x:v>
      </x:c>
      <x:c r="AC51" s="5">
        <x:v>4.1500000000000004</x:v>
      </x:c>
      <x:c r="AD51" s="5"/>
      <x:c r="AE51" s="5"/>
      <x:c r="AF51" s="5">
        <x:v>1.25</x:v>
      </x:c>
      <x:c r="AG51" s="5">
        <x:v>0.05</x:v>
      </x:c>
      <x:c r="AH51" s="5">
        <x:v>1.3</x:v>
      </x:c>
      <x:c r="AI51" s="5">
        <x:v>24000</x:v>
      </x:c>
      <x:c r="AJ51" s="5" t="s">
        <x:v>34</x:v>
      </x:c>
      <x:c r="AK51" s="5"/>
    </x:row>
    <x:row r="52" spans="1:37" s="108" customFormat="1" ht="14.199999999999999">
      <x:c r="A52" s="5">
        <x:v>2014</x:v>
      </x:c>
      <x:c r="B52" s="5" t="s">
        <x:v>28</x:v>
      </x:c>
      <x:c r="C52" s="5" t="s">
        <x:v>46</x:v>
      </x:c>
      <x:c r="D52" s="5" t="str">
        <x:f t="shared" si="0"/>
        <x:v>CP</x:v>
      </x:c>
      <x:c r="E52" s="5">
        <x:v>9</x:v>
      </x:c>
      <x:c r="F52" s="5" t="s">
        <x:v>25</x:v>
      </x:c>
      <x:c r="G52" s="5" t="s">
        <x:v>36</x:v>
      </x:c>
      <x:c r="H52" s="5">
        <x:v>2013</x:v>
      </x:c>
      <x:c r="I52" s="5">
        <x:v>29</x:v>
      </x:c>
      <x:c r="J52" s="5">
        <x:v>41</x:v>
      </x:c>
      <x:c r="K52" s="5">
        <x:v>4</x:v>
      </x:c>
      <x:c r="L52" s="5">
        <x:v>37</x:v>
      </x:c>
      <x:c r="M52" s="5">
        <x:v>1</x:v>
      </x:c>
      <x:c r="N52" s="5">
        <x:v>7</x:v>
      </x:c>
      <x:c r="O52" s="5">
        <x:v>5</x:v>
      </x:c>
      <x:c r="P52" s="5">
        <x:v>3</x:v>
      </x:c>
      <x:c r="Q52" s="5">
        <x:v>6</x:v>
      </x:c>
      <x:c r="R52" s="5">
        <x:v>0</x:v>
      </x:c>
      <x:c r="S52" s="5"/>
      <x:c r="T52" s="5">
        <x:v>40</x:v>
      </x:c>
      <x:c r="U52" s="5">
        <x:v>71</x:v>
      </x:c>
      <x:c r="V52" s="5">
        <x:v>15</x:v>
      </x:c>
      <x:c r="W52" s="5">
        <x:v>2</x:v>
      </x:c>
      <x:c r="X52" s="5">
        <x:v>4</x:v>
      </x:c>
      <x:c r="Y52" s="5">
        <x:v>27</x:v>
      </x:c>
      <x:c r="Z52" s="5">
        <x:v>0</x:v>
      </x:c>
      <x:c r="AA52" s="5">
        <x:v>29</x:v>
      </x:c>
      <x:c r="AB52" s="5">
        <x:v>9</x:v>
      </x:c>
      <x:c r="AC52" s="10">
        <x:v>7.3469387755102042</x:v>
      </x:c>
      <x:c r="AD52" s="5">
        <x:v>15.199999999999999</x:v>
      </x:c>
      <x:c r="AE52" s="5">
        <x:v>33.100000000000001</x:v>
      </x:c>
      <x:c r="AF52" s="5">
        <x:v>-0.17999999999999999</x:v>
      </x:c>
      <x:c r="AG52" s="5">
        <x:v>-0.17999999999999999</x:v>
      </x:c>
      <x:c r="AH52" s="5">
        <x:v>-0.35999999999999999</x:v>
      </x:c>
      <x:c r="AI52" s="5">
        <x:v>24000</x:v>
      </x:c>
      <x:c r="AJ52" s="5" t="s">
        <x:v>34</x:v>
      </x:c>
      <x:c r="AK52" s="5"/>
    </x:row>
    <x:row r="53" spans="1:37" s="108" customFormat="1" ht="14.199999999999999">
      <x:c r="A53" s="5">
        <x:v>2015</x:v>
      </x:c>
      <x:c r="B53" s="5" t="s">
        <x:v>28</x:v>
      </x:c>
      <x:c r="C53" s="5" t="s">
        <x:v>46</x:v>
      </x:c>
      <x:c r="D53" s="5" t="str">
        <x:f t="shared" si="0"/>
        <x:v>RP</x:v>
      </x:c>
      <x:c r="E53" s="5">
        <x:v>9</x:v>
      </x:c>
      <x:c r="F53" s="5" t="s">
        <x:v>25</x:v>
      </x:c>
      <x:c r="G53" s="5" t="s">
        <x:v>36</x:v>
      </x:c>
      <x:c r="H53" s="5">
        <x:v>2014</x:v>
      </x:c>
      <x:c r="I53" s="5">
        <x:v>30</x:v>
      </x:c>
      <x:c r="J53" s="5">
        <x:v>27</x:v>
      </x:c>
      <x:c r="K53" s="5">
        <x:v>11</x:v>
      </x:c>
      <x:c r="L53" s="5">
        <x:v>16</x:v>
      </x:c>
      <x:c r="M53" s="5">
        <x:v>4</x:v>
      </x:c>
      <x:c r="N53" s="5">
        <x:v>8</x:v>
      </x:c>
      <x:c r="O53" s="5">
        <x:v>0</x:v>
      </x:c>
      <x:c r="P53" s="5">
        <x:v>0</x:v>
      </x:c>
      <x:c r="Q53" s="5">
        <x:v>0</x:v>
      </x:c>
      <x:c r="R53" s="5">
        <x:v>0</x:v>
      </x:c>
      <x:c r="S53" s="5">
        <x:v>78.200000000000003</x:v>
      </x:c>
      <x:c r="T53" s="5">
        <x:v>64</x:v>
      </x:c>
      <x:c r="U53" s="5">
        <x:v>114</x:v>
      </x:c>
      <x:c r="V53" s="5">
        <x:v>16</x:v>
      </x:c>
      <x:c r="W53" s="5">
        <x:v>5</x:v>
      </x:c>
      <x:c r="X53" s="5">
        <x:v>11</x:v>
      </x:c>
      <x:c r="Y53" s="5">
        <x:v>43</x:v>
      </x:c>
      <x:c r="Z53" s="5">
        <x:v>5</x:v>
      </x:c>
      <x:c r="AA53" s="5">
        <x:v>60</x:v>
      </x:c>
      <x:c r="AB53" s="5">
        <x:v>12</x:v>
      </x:c>
      <x:c r="AC53" s="5">
        <x:v>7.3200000000000003</x:v>
      </x:c>
      <x:c r="AD53" s="5">
        <x:v>52.200000000000003</x:v>
      </x:c>
      <x:c r="AE53" s="5">
        <x:v>26</x:v>
      </x:c>
      <x:c r="AF53" s="5">
        <x:v>0.27000000000000002</x:v>
      </x:c>
      <x:c r="AG53" s="5">
        <x:v>-0.34000000000000002</x:v>
      </x:c>
      <x:c r="AH53" s="5">
        <x:v>-0.080000000000000004</x:v>
      </x:c>
      <x:c r="AI53" s="5">
        <x:v>30000</x:v>
      </x:c>
      <x:c r="AJ53" s="5" t="s">
        <x:v>34</x:v>
      </x:c>
      <x:c r="AK53" s="5"/>
    </x:row>
    <x:row r="54" spans="1:37" s="108" customFormat="1" ht="14.199999999999999">
      <x:c r="A54" s="5">
        <x:v>2012</x:v>
      </x:c>
      <x:c r="B54" s="5" t="s">
        <x:v>31</x:v>
      </x:c>
      <x:c r="C54" s="5" t="s">
        <x:v>47</x:v>
      </x:c>
      <x:c r="D54" s="5" t="str">
        <x:f t="shared" si="0"/>
        <x:v>RP</x:v>
      </x:c>
      <x:c r="E54" s="5">
        <x:v>9</x:v>
      </x:c>
      <x:c r="F54" s="5" t="s">
        <x:v>25</x:v>
      </x:c>
      <x:c r="G54" s="5" t="s">
        <x:v>36</x:v>
      </x:c>
      <x:c r="H54" s="5">
        <x:v>2011</x:v>
      </x:c>
      <x:c r="I54" s="5">
        <x:v>28</x:v>
      </x:c>
      <x:c r="J54" s="5">
        <x:v>47</x:v>
      </x:c>
      <x:c r="K54" s="5">
        <x:v>5</x:v>
      </x:c>
      <x:c r="L54" s="5">
        <x:v>42</x:v>
      </x:c>
      <x:c r="M54" s="5">
        <x:v>11</x:v>
      </x:c>
      <x:c r="N54" s="5">
        <x:v>5</x:v>
      </x:c>
      <x:c r="O54" s="5">
        <x:v>0</x:v>
      </x:c>
      <x:c r="P54" s="5"/>
      <x:c r="Q54" s="5">
        <x:v>17</x:v>
      </x:c>
      <x:c r="R54" s="5"/>
      <x:c r="S54" s="5">
        <x:v>86</x:v>
      </x:c>
      <x:c r="T54" s="5">
        <x:v>27</x:v>
      </x:c>
      <x:c r="U54" s="5">
        <x:v>74</x:v>
      </x:c>
      <x:c r="V54" s="5"/>
      <x:c r="W54" s="5"/>
      <x:c r="X54" s="5">
        <x:v>3</x:v>
      </x:c>
      <x:c r="Y54" s="5">
        <x:v>20</x:v>
      </x:c>
      <x:c r="Z54" s="5">
        <x:v>4</x:v>
      </x:c>
      <x:c r="AA54" s="5">
        <x:v>77</x:v>
      </x:c>
      <x:c r="AB54" s="5">
        <x:v>2</x:v>
      </x:c>
      <x:c r="AC54" s="5">
        <x:v>2.8300000000000001</x:v>
      </x:c>
      <x:c r="AD54" s="5"/>
      <x:c r="AE54" s="5"/>
      <x:c r="AF54" s="5">
        <x:v>0.64000000000000001</x:v>
      </x:c>
      <x:c r="AG54" s="5">
        <x:v>2.02</x:v>
      </x:c>
      <x:c r="AH54" s="5">
        <x:v>2.6600000000000001</x:v>
      </x:c>
      <x:c r="AI54" s="5">
        <x:v>17000</x:v>
      </x:c>
      <x:c r="AJ54" s="5" t="s">
        <x:v>34</x:v>
      </x:c>
      <x:c r="AK54" s="5"/>
    </x:row>
    <x:row r="55" spans="1:37" s="108" customFormat="1" ht="14.199999999999999">
      <x:c r="A55" s="5">
        <x:v>2013</x:v>
      </x:c>
      <x:c r="B55" s="5" t="s">
        <x:v>31</x:v>
      </x:c>
      <x:c r="C55" s="5" t="s">
        <x:v>47</x:v>
      </x:c>
      <x:c r="D55" s="5" t="str">
        <x:f t="shared" si="0"/>
        <x:v>RP</x:v>
      </x:c>
      <x:c r="E55" s="5">
        <x:v>9</x:v>
      </x:c>
      <x:c r="F55" s="5" t="s">
        <x:v>25</x:v>
      </x:c>
      <x:c r="G55" s="5" t="s">
        <x:v>36</x:v>
      </x:c>
      <x:c r="H55" s="5">
        <x:v>2012</x:v>
      </x:c>
      <x:c r="I55" s="5">
        <x:v>29</x:v>
      </x:c>
      <x:c r="J55" s="5">
        <x:v>56</x:v>
      </x:c>
      <x:c r="K55" s="5">
        <x:v>0</x:v>
      </x:c>
      <x:c r="L55" s="5">
        <x:v>56</x:v>
      </x:c>
      <x:c r="M55" s="5">
        <x:v>1</x:v>
      </x:c>
      <x:c r="N55" s="5">
        <x:v>2</x:v>
      </x:c>
      <x:c r="O55" s="5">
        <x:v>0</x:v>
      </x:c>
      <x:c r="P55" s="5"/>
      <x:c r="Q55" s="5">
        <x:v>28</x:v>
      </x:c>
      <x:c r="R55" s="5"/>
      <x:c r="S55" s="5">
        <x:v>63.100000000000001</x:v>
      </x:c>
      <x:c r="T55" s="5">
        <x:v>12</x:v>
      </x:c>
      <x:c r="U55" s="5">
        <x:v>42</x:v>
      </x:c>
      <x:c r="V55" s="5"/>
      <x:c r="W55" s="5"/>
      <x:c r="X55" s="5">
        <x:v>1</x:v>
      </x:c>
      <x:c r="Y55" s="5">
        <x:v>20</x:v>
      </x:c>
      <x:c r="Z55" s="5">
        <x:v>0</x:v>
      </x:c>
      <x:c r="AA55" s="5">
        <x:v>58</x:v>
      </x:c>
      <x:c r="AB55" s="5">
        <x:v>1</x:v>
      </x:c>
      <x:c r="AC55" s="5">
        <x:v>1.71</x:v>
      </x:c>
      <x:c r="AD55" s="5"/>
      <x:c r="AE55" s="5"/>
      <x:c r="AF55" s="5"/>
      <x:c r="AG55" s="5">
        <x:v>2.8999999999999999</x:v>
      </x:c>
      <x:c r="AH55" s="5">
        <x:v>2.8999999999999999</x:v>
      </x:c>
      <x:c r="AI55" s="5">
        <x:v>25000</x:v>
      </x:c>
      <x:c r="AJ55" s="5" t="s">
        <x:v>34</x:v>
      </x:c>
      <x:c r="AK55" s="5"/>
    </x:row>
    <x:row r="56" spans="1:37" s="108" customFormat="1" ht="14.199999999999999">
      <x:c r="A56" s="5">
        <x:v>2014</x:v>
      </x:c>
      <x:c r="B56" s="5" t="s">
        <x:v>31</x:v>
      </x:c>
      <x:c r="C56" s="5" t="s">
        <x:v>47</x:v>
      </x:c>
      <x:c r="D56" s="5" t="str">
        <x:f t="shared" si="0"/>
        <x:v>RP</x:v>
      </x:c>
      <x:c r="E56" s="5">
        <x:v>9</x:v>
      </x:c>
      <x:c r="F56" s="5" t="s">
        <x:v>25</x:v>
      </x:c>
      <x:c r="G56" s="5" t="s">
        <x:v>36</x:v>
      </x:c>
      <x:c r="H56" s="5">
        <x:v>2013</x:v>
      </x:c>
      <x:c r="I56" s="5">
        <x:v>30</x:v>
      </x:c>
      <x:c r="J56" s="5">
        <x:v>54</x:v>
      </x:c>
      <x:c r="K56" s="5">
        <x:v>0</x:v>
      </x:c>
      <x:c r="L56" s="5">
        <x:v>54</x:v>
      </x:c>
      <x:c r="M56" s="5">
        <x:v>6</x:v>
      </x:c>
      <x:c r="N56" s="5">
        <x:v>2</x:v>
      </x:c>
      <x:c r="O56" s="5">
        <x:v>0</x:v>
      </x:c>
      <x:c r="P56" s="5">
        <x:v>3</x:v>
      </x:c>
      <x:c r="Q56" s="5">
        <x:v>22</x:v>
      </x:c>
      <x:c r="R56" s="5">
        <x:v>3</x:v>
      </x:c>
      <x:c r="S56" s="5">
        <x:v>63.200000000000003</x:v>
      </x:c>
      <x:c r="T56" s="5">
        <x:v>22</x:v>
      </x:c>
      <x:c r="U56" s="5">
        <x:v>46</x:v>
      </x:c>
      <x:c r="V56" s="5">
        <x:v>8</x:v>
      </x:c>
      <x:c r="W56" s="5">
        <x:v>1</x:v>
      </x:c>
      <x:c r="X56" s="5">
        <x:v>3</x:v>
      </x:c>
      <x:c r="Y56" s="5">
        <x:v>23</x:v>
      </x:c>
      <x:c r="Z56" s="5">
        <x:v>3</x:v>
      </x:c>
      <x:c r="AA56" s="5">
        <x:v>60</x:v>
      </x:c>
      <x:c r="AB56" s="5">
        <x:v>5</x:v>
      </x:c>
      <x:c r="AC56" s="5">
        <x:v>3.1099999999999999</x:v>
      </x:c>
      <x:c r="AD56" s="5">
        <x:v>0</x:v>
      </x:c>
      <x:c r="AE56" s="5">
        <x:v>63.200000000000003</x:v>
      </x:c>
      <x:c r="AF56" s="5"/>
      <x:c r="AG56" s="5">
        <x:v>1.23</x:v>
      </x:c>
      <x:c r="AH56" s="5">
        <x:v>1.23</x:v>
      </x:c>
      <x:c r="AI56" s="5">
        <x:v>30000</x:v>
      </x:c>
      <x:c r="AJ56" s="5" t="s">
        <x:v>34</x:v>
      </x:c>
      <x:c r="AK56" s="5"/>
    </x:row>
    <x:row r="57" spans="1:37" s="108" customFormat="1" ht="14.199999999999999">
      <x:c r="A57" s="5">
        <x:v>2015</x:v>
      </x:c>
      <x:c r="B57" s="5" t="s">
        <x:v>31</x:v>
      </x:c>
      <x:c r="C57" s="5" t="s">
        <x:v>47</x:v>
      </x:c>
      <x:c r="D57" s="5" t="str">
        <x:f t="shared" si="0"/>
        <x:v>RP</x:v>
      </x:c>
      <x:c r="E57" s="5">
        <x:v>9</x:v>
      </x:c>
      <x:c r="F57" s="5" t="s">
        <x:v>25</x:v>
      </x:c>
      <x:c r="G57" s="5" t="s">
        <x:v>36</x:v>
      </x:c>
      <x:c r="H57" s="5">
        <x:v>2014</x:v>
      </x:c>
      <x:c r="I57" s="5">
        <x:v>31</x:v>
      </x:c>
      <x:c r="J57" s="5">
        <x:v>55</x:v>
      </x:c>
      <x:c r="K57" s="5">
        <x:v>0</x:v>
      </x:c>
      <x:c r="L57" s="5">
        <x:v>55</x:v>
      </x:c>
      <x:c r="M57" s="5">
        <x:v>6</x:v>
      </x:c>
      <x:c r="N57" s="5">
        <x:v>3</x:v>
      </x:c>
      <x:c r="O57" s="5">
        <x:v>1</x:v>
      </x:c>
      <x:c r="P57" s="5">
        <x:v>4</x:v>
      </x:c>
      <x:c r="Q57" s="5">
        <x:v>27</x:v>
      </x:c>
      <x:c r="R57" s="5">
        <x:v>0</x:v>
      </x:c>
      <x:c r="S57" s="5">
        <x:v>62.100000000000001</x:v>
      </x:c>
      <x:c r="T57" s="5">
        <x:v>26</x:v>
      </x:c>
      <x:c r="U57" s="5">
        <x:v>51</x:v>
      </x:c>
      <x:c r="V57" s="5">
        <x:v>9</x:v>
      </x:c>
      <x:c r="W57" s="5">
        <x:v>0</x:v>
      </x:c>
      <x:c r="X57" s="5">
        <x:v>5</x:v>
      </x:c>
      <x:c r="Y57" s="5">
        <x:v>30</x:v>
      </x:c>
      <x:c r="Z57" s="5">
        <x:v>4</x:v>
      </x:c>
      <x:c r="AA57" s="5">
        <x:v>67</x:v>
      </x:c>
      <x:c r="AB57" s="5">
        <x:v>4</x:v>
      </x:c>
      <x:c r="AC57" s="5">
        <x:v>3.75</x:v>
      </x:c>
      <x:c r="AD57" s="5">
        <x:v>0</x:v>
      </x:c>
      <x:c r="AE57" s="5">
        <x:v>62.100000000000001</x:v>
      </x:c>
      <x:c r="AF57" s="5"/>
      <x:c r="AG57" s="5">
        <x:v>1.6299999999999999</x:v>
      </x:c>
      <x:c r="AH57" s="5">
        <x:v>1.6299999999999999</x:v>
      </x:c>
      <x:c r="AI57" s="5">
        <x:v>41000</x:v>
      </x:c>
      <x:c r="AJ57" s="5" t="s">
        <x:v>34</x:v>
      </x:c>
      <x:c r="AK57" s="5"/>
    </x:row>
    <x:row r="58" spans="1:37" s="108" customFormat="1" ht="14.199999999999999">
      <x:c r="A58" s="5">
        <x:v>2012</x:v>
      </x:c>
      <x:c r="B58" s="5" t="s">
        <x:v>31</x:v>
      </x:c>
      <x:c r="C58" s="5" t="s">
        <x:v>40</x:v>
      </x:c>
      <x:c r="D58" s="5" t="str">
        <x:f t="shared" si="0"/>
        <x:v>SP</x:v>
      </x:c>
      <x:c r="E58" s="5">
        <x:v>8</x:v>
      </x:c>
      <x:c r="F58" s="5" t="s">
        <x:v>25</x:v>
      </x:c>
      <x:c r="G58" s="5" t="s">
        <x:v>36</x:v>
      </x:c>
      <x:c r="H58" s="5">
        <x:v>2011</x:v>
      </x:c>
      <x:c r="I58" s="5">
        <x:v>30</x:v>
      </x:c>
      <x:c r="J58" s="5">
        <x:v>24</x:v>
      </x:c>
      <x:c r="K58" s="5">
        <x:v>23</x:v>
      </x:c>
      <x:c r="L58" s="5">
        <x:v>1</x:v>
      </x:c>
      <x:c r="M58" s="5">
        <x:v>14</x:v>
      </x:c>
      <x:c r="N58" s="5">
        <x:v>5</x:v>
      </x:c>
      <x:c r="O58" s="5">
        <x:v>0</x:v>
      </x:c>
      <x:c r="P58" s="5"/>
      <x:c r="Q58" s="5">
        <x:v>0</x:v>
      </x:c>
      <x:c r="R58" s="5"/>
      <x:c r="S58" s="5">
        <x:v>137.09999999999999</x:v>
      </x:c>
      <x:c r="T58" s="5">
        <x:v>54</x:v>
      </x:c>
      <x:c r="U58" s="5">
        <x:v>151</x:v>
      </x:c>
      <x:c r="V58" s="5"/>
      <x:c r="W58" s="5"/>
      <x:c r="X58" s="5">
        <x:v>8</x:v>
      </x:c>
      <x:c r="Y58" s="5">
        <x:v>30</x:v>
      </x:c>
      <x:c r="Z58" s="5">
        <x:v>3</x:v>
      </x:c>
      <x:c r="AA58" s="5">
        <x:v>83</x:v>
      </x:c>
      <x:c r="AB58" s="5">
        <x:v>4</x:v>
      </x:c>
      <x:c r="AC58" s="5">
        <x:v>3.54</x:v>
      </x:c>
      <x:c r="AD58" s="5"/>
      <x:c r="AE58" s="5"/>
      <x:c r="AF58" s="5">
        <x:v>2.71</x:v>
      </x:c>
      <x:c r="AG58" s="5">
        <x:v>0.05</x:v>
      </x:c>
      <x:c r="AH58" s="5">
        <x:v>2.77</x:v>
      </x:c>
      <x:c r="AI58" s="5">
        <x:v>15000</x:v>
      </x:c>
      <x:c r="AJ58" s="5" t="s">
        <x:v>337</x:v>
      </x:c>
      <x:c r="AK58" s="5"/>
    </x:row>
    <x:row r="59" spans="1:37" s="108" customFormat="1" ht="14.199999999999999">
      <x:c r="A59" s="5">
        <x:v>2013</x:v>
      </x:c>
      <x:c r="B59" s="5" t="s">
        <x:v>31</x:v>
      </x:c>
      <x:c r="C59" s="5" t="s">
        <x:v>40</x:v>
      </x:c>
      <x:c r="D59" s="5" t="str">
        <x:f t="shared" si="0"/>
        <x:v>SP</x:v>
      </x:c>
      <x:c r="E59" s="5">
        <x:v>8</x:v>
      </x:c>
      <x:c r="F59" s="5" t="s">
        <x:v>25</x:v>
      </x:c>
      <x:c r="G59" s="5" t="s">
        <x:v>36</x:v>
      </x:c>
      <x:c r="H59" s="5">
        <x:v>2012</x:v>
      </x:c>
      <x:c r="I59" s="5">
        <x:v>31</x:v>
      </x:c>
      <x:c r="J59" s="5">
        <x:v>19</x:v>
      </x:c>
      <x:c r="K59" s="5">
        <x:v>19</x:v>
      </x:c>
      <x:c r="L59" s="5">
        <x:v>0</x:v>
      </x:c>
      <x:c r="M59" s="5">
        <x:v>9</x:v>
      </x:c>
      <x:c r="N59" s="5">
        <x:v>6</x:v>
      </x:c>
      <x:c r="O59" s="5">
        <x:v>0</x:v>
      </x:c>
      <x:c r="P59" s="5"/>
      <x:c r="Q59" s="5">
        <x:v>0</x:v>
      </x:c>
      <x:c r="R59" s="5"/>
      <x:c r="S59" s="5">
        <x:v>114</x:v>
      </x:c>
      <x:c r="T59" s="5">
        <x:v>36</x:v>
      </x:c>
      <x:c r="U59" s="5">
        <x:v>112</x:v>
      </x:c>
      <x:c r="V59" s="5"/>
      <x:c r="W59" s="5"/>
      <x:c r="X59" s="5">
        <x:v>6</x:v>
      </x:c>
      <x:c r="Y59" s="5">
        <x:v>26</x:v>
      </x:c>
      <x:c r="Z59" s="5">
        <x:v>4</x:v>
      </x:c>
      <x:c r="AA59" s="5">
        <x:v>81</x:v>
      </x:c>
      <x:c r="AB59" s="5">
        <x:v>5</x:v>
      </x:c>
      <x:c r="AC59" s="5">
        <x:v>2.8399999999999999</x:v>
      </x:c>
      <x:c r="AD59" s="5"/>
      <x:c r="AE59" s="5"/>
      <x:c r="AF59" s="5">
        <x:v>3.5800000000000001</x:v>
      </x:c>
      <x:c r="AG59" s="5"/>
      <x:c r="AH59" s="5">
        <x:v>3.5800000000000001</x:v>
      </x:c>
      <x:c r="AI59" s="5">
        <x:v>25000</x:v>
      </x:c>
      <x:c r="AJ59" s="5" t="s">
        <x:v>337</x:v>
      </x:c>
      <x:c r="AK59" s="5"/>
    </x:row>
    <x:row r="60" spans="1:37" s="108" customFormat="1" ht="14.199999999999999">
      <x:c r="A60" s="5">
        <x:v>2014</x:v>
      </x:c>
      <x:c r="B60" s="5" t="s">
        <x:v>31</x:v>
      </x:c>
      <x:c r="C60" s="5" t="s">
        <x:v>40</x:v>
      </x:c>
      <x:c r="D60" s="5" t="str">
        <x:f t="shared" si="0"/>
        <x:v>SP</x:v>
      </x:c>
      <x:c r="E60" s="5">
        <x:v>8</x:v>
      </x:c>
      <x:c r="F60" s="5" t="s">
        <x:v>25</x:v>
      </x:c>
      <x:c r="G60" s="5" t="s">
        <x:v>36</x:v>
      </x:c>
      <x:c r="H60" s="5">
        <x:v>2013</x:v>
      </x:c>
      <x:c r="I60" s="5">
        <x:v>32</x:v>
      </x:c>
      <x:c r="J60" s="5">
        <x:v>27</x:v>
      </x:c>
      <x:c r="K60" s="5">
        <x:v>27</x:v>
      </x:c>
      <x:c r="L60" s="5">
        <x:v>0</x:v>
      </x:c>
      <x:c r="M60" s="5">
        <x:v>13</x:v>
      </x:c>
      <x:c r="N60" s="5">
        <x:v>8</x:v>
      </x:c>
      <x:c r="O60" s="5">
        <x:v>0</x:v>
      </x:c>
      <x:c r="P60" s="5">
        <x:v>0</x:v>
      </x:c>
      <x:c r="Q60" s="5">
        <x:v>0</x:v>
      </x:c>
      <x:c r="R60" s="5">
        <x:v>0</x:v>
      </x:c>
      <x:c r="S60" s="5">
        <x:v>170.19999999999999</x:v>
      </x:c>
      <x:c r="T60" s="5">
        <x:v>62</x:v>
      </x:c>
      <x:c r="U60" s="5">
        <x:v>167</x:v>
      </x:c>
      <x:c r="V60" s="5">
        <x:v>40</x:v>
      </x:c>
      <x:c r="W60" s="5">
        <x:v>2</x:v>
      </x:c>
      <x:c r="X60" s="5">
        <x:v>16</x:v>
      </x:c>
      <x:c r="Y60" s="5">
        <x:v>37</x:v>
      </x:c>
      <x:c r="Z60" s="5">
        <x:v>4</x:v>
      </x:c>
      <x:c r="AA60" s="5">
        <x:v>122</x:v>
      </x:c>
      <x:c r="AB60" s="5">
        <x:v>4</x:v>
      </x:c>
      <x:c r="AC60" s="5">
        <x:v>3.27</x:v>
      </x:c>
      <x:c r="AD60" s="5">
        <x:v>170.19999999999999</x:v>
      </x:c>
      <x:c r="AE60" s="5">
        <x:v>0</x:v>
      </x:c>
      <x:c r="AF60" s="5">
        <x:v>5.2400000000000002</x:v>
      </x:c>
      <x:c r="AG60" s="5"/>
      <x:c r="AH60" s="5">
        <x:v>5.2400000000000002</x:v>
      </x:c>
      <x:c r="AI60" s="5">
        <x:v>30000</x:v>
      </x:c>
      <x:c r="AJ60" s="5" t="s">
        <x:v>337</x:v>
      </x:c>
      <x:c r="AK60" s="5"/>
    </x:row>
    <x:row r="61" spans="1:37" s="108" customFormat="1" ht="14.199999999999999">
      <x:c r="A61" s="5">
        <x:v>2015</x:v>
      </x:c>
      <x:c r="B61" s="5" t="s">
        <x:v>31</x:v>
      </x:c>
      <x:c r="C61" s="5" t="s">
        <x:v>40</x:v>
      </x:c>
      <x:c r="D61" s="5" t="str">
        <x:f t="shared" si="0"/>
        <x:v>SP</x:v>
      </x:c>
      <x:c r="E61" s="5">
        <x:v>8</x:v>
      </x:c>
      <x:c r="F61" s="5" t="s">
        <x:v>25</x:v>
      </x:c>
      <x:c r="G61" s="5" t="s">
        <x:v>36</x:v>
      </x:c>
      <x:c r="H61" s="5">
        <x:v>2014</x:v>
      </x:c>
      <x:c r="I61" s="5">
        <x:v>33</x:v>
      </x:c>
      <x:c r="J61" s="5">
        <x:v>28</x:v>
      </x:c>
      <x:c r="K61" s="5">
        <x:v>28</x:v>
      </x:c>
      <x:c r="L61" s="5">
        <x:v>0</x:v>
      </x:c>
      <x:c r="M61" s="5">
        <x:v>12</x:v>
      </x:c>
      <x:c r="N61" s="5">
        <x:v>7</x:v>
      </x:c>
      <x:c r="O61" s="5">
        <x:v>0</x:v>
      </x:c>
      <x:c r="P61" s="5">
        <x:v>0</x:v>
      </x:c>
      <x:c r="Q61" s="5">
        <x:v>0</x:v>
      </x:c>
      <x:c r="R61" s="5">
        <x:v>0</x:v>
      </x:c>
      <x:c r="S61" s="5">
        <x:v>170.09999999999999</x:v>
      </x:c>
      <x:c r="T61" s="5">
        <x:v>83</x:v>
      </x:c>
      <x:c r="U61" s="5">
        <x:v>196</x:v>
      </x:c>
      <x:c r="V61" s="5">
        <x:v>30</x:v>
      </x:c>
      <x:c r="W61" s="5">
        <x:v>4</x:v>
      </x:c>
      <x:c r="X61" s="5">
        <x:v>18</x:v>
      </x:c>
      <x:c r="Y61" s="5">
        <x:v>37</x:v>
      </x:c>
      <x:c r="Z61" s="5">
        <x:v>8</x:v>
      </x:c>
      <x:c r="AA61" s="5">
        <x:v>133</x:v>
      </x:c>
      <x:c r="AB61" s="5">
        <x:v>4</x:v>
      </x:c>
      <x:c r="AC61" s="5">
        <x:v>4.3899999999999997</x:v>
      </x:c>
      <x:c r="AD61" s="5">
        <x:v>170.09999999999999</x:v>
      </x:c>
      <x:c r="AE61" s="5">
        <x:v>0</x:v>
      </x:c>
      <x:c r="AF61" s="5">
        <x:v>4.75</x:v>
      </x:c>
      <x:c r="AG61" s="5"/>
      <x:c r="AH61" s="5">
        <x:v>4.75</x:v>
      </x:c>
      <x:c r="AI61" s="5">
        <x:v>45000</x:v>
      </x:c>
      <x:c r="AJ61" s="5" t="s">
        <x:v>337</x:v>
      </x:c>
      <x:c r="AK61" s="5"/>
    </x:row>
    <x:row r="62" spans="1:37" s="108" customFormat="1" ht="14.199999999999999">
      <x:c r="A62" s="5">
        <x:v>2012</x:v>
      </x:c>
      <x:c r="B62" s="5" t="s">
        <x:v>45</x:v>
      </x:c>
      <x:c r="C62" s="5" t="s">
        <x:v>49</x:v>
      </x:c>
      <x:c r="D62" s="5" t="str">
        <x:f t="shared" si="0"/>
        <x:v>RP</x:v>
      </x:c>
      <x:c r="E62" s="5">
        <x:v>8</x:v>
      </x:c>
      <x:c r="F62" s="5" t="s">
        <x:v>25</x:v>
      </x:c>
      <x:c r="G62" s="5" t="s">
        <x:v>36</x:v>
      </x:c>
      <x:c r="H62" s="5">
        <x:v>2011</x:v>
      </x:c>
      <x:c r="I62" s="5">
        <x:v>32</x:v>
      </x:c>
      <x:c r="J62" s="5">
        <x:v>21</x:v>
      </x:c>
      <x:c r="K62" s="5">
        <x:v>0</x:v>
      </x:c>
      <x:c r="L62" s="5">
        <x:v>21</x:v>
      </x:c>
      <x:c r="M62" s="5">
        <x:v>2</x:v>
      </x:c>
      <x:c r="N62" s="5">
        <x:v>0</x:v>
      </x:c>
      <x:c r="O62" s="5">
        <x:v>0</x:v>
      </x:c>
      <x:c r="P62" s="5"/>
      <x:c r="Q62" s="5">
        <x:v>2</x:v>
      </x:c>
      <x:c r="R62" s="5"/>
      <x:c r="S62" s="5">
        <x:v>29</x:v>
      </x:c>
      <x:c r="T62" s="5">
        <x:v>9</x:v>
      </x:c>
      <x:c r="U62" s="5">
        <x:v>19</x:v>
      </x:c>
      <x:c r="V62" s="5"/>
      <x:c r="W62" s="5"/>
      <x:c r="X62" s="5">
        <x:v>3</x:v>
      </x:c>
      <x:c r="Y62" s="5">
        <x:v>8</x:v>
      </x:c>
      <x:c r="Z62" s="5">
        <x:v>0</x:v>
      </x:c>
      <x:c r="AA62" s="5">
        <x:v>15</x:v>
      </x:c>
      <x:c r="AB62" s="5">
        <x:v>0</x:v>
      </x:c>
      <x:c r="AC62" s="5">
        <x:v>2.79</x:v>
      </x:c>
      <x:c r="AD62" s="5"/>
      <x:c r="AE62" s="5"/>
      <x:c r="AF62" s="5"/>
      <x:c r="AG62" s="5">
        <x:v>0.96999999999999997</x:v>
      </x:c>
      <x:c r="AH62" s="5">
        <x:v>0.96999999999999997</x:v>
      </x:c>
      <x:c r="AI62" s="5">
        <x:v>10000</x:v>
      </x:c>
      <x:c r="AJ62" s="5" t="s">
        <x:v>337</x:v>
      </x:c>
      <x:c r="AK62" s="5"/>
    </x:row>
    <x:row r="63" spans="1:37" s="108" customFormat="1" ht="14.199999999999999">
      <x:c r="A63" s="5">
        <x:v>2013</x:v>
      </x:c>
      <x:c r="B63" s="5" t="s">
        <x:v>45</x:v>
      </x:c>
      <x:c r="C63" s="5" t="s">
        <x:v>49</x:v>
      </x:c>
      <x:c r="D63" s="5" t="str">
        <x:f t="shared" si="0"/>
        <x:v>RP</x:v>
      </x:c>
      <x:c r="E63" s="5">
        <x:v>8</x:v>
      </x:c>
      <x:c r="F63" s="5" t="s">
        <x:v>25</x:v>
      </x:c>
      <x:c r="G63" s="5" t="s">
        <x:v>36</x:v>
      </x:c>
      <x:c r="H63" s="5">
        <x:v>2012</x:v>
      </x:c>
      <x:c r="I63" s="5">
        <x:v>33</x:v>
      </x:c>
      <x:c r="J63" s="5">
        <x:v>48</x:v>
      </x:c>
      <x:c r="K63" s="5">
        <x:v>0</x:v>
      </x:c>
      <x:c r="L63" s="5">
        <x:v>48</x:v>
      </x:c>
      <x:c r="M63" s="5">
        <x:v>6</x:v>
      </x:c>
      <x:c r="N63" s="5">
        <x:v>3</x:v>
      </x:c>
      <x:c r="O63" s="5">
        <x:v>1</x:v>
      </x:c>
      <x:c r="P63" s="5"/>
      <x:c r="Q63" s="5">
        <x:v>10</x:v>
      </x:c>
      <x:c r="R63" s="5"/>
      <x:c r="S63" s="5">
        <x:v>65</x:v>
      </x:c>
      <x:c r="T63" s="5">
        <x:v>31</x:v>
      </x:c>
      <x:c r="U63" s="5">
        <x:v>65</x:v>
      </x:c>
      <x:c r="V63" s="5"/>
      <x:c r="W63" s="5"/>
      <x:c r="X63" s="5">
        <x:v>6</x:v>
      </x:c>
      <x:c r="Y63" s="5">
        <x:v>35</x:v>
      </x:c>
      <x:c r="Z63" s="5">
        <x:v>5</x:v>
      </x:c>
      <x:c r="AA63" s="5">
        <x:v>46</x:v>
      </x:c>
      <x:c r="AB63" s="5">
        <x:v>3</x:v>
      </x:c>
      <x:c r="AC63" s="5">
        <x:v>4.29</x:v>
      </x:c>
      <x:c r="AD63" s="5"/>
      <x:c r="AE63" s="5"/>
      <x:c r="AF63" s="5"/>
      <x:c r="AG63" s="5">
        <x:v>0.56000000000000005</x:v>
      </x:c>
      <x:c r="AH63" s="5">
        <x:v>0.56000000000000005</x:v>
      </x:c>
      <x:c r="AI63" s="5">
        <x:v>10000</x:v>
      </x:c>
      <x:c r="AJ63" s="5" t="s">
        <x:v>337</x:v>
      </x:c>
      <x:c r="AK63" s="5"/>
    </x:row>
    <x:row r="64" spans="1:37" s="108" customFormat="1" ht="14.199999999999999">
      <x:c r="A64" s="5">
        <x:v>2014</x:v>
      </x:c>
      <x:c r="B64" s="5" t="s">
        <x:v>45</x:v>
      </x:c>
      <x:c r="C64" s="5" t="s">
        <x:v>49</x:v>
      </x:c>
      <x:c r="D64" s="5" t="str">
        <x:f t="shared" si="0"/>
        <x:v>RP</x:v>
      </x:c>
      <x:c r="E64" s="5">
        <x:v>8</x:v>
      </x:c>
      <x:c r="F64" s="5" t="s">
        <x:v>25</x:v>
      </x:c>
      <x:c r="G64" s="5" t="s">
        <x:v>36</x:v>
      </x:c>
      <x:c r="H64" s="5">
        <x:v>2013</x:v>
      </x:c>
      <x:c r="I64" s="5">
        <x:v>34</x:v>
      </x:c>
      <x:c r="J64" s="5">
        <x:v>44</x:v>
      </x:c>
      <x:c r="K64" s="5">
        <x:v>0</x:v>
      </x:c>
      <x:c r="L64" s="5">
        <x:v>44</x:v>
      </x:c>
      <x:c r="M64" s="5">
        <x:v>2</x:v>
      </x:c>
      <x:c r="N64" s="5">
        <x:v>4</x:v>
      </x:c>
      <x:c r="O64" s="5">
        <x:v>0</x:v>
      </x:c>
      <x:c r="P64" s="5">
        <x:v>1</x:v>
      </x:c>
      <x:c r="Q64" s="5">
        <x:v>3</x:v>
      </x:c>
      <x:c r="R64" s="5">
        <x:v>0</x:v>
      </x:c>
      <x:c r="S64" s="5">
        <x:v>43.200000000000003</x:v>
      </x:c>
      <x:c r="T64" s="5">
        <x:v>27</x:v>
      </x:c>
      <x:c r="U64" s="5">
        <x:v>39</x:v>
      </x:c>
      <x:c r="V64" s="5">
        <x:v>6</x:v>
      </x:c>
      <x:c r="W64" s="5">
        <x:v>0</x:v>
      </x:c>
      <x:c r="X64" s="5">
        <x:v>5</x:v>
      </x:c>
      <x:c r="Y64" s="5">
        <x:v>24</x:v>
      </x:c>
      <x:c r="Z64" s="5">
        <x:v>5</x:v>
      </x:c>
      <x:c r="AA64" s="5">
        <x:v>35</x:v>
      </x:c>
      <x:c r="AB64" s="5">
        <x:v>2</x:v>
      </x:c>
      <x:c r="AC64" s="5">
        <x:v>5.5599999999999996</x:v>
      </x:c>
      <x:c r="AD64" s="5">
        <x:v>0</x:v>
      </x:c>
      <x:c r="AE64" s="5">
        <x:v>43.200000000000003</x:v>
      </x:c>
      <x:c r="AF64" s="5"/>
      <x:c r="AG64" s="5">
        <x:v>-0.22</x:v>
      </x:c>
      <x:c r="AH64" s="5">
        <x:v>-0.22</x:v>
      </x:c>
      <x:c r="AI64" s="5">
        <x:v>12000</x:v>
      </x:c>
      <x:c r="AJ64" s="5" t="s">
        <x:v>337</x:v>
      </x:c>
      <x:c r="AK64" s="5"/>
    </x:row>
    <x:row r="65" spans="1:37" s="108" customFormat="1" ht="14.199999999999999">
      <x:c r="A65" s="5">
        <x:v>2015</x:v>
      </x:c>
      <x:c r="B65" s="5" t="s">
        <x:v>45</x:v>
      </x:c>
      <x:c r="C65" s="5" t="s">
        <x:v>49</x:v>
      </x:c>
      <x:c r="D65" s="5" t="str">
        <x:f t="shared" si="0"/>
        <x:v>RP</x:v>
      </x:c>
      <x:c r="E65" s="5">
        <x:v>8</x:v>
      </x:c>
      <x:c r="F65" s="5" t="s">
        <x:v>25</x:v>
      </x:c>
      <x:c r="G65" s="5" t="s">
        <x:v>36</x:v>
      </x:c>
      <x:c r="H65" s="5">
        <x:v>2014</x:v>
      </x:c>
      <x:c r="I65" s="5">
        <x:v>35</x:v>
      </x:c>
      <x:c r="J65" s="5">
        <x:v>38</x:v>
      </x:c>
      <x:c r="K65" s="5">
        <x:v>0</x:v>
      </x:c>
      <x:c r="L65" s="5">
        <x:v>38</x:v>
      </x:c>
      <x:c r="M65" s="5">
        <x:v>1</x:v>
      </x:c>
      <x:c r="N65" s="5">
        <x:v>0</x:v>
      </x:c>
      <x:c r="O65" s="5">
        <x:v>0</x:v>
      </x:c>
      <x:c r="P65" s="5">
        <x:v>0</x:v>
      </x:c>
      <x:c r="Q65" s="5">
        <x:v>4</x:v>
      </x:c>
      <x:c r="R65" s="5">
        <x:v>1</x:v>
      </x:c>
      <x:c r="S65" s="5">
        <x:v>48</x:v>
      </x:c>
      <x:c r="T65" s="5">
        <x:v>33</x:v>
      </x:c>
      <x:c r="U65" s="5">
        <x:v>45</x:v>
      </x:c>
      <x:c r="V65" s="5">
        <x:v>11</x:v>
      </x:c>
      <x:c r="W65" s="5">
        <x:v>1</x:v>
      </x:c>
      <x:c r="X65" s="5">
        <x:v>7</x:v>
      </x:c>
      <x:c r="Y65" s="5">
        <x:v>28</x:v>
      </x:c>
      <x:c r="Z65" s="5">
        <x:v>0</x:v>
      </x:c>
      <x:c r="AA65" s="5">
        <x:v>42</x:v>
      </x:c>
      <x:c r="AB65" s="5">
        <x:v>5</x:v>
      </x:c>
      <x:c r="AC65" s="5">
        <x:v>6.1900000000000004</x:v>
      </x:c>
      <x:c r="AD65" s="5">
        <x:v>0</x:v>
      </x:c>
      <x:c r="AE65" s="5">
        <x:v>48</x:v>
      </x:c>
      <x:c r="AF65" s="5"/>
      <x:c r="AG65" s="5">
        <x:v>0.27000000000000002</x:v>
      </x:c>
      <x:c r="AH65" s="5">
        <x:v>0.27000000000000002</x:v>
      </x:c>
      <x:c r="AI65" s="5">
        <x:v>12000</x:v>
      </x:c>
      <x:c r="AJ65" s="5" t="s">
        <x:v>337</x:v>
      </x:c>
      <x:c r="AK65" s="5"/>
    </x:row>
    <x:row r="66" spans="1:37" s="108" customFormat="1" ht="14.199999999999999">
      <x:c r="A66" s="5">
        <x:v>2012</x:v>
      </x:c>
      <x:c r="B66" s="5" t="s">
        <x:v>22</x:v>
      </x:c>
      <x:c r="C66" s="5" t="s">
        <x:v>51</x:v>
      </x:c>
      <x:c r="D66" s="5" t="str">
        <x:f t="shared" si="0"/>
        <x:v>SP</x:v>
      </x:c>
      <x:c r="E66" s="5">
        <x:v>9</x:v>
      </x:c>
      <x:c r="F66" s="5" t="s">
        <x:v>25</x:v>
      </x:c>
      <x:c r="G66" s="5" t="s">
        <x:v>36</x:v>
      </x:c>
      <x:c r="H66" s="5">
        <x:v>2011</x:v>
      </x:c>
      <x:c r="I66" s="5">
        <x:v>26</x:v>
      </x:c>
      <x:c r="J66" s="5">
        <x:v>29</x:v>
      </x:c>
      <x:c r="K66" s="5">
        <x:v>28</x:v>
      </x:c>
      <x:c r="L66" s="5">
        <x:v>1</x:v>
      </x:c>
      <x:c r="M66" s="5">
        <x:v>15</x:v>
      </x:c>
      <x:c r="N66" s="5">
        <x:v>6</x:v>
      </x:c>
      <x:c r="O66" s="5">
        <x:v>0</x:v>
      </x:c>
      <x:c r="P66" s="5"/>
      <x:c r="Q66" s="5">
        <x:v>0</x:v>
      </x:c>
      <x:c r="R66" s="5"/>
      <x:c r="S66" s="5">
        <x:v>180.19999999999999</x:v>
      </x:c>
      <x:c r="T66" s="5">
        <x:v>63</x:v>
      </x:c>
      <x:c r="U66" s="5">
        <x:v>195</x:v>
      </x:c>
      <x:c r="V66" s="5"/>
      <x:c r="W66" s="5"/>
      <x:c r="X66" s="5">
        <x:v>7</x:v>
      </x:c>
      <x:c r="Y66" s="5">
        <x:v>62</x:v>
      </x:c>
      <x:c r="Z66" s="5">
        <x:v>9</x:v>
      </x:c>
      <x:c r="AA66" s="5">
        <x:v>129</x:v>
      </x:c>
      <x:c r="AB66" s="5">
        <x:v>3</x:v>
      </x:c>
      <x:c r="AC66" s="5">
        <x:v>3.1400000000000001</x:v>
      </x:c>
      <x:c r="AD66" s="5"/>
      <x:c r="AE66" s="5"/>
      <x:c r="AF66" s="5">
        <x:v>4.9699999999999998</x:v>
      </x:c>
      <x:c r="AG66" s="5">
        <x:v>0.40000000000000002</x:v>
      </x:c>
      <x:c r="AH66" s="5">
        <x:v>5.3799999999999999</x:v>
      </x:c>
      <x:c r="AI66" s="5"/>
      <x:c r="AJ66" s="5" t="s">
        <x:v>34</x:v>
      </x:c>
      <x:c r="AK66" s="5"/>
    </x:row>
    <x:row r="67" spans="1:37" s="108" customFormat="1" ht="14.199999999999999">
      <x:c r="A67" s="5">
        <x:v>2013</x:v>
      </x:c>
      <x:c r="B67" s="5" t="s">
        <x:v>175</x:v>
      </x:c>
      <x:c r="C67" s="5" t="s">
        <x:v>51</x:v>
      </x:c>
      <x:c r="D67" s="5" t="str">
        <x:f t="shared" si="0"/>
        <x:v>SP</x:v>
      </x:c>
      <x:c r="E67" s="5">
        <x:v>9</x:v>
      </x:c>
      <x:c r="F67" s="5" t="s">
        <x:v>25</x:v>
      </x:c>
      <x:c r="G67" s="5" t="s">
        <x:v>36</x:v>
      </x:c>
      <x:c r="H67" s="5">
        <x:v>2012</x:v>
      </x:c>
      <x:c r="I67" s="5">
        <x:v>27</x:v>
      </x:c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  <x:c r="AA67" s="5"/>
      <x:c r="AB67" s="5"/>
      <x:c r="AC67" s="5"/>
      <x:c r="AD67" s="5"/>
      <x:c r="AE67" s="5"/>
      <x:c r="AF67" s="5"/>
      <x:c r="AG67" s="5"/>
      <x:c r="AH67" s="5"/>
      <x:c r="AI67" s="5"/>
      <x:c r="AJ67" s="5" t="s">
        <x:v>34</x:v>
      </x:c>
      <x:c r="AK67" s="5"/>
    </x:row>
    <x:row r="68" spans="1:37" s="108" customFormat="1" ht="14.199999999999999">
      <x:c r="A68" s="5">
        <x:v>2014</x:v>
      </x:c>
      <x:c r="B68" s="5" t="s">
        <x:v>175</x:v>
      </x:c>
      <x:c r="C68" s="5" t="s">
        <x:v>51</x:v>
      </x:c>
      <x:c r="D68" s="5" t="str">
        <x:f t="shared" si="0"/>
        <x:v>SP</x:v>
      </x:c>
      <x:c r="E68" s="5">
        <x:v>9</x:v>
      </x:c>
      <x:c r="F68" s="5" t="s">
        <x:v>25</x:v>
      </x:c>
      <x:c r="G68" s="5" t="s">
        <x:v>36</x:v>
      </x:c>
      <x:c r="H68" s="5">
        <x:v>2013</x:v>
      </x:c>
      <x:c r="I68" s="5">
        <x:v>28</x:v>
      </x:c>
      <x:c r="J68" s="5"/>
      <x:c r="K68" s="5"/>
      <x:c r="L68" s="5"/>
      <x:c r="M68" s="5"/>
      <x:c r="N68" s="5"/>
      <x:c r="O68" s="5"/>
      <x:c r="P68" s="5">
        <x:v>0</x:v>
      </x:c>
      <x:c r="Q68" s="5"/>
      <x:c r="R68" s="5">
        <x:v>0</x:v>
      </x:c>
      <x:c r="S68" s="5"/>
      <x:c r="T68" s="5"/>
      <x:c r="U68" s="5"/>
      <x:c r="V68" s="5"/>
      <x:c r="W68" s="5"/>
      <x:c r="X68" s="5"/>
      <x:c r="Y68" s="5"/>
      <x:c r="Z68" s="5"/>
      <x:c r="AA68" s="5"/>
      <x:c r="AB68" s="5"/>
      <x:c r="AC68" s="5"/>
      <x:c r="AD68" s="5"/>
      <x:c r="AE68" s="5"/>
      <x:c r="AF68" s="5"/>
      <x:c r="AG68" s="5"/>
      <x:c r="AH68" s="5"/>
      <x:c r="AI68" s="5"/>
      <x:c r="AJ68" s="5" t="s">
        <x:v>34</x:v>
      </x:c>
      <x:c r="AK68" s="5"/>
    </x:row>
    <x:row r="69" spans="1:37" s="108" customFormat="1" ht="14.199999999999999">
      <x:c r="A69" s="5">
        <x:v>2015</x:v>
      </x:c>
      <x:c r="B69" s="5" t="s">
        <x:v>22</x:v>
      </x:c>
      <x:c r="C69" s="5" t="s">
        <x:v>51</x:v>
      </x:c>
      <x:c r="D69" s="5" t="str">
        <x:f t="shared" si="0"/>
        <x:v>SP</x:v>
      </x:c>
      <x:c r="E69" s="5">
        <x:v>9</x:v>
      </x:c>
      <x:c r="F69" s="5" t="s">
        <x:v>25</x:v>
      </x:c>
      <x:c r="G69" s="5" t="s">
        <x:v>36</x:v>
      </x:c>
      <x:c r="H69" s="5">
        <x:v>2014</x:v>
      </x:c>
      <x:c r="I69" s="5">
        <x:v>29</x:v>
      </x:c>
      <x:c r="J69" s="5">
        <x:v>27</x:v>
      </x:c>
      <x:c r="K69" s="5">
        <x:v>27</x:v>
      </x:c>
      <x:c r="L69" s="5">
        <x:v>0</x:v>
      </x:c>
      <x:c r="M69" s="5">
        <x:v>10</x:v>
      </x:c>
      <x:c r="N69" s="5">
        <x:v>9</x:v>
      </x:c>
      <x:c r="O69" s="5">
        <x:v>0</x:v>
      </x:c>
      <x:c r="P69" s="5">
        <x:v>0</x:v>
      </x:c>
      <x:c r="Q69" s="5">
        <x:v>0</x:v>
      </x:c>
      <x:c r="R69" s="5">
        <x:v>0</x:v>
      </x:c>
      <x:c r="S69" s="5">
        <x:v>155</x:v>
      </x:c>
      <x:c r="T69" s="5">
        <x:v>79</x:v>
      </x:c>
      <x:c r="U69" s="5">
        <x:v>160</x:v>
      </x:c>
      <x:c r="V69" s="5">
        <x:v>27</x:v>
      </x:c>
      <x:c r="W69" s="5">
        <x:v>6</x:v>
      </x:c>
      <x:c r="X69" s="5">
        <x:v>15</x:v>
      </x:c>
      <x:c r="Y69" s="5">
        <x:v>67</x:v>
      </x:c>
      <x:c r="Z69" s="5">
        <x:v>3</x:v>
      </x:c>
      <x:c r="AA69" s="5">
        <x:v>107</x:v>
      </x:c>
      <x:c r="AB69" s="5">
        <x:v>9</x:v>
      </x:c>
      <x:c r="AC69" s="5">
        <x:v>4.5899999999999999</x:v>
      </x:c>
      <x:c r="AD69" s="5">
        <x:v>155</x:v>
      </x:c>
      <x:c r="AE69" s="5">
        <x:v>0</x:v>
      </x:c>
      <x:c r="AF69" s="5">
        <x:v>4.6799999999999997</x:v>
      </x:c>
      <x:c r="AG69" s="5"/>
      <x:c r="AH69" s="5">
        <x:v>4.6799999999999997</x:v>
      </x:c>
      <x:c r="AI69" s="5">
        <x:v>32000</x:v>
      </x:c>
      <x:c r="AJ69" s="5" t="s">
        <x:v>34</x:v>
      </x:c>
      <x:c r="AK69" s="5"/>
    </x:row>
    <x:row r="70" spans="1:37" s="108" customFormat="1" ht="14.199999999999999">
      <x:c r="A70" s="5">
        <x:v>2013</x:v>
      </x:c>
      <x:c r="B70" s="5" t="s">
        <x:v>30</x:v>
      </x:c>
      <x:c r="C70" s="5" t="s">
        <x:v>50</x:v>
      </x:c>
      <x:c r="D70" s="5" t="str">
        <x:f t="shared" si="0"/>
        <x:v>SP</x:v>
      </x:c>
      <x:c r="E70" s="5">
        <x:v>8</x:v>
      </x:c>
      <x:c r="F70" s="5" t="s">
        <x:v>25</x:v>
      </x:c>
      <x:c r="G70" s="5" t="s">
        <x:v>36</x:v>
      </x:c>
      <x:c r="H70" s="5">
        <x:v>2012</x:v>
      </x:c>
      <x:c r="I70" s="5">
        <x:v>33</x:v>
      </x:c>
      <x:c r="J70" s="5">
        <x:v>0</x:v>
      </x:c>
      <x:c r="K70" s="5">
        <x:v>0</x:v>
      </x:c>
      <x:c r="L70" s="5">
        <x:v>0</x:v>
      </x:c>
      <x:c r="M70" s="5">
        <x:v>0</x:v>
      </x:c>
      <x:c r="N70" s="5">
        <x:v>0</x:v>
      </x:c>
      <x:c r="O70" s="5">
        <x:v>0</x:v>
      </x:c>
      <x:c r="P70" s="5">
        <x:v>0</x:v>
      </x:c>
      <x:c r="Q70" s="5">
        <x:v>0</x:v>
      </x:c>
      <x:c r="R70" s="5">
        <x:v>0</x:v>
      </x:c>
      <x:c r="S70" s="5">
        <x:v>0</x:v>
      </x:c>
      <x:c r="T70" s="5">
        <x:v>0</x:v>
      </x:c>
      <x:c r="U70" s="5">
        <x:v>0</x:v>
      </x:c>
      <x:c r="V70" s="5">
        <x:v>0</x:v>
      </x:c>
      <x:c r="W70" s="5">
        <x:v>0</x:v>
      </x:c>
      <x:c r="X70" s="5">
        <x:v>0</x:v>
      </x:c>
      <x:c r="Y70" s="5">
        <x:v>0</x:v>
      </x:c>
      <x:c r="Z70" s="5">
        <x:v>0</x:v>
      </x:c>
      <x:c r="AA70" s="5">
        <x:v>0</x:v>
      </x:c>
      <x:c r="AB70" s="5">
        <x:v>0</x:v>
      </x:c>
      <x:c r="AC70" s="5">
        <x:v>0</x:v>
      </x:c>
      <x:c r="AD70" s="5">
        <x:v>0</x:v>
      </x:c>
      <x:c r="AE70" s="5">
        <x:v>0</x:v>
      </x:c>
      <x:c r="AF70" s="5">
        <x:v>0</x:v>
      </x:c>
      <x:c r="AG70" s="5">
        <x:v>0</x:v>
      </x:c>
      <x:c r="AH70" s="5">
        <x:v>0</x:v>
      </x:c>
      <x:c r="AI70" s="5"/>
      <x:c r="AJ70" s="5" t="s">
        <x:v>337</x:v>
      </x:c>
      <x:c r="AK70" s="5" t="s">
        <x:v>349</x:v>
      </x:c>
    </x:row>
    <x:row r="71" spans="1:37" s="108" customFormat="1" ht="14.199999999999999">
      <x:c r="A71" s="5">
        <x:v>2014</x:v>
      </x:c>
      <x:c r="B71" s="5" t="s">
        <x:v>30</x:v>
      </x:c>
      <x:c r="C71" s="5" t="s">
        <x:v>50</x:v>
      </x:c>
      <x:c r="D71" s="5" t="str">
        <x:f t="shared" si="0"/>
        <x:v>CP</x:v>
      </x:c>
      <x:c r="E71" s="5">
        <x:v>8</x:v>
      </x:c>
      <x:c r="F71" s="5" t="s">
        <x:v>25</x:v>
      </x:c>
      <x:c r="G71" s="5" t="s">
        <x:v>36</x:v>
      </x:c>
      <x:c r="H71" s="5">
        <x:v>2013</x:v>
      </x:c>
      <x:c r="I71" s="5">
        <x:v>34</x:v>
      </x:c>
      <x:c r="J71" s="5">
        <x:v>29</x:v>
      </x:c>
      <x:c r="K71" s="5">
        <x:v>0</x:v>
      </x:c>
      <x:c r="L71" s="5">
        <x:v>29</x:v>
      </x:c>
      <x:c r="M71" s="5">
        <x:v>4</x:v>
      </x:c>
      <x:c r="N71" s="5">
        <x:v>1</x:v>
      </x:c>
      <x:c r="O71" s="5">
        <x:v>1</x:v>
      </x:c>
      <x:c r="P71" s="5">
        <x:v>1</x:v>
      </x:c>
      <x:c r="Q71" s="5">
        <x:v>1</x:v>
      </x:c>
      <x:c r="R71" s="5">
        <x:v>0</x:v>
      </x:c>
      <x:c r="S71" s="5">
        <x:v>33</x:v>
      </x:c>
      <x:c r="T71" s="5">
        <x:v>15</x:v>
      </x:c>
      <x:c r="U71" s="5">
        <x:v>32</x:v>
      </x:c>
      <x:c r="V71" s="5">
        <x:v>5</x:v>
      </x:c>
      <x:c r="W71" s="5">
        <x:v>1</x:v>
      </x:c>
      <x:c r="X71" s="5">
        <x:v>1</x:v>
      </x:c>
      <x:c r="Y71" s="5">
        <x:v>18</x:v>
      </x:c>
      <x:c r="Z71" s="5">
        <x:v>3</x:v>
      </x:c>
      <x:c r="AA71" s="5">
        <x:v>31</x:v>
      </x:c>
      <x:c r="AB71" s="5">
        <x:v>0</x:v>
      </x:c>
      <x:c r="AC71" s="5">
        <x:v>4.0899999999999999</x:v>
      </x:c>
      <x:c r="AD71" s="5">
        <x:v>0</x:v>
      </x:c>
      <x:c r="AE71" s="5">
        <x:v>33</x:v>
      </x:c>
      <x:c r="AF71" s="5"/>
      <x:c r="AG71" s="5">
        <x:v>0.26000000000000001</x:v>
      </x:c>
      <x:c r="AH71" s="5">
        <x:v>0.26000000000000001</x:v>
      </x:c>
      <x:c r="AI71" s="5"/>
      <x:c r="AJ71" s="5" t="s">
        <x:v>337</x:v>
      </x:c>
      <x:c r="AK71" s="5"/>
    </x:row>
    <x:row r="72" spans="1:37" s="108" customFormat="1" ht="14.199999999999999">
      <x:c r="A72" s="5">
        <x:v>2015</x:v>
      </x:c>
      <x:c r="B72" s="5" t="s">
        <x:v>30</x:v>
      </x:c>
      <x:c r="C72" s="5" t="s">
        <x:v>50</x:v>
      </x:c>
      <x:c r="D72" s="5" t="str">
        <x:f t="shared" si="0"/>
        <x:v>RP</x:v>
      </x:c>
      <x:c r="E72" s="5">
        <x:v>8</x:v>
      </x:c>
      <x:c r="F72" s="5" t="s">
        <x:v>25</x:v>
      </x:c>
      <x:c r="G72" s="5" t="s">
        <x:v>36</x:v>
      </x:c>
      <x:c r="H72" s="5">
        <x:v>2014</x:v>
      </x:c>
      <x:c r="I72" s="5">
        <x:v>35</x:v>
      </x:c>
      <x:c r="J72" s="5">
        <x:v>55</x:v>
      </x:c>
      <x:c r="K72" s="5">
        <x:v>0</x:v>
      </x:c>
      <x:c r="L72" s="5">
        <x:v>55</x:v>
      </x:c>
      <x:c r="M72" s="5">
        <x:v>3</x:v>
      </x:c>
      <x:c r="N72" s="5">
        <x:v>3</x:v>
      </x:c>
      <x:c r="O72" s="5">
        <x:v>0</x:v>
      </x:c>
      <x:c r="P72" s="5">
        <x:v>0</x:v>
      </x:c>
      <x:c r="Q72" s="5">
        <x:v>7</x:v>
      </x:c>
      <x:c r="R72" s="5">
        <x:v>1</x:v>
      </x:c>
      <x:c r="S72" s="5">
        <x:v>64</x:v>
      </x:c>
      <x:c r="T72" s="5">
        <x:v>34</x:v>
      </x:c>
      <x:c r="U72" s="5">
        <x:v>57</x:v>
      </x:c>
      <x:c r="V72" s="5">
        <x:v>9</x:v>
      </x:c>
      <x:c r="W72" s="5">
        <x:v>0</x:v>
      </x:c>
      <x:c r="X72" s="5">
        <x:v>9</x:v>
      </x:c>
      <x:c r="Y72" s="5">
        <x:v>30</x:v>
      </x:c>
      <x:c r="Z72" s="5">
        <x:v>12</x:v>
      </x:c>
      <x:c r="AA72" s="5">
        <x:v>55</x:v>
      </x:c>
      <x:c r="AB72" s="5">
        <x:v>2</x:v>
      </x:c>
      <x:c r="AC72" s="5">
        <x:v>4.7800000000000002</x:v>
      </x:c>
      <x:c r="AD72" s="5">
        <x:v>0</x:v>
      </x:c>
      <x:c r="AE72" s="5">
        <x:v>64</x:v>
      </x:c>
      <x:c r="AF72" s="5"/>
      <x:c r="AG72" s="5">
        <x:v>1.52</x:v>
      </x:c>
      <x:c r="AH72" s="5">
        <x:v>1.52</x:v>
      </x:c>
      <x:c r="AI72" s="5">
        <x:v>8800</x:v>
      </x:c>
      <x:c r="AJ72" s="5" t="s">
        <x:v>337</x:v>
      </x:c>
      <x:c r="AK72" s="5"/>
    </x:row>
    <x:row r="73" spans="1:37" s="108" customFormat="1" ht="14.199999999999999">
      <x:c r="A73" s="5">
        <x:v>2016</x:v>
      </x:c>
      <x:c r="B73" s="5" t="s">
        <x:v>30</x:v>
      </x:c>
      <x:c r="C73" s="5" t="s">
        <x:v>50</x:v>
      </x:c>
      <x:c r="D73" s="5" t="str">
        <x:f t="shared" si="0"/>
        <x:v>RP</x:v>
      </x:c>
      <x:c r="E73" s="5">
        <x:v>8</x:v>
      </x:c>
      <x:c r="F73" s="5" t="s">
        <x:v>25</x:v>
      </x:c>
      <x:c r="G73" s="5" t="s">
        <x:v>36</x:v>
      </x:c>
      <x:c r="H73" s="5">
        <x:v>2015</x:v>
      </x:c>
      <x:c r="I73" s="5">
        <x:v>36</x:v>
      </x:c>
      <x:c r="J73" s="5">
        <x:v>35</x:v>
      </x:c>
      <x:c r="K73" s="5">
        <x:v>0</x:v>
      </x:c>
      <x:c r="L73" s="5">
        <x:v>35</x:v>
      </x:c>
      <x:c r="M73" s="5">
        <x:v>0</x:v>
      </x:c>
      <x:c r="N73" s="5">
        <x:v>0</x:v>
      </x:c>
      <x:c r="O73" s="5">
        <x:v>0</x:v>
      </x:c>
      <x:c r="P73" s="5">
        <x:v>0</x:v>
      </x:c>
      <x:c r="Q73" s="5">
        <x:v>0</x:v>
      </x:c>
      <x:c r="R73" s="5">
        <x:v>0</x:v>
      </x:c>
      <x:c r="S73" s="5">
        <x:v>37.100000000000001</x:v>
      </x:c>
      <x:c r="T73" s="5">
        <x:v>21</x:v>
      </x:c>
      <x:c r="U73" s="5">
        <x:v>36</x:v>
      </x:c>
      <x:c r="V73" s="5">
        <x:v>9</x:v>
      </x:c>
      <x:c r="W73" s="5">
        <x:v>0</x:v>
      </x:c>
      <x:c r="X73" s="5">
        <x:v>4</x:v>
      </x:c>
      <x:c r="Y73" s="5">
        <x:v>17</x:v>
      </x:c>
      <x:c r="Z73" s="5">
        <x:v>6</x:v>
      </x:c>
      <x:c r="AA73" s="5">
        <x:v>33</x:v>
      </x:c>
      <x:c r="AB73" s="5">
        <x:v>1</x:v>
      </x:c>
      <x:c r="AC73" s="5">
        <x:v>5.0599999999999996</x:v>
      </x:c>
      <x:c r="AD73" s="5">
        <x:v>0</x:v>
      </x:c>
      <x:c r="AE73" s="5">
        <x:v>37.100000000000001</x:v>
      </x:c>
      <x:c r="AF73" s="5"/>
      <x:c r="AG73" s="5">
        <x:v>0.56000000000000005</x:v>
      </x:c>
      <x:c r="AH73" s="5">
        <x:v>0.56000000000000005</x:v>
      </x:c>
      <x:c r="AI73" s="5">
        <x:v>14000</x:v>
      </x:c>
      <x:c r="AJ73" s="5" t="s">
        <x:v>337</x:v>
      </x:c>
      <x:c r="AK73" s="5"/>
    </x:row>
    <x:row r="74" spans="1:37" s="108" customFormat="1" ht="14.199999999999999">
      <x:c r="A74" s="5">
        <x:v>2013</x:v>
      </x:c>
      <x:c r="B74" s="5" t="s">
        <x:v>30</x:v>
      </x:c>
      <x:c r="C74" s="5" t="s">
        <x:v>60</x:v>
      </x:c>
      <x:c r="D74" s="5" t="str">
        <x:f t="shared" si="0"/>
        <x:v>CP</x:v>
      </x:c>
      <x:c r="E74" s="5">
        <x:v>8</x:v>
      </x:c>
      <x:c r="F74" s="5" t="s">
        <x:v>25</x:v>
      </x:c>
      <x:c r="G74" s="5" t="s">
        <x:v>36</x:v>
      </x:c>
      <x:c r="H74" s="5">
        <x:v>2012</x:v>
      </x:c>
      <x:c r="I74" s="5">
        <x:v>30</x:v>
      </x:c>
      <x:c r="J74" s="5">
        <x:v>53</x:v>
      </x:c>
      <x:c r="K74" s="5">
        <x:v>0</x:v>
      </x:c>
      <x:c r="L74" s="5">
        <x:v>53</x:v>
      </x:c>
      <x:c r="M74" s="5">
        <x:v>3</x:v>
      </x:c>
      <x:c r="N74" s="5">
        <x:v>2</x:v>
      </x:c>
      <x:c r="O74" s="5">
        <x:v>33</x:v>
      </x:c>
      <x:c r="P74" s="5"/>
      <x:c r="Q74" s="5">
        <x:v>0</x:v>
      </x:c>
      <x:c r="R74" s="5"/>
      <x:c r="S74" s="5">
        <x:v>50.100000000000001</x:v>
      </x:c>
      <x:c r="T74" s="5">
        <x:v>12</x:v>
      </x:c>
      <x:c r="U74" s="5">
        <x:v>50</x:v>
      </x:c>
      <x:c r="V74" s="5"/>
      <x:c r="W74" s="5"/>
      <x:c r="X74" s="5">
        <x:v>2</x:v>
      </x:c>
      <x:c r="Y74" s="5">
        <x:v>15</x:v>
      </x:c>
      <x:c r="Z74" s="5">
        <x:v>0</x:v>
      </x:c>
      <x:c r="AA74" s="5">
        <x:v>47</x:v>
      </x:c>
      <x:c r="AB74" s="5">
        <x:v>2</x:v>
      </x:c>
      <x:c r="AC74" s="5">
        <x:v>2.1499999999999999</x:v>
      </x:c>
      <x:c r="AD74" s="5"/>
      <x:c r="AE74" s="5"/>
      <x:c r="AF74" s="5"/>
      <x:c r="AG74" s="5">
        <x:v>1.8799999999999999</x:v>
      </x:c>
      <x:c r="AH74" s="5">
        <x:v>1.8799999999999999</x:v>
      </x:c>
      <x:c r="AI74" s="5">
        <x:v>18000</x:v>
      </x:c>
      <x:c r="AJ74" s="5" t="s">
        <x:v>337</x:v>
      </x:c>
      <x:c r="AK74" s="5"/>
    </x:row>
    <x:row r="75" spans="1:37" s="108" customFormat="1" ht="14.199999999999999">
      <x:c r="A75" s="5">
        <x:v>2014</x:v>
      </x:c>
      <x:c r="B75" s="5" t="s">
        <x:v>30</x:v>
      </x:c>
      <x:c r="C75" s="5" t="s">
        <x:v>60</x:v>
      </x:c>
      <x:c r="D75" s="5" t="str">
        <x:f t="shared" si="0"/>
        <x:v>CP</x:v>
      </x:c>
      <x:c r="E75" s="5">
        <x:v>8</x:v>
      </x:c>
      <x:c r="F75" s="5" t="s">
        <x:v>25</x:v>
      </x:c>
      <x:c r="G75" s="5" t="s">
        <x:v>36</x:v>
      </x:c>
      <x:c r="H75" s="5">
        <x:v>2013</x:v>
      </x:c>
      <x:c r="I75" s="5">
        <x:v>31</x:v>
      </x:c>
      <x:c r="J75" s="5">
        <x:v>57</x:v>
      </x:c>
      <x:c r="K75" s="5">
        <x:v>0</x:v>
      </x:c>
      <x:c r="L75" s="5">
        <x:v>57</x:v>
      </x:c>
      <x:c r="M75" s="5">
        <x:v>3</x:v>
      </x:c>
      <x:c r="N75" s="5">
        <x:v>2</x:v>
      </x:c>
      <x:c r="O75" s="5">
        <x:v>46</x:v>
      </x:c>
      <x:c r="P75" s="5">
        <x:v>5</x:v>
      </x:c>
      <x:c r="Q75" s="5">
        <x:v>0</x:v>
      </x:c>
      <x:c r="R75" s="5">
        <x:v>0</x:v>
      </x:c>
      <x:c r="S75" s="5">
        <x:v>62.200000000000003</x:v>
      </x:c>
      <x:c r="T75" s="5">
        <x:v>16</x:v>
      </x:c>
      <x:c r="U75" s="5">
        <x:v>50</x:v>
      </x:c>
      <x:c r="V75" s="5">
        <x:v>7</x:v>
      </x:c>
      <x:c r="W75" s="5">
        <x:v>2</x:v>
      </x:c>
      <x:c r="X75" s="5">
        <x:v>1</x:v>
      </x:c>
      <x:c r="Y75" s="5">
        <x:v>20</x:v>
      </x:c>
      <x:c r="Z75" s="5">
        <x:v>1</x:v>
      </x:c>
      <x:c r="AA75" s="5">
        <x:v>52</x:v>
      </x:c>
      <x:c r="AB75" s="5">
        <x:v>4</x:v>
      </x:c>
      <x:c r="AC75" s="5">
        <x:v>2.2999999999999998</x:v>
      </x:c>
      <x:c r="AD75" s="5">
        <x:v>0</x:v>
      </x:c>
      <x:c r="AE75" s="5">
        <x:v>62.200000000000003</x:v>
      </x:c>
      <x:c r="AF75" s="5"/>
      <x:c r="AG75" s="5">
        <x:v>2.7000000000000002</x:v>
      </x:c>
      <x:c r="AH75" s="5">
        <x:v>2.7000000000000002</x:v>
      </x:c>
      <x:c r="AI75" s="5">
        <x:v>26000</x:v>
      </x:c>
      <x:c r="AJ75" s="5" t="s">
        <x:v>337</x:v>
      </x:c>
      <x:c r="AK75" s="5"/>
    </x:row>
    <x:row r="76" spans="1:37" s="108" customFormat="1" ht="14.199999999999999">
      <x:c r="A76" s="5">
        <x:v>2015</x:v>
      </x:c>
      <x:c r="B76" s="5" t="s">
        <x:v>30</x:v>
      </x:c>
      <x:c r="C76" s="5" t="s">
        <x:v>60</x:v>
      </x:c>
      <x:c r="D76" s="5" t="str">
        <x:f t="shared" si="0"/>
        <x:v>CP</x:v>
      </x:c>
      <x:c r="E76" s="5">
        <x:v>8</x:v>
      </x:c>
      <x:c r="F76" s="5" t="s">
        <x:v>25</x:v>
      </x:c>
      <x:c r="G76" s="5" t="s">
        <x:v>36</x:v>
      </x:c>
      <x:c r="H76" s="5">
        <x:v>2014</x:v>
      </x:c>
      <x:c r="I76" s="5">
        <x:v>32</x:v>
      </x:c>
      <x:c r="J76" s="5">
        <x:v>62</x:v>
      </x:c>
      <x:c r="K76" s="5">
        <x:v>0</x:v>
      </x:c>
      <x:c r="L76" s="5">
        <x:v>62</x:v>
      </x:c>
      <x:c r="M76" s="5">
        <x:v>3</x:v>
      </x:c>
      <x:c r="N76" s="5">
        <x:v>5</x:v>
      </x:c>
      <x:c r="O76" s="5">
        <x:v>32</x:v>
      </x:c>
      <x:c r="P76" s="5">
        <x:v>6</x:v>
      </x:c>
      <x:c r="Q76" s="5">
        <x:v>0</x:v>
      </x:c>
      <x:c r="R76" s="5">
        <x:v>0</x:v>
      </x:c>
      <x:c r="S76" s="5">
        <x:v>62.100000000000001</x:v>
      </x:c>
      <x:c r="T76" s="5">
        <x:v>30</x:v>
      </x:c>
      <x:c r="U76" s="5">
        <x:v>69</x:v>
      </x:c>
      <x:c r="V76" s="5">
        <x:v>12</x:v>
      </x:c>
      <x:c r="W76" s="5">
        <x:v>0</x:v>
      </x:c>
      <x:c r="X76" s="5">
        <x:v>6</x:v>
      </x:c>
      <x:c r="Y76" s="5">
        <x:v>11</x:v>
      </x:c>
      <x:c r="Z76" s="5">
        <x:v>2</x:v>
      </x:c>
      <x:c r="AA76" s="5">
        <x:v>53</x:v>
      </x:c>
      <x:c r="AB76" s="5">
        <x:v>3</x:v>
      </x:c>
      <x:c r="AC76" s="5">
        <x:v>4.3300000000000001</x:v>
      </x:c>
      <x:c r="AD76" s="5">
        <x:v>0</x:v>
      </x:c>
      <x:c r="AE76" s="5">
        <x:v>62.100000000000001</x:v>
      </x:c>
      <x:c r="AF76" s="5"/>
      <x:c r="AG76" s="5">
        <x:v>1.54</x:v>
      </x:c>
      <x:c r="AH76" s="5">
        <x:v>1.54</x:v>
      </x:c>
      <x:c r="AI76" s="5">
        <x:v>43000</x:v>
      </x:c>
      <x:c r="AJ76" s="5" t="s">
        <x:v>337</x:v>
      </x:c>
      <x:c r="AK76" s="5"/>
    </x:row>
    <x:row r="77" spans="1:37" s="108" customFormat="1" ht="14.199999999999999">
      <x:c r="A77" s="5">
        <x:v>2016</x:v>
      </x:c>
      <x:c r="B77" s="5" t="s">
        <x:v>30</x:v>
      </x:c>
      <x:c r="C77" s="5" t="s">
        <x:v>60</x:v>
      </x:c>
      <x:c r="D77" s="5" t="str">
        <x:f t="shared" si="0"/>
        <x:v>CP</x:v>
      </x:c>
      <x:c r="E77" s="5">
        <x:v>8</x:v>
      </x:c>
      <x:c r="F77" s="5" t="s">
        <x:v>25</x:v>
      </x:c>
      <x:c r="G77" s="5" t="s">
        <x:v>36</x:v>
      </x:c>
      <x:c r="H77" s="5">
        <x:v>2015</x:v>
      </x:c>
      <x:c r="I77" s="5">
        <x:v>33</x:v>
      </x:c>
      <x:c r="J77" s="5">
        <x:v>58</x:v>
      </x:c>
      <x:c r="K77" s="5">
        <x:v>0</x:v>
      </x:c>
      <x:c r="L77" s="5">
        <x:v>58</x:v>
      </x:c>
      <x:c r="M77" s="5">
        <x:v>4</x:v>
      </x:c>
      <x:c r="N77" s="5">
        <x:v>6</x:v>
      </x:c>
      <x:c r="O77" s="5">
        <x:v>23</x:v>
      </x:c>
      <x:c r="P77" s="5">
        <x:v>6</x:v>
      </x:c>
      <x:c r="Q77" s="5">
        <x:v>0</x:v>
      </x:c>
      <x:c r="R77" s="5">
        <x:v>0</x:v>
      </x:c>
      <x:c r="S77" s="5">
        <x:v>61.100000000000001</x:v>
      </x:c>
      <x:c r="T77" s="5">
        <x:v>26</x:v>
      </x:c>
      <x:c r="U77" s="5">
        <x:v>73</x:v>
      </x:c>
      <x:c r="V77" s="5">
        <x:v>7</x:v>
      </x:c>
      <x:c r="W77" s="5">
        <x:v>1</x:v>
      </x:c>
      <x:c r="X77" s="5">
        <x:v>6</x:v>
      </x:c>
      <x:c r="Y77" s="5">
        <x:v>13</x:v>
      </x:c>
      <x:c r="Z77" s="5">
        <x:v>3</x:v>
      </x:c>
      <x:c r="AA77" s="5">
        <x:v>63</x:v>
      </x:c>
      <x:c r="AB77" s="5">
        <x:v>1</x:v>
      </x:c>
      <x:c r="AC77" s="5">
        <x:v>3.8199999999999998</x:v>
      </x:c>
      <x:c r="AD77" s="5">
        <x:v>0</x:v>
      </x:c>
      <x:c r="AE77" s="5">
        <x:v>61.100000000000001</x:v>
      </x:c>
      <x:c r="AF77" s="5"/>
      <x:c r="AG77" s="5">
        <x:v>0.48999999999999999</x:v>
      </x:c>
      <x:c r="AH77" s="5">
        <x:v>0.48999999999999999</x:v>
      </x:c>
      <x:c r="AI77" s="5">
        <x:v>53000</x:v>
      </x:c>
      <x:c r="AJ77" s="5" t="s">
        <x:v>337</x:v>
      </x:c>
      <x:c r="AK77" s="5"/>
    </x:row>
    <x:row r="78" spans="1:37" s="108" customFormat="1" ht="14.199999999999999">
      <x:c r="A78" s="5">
        <x:v>2013</x:v>
      </x:c>
      <x:c r="B78" s="5" t="s">
        <x:v>22</x:v>
      </x:c>
      <x:c r="C78" s="5" t="s">
        <x:v>52</x:v>
      </x:c>
      <x:c r="D78" s="5" t="str">
        <x:f t="shared" si="0"/>
        <x:v>SP</x:v>
      </x:c>
      <x:c r="E78" s="5">
        <x:v>9</x:v>
      </x:c>
      <x:c r="F78" s="5" t="s">
        <x:v>25</x:v>
      </x:c>
      <x:c r="G78" s="5" t="s">
        <x:v>36</x:v>
      </x:c>
      <x:c r="H78" s="5">
        <x:v>2012</x:v>
      </x:c>
      <x:c r="I78" s="5">
        <x:v>32</x:v>
      </x:c>
      <x:c r="J78" s="5">
        <x:v>28</x:v>
      </x:c>
      <x:c r="K78" s="5">
        <x:v>28</x:v>
      </x:c>
      <x:c r="L78" s="5">
        <x:v>0</x:v>
      </x:c>
      <x:c r="M78" s="5">
        <x:v>7</x:v>
      </x:c>
      <x:c r="N78" s="5">
        <x:v>11</x:v>
      </x:c>
      <x:c r="O78" s="5">
        <x:v>0</x:v>
      </x:c>
      <x:c r="P78" s="5"/>
      <x:c r="Q78" s="5">
        <x:v>0</x:v>
      </x:c>
      <x:c r="R78" s="5"/>
      <x:c r="S78" s="5">
        <x:v>163</x:v>
      </x:c>
      <x:c r="T78" s="5">
        <x:v>60</x:v>
      </x:c>
      <x:c r="U78" s="5">
        <x:v>158</x:v>
      </x:c>
      <x:c r="V78" s="5"/>
      <x:c r="W78" s="5"/>
      <x:c r="X78" s="5">
        <x:v>12</x:v>
      </x:c>
      <x:c r="Y78" s="5">
        <x:v>57</x:v>
      </x:c>
      <x:c r="Z78" s="5">
        <x:v>8</x:v>
      </x:c>
      <x:c r="AA78" s="5">
        <x:v>117</x:v>
      </x:c>
      <x:c r="AB78" s="5">
        <x:v>5</x:v>
      </x:c>
      <x:c r="AC78" s="5">
        <x:v>3.3100000000000001</x:v>
      </x:c>
      <x:c r="AD78" s="5"/>
      <x:c r="AE78" s="5"/>
      <x:c r="AF78" s="5">
        <x:v>2.96</x:v>
      </x:c>
      <x:c r="AG78" s="5"/>
      <x:c r="AH78" s="5">
        <x:v>2.96</x:v>
      </x:c>
      <x:c r="AI78" s="5">
        <x:v>30000</x:v>
      </x:c>
      <x:c r="AJ78" s="5" t="s">
        <x:v>34</x:v>
      </x:c>
      <x:c r="AK78" s="5"/>
    </x:row>
    <x:row r="79" spans="1:37" s="108" customFormat="1" ht="14.199999999999999">
      <x:c r="A79" s="5">
        <x:v>2014</x:v>
      </x:c>
      <x:c r="B79" s="5" t="s">
        <x:v>22</x:v>
      </x:c>
      <x:c r="C79" s="5" t="s">
        <x:v>52</x:v>
      </x:c>
      <x:c r="D79" s="5" t="str">
        <x:f t="shared" si="0"/>
        <x:v>SP</x:v>
      </x:c>
      <x:c r="E79" s="5">
        <x:v>9</x:v>
      </x:c>
      <x:c r="F79" s="5" t="s">
        <x:v>25</x:v>
      </x:c>
      <x:c r="G79" s="5" t="s">
        <x:v>36</x:v>
      </x:c>
      <x:c r="H79" s="5">
        <x:v>2013</x:v>
      </x:c>
      <x:c r="I79" s="5">
        <x:v>33</x:v>
      </x:c>
      <x:c r="J79" s="5">
        <x:v>29</x:v>
      </x:c>
      <x:c r="K79" s="5">
        <x:v>29</x:v>
      </x:c>
      <x:c r="L79" s="5">
        <x:v>0</x:v>
      </x:c>
      <x:c r="M79" s="5">
        <x:v>12</x:v>
      </x:c>
      <x:c r="N79" s="5">
        <x:v>6</x:v>
      </x:c>
      <x:c r="O79" s="5">
        <x:v>0</x:v>
      </x:c>
      <x:c r="P79" s="5">
        <x:v>0</x:v>
      </x:c>
      <x:c r="Q79" s="5">
        <x:v>0</x:v>
      </x:c>
      <x:c r="R79" s="5">
        <x:v>0</x:v>
      </x:c>
      <x:c r="S79" s="5">
        <x:v>167.19999999999999</x:v>
      </x:c>
      <x:c r="T79" s="5">
        <x:v>70</x:v>
      </x:c>
      <x:c r="U79" s="5">
        <x:v>171</x:v>
      </x:c>
      <x:c r="V79" s="5">
        <x:v>32</x:v>
      </x:c>
      <x:c r="W79" s="5">
        <x:v>3</x:v>
      </x:c>
      <x:c r="X79" s="5">
        <x:v>11</x:v>
      </x:c>
      <x:c r="Y79" s="5">
        <x:v>64</x:v>
      </x:c>
      <x:c r="Z79" s="5">
        <x:v>4</x:v>
      </x:c>
      <x:c r="AA79" s="5">
        <x:v>133</x:v>
      </x:c>
      <x:c r="AB79" s="5">
        <x:v>4</x:v>
      </x:c>
      <x:c r="AC79" s="5">
        <x:v>3.7599999999999998</x:v>
      </x:c>
      <x:c r="AD79" s="5">
        <x:v>167.19999999999999</x:v>
      </x:c>
      <x:c r="AE79" s="5">
        <x:v>0</x:v>
      </x:c>
      <x:c r="AF79" s="5">
        <x:v>4.7800000000000002</x:v>
      </x:c>
      <x:c r="AG79" s="5"/>
      <x:c r="AH79" s="5">
        <x:v>4.7800000000000002</x:v>
      </x:c>
      <x:c r="AI79" s="5">
        <x:v>31000</x:v>
      </x:c>
      <x:c r="AJ79" s="5" t="s">
        <x:v>34</x:v>
      </x:c>
      <x:c r="AK79" s="5"/>
    </x:row>
    <x:row r="80" spans="1:37" s="108" customFormat="1" ht="14.199999999999999">
      <x:c r="A80" s="5">
        <x:v>2015</x:v>
      </x:c>
      <x:c r="B80" s="5" t="s">
        <x:v>22</x:v>
      </x:c>
      <x:c r="C80" s="5" t="s">
        <x:v>52</x:v>
      </x:c>
      <x:c r="D80" s="5" t="str">
        <x:f t="shared" si="0"/>
        <x:v>SP</x:v>
      </x:c>
      <x:c r="E80" s="5">
        <x:v>9</x:v>
      </x:c>
      <x:c r="F80" s="5" t="s">
        <x:v>25</x:v>
      </x:c>
      <x:c r="G80" s="5" t="s">
        <x:v>36</x:v>
      </x:c>
      <x:c r="H80" s="5">
        <x:v>2014</x:v>
      </x:c>
      <x:c r="I80" s="5">
        <x:v>34</x:v>
      </x:c>
      <x:c r="J80" s="5">
        <x:v>24</x:v>
      </x:c>
      <x:c r="K80" s="5">
        <x:v>23</x:v>
      </x:c>
      <x:c r="L80" s="5">
        <x:v>1</x:v>
      </x:c>
      <x:c r="M80" s="5">
        <x:v>8</x:v>
      </x:c>
      <x:c r="N80" s="5">
        <x:v>11</x:v>
      </x:c>
      <x:c r="O80" s="5">
        <x:v>0</x:v>
      </x:c>
      <x:c r="P80" s="5">
        <x:v>0</x:v>
      </x:c>
      <x:c r="Q80" s="5">
        <x:v>0</x:v>
      </x:c>
      <x:c r="R80" s="5">
        <x:v>0</x:v>
      </x:c>
      <x:c r="S80" s="5">
        <x:v>122</x:v>
      </x:c>
      <x:c r="T80" s="5">
        <x:v>82</x:v>
      </x:c>
      <x:c r="U80" s="5">
        <x:v>166</x:v>
      </x:c>
      <x:c r="V80" s="5">
        <x:v>29</x:v>
      </x:c>
      <x:c r="W80" s="5">
        <x:v>4</x:v>
      </x:c>
      <x:c r="X80" s="5">
        <x:v>16</x:v>
      </x:c>
      <x:c r="Y80" s="5">
        <x:v>43</x:v>
      </x:c>
      <x:c r="Z80" s="5">
        <x:v>10</x:v>
      </x:c>
      <x:c r="AA80" s="5">
        <x:v>89</x:v>
      </x:c>
      <x:c r="AB80" s="5">
        <x:v>4</x:v>
      </x:c>
      <x:c r="AC80" s="5">
        <x:v>6.0499999999999998</x:v>
      </x:c>
      <x:c r="AD80" s="5">
        <x:v>117.2</x:v>
      </x:c>
      <x:c r="AE80" s="5">
        <x:v>4.0999999999999996</x:v>
      </x:c>
      <x:c r="AF80" s="5">
        <x:v>1.6799999999999999</x:v>
      </x:c>
      <x:c r="AG80" s="5">
        <x:v>0.23000000000000001</x:v>
      </x:c>
      <x:c r="AH80" s="5">
        <x:v>1.9099999999999999</x:v>
      </x:c>
      <x:c r="AI80" s="5">
        <x:v>36000</x:v>
      </x:c>
      <x:c r="AJ80" s="5" t="s">
        <x:v>34</x:v>
      </x:c>
      <x:c r="AK80" s="5"/>
    </x:row>
    <x:row r="81" spans="1:37" s="108" customFormat="1" ht="14.199999999999999">
      <x:c r="A81" s="5">
        <x:v>2016</x:v>
      </x:c>
      <x:c r="B81" s="5" t="s">
        <x:v>22</x:v>
      </x:c>
      <x:c r="C81" s="5" t="s">
        <x:v>52</x:v>
      </x:c>
      <x:c r="D81" s="5" t="str">
        <x:f t="shared" si="0"/>
        <x:v>SP</x:v>
      </x:c>
      <x:c r="E81" s="5">
        <x:v>9</x:v>
      </x:c>
      <x:c r="F81" s="5" t="s">
        <x:v>25</x:v>
      </x:c>
      <x:c r="G81" s="5" t="s">
        <x:v>36</x:v>
      </x:c>
      <x:c r="H81" s="5">
        <x:v>2015</x:v>
      </x:c>
      <x:c r="I81" s="5">
        <x:v>35</x:v>
      </x:c>
      <x:c r="J81" s="5">
        <x:v>25</x:v>
      </x:c>
      <x:c r="K81" s="5">
        <x:v>23</x:v>
      </x:c>
      <x:c r="L81" s="5">
        <x:v>2</x:v>
      </x:c>
      <x:c r="M81" s="5">
        <x:v>8</x:v>
      </x:c>
      <x:c r="N81" s="5">
        <x:v>7</x:v>
      </x:c>
      <x:c r="O81" s="5">
        <x:v>0</x:v>
      </x:c>
      <x:c r="P81" s="5">
        <x:v>0</x:v>
      </x:c>
      <x:c r="Q81" s="5">
        <x:v>0</x:v>
      </x:c>
      <x:c r="R81" s="5">
        <x:v>0</x:v>
      </x:c>
      <x:c r="S81" s="5">
        <x:v>125</x:v>
      </x:c>
      <x:c r="T81" s="5">
        <x:v>66</x:v>
      </x:c>
      <x:c r="U81" s="5">
        <x:v>131</x:v>
      </x:c>
      <x:c r="V81" s="5">
        <x:v>19</x:v>
      </x:c>
      <x:c r="W81" s="5">
        <x:v>1</x:v>
      </x:c>
      <x:c r="X81" s="5">
        <x:v>17</x:v>
      </x:c>
      <x:c r="Y81" s="5">
        <x:v>46</x:v>
      </x:c>
      <x:c r="Z81" s="5">
        <x:v>4</x:v>
      </x:c>
      <x:c r="AA81" s="5">
        <x:v>112</x:v>
      </x:c>
      <x:c r="AB81" s="5">
        <x:v>8</x:v>
      </x:c>
      <x:c r="AC81" s="5">
        <x:v>4.75</x:v>
      </x:c>
      <x:c r="AD81" s="5">
        <x:v>120.2</x:v>
      </x:c>
      <x:c r="AE81" s="5">
        <x:v>4.0999999999999996</x:v>
      </x:c>
      <x:c r="AF81" s="5">
        <x:v>2.71</x:v>
      </x:c>
      <x:c r="AG81" s="5">
        <x:v>0.28999999999999998</x:v>
      </x:c>
      <x:c r="AH81" s="5">
        <x:v>3</x:v>
      </x:c>
      <x:c r="AI81" s="5">
        <x:v>34000</x:v>
      </x:c>
      <x:c r="AJ81" s="5" t="s">
        <x:v>34</x:v>
      </x:c>
      <x:c r="AK81" s="5"/>
    </x:row>
    <x:row r="82" spans="1:37" s="108" customFormat="1" ht="14.199999999999999">
      <x:c r="A82" s="5">
        <x:v>2013</x:v>
      </x:c>
      <x:c r="B82" s="5" t="s">
        <x:v>30</x:v>
      </x:c>
      <x:c r="C82" s="5" t="s">
        <x:v>54</x:v>
      </x:c>
      <x:c r="D82" s="5" t="str">
        <x:f t="shared" si="0"/>
        <x:v>RP</x:v>
      </x:c>
      <x:c r="E82" s="5">
        <x:v>8</x:v>
      </x:c>
      <x:c r="F82" s="5" t="s">
        <x:v>25</x:v>
      </x:c>
      <x:c r="G82" s="5" t="s">
        <x:v>36</x:v>
      </x:c>
      <x:c r="H82" s="5">
        <x:v>2012</x:v>
      </x:c>
      <x:c r="I82" s="5">
        <x:v>31</x:v>
      </x:c>
      <x:c r="J82" s="5">
        <x:v>21</x:v>
      </x:c>
      <x:c r="K82" s="5">
        <x:v>3</x:v>
      </x:c>
      <x:c r="L82" s="5">
        <x:v>18</x:v>
      </x:c>
      <x:c r="M82" s="5">
        <x:v>0</x:v>
      </x:c>
      <x:c r="N82" s="5">
        <x:v>5</x:v>
      </x:c>
      <x:c r="O82" s="5">
        <x:v>0</x:v>
      </x:c>
      <x:c r="P82" s="5"/>
      <x:c r="Q82" s="5">
        <x:v>0</x:v>
      </x:c>
      <x:c r="R82" s="5"/>
      <x:c r="S82" s="5">
        <x:v>40.200000000000003</x:v>
      </x:c>
      <x:c r="T82" s="5">
        <x:v>33</x:v>
      </x:c>
      <x:c r="U82" s="5">
        <x:v>58</x:v>
      </x:c>
      <x:c r="V82" s="5"/>
      <x:c r="W82" s="5"/>
      <x:c r="X82" s="5">
        <x:v>3</x:v>
      </x:c>
      <x:c r="Y82" s="5">
        <x:v>21</x:v>
      </x:c>
      <x:c r="Z82" s="5">
        <x:v>2</x:v>
      </x:c>
      <x:c r="AA82" s="5">
        <x:v>24</x:v>
      </x:c>
      <x:c r="AB82" s="5">
        <x:v>2</x:v>
      </x:c>
      <x:c r="AC82" s="5">
        <x:v>7.2999999999999998</x:v>
      </x:c>
      <x:c r="AD82" s="5"/>
      <x:c r="AE82" s="5"/>
      <x:c r="AF82" s="5">
        <x:v>-0.35999999999999999</x:v>
      </x:c>
      <x:c r="AG82" s="5">
        <x:v>-0.34000000000000002</x:v>
      </x:c>
      <x:c r="AH82" s="5">
        <x:v>-0.69999999999999996</x:v>
      </x:c>
      <x:c r="AI82" s="5">
        <x:v>6500</x:v>
      </x:c>
      <x:c r="AJ82" s="5" t="s">
        <x:v>337</x:v>
      </x:c>
      <x:c r="AK82" s="5"/>
    </x:row>
    <x:row r="83" spans="1:37" s="108" customFormat="1" ht="14.199999999999999">
      <x:c r="A83" s="5">
        <x:v>2014</x:v>
      </x:c>
      <x:c r="B83" s="5" t="s">
        <x:v>30</x:v>
      </x:c>
      <x:c r="C83" s="5" t="s">
        <x:v>54</x:v>
      </x:c>
      <x:c r="D83" s="5" t="str">
        <x:f t="shared" si="0"/>
        <x:v>SP</x:v>
      </x:c>
      <x:c r="E83" s="5">
        <x:v>8</x:v>
      </x:c>
      <x:c r="F83" s="5" t="s">
        <x:v>25</x:v>
      </x:c>
      <x:c r="G83" s="5" t="s">
        <x:v>36</x:v>
      </x:c>
      <x:c r="H83" s="5">
        <x:v>2013</x:v>
      </x:c>
      <x:c r="I83" s="5">
        <x:v>32</x:v>
      </x:c>
      <x:c r="J83" s="5">
        <x:v>0</x:v>
      </x:c>
      <x:c r="K83" s="5">
        <x:v>0</x:v>
      </x:c>
      <x:c r="L83" s="5">
        <x:v>0</x:v>
      </x:c>
      <x:c r="M83" s="5">
        <x:v>0</x:v>
      </x:c>
      <x:c r="N83" s="5">
        <x:v>0</x:v>
      </x:c>
      <x:c r="O83" s="5">
        <x:v>0</x:v>
      </x:c>
      <x:c r="P83" s="5">
        <x:v>0</x:v>
      </x:c>
      <x:c r="Q83" s="5">
        <x:v>0</x:v>
      </x:c>
      <x:c r="R83" s="5">
        <x:v>0</x:v>
      </x:c>
      <x:c r="S83" s="5">
        <x:v>0</x:v>
      </x:c>
      <x:c r="T83" s="5">
        <x:v>0</x:v>
      </x:c>
      <x:c r="U83" s="5">
        <x:v>0</x:v>
      </x:c>
      <x:c r="V83" s="5">
        <x:v>0</x:v>
      </x:c>
      <x:c r="W83" s="5">
        <x:v>0</x:v>
      </x:c>
      <x:c r="X83" s="5">
        <x:v>0</x:v>
      </x:c>
      <x:c r="Y83" s="5">
        <x:v>0</x:v>
      </x:c>
      <x:c r="Z83" s="5">
        <x:v>0</x:v>
      </x:c>
      <x:c r="AA83" s="5">
        <x:v>0</x:v>
      </x:c>
      <x:c r="AB83" s="5">
        <x:v>0</x:v>
      </x:c>
      <x:c r="AC83" s="5">
        <x:v>0</x:v>
      </x:c>
      <x:c r="AD83" s="5">
        <x:v>0</x:v>
      </x:c>
      <x:c r="AE83" s="5">
        <x:v>0</x:v>
      </x:c>
      <x:c r="AF83" s="5">
        <x:v>0</x:v>
      </x:c>
      <x:c r="AG83" s="5">
        <x:v>0</x:v>
      </x:c>
      <x:c r="AH83" s="5">
        <x:v>0</x:v>
      </x:c>
      <x:c r="AI83" s="5"/>
      <x:c r="AJ83" s="5" t="s">
        <x:v>337</x:v>
      </x:c>
      <x:c r="AK83" s="5" t="s">
        <x:v>350</x:v>
      </x:c>
    </x:row>
    <x:row r="84" spans="1:37" s="108" customFormat="1" ht="14.199999999999999">
      <x:c r="A84" s="5">
        <x:v>2015</x:v>
      </x:c>
      <x:c r="B84" s="5" t="s">
        <x:v>22</x:v>
      </x:c>
      <x:c r="C84" s="5" t="s">
        <x:v>54</x:v>
      </x:c>
      <x:c r="D84" s="5" t="str">
        <x:f t="shared" si="0"/>
        <x:v>CP</x:v>
      </x:c>
      <x:c r="E84" s="5">
        <x:v>8</x:v>
      </x:c>
      <x:c r="F84" s="5" t="s">
        <x:v>25</x:v>
      </x:c>
      <x:c r="G84" s="5" t="s">
        <x:v>36</x:v>
      </x:c>
      <x:c r="H84" s="5">
        <x:v>2014</x:v>
      </x:c>
      <x:c r="I84" s="5">
        <x:v>33</x:v>
      </x:c>
      <x:c r="J84" s="5">
        <x:v>11</x:v>
      </x:c>
      <x:c r="K84" s="5">
        <x:v>0</x:v>
      </x:c>
      <x:c r="L84" s="5">
        <x:v>11</x:v>
      </x:c>
      <x:c r="M84" s="5">
        <x:v>0</x:v>
      </x:c>
      <x:c r="N84" s="5">
        <x:v>0</x:v>
      </x:c>
      <x:c r="O84" s="5">
        <x:v>2</x:v>
      </x:c>
      <x:c r="P84" s="5">
        <x:v>0</x:v>
      </x:c>
      <x:c r="Q84" s="5">
        <x:v>0</x:v>
      </x:c>
      <x:c r="R84" s="5">
        <x:v>0</x:v>
      </x:c>
      <x:c r="S84" s="5">
        <x:v>19.199999999999999</x:v>
      </x:c>
      <x:c r="T84" s="5">
        <x:v>20</x:v>
      </x:c>
      <x:c r="U84" s="5">
        <x:v>24</x:v>
      </x:c>
      <x:c r="V84" s="5">
        <x:v>5</x:v>
      </x:c>
      <x:c r="W84" s="5">
        <x:v>1</x:v>
      </x:c>
      <x:c r="X84" s="5">
        <x:v>7</x:v>
      </x:c>
      <x:c r="Y84" s="5">
        <x:v>8</x:v>
      </x:c>
      <x:c r="Z84" s="5">
        <x:v>0</x:v>
      </x:c>
      <x:c r="AA84" s="5">
        <x:v>14</x:v>
      </x:c>
      <x:c r="AB84" s="5">
        <x:v>1</x:v>
      </x:c>
      <x:c r="AC84" s="5">
        <x:v>9.1500000000000004</x:v>
      </x:c>
      <x:c r="AD84" s="5">
        <x:v>0</x:v>
      </x:c>
      <x:c r="AE84" s="5">
        <x:v>19.199999999999999</x:v>
      </x:c>
      <x:c r="AF84" s="5"/>
      <x:c r="AG84" s="5">
        <x:v>0.029999999999999999</x:v>
      </x:c>
      <x:c r="AH84" s="5">
        <x:v>0.029999999999999999</x:v>
      </x:c>
      <x:c r="AI84" s="5">
        <x:v>5500</x:v>
      </x:c>
      <x:c r="AJ84" s="5" t="s">
        <x:v>337</x:v>
      </x:c>
      <x:c r="AK84" s="5"/>
    </x:row>
    <x:row r="85" spans="1:37" s="108" customFormat="1" ht="14.199999999999999">
      <x:c r="A85" s="5">
        <x:v>2016</x:v>
      </x:c>
      <x:c r="B85" s="5" t="s">
        <x:v>22</x:v>
      </x:c>
      <x:c r="C85" s="5" t="s">
        <x:v>54</x:v>
      </x:c>
      <x:c r="D85" s="5" t="str">
        <x:f t="shared" si="0"/>
        <x:v>CP</x:v>
      </x:c>
      <x:c r="E85" s="5">
        <x:v>8</x:v>
      </x:c>
      <x:c r="F85" s="5" t="s">
        <x:v>25</x:v>
      </x:c>
      <x:c r="G85" s="5" t="s">
        <x:v>36</x:v>
      </x:c>
      <x:c r="H85" s="5">
        <x:v>2015</x:v>
      </x:c>
      <x:c r="I85" s="5">
        <x:v>34</x:v>
      </x:c>
      <x:c r="J85" s="5">
        <x:v>39</x:v>
      </x:c>
      <x:c r="K85" s="5">
        <x:v>6</x:v>
      </x:c>
      <x:c r="L85" s="5">
        <x:v>33</x:v>
      </x:c>
      <x:c r="M85" s="5">
        <x:v>4</x:v>
      </x:c>
      <x:c r="N85" s="5">
        <x:v>6</x:v>
      </x:c>
      <x:c r="O85" s="5">
        <x:v>5</x:v>
      </x:c>
      <x:c r="P85" s="5">
        <x:v>2</x:v>
      </x:c>
      <x:c r="Q85" s="5">
        <x:v>3</x:v>
      </x:c>
      <x:c r="R85" s="5">
        <x:v>0</x:v>
      </x:c>
      <x:c r="S85" s="5">
        <x:v>73.099999999999994</x:v>
      </x:c>
      <x:c r="T85" s="5">
        <x:v>49</x:v>
      </x:c>
      <x:c r="U85" s="5">
        <x:v>99</x:v>
      </x:c>
      <x:c r="V85" s="5">
        <x:v>14</x:v>
      </x:c>
      <x:c r="W85" s="5">
        <x:v>0</x:v>
      </x:c>
      <x:c r="X85" s="5">
        <x:v>9</x:v>
      </x:c>
      <x:c r="Y85" s="5">
        <x:v>29</x:v>
      </x:c>
      <x:c r="Z85" s="5">
        <x:v>3</x:v>
      </x:c>
      <x:c r="AA85" s="5">
        <x:v>76</x:v>
      </x:c>
      <x:c r="AB85" s="5">
        <x:v>14</x:v>
      </x:c>
      <x:c r="AC85" s="5">
        <x:v>6.0099999999999998</x:v>
      </x:c>
      <x:c r="AD85" s="5">
        <x:v>26.100000000000001</x:v>
      </x:c>
      <x:c r="AE85" s="5">
        <x:v>47</x:v>
      </x:c>
      <x:c r="AF85" s="5">
        <x:v>-0.17000000000000001</x:v>
      </x:c>
      <x:c r="AG85" s="5">
        <x:v>0.23000000000000001</x:v>
      </x:c>
      <x:c r="AH85" s="5">
        <x:v>0.05</x:v>
      </x:c>
      <x:c r="AI85" s="5">
        <x:v>5500</x:v>
      </x:c>
      <x:c r="AJ85" s="5" t="s">
        <x:v>337</x:v>
      </x:c>
      <x:c r="AK85" s="5"/>
    </x:row>
    <x:row r="86" spans="1:37" s="108" customFormat="1" ht="14.199999999999999">
      <x:c r="A86" s="5">
        <x:v>2013</x:v>
      </x:c>
      <x:c r="B86" s="5" t="s">
        <x:v>45</x:v>
      </x:c>
      <x:c r="C86" s="5" t="s">
        <x:v>61</x:v>
      </x:c>
      <x:c r="D86" s="5" t="str">
        <x:f t="shared" si="0"/>
        <x:v>RP</x:v>
      </x:c>
      <x:c r="E86" s="5">
        <x:v>9</x:v>
      </x:c>
      <x:c r="F86" s="5" t="s">
        <x:v>25</x:v>
      </x:c>
      <x:c r="G86" s="5" t="s">
        <x:v>36</x:v>
      </x:c>
      <x:c r="H86" s="5">
        <x:v>2012</x:v>
      </x:c>
      <x:c r="I86" s="5">
        <x:v>29</x:v>
      </x:c>
      <x:c r="J86" s="5">
        <x:v>5</x:v>
      </x:c>
      <x:c r="K86" s="5">
        <x:v>0</x:v>
      </x:c>
      <x:c r="L86" s="5">
        <x:v>5</x:v>
      </x:c>
      <x:c r="M86" s="5">
        <x:v>0</x:v>
      </x:c>
      <x:c r="N86" s="5">
        <x:v>0</x:v>
      </x:c>
      <x:c r="O86" s="5">
        <x:v>0</x:v>
      </x:c>
      <x:c r="P86" s="5"/>
      <x:c r="Q86" s="5">
        <x:v>0</x:v>
      </x:c>
      <x:c r="R86" s="5"/>
      <x:c r="S86" s="5">
        <x:v>3.1000000000000001</x:v>
      </x:c>
      <x:c r="T86" s="5">
        <x:v>4</x:v>
      </x:c>
      <x:c r="U86" s="5">
        <x:v>6</x:v>
      </x:c>
      <x:c r="V86" s="5"/>
      <x:c r="W86" s="5"/>
      <x:c r="X86" s="5">
        <x:v>1</x:v>
      </x:c>
      <x:c r="Y86" s="5">
        <x:v>3</x:v>
      </x:c>
      <x:c r="Z86" s="5">
        <x:v>0</x:v>
      </x:c>
      <x:c r="AA86" s="5">
        <x:v>1</x:v>
      </x:c>
      <x:c r="AB86" s="5">
        <x:v>0</x:v>
      </x:c>
      <x:c r="AC86" s="5">
        <x:v>10.800000000000001</x:v>
      </x:c>
      <x:c r="AD86" s="5"/>
      <x:c r="AE86" s="5"/>
      <x:c r="AF86" s="5"/>
      <x:c r="AG86" s="5">
        <x:v>-0.11</x:v>
      </x:c>
      <x:c r="AH86" s="5">
        <x:v>-0.11</x:v>
      </x:c>
      <x:c r="AI86" s="5">
        <x:v>15500</x:v>
      </x:c>
      <x:c r="AJ86" s="5" t="s">
        <x:v>34</x:v>
      </x:c>
      <x:c r="AK86" s="5"/>
    </x:row>
    <x:row r="87" spans="1:37" s="108" customFormat="1" ht="14.199999999999999">
      <x:c r="A87" s="5">
        <x:v>2014</x:v>
      </x:c>
      <x:c r="B87" s="5" t="s">
        <x:v>45</x:v>
      </x:c>
      <x:c r="C87" s="5" t="s">
        <x:v>61</x:v>
      </x:c>
      <x:c r="D87" s="5" t="str">
        <x:f t="shared" si="0"/>
        <x:v>RP</x:v>
      </x:c>
      <x:c r="E87" s="5">
        <x:v>9</x:v>
      </x:c>
      <x:c r="F87" s="5" t="s">
        <x:v>25</x:v>
      </x:c>
      <x:c r="G87" s="5" t="s">
        <x:v>36</x:v>
      </x:c>
      <x:c r="H87" s="5">
        <x:v>2013</x:v>
      </x:c>
      <x:c r="I87" s="5">
        <x:v>30</x:v>
      </x:c>
      <x:c r="J87" s="5">
        <x:v>45</x:v>
      </x:c>
      <x:c r="K87" s="5">
        <x:v>0</x:v>
      </x:c>
      <x:c r="L87" s="5">
        <x:v>45</x:v>
      </x:c>
      <x:c r="M87" s="5">
        <x:v>3</x:v>
      </x:c>
      <x:c r="N87" s="5">
        <x:v>1</x:v>
      </x:c>
      <x:c r="O87" s="5">
        <x:v>0</x:v>
      </x:c>
      <x:c r="P87" s="5">
        <x:v>0</x:v>
      </x:c>
      <x:c r="Q87" s="5">
        <x:v>8</x:v>
      </x:c>
      <x:c r="R87" s="5">
        <x:v>0</x:v>
      </x:c>
      <x:c r="S87" s="5">
        <x:v>43.100000000000001</x:v>
      </x:c>
      <x:c r="T87" s="5">
        <x:v>16</x:v>
      </x:c>
      <x:c r="U87" s="5">
        <x:v>35</x:v>
      </x:c>
      <x:c r="V87" s="5">
        <x:v>11</x:v>
      </x:c>
      <x:c r="W87" s="5">
        <x:v>0</x:v>
      </x:c>
      <x:c r="X87" s="5">
        <x:v>5</x:v>
      </x:c>
      <x:c r="Y87" s="5">
        <x:v>21</x:v>
      </x:c>
      <x:c r="Z87" s="5">
        <x:v>2</x:v>
      </x:c>
      <x:c r="AA87" s="5">
        <x:v>47</x:v>
      </x:c>
      <x:c r="AB87" s="5">
        <x:v>4</x:v>
      </x:c>
      <x:c r="AC87" s="5">
        <x:v>3.3199999999999998</x:v>
      </x:c>
      <x:c r="AD87" s="5">
        <x:v>0</x:v>
      </x:c>
      <x:c r="AE87" s="5">
        <x:v>43.100000000000001</x:v>
      </x:c>
      <x:c r="AF87" s="5"/>
      <x:c r="AG87" s="5">
        <x:v>0.87</x:v>
      </x:c>
      <x:c r="AH87" s="5">
        <x:v>0.87</x:v>
      </x:c>
      <x:c r="AI87" s="5">
        <x:v>12500</x:v>
      </x:c>
      <x:c r="AJ87" s="5" t="s">
        <x:v>34</x:v>
      </x:c>
      <x:c r="AK87" s="5"/>
    </x:row>
    <x:row r="88" spans="1:37" s="108" customFormat="1" ht="14.199999999999999">
      <x:c r="A88" s="5">
        <x:v>2015</x:v>
      </x:c>
      <x:c r="B88" s="5" t="s">
        <x:v>45</x:v>
      </x:c>
      <x:c r="C88" s="5" t="s">
        <x:v>61</x:v>
      </x:c>
      <x:c r="D88" s="5" t="str">
        <x:f t="shared" si="0"/>
        <x:v>RP</x:v>
      </x:c>
      <x:c r="E88" s="5">
        <x:v>9</x:v>
      </x:c>
      <x:c r="F88" s="5" t="s">
        <x:v>25</x:v>
      </x:c>
      <x:c r="G88" s="5" t="s">
        <x:v>36</x:v>
      </x:c>
      <x:c r="H88" s="5">
        <x:v>2014</x:v>
      </x:c>
      <x:c r="I88" s="5">
        <x:v>31</x:v>
      </x:c>
      <x:c r="J88" s="5">
        <x:v>59</x:v>
      </x:c>
      <x:c r="K88" s="5">
        <x:v>0</x:v>
      </x:c>
      <x:c r="L88" s="5">
        <x:v>59</x:v>
      </x:c>
      <x:c r="M88" s="5">
        <x:v>3</x:v>
      </x:c>
      <x:c r="N88" s="5">
        <x:v>3</x:v>
      </x:c>
      <x:c r="O88" s="5">
        <x:v>7</x:v>
      </x:c>
      <x:c r="P88" s="5">
        <x:v>3</x:v>
      </x:c>
      <x:c r="Q88" s="5">
        <x:v>9</x:v>
      </x:c>
      <x:c r="R88" s="5">
        <x:v>2</x:v>
      </x:c>
      <x:c r="S88" s="5">
        <x:v>57.200000000000003</x:v>
      </x:c>
      <x:c r="T88" s="5">
        <x:v>25</x:v>
      </x:c>
      <x:c r="U88" s="5">
        <x:v>49</x:v>
      </x:c>
      <x:c r="V88" s="5">
        <x:v>10</x:v>
      </x:c>
      <x:c r="W88" s="5">
        <x:v>1</x:v>
      </x:c>
      <x:c r="X88" s="5">
        <x:v>7</x:v>
      </x:c>
      <x:c r="Y88" s="5">
        <x:v>28</x:v>
      </x:c>
      <x:c r="Z88" s="5">
        <x:v>1</x:v>
      </x:c>
      <x:c r="AA88" s="5">
        <x:v>63</x:v>
      </x:c>
      <x:c r="AB88" s="5">
        <x:v>9</x:v>
      </x:c>
      <x:c r="AC88" s="5">
        <x:v>3.8999999999999999</x:v>
      </x:c>
      <x:c r="AD88" s="5">
        <x:v>0</x:v>
      </x:c>
      <x:c r="AE88" s="5">
        <x:v>57.200000000000003</x:v>
      </x:c>
      <x:c r="AF88" s="5"/>
      <x:c r="AG88" s="5">
        <x:v>1.05</x:v>
      </x:c>
      <x:c r="AH88" s="5">
        <x:v>1.05</x:v>
      </x:c>
      <x:c r="AI88" s="5">
        <x:v>14500</x:v>
      </x:c>
      <x:c r="AJ88" s="5" t="s">
        <x:v>34</x:v>
      </x:c>
      <x:c r="AK88" s="5"/>
    </x:row>
    <x:row r="89" spans="1:37" s="108" customFormat="1" ht="14.199999999999999">
      <x:c r="A89" s="5">
        <x:v>2016</x:v>
      </x:c>
      <x:c r="B89" s="5" t="s">
        <x:v>45</x:v>
      </x:c>
      <x:c r="C89" s="5" t="s">
        <x:v>61</x:v>
      </x:c>
      <x:c r="D89" s="5" t="str">
        <x:f t="shared" si="0"/>
        <x:v>CP</x:v>
      </x:c>
      <x:c r="E89" s="5">
        <x:v>9</x:v>
      </x:c>
      <x:c r="F89" s="5" t="s">
        <x:v>25</x:v>
      </x:c>
      <x:c r="G89" s="5" t="s">
        <x:v>36</x:v>
      </x:c>
      <x:c r="H89" s="5">
        <x:v>2015</x:v>
      </x:c>
      <x:c r="I89" s="5">
        <x:v>32</x:v>
      </x:c>
      <x:c r="J89" s="5">
        <x:v>70</x:v>
      </x:c>
      <x:c r="K89" s="5">
        <x:v>0</x:v>
      </x:c>
      <x:c r="L89" s="5">
        <x:v>70</x:v>
      </x:c>
      <x:c r="M89" s="5">
        <x:v>0</x:v>
      </x:c>
      <x:c r="N89" s="5">
        <x:v>4</x:v>
      </x:c>
      <x:c r="O89" s="5">
        <x:v>13</x:v>
      </x:c>
      <x:c r="P89" s="5">
        <x:v>5</x:v>
      </x:c>
      <x:c r="Q89" s="5">
        <x:v>17</x:v>
      </x:c>
      <x:c r="R89" s="5">
        <x:v>0</x:v>
      </x:c>
      <x:c r="S89" s="5">
        <x:v>62.200000000000003</x:v>
      </x:c>
      <x:c r="T89" s="5">
        <x:v>22</x:v>
      </x:c>
      <x:c r="U89" s="5">
        <x:v>58</x:v>
      </x:c>
      <x:c r="V89" s="5">
        <x:v>12</x:v>
      </x:c>
      <x:c r="W89" s="5">
        <x:v>0</x:v>
      </x:c>
      <x:c r="X89" s="5">
        <x:v>7</x:v>
      </x:c>
      <x:c r="Y89" s="5">
        <x:v>36</x:v>
      </x:c>
      <x:c r="Z89" s="5">
        <x:v>2</x:v>
      </x:c>
      <x:c r="AA89" s="5">
        <x:v>62</x:v>
      </x:c>
      <x:c r="AB89" s="5">
        <x:v>3</x:v>
      </x:c>
      <x:c r="AC89" s="5">
        <x:v>3.1600000000000001</x:v>
      </x:c>
      <x:c r="AD89" s="5">
        <x:v>0</x:v>
      </x:c>
      <x:c r="AE89" s="5">
        <x:v>62.200000000000003</x:v>
      </x:c>
      <x:c r="AF89" s="5"/>
      <x:c r="AG89" s="5">
        <x:v>1.21</x:v>
      </x:c>
      <x:c r="AH89" s="5">
        <x:v>1.21</x:v>
      </x:c>
      <x:c r="AI89" s="5">
        <x:v>22000</x:v>
      </x:c>
      <x:c r="AJ89" s="5" t="s">
        <x:v>34</x:v>
      </x:c>
      <x:c r="AK89" s="5"/>
    </x:row>
    <x:row r="90" spans="1:37" s="108" customFormat="1" ht="14.199999999999999">
      <x:c r="A90" s="5">
        <x:v>2013</x:v>
      </x:c>
      <x:c r="B90" s="5" t="s">
        <x:v>55</x:v>
      </x:c>
      <x:c r="C90" s="5" t="s">
        <x:v>57</x:v>
      </x:c>
      <x:c r="D90" s="5" t="str">
        <x:f t="shared" si="0"/>
        <x:v>RP</x:v>
      </x:c>
      <x:c r="E90" s="5">
        <x:v>9</x:v>
      </x:c>
      <x:c r="F90" s="5" t="s">
        <x:v>25</x:v>
      </x:c>
      <x:c r="G90" s="5" t="s">
        <x:v>36</x:v>
      </x:c>
      <x:c r="H90" s="5">
        <x:v>2012</x:v>
      </x:c>
      <x:c r="I90" s="5">
        <x:v>29</x:v>
      </x:c>
      <x:c r="J90" s="5">
        <x:v>52</x:v>
      </x:c>
      <x:c r="K90" s="5">
        <x:v>0</x:v>
      </x:c>
      <x:c r="L90" s="5">
        <x:v>52</x:v>
      </x:c>
      <x:c r="M90" s="5">
        <x:v>2</x:v>
      </x:c>
      <x:c r="N90" s="5">
        <x:v>2</x:v>
      </x:c>
      <x:c r="O90" s="5">
        <x:v>0</x:v>
      </x:c>
      <x:c r="P90" s="5"/>
      <x:c r="Q90" s="5">
        <x:v>6</x:v>
      </x:c>
      <x:c r="R90" s="5"/>
      <x:c r="S90" s="5">
        <x:v>56.200000000000003</x:v>
      </x:c>
      <x:c r="T90" s="5">
        <x:v>19</x:v>
      </x:c>
      <x:c r="U90" s="5">
        <x:v>43</x:v>
      </x:c>
      <x:c r="V90" s="5"/>
      <x:c r="W90" s="5"/>
      <x:c r="X90" s="5">
        <x:v>1</x:v>
      </x:c>
      <x:c r="Y90" s="5">
        <x:v>18</x:v>
      </x:c>
      <x:c r="Z90" s="5">
        <x:v>0</x:v>
      </x:c>
      <x:c r="AA90" s="5">
        <x:v>56</x:v>
      </x:c>
      <x:c r="AB90" s="5">
        <x:v>0</x:v>
      </x:c>
      <x:c r="AC90" s="5">
        <x:v>3.02</x:v>
      </x:c>
      <x:c r="AD90" s="5"/>
      <x:c r="AE90" s="5"/>
      <x:c r="AF90" s="5"/>
      <x:c r="AG90" s="5">
        <x:v>1.3700000000000001</x:v>
      </x:c>
      <x:c r="AH90" s="5">
        <x:v>1.3700000000000001</x:v>
      </x:c>
      <x:c r="AI90" s="5">
        <x:v>5000</x:v>
      </x:c>
      <x:c r="AJ90" s="5" t="s">
        <x:v>34</x:v>
      </x:c>
      <x:c r="AK90" s="5"/>
    </x:row>
    <x:row r="91" spans="1:37" s="108" customFormat="1" ht="14.199999999999999">
      <x:c r="A91" s="5">
        <x:v>2014</x:v>
      </x:c>
      <x:c r="B91" s="5" t="s">
        <x:v>55</x:v>
      </x:c>
      <x:c r="C91" s="5" t="s">
        <x:v>57</x:v>
      </x:c>
      <x:c r="D91" s="5" t="str">
        <x:f t="shared" si="0"/>
        <x:v>RP</x:v>
      </x:c>
      <x:c r="E91" s="5">
        <x:v>9</x:v>
      </x:c>
      <x:c r="F91" s="5" t="s">
        <x:v>25</x:v>
      </x:c>
      <x:c r="G91" s="5" t="s">
        <x:v>36</x:v>
      </x:c>
      <x:c r="H91" s="5">
        <x:v>2013</x:v>
      </x:c>
      <x:c r="I91" s="5">
        <x:v>30</x:v>
      </x:c>
      <x:c r="J91" s="5">
        <x:v>64</x:v>
      </x:c>
      <x:c r="K91" s="5">
        <x:v>0</x:v>
      </x:c>
      <x:c r="L91" s="5">
        <x:v>64</x:v>
      </x:c>
      <x:c r="M91" s="5">
        <x:v>6</x:v>
      </x:c>
      <x:c r="N91" s="5">
        <x:v>3</x:v>
      </x:c>
      <x:c r="O91" s="5">
        <x:v>1</x:v>
      </x:c>
      <x:c r="P91" s="5">
        <x:v>3</x:v>
      </x:c>
      <x:c r="Q91" s="5">
        <x:v>25</x:v>
      </x:c>
      <x:c r="R91" s="5">
        <x:v>2</x:v>
      </x:c>
      <x:c r="S91" s="5">
        <x:v>72</x:v>
      </x:c>
      <x:c r="T91" s="5">
        <x:v>24</x:v>
      </x:c>
      <x:c r="U91" s="5">
        <x:v>70</x:v>
      </x:c>
      <x:c r="V91" s="5">
        <x:v>8</x:v>
      </x:c>
      <x:c r="W91" s="5">
        <x:v>2</x:v>
      </x:c>
      <x:c r="X91" s="5">
        <x:v>4</x:v>
      </x:c>
      <x:c r="Y91" s="5">
        <x:v>25</x:v>
      </x:c>
      <x:c r="Z91" s="5">
        <x:v>3</x:v>
      </x:c>
      <x:c r="AA91" s="5">
        <x:v>53</x:v>
      </x:c>
      <x:c r="AB91" s="5">
        <x:v>1</x:v>
      </x:c>
      <x:c r="AC91" s="5">
        <x:v>3</x:v>
      </x:c>
      <x:c r="AD91" s="5">
        <x:v>0</x:v>
      </x:c>
      <x:c r="AE91" s="5">
        <x:v>72</x:v>
      </x:c>
      <x:c r="AF91" s="5"/>
      <x:c r="AG91" s="5">
        <x:v>1.6899999999999999</x:v>
      </x:c>
      <x:c r="AH91" s="5">
        <x:v>1.6899999999999999</x:v>
      </x:c>
      <x:c r="AI91" s="5">
        <x:v>8500</x:v>
      </x:c>
      <x:c r="AJ91" s="5" t="s">
        <x:v>34</x:v>
      </x:c>
      <x:c r="AK91" s="5"/>
    </x:row>
    <x:row r="92" spans="1:37" s="108" customFormat="1" ht="14.199999999999999">
      <x:c r="A92" s="5">
        <x:v>2015</x:v>
      </x:c>
      <x:c r="B92" s="5" t="s">
        <x:v>55</x:v>
      </x:c>
      <x:c r="C92" s="5" t="s">
        <x:v>57</x:v>
      </x:c>
      <x:c r="D92" s="5" t="str">
        <x:f t="shared" si="0"/>
        <x:v>RP</x:v>
      </x:c>
      <x:c r="E92" s="5">
        <x:v>9</x:v>
      </x:c>
      <x:c r="F92" s="5" t="s">
        <x:v>25</x:v>
      </x:c>
      <x:c r="G92" s="5" t="s">
        <x:v>36</x:v>
      </x:c>
      <x:c r="H92" s="5">
        <x:v>2014</x:v>
      </x:c>
      <x:c r="I92" s="5">
        <x:v>31</x:v>
      </x:c>
      <x:c r="J92" s="5">
        <x:v>61</x:v>
      </x:c>
      <x:c r="K92" s="5">
        <x:v>0</x:v>
      </x:c>
      <x:c r="L92" s="5">
        <x:v>61</x:v>
      </x:c>
      <x:c r="M92" s="5">
        <x:v>5</x:v>
      </x:c>
      <x:c r="N92" s="5">
        <x:v>1</x:v>
      </x:c>
      <x:c r="O92" s="5">
        <x:v>2</x:v>
      </x:c>
      <x:c r="P92" s="5">
        <x:v>4</x:v>
      </x:c>
      <x:c r="Q92" s="5">
        <x:v>23</x:v>
      </x:c>
      <x:c r="R92" s="5">
        <x:v>0</x:v>
      </x:c>
      <x:c r="S92" s="5">
        <x:v>59.100000000000001</x:v>
      </x:c>
      <x:c r="T92" s="5">
        <x:v>18</x:v>
      </x:c>
      <x:c r="U92" s="5">
        <x:v>54</x:v>
      </x:c>
      <x:c r="V92" s="5">
        <x:v>10</x:v>
      </x:c>
      <x:c r="W92" s="5">
        <x:v>1</x:v>
      </x:c>
      <x:c r="X92" s="5">
        <x:v>2</x:v>
      </x:c>
      <x:c r="Y92" s="5">
        <x:v>21</x:v>
      </x:c>
      <x:c r="Z92" s="5">
        <x:v>8</x:v>
      </x:c>
      <x:c r="AA92" s="5">
        <x:v>38</x:v>
      </x:c>
      <x:c r="AB92" s="5">
        <x:v>3</x:v>
      </x:c>
      <x:c r="AC92" s="5">
        <x:v>2.73</x:v>
      </x:c>
      <x:c r="AD92" s="5">
        <x:v>0</x:v>
      </x:c>
      <x:c r="AE92" s="5">
        <x:v>59.100000000000001</x:v>
      </x:c>
      <x:c r="AF92" s="5"/>
      <x:c r="AG92" s="5">
        <x:v>1.8600000000000001</x:v>
      </x:c>
      <x:c r="AH92" s="5">
        <x:v>1.8600000000000001</x:v>
      </x:c>
      <x:c r="AI92" s="5">
        <x:v>17000</x:v>
      </x:c>
      <x:c r="AJ92" s="5" t="s">
        <x:v>34</x:v>
      </x:c>
      <x:c r="AK92" s="5"/>
    </x:row>
    <x:row r="93" spans="1:37" s="108" customFormat="1" ht="14.199999999999999">
      <x:c r="A93" s="5">
        <x:v>2016</x:v>
      </x:c>
      <x:c r="B93" s="5" t="s">
        <x:v>55</x:v>
      </x:c>
      <x:c r="C93" s="5" t="s">
        <x:v>57</x:v>
      </x:c>
      <x:c r="D93" s="5" t="str">
        <x:f t="shared" si="0"/>
        <x:v>RP</x:v>
      </x:c>
      <x:c r="E93" s="5">
        <x:v>9</x:v>
      </x:c>
      <x:c r="F93" s="5" t="s">
        <x:v>25</x:v>
      </x:c>
      <x:c r="G93" s="5" t="s">
        <x:v>36</x:v>
      </x:c>
      <x:c r="H93" s="5">
        <x:v>2015</x:v>
      </x:c>
      <x:c r="I93" s="5">
        <x:v>32</x:v>
      </x:c>
      <x:c r="J93" s="5">
        <x:v>60</x:v>
      </x:c>
      <x:c r="K93" s="5">
        <x:v>0</x:v>
      </x:c>
      <x:c r="L93" s="5">
        <x:v>60</x:v>
      </x:c>
      <x:c r="M93" s="5">
        <x:v>5</x:v>
      </x:c>
      <x:c r="N93" s="5">
        <x:v>5</x:v>
      </x:c>
      <x:c r="O93" s="5">
        <x:v>4</x:v>
      </x:c>
      <x:c r="P93" s="5">
        <x:v>4</x:v>
      </x:c>
      <x:c r="Q93" s="5">
        <x:v>11</x:v>
      </x:c>
      <x:c r="R93" s="5">
        <x:v>0</x:v>
      </x:c>
      <x:c r="S93" s="5">
        <x:v>59.100000000000001</x:v>
      </x:c>
      <x:c r="T93" s="5">
        <x:v>29</x:v>
      </x:c>
      <x:c r="U93" s="5">
        <x:v>65</x:v>
      </x:c>
      <x:c r="V93" s="5">
        <x:v>13</x:v>
      </x:c>
      <x:c r="W93" s="5">
        <x:v>0</x:v>
      </x:c>
      <x:c r="X93" s="5">
        <x:v>4</x:v>
      </x:c>
      <x:c r="Y93" s="5">
        <x:v>20</x:v>
      </x:c>
      <x:c r="Z93" s="5">
        <x:v>2</x:v>
      </x:c>
      <x:c r="AA93" s="5">
        <x:v>55</x:v>
      </x:c>
      <x:c r="AB93" s="5">
        <x:v>7</x:v>
      </x:c>
      <x:c r="AC93" s="5">
        <x:v>4.4000000000000004</x:v>
      </x:c>
      <x:c r="AD93" s="5">
        <x:v>0</x:v>
      </x:c>
      <x:c r="AE93" s="5">
        <x:v>59.100000000000001</x:v>
      </x:c>
      <x:c r="AF93" s="5"/>
      <x:c r="AG93" s="5">
        <x:v>0.46000000000000002</x:v>
      </x:c>
      <x:c r="AH93" s="5">
        <x:v>0.46000000000000002</x:v>
      </x:c>
      <x:c r="AI93" s="5">
        <x:v>30000</x:v>
      </x:c>
      <x:c r="AJ93" s="5" t="s">
        <x:v>34</x:v>
      </x:c>
      <x:c r="AK93" s="5"/>
    </x:row>
    <x:row r="94" spans="1:37" s="108" customFormat="1" ht="14.199999999999999">
      <x:c r="A94" s="5">
        <x:v>2013</x:v>
      </x:c>
      <x:c r="B94" s="5" t="s">
        <x:v>45</x:v>
      </x:c>
      <x:c r="C94" s="5" t="s">
        <x:v>70</x:v>
      </x:c>
      <x:c r="D94" s="5" t="str">
        <x:f t="shared" si="0"/>
        <x:v>CP</x:v>
      </x:c>
      <x:c r="E94" s="5">
        <x:v>9</x:v>
      </x:c>
      <x:c r="F94" s="5" t="s">
        <x:v>25</x:v>
      </x:c>
      <x:c r="G94" s="5" t="s">
        <x:v>36</x:v>
      </x:c>
      <x:c r="H94" s="5">
        <x:v>2012</x:v>
      </x:c>
      <x:c r="I94" s="5">
        <x:v>27</x:v>
      </x:c>
      <x:c r="J94" s="5">
        <x:v>53</x:v>
      </x:c>
      <x:c r="K94" s="5">
        <x:v>0</x:v>
      </x:c>
      <x:c r="L94" s="5">
        <x:v>53</x:v>
      </x:c>
      <x:c r="M94" s="5">
        <x:v>2</x:v>
      </x:c>
      <x:c r="N94" s="5">
        <x:v>4</x:v>
      </x:c>
      <x:c r="O94" s="5">
        <x:v>30</x:v>
      </x:c>
      <x:c r="P94" s="5"/>
      <x:c r="Q94" s="5">
        <x:v>0</x:v>
      </x:c>
      <x:c r="R94" s="5"/>
      <x:c r="S94" s="5">
        <x:v>49</x:v>
      </x:c>
      <x:c r="T94" s="5">
        <x:v>12</x:v>
      </x:c>
      <x:c r="U94" s="5">
        <x:v>33</x:v>
      </x:c>
      <x:c r="V94" s="5"/>
      <x:c r="W94" s="5"/>
      <x:c r="X94" s="5">
        <x:v>0</x:v>
      </x:c>
      <x:c r="Y94" s="5">
        <x:v>9</x:v>
      </x:c>
      <x:c r="Z94" s="5">
        <x:v>4</x:v>
      </x:c>
      <x:c r="AA94" s="5">
        <x:v>55</x:v>
      </x:c>
      <x:c r="AB94" s="5">
        <x:v>1</x:v>
      </x:c>
      <x:c r="AC94" s="5">
        <x:v>2.2000000000000002</x:v>
      </x:c>
      <x:c r="AD94" s="5"/>
      <x:c r="AE94" s="5"/>
      <x:c r="AF94" s="5"/>
      <x:c r="AG94" s="5">
        <x:v>1.78</x:v>
      </x:c>
      <x:c r="AH94" s="5">
        <x:v>1.78</x:v>
      </x:c>
      <x:c r="AI94" s="5"/>
      <x:c r="AJ94" s="5" t="s">
        <x:v>34</x:v>
      </x:c>
      <x:c r="AK94" s="5"/>
    </x:row>
    <x:row r="95" spans="1:37" s="108" customFormat="1" ht="14.199999999999999">
      <x:c r="A95" s="5">
        <x:v>2014</x:v>
      </x:c>
      <x:c r="B95" s="5" t="s">
        <x:v>175</x:v>
      </x:c>
      <x:c r="C95" s="5" t="s">
        <x:v>70</x:v>
      </x:c>
      <x:c r="D95" s="5" t="str">
        <x:f t="shared" si="0"/>
        <x:v>SP</x:v>
      </x:c>
      <x:c r="E95" s="5">
        <x:v>9</x:v>
      </x:c>
      <x:c r="F95" s="5" t="s">
        <x:v>25</x:v>
      </x:c>
      <x:c r="G95" s="5" t="s">
        <x:v>36</x:v>
      </x:c>
      <x:c r="H95" s="5">
        <x:v>2013</x:v>
      </x:c>
      <x:c r="I95" s="5">
        <x:v>28</x:v>
      </x:c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5"/>
      <x:c r="AB95" s="5"/>
      <x:c r="AC95" s="5"/>
      <x:c r="AD95" s="5"/>
      <x:c r="AE95" s="5"/>
      <x:c r="AF95" s="5"/>
      <x:c r="AG95" s="5"/>
      <x:c r="AH95" s="5"/>
      <x:c r="AI95" s="5"/>
      <x:c r="AJ95" s="5" t="s">
        <x:v>34</x:v>
      </x:c>
      <x:c r="AK95" s="5"/>
    </x:row>
    <x:row r="96" spans="1:37" s="108" customFormat="1" ht="14.199999999999999">
      <x:c r="A96" s="5">
        <x:v>2015</x:v>
      </x:c>
      <x:c r="B96" s="5" t="s">
        <x:v>175</x:v>
      </x:c>
      <x:c r="C96" s="5" t="s">
        <x:v>70</x:v>
      </x:c>
      <x:c r="D96" s="5" t="str">
        <x:f t="shared" si="0"/>
        <x:v>SP</x:v>
      </x:c>
      <x:c r="E96" s="5">
        <x:v>9</x:v>
      </x:c>
      <x:c r="F96" s="5" t="s">
        <x:v>25</x:v>
      </x:c>
      <x:c r="G96" s="5" t="s">
        <x:v>36</x:v>
      </x:c>
      <x:c r="H96" s="5">
        <x:v>2014</x:v>
      </x:c>
      <x:c r="I96" s="5">
        <x:v>29</x:v>
      </x:c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  <x:c r="AA96" s="5"/>
      <x:c r="AB96" s="5"/>
      <x:c r="AC96" s="5"/>
      <x:c r="AD96" s="5"/>
      <x:c r="AE96" s="5"/>
      <x:c r="AF96" s="5"/>
      <x:c r="AG96" s="5"/>
      <x:c r="AH96" s="5"/>
      <x:c r="AI96" s="5"/>
      <x:c r="AJ96" s="5" t="s">
        <x:v>34</x:v>
      </x:c>
      <x:c r="AK96" s="5"/>
    </x:row>
    <x:row r="97" spans="1:37" s="108" customFormat="1" ht="14.199999999999999">
      <x:c r="A97" s="5">
        <x:v>2016</x:v>
      </x:c>
      <x:c r="B97" s="5" t="s">
        <x:v>45</x:v>
      </x:c>
      <x:c r="C97" s="5" t="s">
        <x:v>70</x:v>
      </x:c>
      <x:c r="D97" s="5" t="str">
        <x:f t="shared" si="0"/>
        <x:v>CP</x:v>
      </x:c>
      <x:c r="E97" s="5">
        <x:v>9</x:v>
      </x:c>
      <x:c r="F97" s="5" t="s">
        <x:v>25</x:v>
      </x:c>
      <x:c r="G97" s="5" t="s">
        <x:v>36</x:v>
      </x:c>
      <x:c r="H97" s="5">
        <x:v>2015</x:v>
      </x:c>
      <x:c r="I97" s="5">
        <x:v>30</x:v>
      </x:c>
      <x:c r="J97" s="5">
        <x:v>69</x:v>
      </x:c>
      <x:c r="K97" s="5">
        <x:v>0</x:v>
      </x:c>
      <x:c r="L97" s="5">
        <x:v>69</x:v>
      </x:c>
      <x:c r="M97" s="5">
        <x:v>7</x:v>
      </x:c>
      <x:c r="N97" s="5">
        <x:v>5</x:v>
      </x:c>
      <x:c r="O97" s="5">
        <x:v>16</x:v>
      </x:c>
      <x:c r="P97" s="5">
        <x:v>5</x:v>
      </x:c>
      <x:c r="Q97" s="5">
        <x:v>11</x:v>
      </x:c>
      <x:c r="R97" s="5">
        <x:v>0</x:v>
      </x:c>
      <x:c r="S97" s="5">
        <x:v>70</x:v>
      </x:c>
      <x:c r="T97" s="5">
        <x:v>25</x:v>
      </x:c>
      <x:c r="U97" s="5">
        <x:v>52</x:v>
      </x:c>
      <x:c r="V97" s="5">
        <x:v>12</x:v>
      </x:c>
      <x:c r="W97" s="5">
        <x:v>0</x:v>
      </x:c>
      <x:c r="X97" s="5">
        <x:v>3</x:v>
      </x:c>
      <x:c r="Y97" s="5">
        <x:v>28</x:v>
      </x:c>
      <x:c r="Z97" s="5">
        <x:v>1</x:v>
      </x:c>
      <x:c r="AA97" s="5">
        <x:v>90</x:v>
      </x:c>
      <x:c r="AB97" s="5">
        <x:v>3</x:v>
      </x:c>
      <x:c r="AC97" s="5">
        <x:v>3.21</x:v>
      </x:c>
      <x:c r="AD97" s="5">
        <x:v>0</x:v>
      </x:c>
      <x:c r="AE97" s="5">
        <x:v>70</x:v>
      </x:c>
      <x:c r="AF97" s="5"/>
      <x:c r="AG97" s="5">
        <x:v>2.1499999999999999</x:v>
      </x:c>
      <x:c r="AH97" s="5">
        <x:v>2.1499999999999999</x:v>
      </x:c>
      <x:c r="AI97" s="5">
        <x:v>40000</x:v>
      </x:c>
      <x:c r="AJ97" s="5" t="s">
        <x:v>34</x:v>
      </x:c>
      <x:c r="AK97" s="5"/>
    </x:row>
    <x:row r="98" spans="1:37" s="108" customFormat="1" ht="14.199999999999999">
      <x:c r="A98" s="5">
        <x:v>2013</x:v>
      </x:c>
      <x:c r="B98" s="5" t="s">
        <x:v>45</x:v>
      </x:c>
      <x:c r="C98" s="5" t="s">
        <x:v>44</x:v>
      </x:c>
      <x:c r="D98" s="5" t="str">
        <x:f t="shared" si="0"/>
        <x:v>SP</x:v>
      </x:c>
      <x:c r="E98" s="5">
        <x:v>9</x:v>
      </x:c>
      <x:c r="F98" s="5" t="s">
        <x:v>25</x:v>
      </x:c>
      <x:c r="G98" s="5" t="s">
        <x:v>36</x:v>
      </x:c>
      <x:c r="H98" s="5">
        <x:v>2012</x:v>
      </x:c>
      <x:c r="I98" s="5">
        <x:v>30</x:v>
      </x:c>
      <x:c r="J98" s="5">
        <x:v>14</x:v>
      </x:c>
      <x:c r="K98" s="5">
        <x:v>10</x:v>
      </x:c>
      <x:c r="L98" s="5">
        <x:v>4</x:v>
      </x:c>
      <x:c r="M98" s="5">
        <x:v>3</x:v>
      </x:c>
      <x:c r="N98" s="5">
        <x:v>3</x:v>
      </x:c>
      <x:c r="O98" s="5">
        <x:v>0</x:v>
      </x:c>
      <x:c r="P98" s="5"/>
      <x:c r="Q98" s="5">
        <x:v>0</x:v>
      </x:c>
      <x:c r="R98" s="5"/>
      <x:c r="S98" s="5">
        <x:v>62.200000000000003</x:v>
      </x:c>
      <x:c r="T98" s="5">
        <x:v>22</x:v>
      </x:c>
      <x:c r="U98" s="5">
        <x:v>67</x:v>
      </x:c>
      <x:c r="V98" s="5"/>
      <x:c r="W98" s="5"/>
      <x:c r="X98" s="5">
        <x:v>3</x:v>
      </x:c>
      <x:c r="Y98" s="5">
        <x:v>22</x:v>
      </x:c>
      <x:c r="Z98" s="5">
        <x:v>1</x:v>
      </x:c>
      <x:c r="AA98" s="5">
        <x:v>42</x:v>
      </x:c>
      <x:c r="AB98" s="5">
        <x:v>1</x:v>
      </x:c>
      <x:c r="AC98" s="5">
        <x:v>3.1600000000000001</x:v>
      </x:c>
      <x:c r="AD98" s="5"/>
      <x:c r="AE98" s="5"/>
      <x:c r="AF98" s="5">
        <x:v>1.72</x:v>
      </x:c>
      <x:c r="AG98" s="5">
        <x:v>-0.14999999999999999</x:v>
      </x:c>
      <x:c r="AH98" s="5">
        <x:v>1.5700000000000001</x:v>
      </x:c>
      <x:c r="AI98" s="5">
        <x:v>18000</x:v>
      </x:c>
      <x:c r="AJ98" s="5" t="s">
        <x:v>34</x:v>
      </x:c>
      <x:c r="AK98" s="5"/>
    </x:row>
    <x:row r="99" spans="1:37" s="108" customFormat="1" ht="14.199999999999999">
      <x:c r="A99" s="5">
        <x:v>2014</x:v>
      </x:c>
      <x:c r="B99" s="5" t="s">
        <x:v>45</x:v>
      </x:c>
      <x:c r="C99" s="5" t="s">
        <x:v>44</x:v>
      </x:c>
      <x:c r="D99" s="5" t="str">
        <x:f t="shared" si="0"/>
        <x:v>RP</x:v>
      </x:c>
      <x:c r="E99" s="5">
        <x:v>9</x:v>
      </x:c>
      <x:c r="F99" s="5" t="s">
        <x:v>25</x:v>
      </x:c>
      <x:c r="G99" s="5" t="s">
        <x:v>36</x:v>
      </x:c>
      <x:c r="H99" s="5">
        <x:v>2013</x:v>
      </x:c>
      <x:c r="I99" s="5">
        <x:v>31</x:v>
      </x:c>
      <x:c r="J99" s="5">
        <x:v>12</x:v>
      </x:c>
      <x:c r="K99" s="5">
        <x:v>2</x:v>
      </x:c>
      <x:c r="L99" s="5">
        <x:v>10</x:v>
      </x:c>
      <x:c r="M99" s="5">
        <x:v>0</x:v>
      </x:c>
      <x:c r="N99" s="5">
        <x:v>3</x:v>
      </x:c>
      <x:c r="O99" s="5">
        <x:v>1</x:v>
      </x:c>
      <x:c r="P99" s="5">
        <x:v>0</x:v>
      </x:c>
      <x:c r="Q99" s="5">
        <x:v>0</x:v>
      </x:c>
      <x:c r="R99" s="5">
        <x:v>1</x:v>
      </x:c>
      <x:c r="S99" s="5">
        <x:v>20.100000000000001</x:v>
      </x:c>
      <x:c r="T99" s="5">
        <x:v>18</x:v>
      </x:c>
      <x:c r="U99" s="5">
        <x:v>30</x:v>
      </x:c>
      <x:c r="V99" s="5">
        <x:v>6</x:v>
      </x:c>
      <x:c r="W99" s="5">
        <x:v>0</x:v>
      </x:c>
      <x:c r="X99" s="5">
        <x:v>2</x:v>
      </x:c>
      <x:c r="Y99" s="5">
        <x:v>16</x:v>
      </x:c>
      <x:c r="Z99" s="5">
        <x:v>3</x:v>
      </x:c>
      <x:c r="AA99" s="5">
        <x:v>12</x:v>
      </x:c>
      <x:c r="AB99" s="5">
        <x:v>1</x:v>
      </x:c>
      <x:c r="AC99" s="5">
        <x:v>7.9699999999999998</x:v>
      </x:c>
      <x:c r="AD99" s="5">
        <x:v>7.2000000000000002</x:v>
      </x:c>
      <x:c r="AE99" s="5">
        <x:v>12.199999999999999</x:v>
      </x:c>
      <x:c r="AF99" s="5">
        <x:v>-0.11</x:v>
      </x:c>
      <x:c r="AG99" s="5">
        <x:v>0.040000000000000002</x:v>
      </x:c>
      <x:c r="AH99" s="5">
        <x:v>-0.070000000000000007</x:v>
      </x:c>
      <x:c r="AI99" s="5">
        <x:v>16000</x:v>
      </x:c>
      <x:c r="AJ99" s="5" t="s">
        <x:v>34</x:v>
      </x:c>
      <x:c r="AK99" s="5"/>
    </x:row>
    <x:row r="100" spans="1:37" s="108" customFormat="1" ht="14.199999999999999">
      <x:c r="A100" s="5">
        <x:v>2015</x:v>
      </x:c>
      <x:c r="B100" s="5" t="s">
        <x:v>45</x:v>
      </x:c>
      <x:c r="C100" s="5" t="s">
        <x:v>44</x:v>
      </x:c>
      <x:c r="D100" s="5" t="str">
        <x:f t="shared" si="0"/>
        <x:v>SP</x:v>
      </x:c>
      <x:c r="E100" s="5">
        <x:v>9</x:v>
      </x:c>
      <x:c r="F100" s="5" t="s">
        <x:v>25</x:v>
      </x:c>
      <x:c r="G100" s="5" t="s">
        <x:v>36</x:v>
      </x:c>
      <x:c r="H100" s="5">
        <x:v>2014</x:v>
      </x:c>
      <x:c r="I100" s="5">
        <x:v>32</x:v>
      </x:c>
      <x:c r="J100" s="5">
        <x:v>27</x:v>
      </x:c>
      <x:c r="K100" s="5">
        <x:v>24</x:v>
      </x:c>
      <x:c r="L100" s="5">
        <x:v>3</x:v>
      </x:c>
      <x:c r="M100" s="5">
        <x:v>8</x:v>
      </x:c>
      <x:c r="N100" s="5">
        <x:v>12</x:v>
      </x:c>
      <x:c r="O100" s="5">
        <x:v>0</x:v>
      </x:c>
      <x:c r="P100" s="5">
        <x:v>1</x:v>
      </x:c>
      <x:c r="Q100" s="5">
        <x:v>0</x:v>
      </x:c>
      <x:c r="R100" s="5">
        <x:v>0</x:v>
      </x:c>
      <x:c r="S100" s="5">
        <x:v>130</x:v>
      </x:c>
      <x:c r="T100" s="5">
        <x:v>92</x:v>
      </x:c>
      <x:c r="U100" s="5">
        <x:v>151</x:v>
      </x:c>
      <x:c r="V100" s="5">
        <x:v>32</x:v>
      </x:c>
      <x:c r="W100" s="5">
        <x:v>2</x:v>
      </x:c>
      <x:c r="X100" s="5">
        <x:v>27</x:v>
      </x:c>
      <x:c r="Y100" s="5">
        <x:v>49</x:v>
      </x:c>
      <x:c r="Z100" s="5">
        <x:v>8</x:v>
      </x:c>
      <x:c r="AA100" s="5">
        <x:v>87</x:v>
      </x:c>
      <x:c r="AB100" s="5">
        <x:v>2</x:v>
      </x:c>
      <x:c r="AC100" s="5">
        <x:v>6.3700000000000001</x:v>
      </x:c>
      <x:c r="AD100" s="5">
        <x:v>124.09999999999999</x:v>
      </x:c>
      <x:c r="AE100" s="5">
        <x:v>5.2000000000000002</x:v>
      </x:c>
      <x:c r="AF100" s="5">
        <x:v>1.5700000000000001</x:v>
      </x:c>
      <x:c r="AG100" s="5">
        <x:v>0.26000000000000001</x:v>
      </x:c>
      <x:c r="AH100" s="5">
        <x:v>1.8400000000000001</x:v>
      </x:c>
      <x:c r="AI100" s="5">
        <x:v>13500</x:v>
      </x:c>
      <x:c r="AJ100" s="5" t="s">
        <x:v>34</x:v>
      </x:c>
      <x:c r="AK100" s="5"/>
    </x:row>
    <x:row r="101" spans="1:37" s="108" customFormat="1" ht="14.199999999999999">
      <x:c r="A101" s="5">
        <x:v>2016</x:v>
      </x:c>
      <x:c r="B101" s="5" t="s">
        <x:v>45</x:v>
      </x:c>
      <x:c r="C101" s="5" t="s">
        <x:v>44</x:v>
      </x:c>
      <x:c r="D101" s="5" t="str">
        <x:f t="shared" si="0"/>
        <x:v>RP</x:v>
      </x:c>
      <x:c r="E101" s="5">
        <x:v>9</x:v>
      </x:c>
      <x:c r="F101" s="5" t="s">
        <x:v>25</x:v>
      </x:c>
      <x:c r="G101" s="5" t="s">
        <x:v>36</x:v>
      </x:c>
      <x:c r="H101" s="5">
        <x:v>2015</x:v>
      </x:c>
      <x:c r="I101" s="5">
        <x:v>33</x:v>
      </x:c>
      <x:c r="J101" s="5">
        <x:v>33</x:v>
      </x:c>
      <x:c r="K101" s="5">
        <x:v>8</x:v>
      </x:c>
      <x:c r="L101" s="5">
        <x:v>25</x:v>
      </x:c>
      <x:c r="M101" s="5">
        <x:v>4</x:v>
      </x:c>
      <x:c r="N101" s="5">
        <x:v>4</x:v>
      </x:c>
      <x:c r="O101" s="5">
        <x:v>0</x:v>
      </x:c>
      <x:c r="P101" s="5">
        <x:v>0</x:v>
      </x:c>
      <x:c r="Q101" s="5">
        <x:v>1</x:v>
      </x:c>
      <x:c r="R101" s="5">
        <x:v>0</x:v>
      </x:c>
      <x:c r="S101" s="5">
        <x:v>83</x:v>
      </x:c>
      <x:c r="T101" s="5">
        <x:v>56</x:v>
      </x:c>
      <x:c r="U101" s="5">
        <x:v>103</x:v>
      </x:c>
      <x:c r="V101" s="5">
        <x:v>17</x:v>
      </x:c>
      <x:c r="W101" s="5">
        <x:v>2</x:v>
      </x:c>
      <x:c r="X101" s="5">
        <x:v>17</x:v>
      </x:c>
      <x:c r="Y101" s="5">
        <x:v>27</x:v>
      </x:c>
      <x:c r="Z101" s="5">
        <x:v>3</x:v>
      </x:c>
      <x:c r="AA101" s="5">
        <x:v>78</x:v>
      </x:c>
      <x:c r="AB101" s="5">
        <x:v>4</x:v>
      </x:c>
      <x:c r="AC101" s="5">
        <x:v>6.0700000000000003</x:v>
      </x:c>
      <x:c r="AD101" s="5">
        <x:v>33.100000000000001</x:v>
      </x:c>
      <x:c r="AE101" s="5">
        <x:v>49.200000000000003</x:v>
      </x:c>
      <x:c r="AF101" s="5">
        <x:v>-0.25</x:v>
      </x:c>
      <x:c r="AG101" s="5">
        <x:v>0.57999999999999996</x:v>
      </x:c>
      <x:c r="AH101" s="5">
        <x:v>0.33000000000000002</x:v>
      </x:c>
      <x:c r="AI101" s="5">
        <x:v>22000</x:v>
      </x:c>
      <x:c r="AJ101" s="5" t="s">
        <x:v>34</x:v>
      </x:c>
      <x:c r="AK101" s="5"/>
    </x:row>
    <x:row r="102" spans="1:37" s="108" customFormat="1" ht="14.199999999999999">
      <x:c r="A102" s="5">
        <x:v>2014</x:v>
      </x:c>
      <x:c r="B102" s="5" t="s">
        <x:v>45</x:v>
      </x:c>
      <x:c r="C102" s="5" t="s">
        <x:v>53</x:v>
      </x:c>
      <x:c r="D102" s="5" t="str">
        <x:f t="shared" si="0"/>
        <x:v>SP</x:v>
      </x:c>
      <x:c r="E102" s="5">
        <x:v>9</x:v>
      </x:c>
      <x:c r="F102" s="5" t="s">
        <x:v>25</x:v>
      </x:c>
      <x:c r="G102" s="5" t="s">
        <x:v>36</x:v>
      </x:c>
      <x:c r="H102" s="5">
        <x:v>2013</x:v>
      </x:c>
      <x:c r="I102" s="5">
        <x:v>25</x:v>
      </x:c>
      <x:c r="J102" s="5">
        <x:v>25</x:v>
      </x:c>
      <x:c r="K102" s="5">
        <x:v>22</x:v>
      </x:c>
      <x:c r="L102" s="5">
        <x:v>3</x:v>
      </x:c>
      <x:c r="M102" s="5">
        <x:v>10</x:v>
      </x:c>
      <x:c r="N102" s="5">
        <x:v>9</x:v>
      </x:c>
      <x:c r="O102" s="5">
        <x:v>0</x:v>
      </x:c>
      <x:c r="P102" s="5">
        <x:v>1</x:v>
      </x:c>
      <x:c r="Q102" s="5">
        <x:v>0</x:v>
      </x:c>
      <x:c r="R102" s="5">
        <x:v>0</x:v>
      </x:c>
      <x:c r="S102" s="5">
        <x:v>133</x:v>
      </x:c>
      <x:c r="T102" s="5">
        <x:v>66</x:v>
      </x:c>
      <x:c r="U102" s="5">
        <x:v>128</x:v>
      </x:c>
      <x:c r="V102" s="5">
        <x:v>31</x:v>
      </x:c>
      <x:c r="W102" s="5">
        <x:v>3</x:v>
      </x:c>
      <x:c r="X102" s="5">
        <x:v>12</x:v>
      </x:c>
      <x:c r="Y102" s="5">
        <x:v>68</x:v>
      </x:c>
      <x:c r="Z102" s="5">
        <x:v>4</x:v>
      </x:c>
      <x:c r="AA102" s="5">
        <x:v>102</x:v>
      </x:c>
      <x:c r="AB102" s="5">
        <x:v>9</x:v>
      </x:c>
      <x:c r="AC102" s="5">
        <x:v>4.4699999999999998</x:v>
      </x:c>
      <x:c r="AD102" s="5">
        <x:v>127.2</x:v>
      </x:c>
      <x:c r="AE102" s="5">
        <x:v>5.0999999999999996</x:v>
      </x:c>
      <x:c r="AF102" s="5">
        <x:v>1.76</x:v>
      </x:c>
      <x:c r="AG102" s="5">
        <x:v>0.029999999999999999</x:v>
      </x:c>
      <x:c r="AH102" s="5">
        <x:v>1.79</x:v>
      </x:c>
      <x:c r="AI102" s="5">
        <x:v>24000</x:v>
      </x:c>
      <x:c r="AJ102" s="5" t="s">
        <x:v>34</x:v>
      </x:c>
      <x:c r="AK102" s="5"/>
    </x:row>
    <x:row r="103" spans="1:37" s="108" customFormat="1" ht="14.199999999999999">
      <x:c r="A103" s="5">
        <x:v>2015</x:v>
      </x:c>
      <x:c r="B103" s="5" t="s">
        <x:v>45</x:v>
      </x:c>
      <x:c r="C103" s="5" t="s">
        <x:v>53</x:v>
      </x:c>
      <x:c r="D103" s="5" t="str">
        <x:f t="shared" si="0"/>
        <x:v>SP</x:v>
      </x:c>
      <x:c r="E103" s="5">
        <x:v>9</x:v>
      </x:c>
      <x:c r="F103" s="5" t="s">
        <x:v>25</x:v>
      </x:c>
      <x:c r="G103" s="5" t="s">
        <x:v>36</x:v>
      </x:c>
      <x:c r="H103" s="5">
        <x:v>2014</x:v>
      </x:c>
      <x:c r="I103" s="5">
        <x:v>26</x:v>
      </x:c>
      <x:c r="J103" s="5">
        <x:v>28</x:v>
      </x:c>
      <x:c r="K103" s="5">
        <x:v>28</x:v>
      </x:c>
      <x:c r="L103" s="5">
        <x:v>0</x:v>
      </x:c>
      <x:c r="M103" s="5">
        <x:v>13</x:v>
      </x:c>
      <x:c r="N103" s="5">
        <x:v>9</x:v>
      </x:c>
      <x:c r="O103" s="5">
        <x:v>0</x:v>
      </x:c>
      <x:c r="P103" s="5">
        <x:v>0</x:v>
      </x:c>
      <x:c r="Q103" s="5">
        <x:v>0</x:v>
      </x:c>
      <x:c r="R103" s="5">
        <x:v>0</x:v>
      </x:c>
      <x:c r="S103" s="5">
        <x:v>173.19999999999999</x:v>
      </x:c>
      <x:c r="T103" s="5">
        <x:v>66</x:v>
      </x:c>
      <x:c r="U103" s="5">
        <x:v>178</x:v>
      </x:c>
      <x:c r="V103" s="5">
        <x:v>36</x:v>
      </x:c>
      <x:c r="W103" s="5">
        <x:v>4</x:v>
      </x:c>
      <x:c r="X103" s="5">
        <x:v>10</x:v>
      </x:c>
      <x:c r="Y103" s="5">
        <x:v>81</x:v>
      </x:c>
      <x:c r="Z103" s="5">
        <x:v>3</x:v>
      </x:c>
      <x:c r="AA103" s="5">
        <x:v>145</x:v>
      </x:c>
      <x:c r="AB103" s="5">
        <x:v>9</x:v>
      </x:c>
      <x:c r="AC103" s="5">
        <x:v>3.4199999999999999</x:v>
      </x:c>
      <x:c r="AD103" s="5">
        <x:v>173.19999999999999</x:v>
      </x:c>
      <x:c r="AE103" s="5">
        <x:v>0</x:v>
      </x:c>
      <x:c r="AF103" s="5">
        <x:v>6.5499999999999998</x:v>
      </x:c>
      <x:c r="AG103" s="5"/>
      <x:c r="AH103" s="5">
        <x:v>6.5499999999999998</x:v>
      </x:c>
      <x:c r="AI103" s="5">
        <x:v>27000</x:v>
      </x:c>
      <x:c r="AJ103" s="5" t="s">
        <x:v>34</x:v>
      </x:c>
      <x:c r="AK103" s="5"/>
    </x:row>
    <x:row r="104" spans="1:37" s="108" customFormat="1" ht="14.199999999999999">
      <x:c r="A104" s="5">
        <x:v>2016</x:v>
      </x:c>
      <x:c r="B104" s="5" t="s">
        <x:v>45</x:v>
      </x:c>
      <x:c r="C104" s="5" t="s">
        <x:v>53</x:v>
      </x:c>
      <x:c r="D104" s="5" t="str">
        <x:f t="shared" si="0"/>
        <x:v>SP</x:v>
      </x:c>
      <x:c r="E104" s="5">
        <x:v>9</x:v>
      </x:c>
      <x:c r="F104" s="5" t="s">
        <x:v>25</x:v>
      </x:c>
      <x:c r="G104" s="5" t="s">
        <x:v>36</x:v>
      </x:c>
      <x:c r="H104" s="5">
        <x:v>2015</x:v>
      </x:c>
      <x:c r="I104" s="5">
        <x:v>27</x:v>
      </x:c>
      <x:c r="J104" s="5">
        <x:v>30</x:v>
      </x:c>
      <x:c r="K104" s="5">
        <x:v>29</x:v>
      </x:c>
      <x:c r="L104" s="5">
        <x:v>1</x:v>
      </x:c>
      <x:c r="M104" s="5">
        <x:v>14</x:v>
      </x:c>
      <x:c r="N104" s="5">
        <x:v>6</x:v>
      </x:c>
      <x:c r="O104" s="5">
        <x:v>0</x:v>
      </x:c>
      <x:c r="P104" s="5">
        <x:v>0</x:v>
      </x:c>
      <x:c r="Q104" s="5">
        <x:v>1</x:v>
      </x:c>
      <x:c r="R104" s="5">
        <x:v>0</x:v>
      </x:c>
      <x:c r="S104" s="5">
        <x:v>176.19999999999999</x:v>
      </x:c>
      <x:c r="T104" s="5">
        <x:v>73</x:v>
      </x:c>
      <x:c r="U104" s="5">
        <x:v>173</x:v>
      </x:c>
      <x:c r="V104" s="5">
        <x:v>33</x:v>
      </x:c>
      <x:c r="W104" s="5">
        <x:v>0</x:v>
      </x:c>
      <x:c r="X104" s="5">
        <x:v>19</x:v>
      </x:c>
      <x:c r="Y104" s="5">
        <x:v>66</x:v>
      </x:c>
      <x:c r="Z104" s="5">
        <x:v>3</x:v>
      </x:c>
      <x:c r="AA104" s="5">
        <x:v>160</x:v>
      </x:c>
      <x:c r="AB104" s="5">
        <x:v>10</x:v>
      </x:c>
      <x:c r="AC104" s="5">
        <x:v>3.7200000000000002</x:v>
      </x:c>
      <x:c r="AD104" s="5">
        <x:v>176.09999999999999</x:v>
      </x:c>
      <x:c r="AE104" s="5">
        <x:v>0.10000000000000001</x:v>
      </x:c>
      <x:c r="AF104" s="5">
        <x:v>5.1399999999999997</x:v>
      </x:c>
      <x:c r="AG104" s="5">
        <x:v>0.029999999999999999</x:v>
      </x:c>
      <x:c r="AH104" s="5">
        <x:v>5.1799999999999997</x:v>
      </x:c>
      <x:c r="AI104" s="5">
        <x:v>60000</x:v>
      </x:c>
      <x:c r="AJ104" s="5" t="s">
        <x:v>34</x:v>
      </x:c>
      <x:c r="AK104" s="5"/>
    </x:row>
    <x:row r="105" spans="1:37" s="108" customFormat="1" ht="14.199999999999999">
      <x:c r="A105" s="5">
        <x:v>2017</x:v>
      </x:c>
      <x:c r="B105" s="5" t="s">
        <x:v>45</x:v>
      </x:c>
      <x:c r="C105" s="5" t="s">
        <x:v>53</x:v>
      </x:c>
      <x:c r="D105" s="5" t="str">
        <x:f t="shared" si="0"/>
        <x:v>SP</x:v>
      </x:c>
      <x:c r="E105" s="5">
        <x:v>9</x:v>
      </x:c>
      <x:c r="F105" s="5" t="s">
        <x:v>25</x:v>
      </x:c>
      <x:c r="G105" s="5" t="s">
        <x:v>36</x:v>
      </x:c>
      <x:c r="H105" s="5">
        <x:v>2016</x:v>
      </x:c>
      <x:c r="I105" s="5">
        <x:v>28</x:v>
      </x:c>
      <x:c r="J105" s="5">
        <x:v>27</x:v>
      </x:c>
      <x:c r="K105" s="5">
        <x:v>21</x:v>
      </x:c>
      <x:c r="L105" s="5">
        <x:v>6</x:v>
      </x:c>
      <x:c r="M105" s="5">
        <x:v>11</x:v>
      </x:c>
      <x:c r="N105" s="5">
        <x:v>8</x:v>
      </x:c>
      <x:c r="O105" s="5">
        <x:v>0</x:v>
      </x:c>
      <x:c r="P105" s="5">
        <x:v>0</x:v>
      </x:c>
      <x:c r="Q105" s="5">
        <x:v>1</x:v>
      </x:c>
      <x:c r="R105" s="5">
        <x:v>1</x:v>
      </x:c>
      <x:c r="S105" s="5">
        <x:v>137</x:v>
      </x:c>
      <x:c r="T105" s="5">
        <x:v>59</x:v>
      </x:c>
      <x:c r="U105" s="5">
        <x:v>139</x:v>
      </x:c>
      <x:c r="V105" s="5">
        <x:v>21</x:v>
      </x:c>
      <x:c r="W105" s="5">
        <x:v>2</x:v>
      </x:c>
      <x:c r="X105" s="5">
        <x:v>17</x:v>
      </x:c>
      <x:c r="Y105" s="5">
        <x:v>41</x:v>
      </x:c>
      <x:c r="Z105" s="5">
        <x:v>6</x:v>
      </x:c>
      <x:c r="AA105" s="5">
        <x:v>116</x:v>
      </x:c>
      <x:c r="AB105" s="5">
        <x:v>3</x:v>
      </x:c>
      <x:c r="AC105" s="5">
        <x:v>3.8799999999999999</x:v>
      </x:c>
      <x:c r="AD105" s="5">
        <x:v>126.2</x:v>
      </x:c>
      <x:c r="AE105" s="5">
        <x:v>10.1</x:v>
      </x:c>
      <x:c r="AF105" s="5">
        <x:v>3.8999999999999999</x:v>
      </x:c>
      <x:c r="AG105" s="5">
        <x:v>0.22</x:v>
      </x:c>
      <x:c r="AH105" s="5">
        <x:v>4.1200000000000001</x:v>
      </x:c>
      <x:c r="AI105" s="5">
        <x:v>85000</x:v>
      </x:c>
      <x:c r="AJ105" s="5" t="s">
        <x:v>34</x:v>
      </x:c>
      <x:c r="AK105" s="5"/>
    </x:row>
    <x:row r="106" spans="1:37" s="108" customFormat="1" ht="14.199999999999999">
      <x:c r="A106" s="5">
        <x:v>2014</x:v>
      </x:c>
      <x:c r="B106" s="5" t="s">
        <x:v>55</x:v>
      </x:c>
      <x:c r="C106" s="5" t="s">
        <x:v>59</x:v>
      </x:c>
      <x:c r="D106" s="5" t="str">
        <x:f t="shared" si="0"/>
        <x:v>CP</x:v>
      </x:c>
      <x:c r="E106" s="5">
        <x:v>9</x:v>
      </x:c>
      <x:c r="F106" s="5" t="s">
        <x:v>25</x:v>
      </x:c>
      <x:c r="G106" s="5" t="s">
        <x:v>36</x:v>
      </x:c>
      <x:c r="H106" s="5">
        <x:v>2013</x:v>
      </x:c>
      <x:c r="I106" s="5">
        <x:v>33</x:v>
      </x:c>
      <x:c r="J106" s="5">
        <x:v>55</x:v>
      </x:c>
      <x:c r="K106" s="5">
        <x:v>0</x:v>
      </x:c>
      <x:c r="L106" s="5">
        <x:v>55</x:v>
      </x:c>
      <x:c r="M106" s="5">
        <x:v>8</x:v>
      </x:c>
      <x:c r="N106" s="5">
        <x:v>1</x:v>
      </x:c>
      <x:c r="O106" s="5">
        <x:v>38</x:v>
      </x:c>
      <x:c r="P106" s="5">
        <x:v>3</x:v>
      </x:c>
      <x:c r="Q106" s="5">
        <x:v>0</x:v>
      </x:c>
      <x:c r="R106" s="5">
        <x:v>0</x:v>
      </x:c>
      <x:c r="S106" s="5">
        <x:v>61</x:v>
      </x:c>
      <x:c r="T106" s="5">
        <x:v>9</x:v>
      </x:c>
      <x:c r="U106" s="5">
        <x:v>44</x:v>
      </x:c>
      <x:c r="V106" s="5">
        <x:v>8</x:v>
      </x:c>
      <x:c r="W106" s="5">
        <x:v>0</x:v>
      </x:c>
      <x:c r="X106" s="5">
        <x:v>2</x:v>
      </x:c>
      <x:c r="Y106" s="5">
        <x:v>27</x:v>
      </x:c>
      <x:c r="Z106" s="5">
        <x:v>3</x:v>
      </x:c>
      <x:c r="AA106" s="5">
        <x:v>54</x:v>
      </x:c>
      <x:c r="AB106" s="5">
        <x:v>3</x:v>
      </x:c>
      <x:c r="AC106" s="5">
        <x:v>1.3300000000000001</x:v>
      </x:c>
      <x:c r="AD106" s="5">
        <x:v>0</x:v>
      </x:c>
      <x:c r="AE106" s="5">
        <x:v>61</x:v>
      </x:c>
      <x:c r="AF106" s="5"/>
      <x:c r="AG106" s="5">
        <x:v>2.9500000000000002</x:v>
      </x:c>
      <x:c r="AH106" s="5">
        <x:v>2.9500000000000002</x:v>
      </x:c>
      <x:c r="AI106" s="5">
        <x:v>15000</x:v>
      </x:c>
      <x:c r="AJ106" s="5" t="s">
        <x:v>34</x:v>
      </x:c>
      <x:c r="AK106" s="5"/>
    </x:row>
    <x:row r="107" spans="1:37" s="108" customFormat="1" ht="14.199999999999999">
      <x:c r="A107" s="5">
        <x:v>2015</x:v>
      </x:c>
      <x:c r="B107" s="5" t="s">
        <x:v>55</x:v>
      </x:c>
      <x:c r="C107" s="5" t="s">
        <x:v>59</x:v>
      </x:c>
      <x:c r="D107" s="5" t="str">
        <x:f t="shared" si="0"/>
        <x:v>CP</x:v>
      </x:c>
      <x:c r="E107" s="5">
        <x:v>9</x:v>
      </x:c>
      <x:c r="F107" s="5" t="s">
        <x:v>25</x:v>
      </x:c>
      <x:c r="G107" s="5" t="s">
        <x:v>36</x:v>
      </x:c>
      <x:c r="H107" s="5">
        <x:v>2014</x:v>
      </x:c>
      <x:c r="I107" s="5">
        <x:v>34</x:v>
      </x:c>
      <x:c r="J107" s="5">
        <x:v>50</x:v>
      </x:c>
      <x:c r="K107" s="5">
        <x:v>0</x:v>
      </x:c>
      <x:c r="L107" s="5">
        <x:v>50</x:v>
      </x:c>
      <x:c r="M107" s="5">
        <x:v>2</x:v>
      </x:c>
      <x:c r="N107" s="5">
        <x:v>4</x:v>
      </x:c>
      <x:c r="O107" s="5">
        <x:v>30</x:v>
      </x:c>
      <x:c r="P107" s="5">
        <x:v>6</x:v>
      </x:c>
      <x:c r="Q107" s="5">
        <x:v>0</x:v>
      </x:c>
      <x:c r="R107" s="5">
        <x:v>0</x:v>
      </x:c>
      <x:c r="S107" s="5">
        <x:v>49.200000000000003</x:v>
      </x:c>
      <x:c r="T107" s="5">
        <x:v>16</x:v>
      </x:c>
      <x:c r="U107" s="5">
        <x:v>51</x:v>
      </x:c>
      <x:c r="V107" s="5">
        <x:v>7</x:v>
      </x:c>
      <x:c r="W107" s="5">
        <x:v>0</x:v>
      </x:c>
      <x:c r="X107" s="5">
        <x:v>2</x:v>
      </x:c>
      <x:c r="Y107" s="5">
        <x:v>17</x:v>
      </x:c>
      <x:c r="Z107" s="5">
        <x:v>4</x:v>
      </x:c>
      <x:c r="AA107" s="5">
        <x:v>45</x:v>
      </x:c>
      <x:c r="AB107" s="5">
        <x:v>6</x:v>
      </x:c>
      <x:c r="AC107" s="5">
        <x:v>2.8999999999999999</x:v>
      </x:c>
      <x:c r="AD107" s="5">
        <x:v>0</x:v>
      </x:c>
      <x:c r="AE107" s="5">
        <x:v>49.200000000000003</x:v>
      </x:c>
      <x:c r="AF107" s="5"/>
      <x:c r="AG107" s="5">
        <x:v>2.1499999999999999</x:v>
      </x:c>
      <x:c r="AH107" s="5">
        <x:v>2.1499999999999999</x:v>
      </x:c>
      <x:c r="AI107" s="5">
        <x:v>45000</x:v>
      </x:c>
      <x:c r="AJ107" s="5" t="s">
        <x:v>34</x:v>
      </x:c>
      <x:c r="AK107" s="5"/>
    </x:row>
    <x:row r="108" spans="1:37" s="108" customFormat="1" ht="14.199999999999999">
      <x:c r="A108" s="5">
        <x:v>2016</x:v>
      </x:c>
      <x:c r="B108" s="5" t="s">
        <x:v>55</x:v>
      </x:c>
      <x:c r="C108" s="5" t="s">
        <x:v>59</x:v>
      </x:c>
      <x:c r="D108" s="5" t="str">
        <x:f t="shared" si="0"/>
        <x:v>CP</x:v>
      </x:c>
      <x:c r="E108" s="5">
        <x:v>9</x:v>
      </x:c>
      <x:c r="F108" s="5" t="s">
        <x:v>25</x:v>
      </x:c>
      <x:c r="G108" s="5" t="s">
        <x:v>36</x:v>
      </x:c>
      <x:c r="H108" s="5">
        <x:v>2015</x:v>
      </x:c>
      <x:c r="I108" s="5">
        <x:v>35</x:v>
      </x:c>
      <x:c r="J108" s="5">
        <x:v>47</x:v>
      </x:c>
      <x:c r="K108" s="5">
        <x:v>2</x:v>
      </x:c>
      <x:c r="L108" s="5">
        <x:v>45</x:v>
      </x:c>
      <x:c r="M108" s="5">
        <x:v>5</x:v>
      </x:c>
      <x:c r="N108" s="5">
        <x:v>2</x:v>
      </x:c>
      <x:c r="O108" s="5">
        <x:v>15</x:v>
      </x:c>
      <x:c r="P108" s="5">
        <x:v>5</x:v>
      </x:c>
      <x:c r="Q108" s="5">
        <x:v>0</x:v>
      </x:c>
      <x:c r="R108" s="5">
        <x:v>0</x:v>
      </x:c>
      <x:c r="S108" s="5">
        <x:v>49.100000000000001</x:v>
      </x:c>
      <x:c r="T108" s="5">
        <x:v>27</x:v>
      </x:c>
      <x:c r="U108" s="5">
        <x:v>60</x:v>
      </x:c>
      <x:c r="V108" s="5">
        <x:v>6</x:v>
      </x:c>
      <x:c r="W108" s="5">
        <x:v>0</x:v>
      </x:c>
      <x:c r="X108" s="5">
        <x:v>10</x:v>
      </x:c>
      <x:c r="Y108" s="5">
        <x:v>23</x:v>
      </x:c>
      <x:c r="Z108" s="5">
        <x:v>6</x:v>
      </x:c>
      <x:c r="AA108" s="5">
        <x:v>39</x:v>
      </x:c>
      <x:c r="AB108" s="5">
        <x:v>3</x:v>
      </x:c>
      <x:c r="AC108" s="5">
        <x:v>4.9299999999999997</x:v>
      </x:c>
      <x:c r="AD108" s="5">
        <x:v>8.0999999999999996</x:v>
      </x:c>
      <x:c r="AE108" s="5">
        <x:v>41</x:v>
      </x:c>
      <x:c r="AF108" s="5">
        <x:v>0.089999999999999991</x:v>
      </x:c>
      <x:c r="AG108" s="5">
        <x:v>-0.40999999999999998</x:v>
      </x:c>
      <x:c r="AH108" s="5">
        <x:v>-0.32000000000000001</x:v>
      </x:c>
      <x:c r="AI108" s="5">
        <x:v>45000</x:v>
      </x:c>
      <x:c r="AJ108" s="5" t="s">
        <x:v>34</x:v>
      </x:c>
      <x:c r="AK108" s="5"/>
    </x:row>
    <x:row r="109" spans="1:37" s="108" customFormat="1" ht="14.199999999999999">
      <x:c r="A109" s="5">
        <x:v>2017</x:v>
      </x:c>
      <x:c r="B109" s="5" t="s">
        <x:v>55</x:v>
      </x:c>
      <x:c r="C109" s="5" t="s">
        <x:v>59</x:v>
      </x:c>
      <x:c r="D109" s="5" t="str">
        <x:f t="shared" si="0"/>
        <x:v>RP</x:v>
      </x:c>
      <x:c r="E109" s="5">
        <x:v>9</x:v>
      </x:c>
      <x:c r="F109" s="5" t="s">
        <x:v>25</x:v>
      </x:c>
      <x:c r="G109" s="5" t="s">
        <x:v>36</x:v>
      </x:c>
      <x:c r="H109" s="5">
        <x:v>2016</x:v>
      </x:c>
      <x:c r="I109" s="5">
        <x:v>36</x:v>
      </x:c>
      <x:c r="J109" s="5">
        <x:v>19</x:v>
      </x:c>
      <x:c r="K109" s="5">
        <x:v>5</x:v>
      </x:c>
      <x:c r="L109" s="5">
        <x:v>14</x:v>
      </x:c>
      <x:c r="M109" s="5">
        <x:v>1</x:v>
      </x:c>
      <x:c r="N109" s="5">
        <x:v>0</x:v>
      </x:c>
      <x:c r="O109" s="5">
        <x:v>0</x:v>
      </x:c>
      <x:c r="P109" s="5">
        <x:v>2</x:v>
      </x:c>
      <x:c r="Q109" s="5">
        <x:v>2</x:v>
      </x:c>
      <x:c r="R109" s="5">
        <x:v>0</x:v>
      </x:c>
      <x:c r="S109" s="5">
        <x:v>36.100000000000001</x:v>
      </x:c>
      <x:c r="T109" s="5">
        <x:v>20</x:v>
      </x:c>
      <x:c r="U109" s="5">
        <x:v>41</x:v>
      </x:c>
      <x:c r="V109" s="5">
        <x:v>9</x:v>
      </x:c>
      <x:c r="W109" s="5">
        <x:v>0</x:v>
      </x:c>
      <x:c r="X109" s="5">
        <x:v>4</x:v>
      </x:c>
      <x:c r="Y109" s="5">
        <x:v>22</x:v>
      </x:c>
      <x:c r="Z109" s="5">
        <x:v>2</x:v>
      </x:c>
      <x:c r="AA109" s="5">
        <x:v>20</x:v>
      </x:c>
      <x:c r="AB109" s="5">
        <x:v>0</x:v>
      </x:c>
      <x:c r="AC109" s="5">
        <x:v>4.9500000000000002</x:v>
      </x:c>
      <x:c r="AD109" s="5">
        <x:v>18.199999999999999</x:v>
      </x:c>
      <x:c r="AE109" s="5">
        <x:v>17.199999999999999</x:v>
      </x:c>
      <x:c r="AF109" s="5">
        <x:v>0.54000000000000004</x:v>
      </x:c>
      <x:c r="AG109" s="5">
        <x:v>0.080000000000000004</x:v>
      </x:c>
      <x:c r="AH109" s="5">
        <x:v>0.62</x:v>
      </x:c>
      <x:c r="AI109" s="5">
        <x:v>30000</x:v>
      </x:c>
      <x:c r="AJ109" s="5" t="s">
        <x:v>34</x:v>
      </x:c>
      <x:c r="AK109" s="5"/>
    </x:row>
    <x:row r="110" spans="1:37" s="108" customFormat="1" ht="14.199999999999999">
      <x:c r="A110" s="5">
        <x:v>2014</x:v>
      </x:c>
      <x:c r="B110" s="5" t="s">
        <x:v>28</x:v>
      </x:c>
      <x:c r="C110" s="5" t="s">
        <x:v>62</x:v>
      </x:c>
      <x:c r="D110" s="5" t="str">
        <x:f t="shared" si="0"/>
        <x:v>SP</x:v>
      </x:c>
      <x:c r="E110" s="5">
        <x:v>9</x:v>
      </x:c>
      <x:c r="F110" s="5" t="s">
        <x:v>25</x:v>
      </x:c>
      <x:c r="G110" s="5" t="s">
        <x:v>36</x:v>
      </x:c>
      <x:c r="H110" s="5">
        <x:v>2013</x:v>
      </x:c>
      <x:c r="I110" s="5">
        <x:v>25</x:v>
      </x:c>
      <x:c r="J110" s="5">
        <x:v>19</x:v>
      </x:c>
      <x:c r="K110" s="5">
        <x:v>17</x:v>
      </x:c>
      <x:c r="L110" s="5">
        <x:v>2</x:v>
      </x:c>
      <x:c r="M110" s="5">
        <x:v>9</x:v>
      </x:c>
      <x:c r="N110" s="5">
        <x:v>3</x:v>
      </x:c>
      <x:c r="O110" s="5">
        <x:v>0</x:v>
      </x:c>
      <x:c r="P110" s="5">
        <x:v>0</x:v>
      </x:c>
      <x:c r="Q110" s="5">
        <x:v>0</x:v>
      </x:c>
      <x:c r="R110" s="5">
        <x:v>0</x:v>
      </x:c>
      <x:c r="S110" s="5">
        <x:v>104.2</x:v>
      </x:c>
      <x:c r="T110" s="5">
        <x:v>36</x:v>
      </x:c>
      <x:c r="U110" s="5">
        <x:v>99</x:v>
      </x:c>
      <x:c r="V110" s="5">
        <x:v>14</x:v>
      </x:c>
      <x:c r="W110" s="5">
        <x:v>1</x:v>
      </x:c>
      <x:c r="X110" s="5">
        <x:v>10</x:v>
      </x:c>
      <x:c r="Y110" s="5">
        <x:v>43</x:v>
      </x:c>
      <x:c r="Z110" s="5">
        <x:v>6</x:v>
      </x:c>
      <x:c r="AA110" s="5">
        <x:v>95</x:v>
      </x:c>
      <x:c r="AB110" s="5">
        <x:v>3</x:v>
      </x:c>
      <x:c r="AC110" s="5">
        <x:v>3.1000000000000001</x:v>
      </x:c>
      <x:c r="AD110" s="5">
        <x:v>97.099999999999994</x:v>
      </x:c>
      <x:c r="AE110" s="5">
        <x:v>7.0999999999999996</x:v>
      </x:c>
      <x:c r="AF110" s="5">
        <x:v>3.77</x:v>
      </x:c>
      <x:c r="AG110" s="5">
        <x:v>0.56999999999999995</x:v>
      </x:c>
      <x:c r="AH110" s="5">
        <x:v>4.3399999999999999</x:v>
      </x:c>
      <x:c r="AI110" s="5">
        <x:v>9000</x:v>
      </x:c>
      <x:c r="AJ110" s="5" t="s">
        <x:v>34</x:v>
      </x:c>
      <x:c r="AK110" s="5"/>
    </x:row>
    <x:row r="111" spans="1:37" s="108" customFormat="1" ht="14.199999999999999">
      <x:c r="A111" s="5">
        <x:v>2015</x:v>
      </x:c>
      <x:c r="B111" s="5" t="s">
        <x:v>28</x:v>
      </x:c>
      <x:c r="C111" s="5" t="s">
        <x:v>62</x:v>
      </x:c>
      <x:c r="D111" s="5" t="str">
        <x:f t="shared" si="0"/>
        <x:v>SP</x:v>
      </x:c>
      <x:c r="E111" s="5">
        <x:v>9</x:v>
      </x:c>
      <x:c r="F111" s="5" t="s">
        <x:v>25</x:v>
      </x:c>
      <x:c r="G111" s="5" t="s">
        <x:v>36</x:v>
      </x:c>
      <x:c r="H111" s="5">
        <x:v>2014</x:v>
      </x:c>
      <x:c r="I111" s="5">
        <x:v>26</x:v>
      </x:c>
      <x:c r="J111" s="5">
        <x:v>29</x:v>
      </x:c>
      <x:c r="K111" s="5">
        <x:v>29</x:v>
      </x:c>
      <x:c r="L111" s="5">
        <x:v>0</x:v>
      </x:c>
      <x:c r="M111" s="5">
        <x:v>16</x:v>
      </x:c>
      <x:c r="N111" s="5">
        <x:v>8</x:v>
      </x:c>
      <x:c r="O111" s="5">
        <x:v>0</x:v>
      </x:c>
      <x:c r="P111" s="5">
        <x:v>0</x:v>
      </x:c>
      <x:c r="Q111" s="5">
        <x:v>0</x:v>
      </x:c>
      <x:c r="R111" s="5">
        <x:v>0</x:v>
      </x:c>
      <x:c r="S111" s="5">
        <x:v>171.09999999999999</x:v>
      </x:c>
      <x:c r="T111" s="5">
        <x:v>81</x:v>
      </x:c>
      <x:c r="U111" s="5">
        <x:v>162</x:v>
      </x:c>
      <x:c r="V111" s="5">
        <x:v>30</x:v>
      </x:c>
      <x:c r="W111" s="5">
        <x:v>6</x:v>
      </x:c>
      <x:c r="X111" s="5">
        <x:v>12</x:v>
      </x:c>
      <x:c r="Y111" s="5">
        <x:v>77</x:v>
      </x:c>
      <x:c r="Z111" s="5">
        <x:v>4</x:v>
      </x:c>
      <x:c r="AA111" s="5">
        <x:v>165</x:v>
      </x:c>
      <x:c r="AB111" s="5">
        <x:v>5</x:v>
      </x:c>
      <x:c r="AC111" s="5">
        <x:v>4.25</x:v>
      </x:c>
      <x:c r="AD111" s="5">
        <x:v>171.09999999999999</x:v>
      </x:c>
      <x:c r="AE111" s="5">
        <x:v>0</x:v>
      </x:c>
      <x:c r="AF111" s="5">
        <x:v>5.6299999999999999</x:v>
      </x:c>
      <x:c r="AG111" s="5"/>
      <x:c r="AH111" s="5">
        <x:v>5.6299999999999999</x:v>
      </x:c>
      <x:c r="AI111" s="5">
        <x:v>12000</x:v>
      </x:c>
      <x:c r="AJ111" s="5" t="s">
        <x:v>34</x:v>
      </x:c>
      <x:c r="AK111" s="5"/>
    </x:row>
    <x:row r="112" spans="1:37" s="108" customFormat="1" ht="14.199999999999999">
      <x:c r="A112" s="5">
        <x:v>2016</x:v>
      </x:c>
      <x:c r="B112" s="5" t="s">
        <x:v>28</x:v>
      </x:c>
      <x:c r="C112" s="5" t="s">
        <x:v>62</x:v>
      </x:c>
      <x:c r="D112" s="5" t="str">
        <x:f t="shared" si="0"/>
        <x:v>SP</x:v>
      </x:c>
      <x:c r="E112" s="5">
        <x:v>9</x:v>
      </x:c>
      <x:c r="F112" s="5" t="s">
        <x:v>25</x:v>
      </x:c>
      <x:c r="G112" s="5" t="s">
        <x:v>36</x:v>
      </x:c>
      <x:c r="H112" s="5">
        <x:v>2015</x:v>
      </x:c>
      <x:c r="I112" s="5">
        <x:v>27</x:v>
      </x:c>
      <x:c r="J112" s="5">
        <x:v>32</x:v>
      </x:c>
      <x:c r="K112" s="5">
        <x:v>31</x:v>
      </x:c>
      <x:c r="L112" s="5">
        <x:v>1</x:v>
      </x:c>
      <x:c r="M112" s="5">
        <x:v>15</x:v>
      </x:c>
      <x:c r="N112" s="5">
        <x:v>6</x:v>
      </x:c>
      <x:c r="O112" s="5">
        <x:v>0</x:v>
      </x:c>
      <x:c r="P112" s="5">
        <x:v>0</x:v>
      </x:c>
      <x:c r="Q112" s="5">
        <x:v>1</x:v>
      </x:c>
      <x:c r="R112" s="5">
        <x:v>0</x:v>
      </x:c>
      <x:c r="S112" s="5">
        <x:v>184.09999999999999</x:v>
      </x:c>
      <x:c r="T112" s="5">
        <x:v>50</x:v>
      </x:c>
      <x:c r="U112" s="5">
        <x:v>150</x:v>
      </x:c>
      <x:c r="V112" s="5">
        <x:v>27</x:v>
      </x:c>
      <x:c r="W112" s="5">
        <x:v>2</x:v>
      </x:c>
      <x:c r="X112" s="5">
        <x:v>18</x:v>
      </x:c>
      <x:c r="Y112" s="5">
        <x:v>78</x:v>
      </x:c>
      <x:c r="Z112" s="5">
        <x:v>7</x:v>
      </x:c>
      <x:c r="AA112" s="5">
        <x:v>157</x:v>
      </x:c>
      <x:c r="AB112" s="5">
        <x:v>6</x:v>
      </x:c>
      <x:c r="AC112" s="5">
        <x:v>2.4399999999999999</x:v>
      </x:c>
      <x:c r="AD112" s="5">
        <x:v>184</x:v>
      </x:c>
      <x:c r="AE112" s="5">
        <x:v>0.10000000000000001</x:v>
      </x:c>
      <x:c r="AF112" s="5">
        <x:v>8.9700000000000006</x:v>
      </x:c>
      <x:c r="AG112" s="5">
        <x:v>0.040000000000000002</x:v>
      </x:c>
      <x:c r="AH112" s="5">
        <x:v>9.0099999999999998</x:v>
      </x:c>
      <x:c r="AI112" s="5">
        <x:v>40000</x:v>
      </x:c>
      <x:c r="AJ112" s="5" t="s">
        <x:v>34</x:v>
      </x:c>
      <x:c r="AK112" s="5"/>
    </x:row>
    <x:row r="113" spans="1:37" s="108" customFormat="1" ht="14.199999999999999">
      <x:c r="A113" s="5">
        <x:v>2017</x:v>
      </x:c>
      <x:c r="B113" s="5" t="s">
        <x:v>28</x:v>
      </x:c>
      <x:c r="C113" s="5" t="s">
        <x:v>62</x:v>
      </x:c>
      <x:c r="D113" s="5" t="str">
        <x:f t="shared" si="0"/>
        <x:v>SP</x:v>
      </x:c>
      <x:c r="E113" s="5">
        <x:v>9</x:v>
      </x:c>
      <x:c r="F113" s="5" t="s">
        <x:v>25</x:v>
      </x:c>
      <x:c r="G113" s="5" t="s">
        <x:v>36</x:v>
      </x:c>
      <x:c r="H113" s="5">
        <x:v>2016</x:v>
      </x:c>
      <x:c r="I113" s="5">
        <x:v>28</x:v>
      </x:c>
      <x:c r="J113" s="5">
        <x:v>31</x:v>
      </x:c>
      <x:c r="K113" s="5">
        <x:v>31</x:v>
      </x:c>
      <x:c r="L113" s="5">
        <x:v>0</x:v>
      </x:c>
      <x:c r="M113" s="5">
        <x:v>10</x:v>
      </x:c>
      <x:c r="N113" s="5">
        <x:v>12</x:v>
      </x:c>
      <x:c r="O113" s="5">
        <x:v>0</x:v>
      </x:c>
      <x:c r="P113" s="5">
        <x:v>0</x:v>
      </x:c>
      <x:c r="Q113" s="5">
        <x:v>0</x:v>
      </x:c>
      <x:c r="R113" s="5">
        <x:v>0</x:v>
      </x:c>
      <x:c r="S113" s="5">
        <x:v>200.09999999999999</x:v>
      </x:c>
      <x:c r="T113" s="5">
        <x:v>82</x:v>
      </x:c>
      <x:c r="U113" s="5">
        <x:v>191</x:v>
      </x:c>
      <x:c r="V113" s="5">
        <x:v>31</x:v>
      </x:c>
      <x:c r="W113" s="5">
        <x:v>2</x:v>
      </x:c>
      <x:c r="X113" s="5">
        <x:v>19</x:v>
      </x:c>
      <x:c r="Y113" s="5">
        <x:v>77</x:v>
      </x:c>
      <x:c r="Z113" s="5">
        <x:v>2</x:v>
      </x:c>
      <x:c r="AA113" s="5">
        <x:v>146</x:v>
      </x:c>
      <x:c r="AB113" s="5">
        <x:v>6</x:v>
      </x:c>
      <x:c r="AC113" s="5">
        <x:v>3.6800000000000002</x:v>
      </x:c>
      <x:c r="AD113" s="5">
        <x:v>200.09999999999999</x:v>
      </x:c>
      <x:c r="AE113" s="5">
        <x:v>0</x:v>
      </x:c>
      <x:c r="AF113" s="5">
        <x:v>6.1900000000000004</x:v>
      </x:c>
      <x:c r="AG113" s="5"/>
      <x:c r="AH113" s="5">
        <x:v>6.1900000000000004</x:v>
      </x:c>
      <x:c r="AI113" s="5">
        <x:v>75000</x:v>
      </x:c>
      <x:c r="AJ113" s="5" t="s">
        <x:v>34</x:v>
      </x:c>
      <x:c r="AK113" s="5"/>
    </x:row>
    <x:row r="114" spans="1:37" s="108" customFormat="1" ht="14.199999999999999">
      <x:c r="A114" s="5">
        <x:v>2014</x:v>
      </x:c>
      <x:c r="B114" s="5" t="s">
        <x:v>55</x:v>
      </x:c>
      <x:c r="C114" s="5" t="s">
        <x:v>63</x:v>
      </x:c>
      <x:c r="D114" s="5" t="str">
        <x:f t="shared" si="0"/>
        <x:v>SP</x:v>
      </x:c>
      <x:c r="E114" s="5">
        <x:v>9</x:v>
      </x:c>
      <x:c r="F114" s="5" t="s">
        <x:v>25</x:v>
      </x:c>
      <x:c r="G114" s="5" t="s">
        <x:v>36</x:v>
      </x:c>
      <x:c r="H114" s="5">
        <x:v>2013</x:v>
      </x:c>
      <x:c r="I114" s="5">
        <x:v>28</x:v>
      </x:c>
      <x:c r="J114" s="5">
        <x:v>30</x:v>
      </x:c>
      <x:c r="K114" s="5">
        <x:v>25</x:v>
      </x:c>
      <x:c r="L114" s="5">
        <x:v>5</x:v>
      </x:c>
      <x:c r="M114" s="5">
        <x:v>10</x:v>
      </x:c>
      <x:c r="N114" s="5">
        <x:v>8</x:v>
      </x:c>
      <x:c r="O114" s="5">
        <x:v>0</x:v>
      </x:c>
      <x:c r="P114" s="5">
        <x:v>0</x:v>
      </x:c>
      <x:c r="Q114" s="5">
        <x:v>2</x:v>
      </x:c>
      <x:c r="R114" s="5">
        <x:v>1</x:v>
      </x:c>
      <x:c r="S114" s="5">
        <x:v>147.09999999999999</x:v>
      </x:c>
      <x:c r="T114" s="5">
        <x:v>64</x:v>
      </x:c>
      <x:c r="U114" s="5">
        <x:v>162</x:v>
      </x:c>
      <x:c r="V114" s="5">
        <x:v>25</x:v>
      </x:c>
      <x:c r="W114" s="5">
        <x:v>6</x:v>
      </x:c>
      <x:c r="X114" s="5">
        <x:v>5</x:v>
      </x:c>
      <x:c r="Y114" s="5">
        <x:v>31</x:v>
      </x:c>
      <x:c r="Z114" s="5">
        <x:v>12</x:v>
      </x:c>
      <x:c r="AA114" s="5">
        <x:v>92</x:v>
      </x:c>
      <x:c r="AB114" s="5">
        <x:v>2</x:v>
      </x:c>
      <x:c r="AC114" s="5">
        <x:v>3.9100000000000001</x:v>
      </x:c>
      <x:c r="AD114" s="5">
        <x:v>139</x:v>
      </x:c>
      <x:c r="AE114" s="5">
        <x:v>8.0999999999999996</x:v>
      </x:c>
      <x:c r="AF114" s="5">
        <x:v>3.6699999999999999</x:v>
      </x:c>
      <x:c r="AG114" s="5">
        <x:v>-0.44</x:v>
      </x:c>
      <x:c r="AH114" s="5">
        <x:v>3.23</x:v>
      </x:c>
      <x:c r="AI114" s="5"/>
      <x:c r="AJ114" s="5" t="s">
        <x:v>34</x:v>
      </x:c>
      <x:c r="AK114" s="5"/>
    </x:row>
    <x:row r="115" spans="1:37" s="108" customFormat="1" ht="14.199999999999999">
      <x:c r="A115" s="5">
        <x:v>2015</x:v>
      </x:c>
      <x:c r="B115" s="5" t="s">
        <x:v>55</x:v>
      </x:c>
      <x:c r="C115" s="5" t="s">
        <x:v>63</x:v>
      </x:c>
      <x:c r="D115" s="5" t="str">
        <x:f t="shared" si="0"/>
        <x:v>SP</x:v>
      </x:c>
      <x:c r="E115" s="5">
        <x:v>9</x:v>
      </x:c>
      <x:c r="F115" s="5" t="s">
        <x:v>25</x:v>
      </x:c>
      <x:c r="G115" s="5" t="s">
        <x:v>36</x:v>
      </x:c>
      <x:c r="H115" s="5">
        <x:v>2014</x:v>
      </x:c>
      <x:c r="I115" s="5">
        <x:v>29</x:v>
      </x:c>
      <x:c r="J115" s="5">
        <x:v>29</x:v>
      </x:c>
      <x:c r="K115" s="5">
        <x:v>28</x:v>
      </x:c>
      <x:c r="L115" s="5">
        <x:v>1</x:v>
      </x:c>
      <x:c r="M115" s="5">
        <x:v>11</x:v>
      </x:c>
      <x:c r="N115" s="5">
        <x:v>5</x:v>
      </x:c>
      <x:c r="O115" s="5">
        <x:v>0</x:v>
      </x:c>
      <x:c r="P115" s="5">
        <x:v>0</x:v>
      </x:c>
      <x:c r="Q115" s="5">
        <x:v>0</x:v>
      </x:c>
      <x:c r="R115" s="5">
        <x:v>0</x:v>
      </x:c>
      <x:c r="S115" s="5">
        <x:v>153.19999999999999</x:v>
      </x:c>
      <x:c r="T115" s="5">
        <x:v>69</x:v>
      </x:c>
      <x:c r="U115" s="5">
        <x:v>170</x:v>
      </x:c>
      <x:c r="V115" s="5">
        <x:v>18</x:v>
      </x:c>
      <x:c r="W115" s="5">
        <x:v>5</x:v>
      </x:c>
      <x:c r="X115" s="5">
        <x:v>11</x:v>
      </x:c>
      <x:c r="Y115" s="5">
        <x:v>34</x:v>
      </x:c>
      <x:c r="Z115" s="5">
        <x:v>12</x:v>
      </x:c>
      <x:c r="AA115" s="5">
        <x:v>103</x:v>
      </x:c>
      <x:c r="AB115" s="5">
        <x:v>2</x:v>
      </x:c>
      <x:c r="AC115" s="5">
        <x:v>4.04</x:v>
      </x:c>
      <x:c r="AD115" s="5">
        <x:v>152.19999999999999</x:v>
      </x:c>
      <x:c r="AE115" s="5">
        <x:v>1</x:v>
      </x:c>
      <x:c r="AF115" s="5">
        <x:v>4.4800000000000004</x:v>
      </x:c>
      <x:c r="AG115" s="5">
        <x:v>0.040000000000000002</x:v>
      </x:c>
      <x:c r="AH115" s="5">
        <x:v>4.5300000000000002</x:v>
      </x:c>
      <x:c r="AI115" s="5">
        <x:v>18000</x:v>
      </x:c>
      <x:c r="AJ115" s="5" t="s">
        <x:v>34</x:v>
      </x:c>
      <x:c r="AK115" s="5"/>
    </x:row>
    <x:row r="116" spans="1:37" s="108" customFormat="1" ht="14.199999999999999">
      <x:c r="A116" s="5">
        <x:v>2016</x:v>
      </x:c>
      <x:c r="B116" s="5" t="s">
        <x:v>55</x:v>
      </x:c>
      <x:c r="C116" s="5" t="s">
        <x:v>63</x:v>
      </x:c>
      <x:c r="D116" s="5" t="str">
        <x:f t="shared" si="0"/>
        <x:v>SP</x:v>
      </x:c>
      <x:c r="E116" s="5">
        <x:v>9</x:v>
      </x:c>
      <x:c r="F116" s="5" t="s">
        <x:v>25</x:v>
      </x:c>
      <x:c r="G116" s="5" t="s">
        <x:v>36</x:v>
      </x:c>
      <x:c r="H116" s="5">
        <x:v>2015</x:v>
      </x:c>
      <x:c r="I116" s="5">
        <x:v>30</x:v>
      </x:c>
      <x:c r="J116" s="5">
        <x:v>25</x:v>
      </x:c>
      <x:c r="K116" s="5">
        <x:v>25</x:v>
      </x:c>
      <x:c r="L116" s="5">
        <x:v>0</x:v>
      </x:c>
      <x:c r="M116" s="5">
        <x:v>11</x:v>
      </x:c>
      <x:c r="N116" s="5">
        <x:v>9</x:v>
      </x:c>
      <x:c r="O116" s="5">
        <x:v>0</x:v>
      </x:c>
      <x:c r="P116" s="5">
        <x:v>0</x:v>
      </x:c>
      <x:c r="Q116" s="5">
        <x:v>0</x:v>
      </x:c>
      <x:c r="R116" s="5">
        <x:v>0</x:v>
      </x:c>
      <x:c r="S116" s="5">
        <x:v>152.19999999999999</x:v>
      </x:c>
      <x:c r="T116" s="5">
        <x:v>58</x:v>
      </x:c>
      <x:c r="U116" s="5">
        <x:v>163</x:v>
      </x:c>
      <x:c r="V116" s="5">
        <x:v>26</x:v>
      </x:c>
      <x:c r="W116" s="5">
        <x:v>5</x:v>
      </x:c>
      <x:c r="X116" s="5">
        <x:v>13</x:v>
      </x:c>
      <x:c r="Y116" s="5">
        <x:v>17</x:v>
      </x:c>
      <x:c r="Z116" s="5">
        <x:v>12</x:v>
      </x:c>
      <x:c r="AA116" s="5">
        <x:v>119</x:v>
      </x:c>
      <x:c r="AB116" s="5">
        <x:v>2</x:v>
      </x:c>
      <x:c r="AC116" s="5">
        <x:v>3.4199999999999999</x:v>
      </x:c>
      <x:c r="AD116" s="5">
        <x:v>152.19999999999999</x:v>
      </x:c>
      <x:c r="AE116" s="5">
        <x:v>0</x:v>
      </x:c>
      <x:c r="AF116" s="5">
        <x:v>5.21</x:v>
      </x:c>
      <x:c r="AG116" s="5"/>
      <x:c r="AH116" s="5">
        <x:v>5.21</x:v>
      </x:c>
      <x:c r="AI116" s="5">
        <x:v>30000</x:v>
      </x:c>
      <x:c r="AJ116" s="5" t="s">
        <x:v>34</x:v>
      </x:c>
      <x:c r="AK116" s="5"/>
    </x:row>
    <x:row r="117" spans="1:37" s="108" customFormat="1" ht="14.199999999999999">
      <x:c r="A117" s="5">
        <x:v>2017</x:v>
      </x:c>
      <x:c r="B117" s="5" t="s">
        <x:v>55</x:v>
      </x:c>
      <x:c r="C117" s="5" t="s">
        <x:v>63</x:v>
      </x:c>
      <x:c r="D117" s="5" t="str">
        <x:f t="shared" si="0"/>
        <x:v>SP</x:v>
      </x:c>
      <x:c r="E117" s="5">
        <x:v>9</x:v>
      </x:c>
      <x:c r="F117" s="5" t="s">
        <x:v>25</x:v>
      </x:c>
      <x:c r="G117" s="5" t="s">
        <x:v>36</x:v>
      </x:c>
      <x:c r="H117" s="5">
        <x:v>2016</x:v>
      </x:c>
      <x:c r="I117" s="5">
        <x:v>31</x:v>
      </x:c>
      <x:c r="J117" s="5">
        <x:v>28</x:v>
      </x:c>
      <x:c r="K117" s="5">
        <x:v>24</x:v>
      </x:c>
      <x:c r="L117" s="5">
        <x:v>4</x:v>
      </x:c>
      <x:c r="M117" s="5">
        <x:v>6</x:v>
      </x:c>
      <x:c r="N117" s="5">
        <x:v>11</x:v>
      </x:c>
      <x:c r="O117" s="5">
        <x:v>0</x:v>
      </x:c>
      <x:c r="P117" s="5">
        <x:v>0</x:v>
      </x:c>
      <x:c r="Q117" s="5">
        <x:v>1</x:v>
      </x:c>
      <x:c r="R117" s="5">
        <x:v>1</x:v>
      </x:c>
      <x:c r="S117" s="5">
        <x:v>132</x:v>
      </x:c>
      <x:c r="T117" s="5">
        <x:v>72</x:v>
      </x:c>
      <x:c r="U117" s="5">
        <x:v>166</x:v>
      </x:c>
      <x:c r="V117" s="5">
        <x:v>30</x:v>
      </x:c>
      <x:c r="W117" s="5">
        <x:v>0</x:v>
      </x:c>
      <x:c r="X117" s="5">
        <x:v>16</x:v>
      </x:c>
      <x:c r="Y117" s="5">
        <x:v>36</x:v>
      </x:c>
      <x:c r="Z117" s="5">
        <x:v>18</x:v>
      </x:c>
      <x:c r="AA117" s="5">
        <x:v>81</x:v>
      </x:c>
      <x:c r="AB117" s="5">
        <x:v>1</x:v>
      </x:c>
      <x:c r="AC117" s="5">
        <x:v>4.9100000000000001</x:v>
      </x:c>
      <x:c r="AD117" s="5">
        <x:v>129</x:v>
      </x:c>
      <x:c r="AE117" s="5">
        <x:v>3</x:v>
      </x:c>
      <x:c r="AF117" s="5">
        <x:v>2.5499999999999998</x:v>
      </x:c>
      <x:c r="AG117" s="5">
        <x:v>-0.41999999999999998</x:v>
      </x:c>
      <x:c r="AH117" s="5">
        <x:v>2.1299999999999999</x:v>
      </x:c>
      <x:c r="AI117" s="5">
        <x:v>40000</x:v>
      </x:c>
      <x:c r="AJ117" s="5" t="s">
        <x:v>34</x:v>
      </x:c>
      <x:c r="AK117" s="5"/>
    </x:row>
    <x:row r="118" spans="1:37" s="108" customFormat="1" ht="14.199999999999999">
      <x:c r="A118" s="5">
        <x:v>2014</x:v>
      </x:c>
      <x:c r="B118" s="5" t="s">
        <x:v>175</x:v>
      </x:c>
      <x:c r="C118" s="5" t="s">
        <x:v>64</x:v>
      </x:c>
      <x:c r="D118" s="5" t="str">
        <x:f t="shared" si="0"/>
        <x:v>SP</x:v>
      </x:c>
      <x:c r="E118" s="5">
        <x:v>8</x:v>
      </x:c>
      <x:c r="F118" s="5" t="s">
        <x:v>25</x:v>
      </x:c>
      <x:c r="G118" s="5" t="s">
        <x:v>36</x:v>
      </x:c>
      <x:c r="H118" s="5">
        <x:v>2013</x:v>
      </x:c>
      <x:c r="I118" s="5">
        <x:v>30</x:v>
      </x:c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  <x:c r="AA118" s="5"/>
      <x:c r="AB118" s="5"/>
      <x:c r="AC118" s="5"/>
      <x:c r="AD118" s="5"/>
      <x:c r="AE118" s="5"/>
      <x:c r="AF118" s="5"/>
      <x:c r="AG118" s="5"/>
      <x:c r="AH118" s="5"/>
      <x:c r="AI118" s="5"/>
      <x:c r="AJ118" s="5" t="s">
        <x:v>337</x:v>
      </x:c>
      <x:c r="AK118" s="5"/>
    </x:row>
    <x:row r="119" spans="1:37" s="108" customFormat="1" ht="14.199999999999999">
      <x:c r="A119" s="5">
        <x:v>2015</x:v>
      </x:c>
      <x:c r="B119" s="5" t="s">
        <x:v>65</x:v>
      </x:c>
      <x:c r="C119" s="5" t="s">
        <x:v>64</x:v>
      </x:c>
      <x:c r="D119" s="5" t="str">
        <x:f t="shared" si="0"/>
        <x:v>RP</x:v>
      </x:c>
      <x:c r="E119" s="5">
        <x:v>8</x:v>
      </x:c>
      <x:c r="F119" s="5" t="s">
        <x:v>25</x:v>
      </x:c>
      <x:c r="G119" s="5" t="s">
        <x:v>36</x:v>
      </x:c>
      <x:c r="H119" s="5">
        <x:v>2014</x:v>
      </x:c>
      <x:c r="I119" s="5">
        <x:v>31</x:v>
      </x:c>
      <x:c r="J119" s="5">
        <x:v>65</x:v>
      </x:c>
      <x:c r="K119" s="5">
        <x:v>3</x:v>
      </x:c>
      <x:c r="L119" s="5">
        <x:v>62</x:v>
      </x:c>
      <x:c r="M119" s="5">
        <x:v>3</x:v>
      </x:c>
      <x:c r="N119" s="5">
        <x:v>3</x:v>
      </x:c>
      <x:c r="O119" s="5">
        <x:v>0</x:v>
      </x:c>
      <x:c r="P119" s="5">
        <x:v>1</x:v>
      </x:c>
      <x:c r="Q119" s="5">
        <x:v>15</x:v>
      </x:c>
      <x:c r="R119" s="5">
        <x:v>0</x:v>
      </x:c>
      <x:c r="S119" s="5">
        <x:v>55</x:v>
      </x:c>
      <x:c r="T119" s="5">
        <x:v>31</x:v>
      </x:c>
      <x:c r="U119" s="5">
        <x:v>68</x:v>
      </x:c>
      <x:c r="V119" s="5">
        <x:v>12</x:v>
      </x:c>
      <x:c r="W119" s="5">
        <x:v>2</x:v>
      </x:c>
      <x:c r="X119" s="5">
        <x:v>2</x:v>
      </x:c>
      <x:c r="Y119" s="5">
        <x:v>23</x:v>
      </x:c>
      <x:c r="Z119" s="5">
        <x:v>3</x:v>
      </x:c>
      <x:c r="AA119" s="5">
        <x:v>39</x:v>
      </x:c>
      <x:c r="AB119" s="5">
        <x:v>4</x:v>
      </x:c>
      <x:c r="AC119" s="5">
        <x:v>5.0700000000000003</x:v>
      </x:c>
      <x:c r="AD119" s="5">
        <x:v>11.1</x:v>
      </x:c>
      <x:c r="AE119" s="5">
        <x:v>43.200000000000003</x:v>
      </x:c>
      <x:c r="AF119" s="5">
        <x:v>0.35999999999999999</x:v>
      </x:c>
      <x:c r="AG119" s="5">
        <x:v>0.17000000000000001</x:v>
      </x:c>
      <x:c r="AH119" s="5">
        <x:v>0.53000000000000003</x:v>
      </x:c>
      <x:c r="AI119" s="5">
        <x:v>11000</x:v>
      </x:c>
      <x:c r="AJ119" s="5" t="s">
        <x:v>337</x:v>
      </x:c>
      <x:c r="AK119" s="5"/>
    </x:row>
    <x:row r="120" spans="1:37" s="108" customFormat="1" ht="14.199999999999999">
      <x:c r="A120" s="5">
        <x:v>2016</x:v>
      </x:c>
      <x:c r="B120" s="5" t="s">
        <x:v>65</x:v>
      </x:c>
      <x:c r="C120" s="5" t="s">
        <x:v>64</x:v>
      </x:c>
      <x:c r="D120" s="5" t="str">
        <x:f t="shared" si="0"/>
        <x:v>CP</x:v>
      </x:c>
      <x:c r="E120" s="5">
        <x:v>8</x:v>
      </x:c>
      <x:c r="F120" s="5" t="s">
        <x:v>25</x:v>
      </x:c>
      <x:c r="G120" s="5" t="s">
        <x:v>36</x:v>
      </x:c>
      <x:c r="H120" s="5">
        <x:v>2015</x:v>
      </x:c>
      <x:c r="I120" s="5">
        <x:v>32</x:v>
      </x:c>
      <x:c r="J120" s="5">
        <x:v>41</x:v>
      </x:c>
      <x:c r="K120" s="5">
        <x:v>0</x:v>
      </x:c>
      <x:c r="L120" s="5">
        <x:v>41</x:v>
      </x:c>
      <x:c r="M120" s="5">
        <x:v>3</x:v>
      </x:c>
      <x:c r="N120" s="5">
        <x:v>1</x:v>
      </x:c>
      <x:c r="O120" s="5">
        <x:v>18</x:v>
      </x:c>
      <x:c r="P120" s="5">
        <x:v>6</x:v>
      </x:c>
      <x:c r="Q120" s="5">
        <x:v>2</x:v>
      </x:c>
      <x:c r="R120" s="5">
        <x:v>1</x:v>
      </x:c>
      <x:c r="S120" s="5">
        <x:v>46.200000000000003</x:v>
      </x:c>
      <x:c r="T120" s="5">
        <x:v>15</x:v>
      </x:c>
      <x:c r="U120" s="5">
        <x:v>45</x:v>
      </x:c>
      <x:c r="V120" s="5">
        <x:v>9</x:v>
      </x:c>
      <x:c r="W120" s="5">
        <x:v>0</x:v>
      </x:c>
      <x:c r="X120" s="5">
        <x:v>3</x:v>
      </x:c>
      <x:c r="Y120" s="5">
        <x:v>10</x:v>
      </x:c>
      <x:c r="Z120" s="5">
        <x:v>2</x:v>
      </x:c>
      <x:c r="AA120" s="5">
        <x:v>41</x:v>
      </x:c>
      <x:c r="AB120" s="5">
        <x:v>2</x:v>
      </x:c>
      <x:c r="AC120" s="5">
        <x:v>2.8900000000000001</x:v>
      </x:c>
      <x:c r="AD120" s="5">
        <x:v>0</x:v>
      </x:c>
      <x:c r="AE120" s="5">
        <x:v>46.200000000000003</x:v>
      </x:c>
      <x:c r="AF120" s="5"/>
      <x:c r="AG120" s="5">
        <x:v>0.93000000000000005</x:v>
      </x:c>
      <x:c r="AH120" s="5">
        <x:v>0.93000000000000005</x:v>
      </x:c>
      <x:c r="AI120" s="5">
        <x:v>15500</x:v>
      </x:c>
      <x:c r="AJ120" s="5" t="s">
        <x:v>337</x:v>
      </x:c>
      <x:c r="AK120" s="5"/>
    </x:row>
    <x:row r="121" spans="1:37" s="108" customFormat="1" ht="14.199999999999999">
      <x:c r="A121" s="5">
        <x:v>2017</x:v>
      </x:c>
      <x:c r="B121" s="5" t="s">
        <x:v>65</x:v>
      </x:c>
      <x:c r="C121" s="5" t="s">
        <x:v>64</x:v>
      </x:c>
      <x:c r="D121" s="5" t="str">
        <x:f t="shared" si="0"/>
        <x:v>CP</x:v>
      </x:c>
      <x:c r="E121" s="5">
        <x:v>8</x:v>
      </x:c>
      <x:c r="F121" s="5" t="s">
        <x:v>25</x:v>
      </x:c>
      <x:c r="G121" s="5" t="s">
        <x:v>36</x:v>
      </x:c>
      <x:c r="H121" s="5">
        <x:v>2016</x:v>
      </x:c>
      <x:c r="I121" s="5">
        <x:v>33</x:v>
      </x:c>
      <x:c r="J121" s="5">
        <x:v>56</x:v>
      </x:c>
      <x:c r="K121" s="5">
        <x:v>0</x:v>
      </x:c>
      <x:c r="L121" s="5">
        <x:v>56</x:v>
      </x:c>
      <x:c r="M121" s="5">
        <x:v>1</x:v>
      </x:c>
      <x:c r="N121" s="5">
        <x:v>4</x:v>
      </x:c>
      <x:c r="O121" s="5">
        <x:v>25</x:v>
      </x:c>
      <x:c r="P121" s="5">
        <x:v>7</x:v>
      </x:c>
      <x:c r="Q121" s="5">
        <x:v>1</x:v>
      </x:c>
      <x:c r="R121" s="5">
        <x:v>0</x:v>
      </x:c>
      <x:c r="S121" s="5">
        <x:v>57.200000000000003</x:v>
      </x:c>
      <x:c r="T121" s="5">
        <x:v>31</x:v>
      </x:c>
      <x:c r="U121" s="5">
        <x:v>65</x:v>
      </x:c>
      <x:c r="V121" s="5">
        <x:v>10</x:v>
      </x:c>
      <x:c r="W121" s="5">
        <x:v>2</x:v>
      </x:c>
      <x:c r="X121" s="5">
        <x:v>8</x:v>
      </x:c>
      <x:c r="Y121" s="5">
        <x:v>17</x:v>
      </x:c>
      <x:c r="Z121" s="5">
        <x:v>7</x:v>
      </x:c>
      <x:c r="AA121" s="5">
        <x:v>41</x:v>
      </x:c>
      <x:c r="AB121" s="5">
        <x:v>2</x:v>
      </x:c>
      <x:c r="AC121" s="5">
        <x:v>4.8399999999999999</x:v>
      </x:c>
      <x:c r="AD121" s="5">
        <x:v>0</x:v>
      </x:c>
      <x:c r="AE121" s="5">
        <x:v>57.200000000000003</x:v>
      </x:c>
      <x:c r="AF121" s="5"/>
      <x:c r="AG121" s="5">
        <x:v>-0.029999999999999999</x:v>
      </x:c>
      <x:c r="AH121" s="5">
        <x:v>-0.029999999999999999</x:v>
      </x:c>
      <x:c r="AI121" s="5">
        <x:v>40000</x:v>
      </x:c>
      <x:c r="AJ121" s="5" t="s">
        <x:v>337</x:v>
      </x:c>
      <x:c r="AK121" s="5"/>
    </x:row>
    <x:row r="122" spans="1:37" s="108" customFormat="1" ht="14.199999999999999">
      <x:c r="A122" s="5">
        <x:v>2014</x:v>
      </x:c>
      <x:c r="B122" s="5" t="s">
        <x:v>31</x:v>
      </x:c>
      <x:c r="C122" s="5" t="s">
        <x:v>66</x:v>
      </x:c>
      <x:c r="D122" s="5" t="str">
        <x:f t="shared" si="0"/>
        <x:v>RP</x:v>
      </x:c>
      <x:c r="E122" s="5">
        <x:v>9</x:v>
      </x:c>
      <x:c r="F122" s="5" t="s">
        <x:v>25</x:v>
      </x:c>
      <x:c r="G122" s="5" t="s">
        <x:v>36</x:v>
      </x:c>
      <x:c r="H122" s="5">
        <x:v>2013</x:v>
      </x:c>
      <x:c r="I122" s="5">
        <x:v>26</x:v>
      </x:c>
      <x:c r="J122" s="5">
        <x:v>43</x:v>
      </x:c>
      <x:c r="K122" s="5">
        <x:v>12</x:v>
      </x:c>
      <x:c r="L122" s="5">
        <x:v>31</x:v>
      </x:c>
      <x:c r="M122" s="5">
        <x:v>10</x:v>
      </x:c>
      <x:c r="N122" s="5">
        <x:v>7</x:v>
      </x:c>
      <x:c r="O122" s="5">
        <x:v>0</x:v>
      </x:c>
      <x:c r="P122" s="5">
        <x:v>0</x:v>
      </x:c>
      <x:c r="Q122" s="5">
        <x:v>3</x:v>
      </x:c>
      <x:c r="R122" s="5">
        <x:v>0</x:v>
      </x:c>
      <x:c r="S122" s="5">
        <x:v>121.09999999999999</x:v>
      </x:c>
      <x:c r="T122" s="5">
        <x:v>44</x:v>
      </x:c>
      <x:c r="U122" s="5">
        <x:v>100</x:v>
      </x:c>
      <x:c r="V122" s="5">
        <x:v>21</x:v>
      </x:c>
      <x:c r="W122" s="5">
        <x:v>1</x:v>
      </x:c>
      <x:c r="X122" s="5">
        <x:v>6</x:v>
      </x:c>
      <x:c r="Y122" s="5">
        <x:v>67</x:v>
      </x:c>
      <x:c r="Z122" s="5">
        <x:v>6</x:v>
      </x:c>
      <x:c r="AA122" s="5">
        <x:v>111</x:v>
      </x:c>
      <x:c r="AB122" s="5">
        <x:v>10</x:v>
      </x:c>
      <x:c r="AC122" s="5">
        <x:v>3.2599999999999998</x:v>
      </x:c>
      <x:c r="AD122" s="5">
        <x:v>73.099999999999994</x:v>
      </x:c>
      <x:c r="AE122" s="5">
        <x:v>48</x:v>
      </x:c>
      <x:c r="AF122" s="5">
        <x:v>1.9299999999999999</x:v>
      </x:c>
      <x:c r="AG122" s="5">
        <x:v>1.04</x:v>
      </x:c>
      <x:c r="AH122" s="5">
        <x:v>2.9700000000000002</x:v>
      </x:c>
      <x:c r="AI122" s="5"/>
      <x:c r="AJ122" s="5" t="s">
        <x:v>34</x:v>
      </x:c>
      <x:c r="AK122" s="5"/>
    </x:row>
    <x:row r="123" spans="1:37" s="108" customFormat="1" ht="14.199999999999999">
      <x:c r="A123" s="5">
        <x:v>2015</x:v>
      </x:c>
      <x:c r="B123" s="5" t="s">
        <x:v>31</x:v>
      </x:c>
      <x:c r="C123" s="5" t="s">
        <x:v>66</x:v>
      </x:c>
      <x:c r="D123" s="5" t="str">
        <x:f t="shared" si="0"/>
        <x:v>RP</x:v>
      </x:c>
      <x:c r="E123" s="5">
        <x:v>9</x:v>
      </x:c>
      <x:c r="F123" s="5" t="s">
        <x:v>25</x:v>
      </x:c>
      <x:c r="G123" s="5" t="s">
        <x:v>36</x:v>
      </x:c>
      <x:c r="H123" s="5">
        <x:v>2014</x:v>
      </x:c>
      <x:c r="I123" s="5">
        <x:v>27</x:v>
      </x:c>
      <x:c r="J123" s="5">
        <x:v>69</x:v>
      </x:c>
      <x:c r="K123" s="5">
        <x:v>0</x:v>
      </x:c>
      <x:c r="L123" s="5">
        <x:v>69</x:v>
      </x:c>
      <x:c r="M123" s="5">
        <x:v>3</x:v>
      </x:c>
      <x:c r="N123" s="5">
        <x:v>4</x:v>
      </x:c>
      <x:c r="O123" s="5">
        <x:v>0</x:v>
      </x:c>
      <x:c r="P123" s="5">
        <x:v>3</x:v>
      </x:c>
      <x:c r="Q123" s="5">
        <x:v>21</x:v>
      </x:c>
      <x:c r="R123" s="5">
        <x:v>1</x:v>
      </x:c>
      <x:c r="S123" s="5">
        <x:v>82</x:v>
      </x:c>
      <x:c r="T123" s="5">
        <x:v>51</x:v>
      </x:c>
      <x:c r="U123" s="5">
        <x:v>86</x:v>
      </x:c>
      <x:c r="V123" s="5">
        <x:v>15</x:v>
      </x:c>
      <x:c r="W123" s="5">
        <x:v>5</x:v>
      </x:c>
      <x:c r="X123" s="5">
        <x:v>9</x:v>
      </x:c>
      <x:c r="Y123" s="5">
        <x:v>42</x:v>
      </x:c>
      <x:c r="Z123" s="5">
        <x:v>2</x:v>
      </x:c>
      <x:c r="AA123" s="5">
        <x:v>79</x:v>
      </x:c>
      <x:c r="AB123" s="5">
        <x:v>7</x:v>
      </x:c>
      <x:c r="AC123" s="5">
        <x:v>5.5999999999999996</x:v>
      </x:c>
      <x:c r="AD123" s="5">
        <x:v>0</x:v>
      </x:c>
      <x:c r="AE123" s="5">
        <x:v>82</x:v>
      </x:c>
      <x:c r="AF123" s="5"/>
      <x:c r="AG123" s="5">
        <x:v>0.57999999999999996</x:v>
      </x:c>
      <x:c r="AH123" s="5">
        <x:v>0.57999999999999996</x:v>
      </x:c>
      <x:c r="AI123" s="5">
        <x:v>24000</x:v>
      </x:c>
      <x:c r="AJ123" s="5" t="s">
        <x:v>34</x:v>
      </x:c>
      <x:c r="AK123" s="5"/>
    </x:row>
    <x:row r="124" spans="1:37" s="108" customFormat="1" ht="14.199999999999999">
      <x:c r="A124" s="5">
        <x:v>2016</x:v>
      </x:c>
      <x:c r="B124" s="5" t="s">
        <x:v>31</x:v>
      </x:c>
      <x:c r="C124" s="5" t="s">
        <x:v>66</x:v>
      </x:c>
      <x:c r="D124" s="5" t="str">
        <x:f t="shared" si="0"/>
        <x:v>SP</x:v>
      </x:c>
      <x:c r="E124" s="5">
        <x:v>9</x:v>
      </x:c>
      <x:c r="F124" s="5" t="s">
        <x:v>25</x:v>
      </x:c>
      <x:c r="G124" s="5" t="s">
        <x:v>36</x:v>
      </x:c>
      <x:c r="H124" s="5">
        <x:v>2015</x:v>
      </x:c>
      <x:c r="I124" s="5">
        <x:v>28</x:v>
      </x:c>
      <x:c r="J124" s="5">
        <x:v>31</x:v>
      </x:c>
      <x:c r="K124" s="5">
        <x:v>29</x:v>
      </x:c>
      <x:c r="L124" s="5">
        <x:v>2</x:v>
      </x:c>
      <x:c r="M124" s="5">
        <x:v>13</x:v>
      </x:c>
      <x:c r="N124" s="5">
        <x:v>7</x:v>
      </x:c>
      <x:c r="O124" s="5">
        <x:v>0</x:v>
      </x:c>
      <x:c r="P124" s="5">
        <x:v>0</x:v>
      </x:c>
      <x:c r="Q124" s="5">
        <x:v>1</x:v>
      </x:c>
      <x:c r="R124" s="5">
        <x:v>0</x:v>
      </x:c>
      <x:c r="S124" s="5">
        <x:v>173</x:v>
      </x:c>
      <x:c r="T124" s="5">
        <x:v>92</x:v>
      </x:c>
      <x:c r="U124" s="5">
        <x:v>160</x:v>
      </x:c>
      <x:c r="V124" s="5">
        <x:v>36</x:v>
      </x:c>
      <x:c r="W124" s="5">
        <x:v>1</x:v>
      </x:c>
      <x:c r="X124" s="5">
        <x:v>28</x:v>
      </x:c>
      <x:c r="Y124" s="5">
        <x:v>74</x:v>
      </x:c>
      <x:c r="Z124" s="5">
        <x:v>5</x:v>
      </x:c>
      <x:c r="AA124" s="5">
        <x:v>194</x:v>
      </x:c>
      <x:c r="AB124" s="5">
        <x:v>9</x:v>
      </x:c>
      <x:c r="AC124" s="5">
        <x:v>4.79</x:v>
      </x:c>
      <x:c r="AD124" s="5">
        <x:v>170.09999999999999</x:v>
      </x:c>
      <x:c r="AE124" s="5">
        <x:v>2.2000000000000002</x:v>
      </x:c>
      <x:c r="AF124" s="5">
        <x:v>3.2599999999999998</x:v>
      </x:c>
      <x:c r="AG124" s="5">
        <x:v>0.25</x:v>
      </x:c>
      <x:c r="AH124" s="5">
        <x:v>3.52</x:v>
      </x:c>
      <x:c r="AI124" s="5">
        <x:v>30000</x:v>
      </x:c>
      <x:c r="AJ124" s="5" t="s">
        <x:v>34</x:v>
      </x:c>
      <x:c r="AK124" s="5"/>
    </x:row>
    <x:row r="125" spans="1:37" s="108" customFormat="1" ht="14.199999999999999">
      <x:c r="A125" s="5">
        <x:v>2017</x:v>
      </x:c>
      <x:c r="B125" s="5" t="s">
        <x:v>31</x:v>
      </x:c>
      <x:c r="C125" s="5" t="s">
        <x:v>66</x:v>
      </x:c>
      <x:c r="D125" s="5" t="str">
        <x:f t="shared" si="0"/>
        <x:v>SP</x:v>
      </x:c>
      <x:c r="E125" s="5">
        <x:v>9</x:v>
      </x:c>
      <x:c r="F125" s="5" t="s">
        <x:v>25</x:v>
      </x:c>
      <x:c r="G125" s="5" t="s">
        <x:v>36</x:v>
      </x:c>
      <x:c r="H125" s="5">
        <x:v>2016</x:v>
      </x:c>
      <x:c r="I125" s="5">
        <x:v>29</x:v>
      </x:c>
      <x:c r="J125" s="5">
        <x:v>24</x:v>
      </x:c>
      <x:c r="K125" s="5">
        <x:v>24</x:v>
      </x:c>
      <x:c r="L125" s="5">
        <x:v>0</x:v>
      </x:c>
      <x:c r="M125" s="5">
        <x:v>12</x:v>
      </x:c>
      <x:c r="N125" s="5">
        <x:v>6</x:v>
      </x:c>
      <x:c r="O125" s="5">
        <x:v>0</x:v>
      </x:c>
      <x:c r="P125" s="5">
        <x:v>0</x:v>
      </x:c>
      <x:c r="Q125" s="5">
        <x:v>0</x:v>
      </x:c>
      <x:c r="R125" s="5">
        <x:v>0</x:v>
      </x:c>
      <x:c r="S125" s="5">
        <x:v>152.09999999999999</x:v>
      </x:c>
      <x:c r="T125" s="5">
        <x:v>80</x:v>
      </x:c>
      <x:c r="U125" s="5">
        <x:v>168</x:v>
      </x:c>
      <x:c r="V125" s="5">
        <x:v>30</x:v>
      </x:c>
      <x:c r="W125" s="5">
        <x:v>2</x:v>
      </x:c>
      <x:c r="X125" s="5">
        <x:v>16</x:v>
      </x:c>
      <x:c r="Y125" s="5">
        <x:v>65</x:v>
      </x:c>
      <x:c r="Z125" s="5">
        <x:v>8</x:v>
      </x:c>
      <x:c r="AA125" s="5">
        <x:v>120</x:v>
      </x:c>
      <x:c r="AB125" s="5">
        <x:v>5</x:v>
      </x:c>
      <x:c r="AC125" s="5">
        <x:v>4.7300000000000004</x:v>
      </x:c>
      <x:c r="AD125" s="5">
        <x:v>152.09999999999999</x:v>
      </x:c>
      <x:c r="AE125" s="5">
        <x:v>0</x:v>
      </x:c>
      <x:c r="AF125" s="5">
        <x:v>3.7599999999999998</x:v>
      </x:c>
      <x:c r="AG125" s="5"/>
      <x:c r="AH125" s="5">
        <x:v>3.7599999999999998</x:v>
      </x:c>
      <x:c r="AI125" s="5">
        <x:v>40000</x:v>
      </x:c>
      <x:c r="AJ125" s="5" t="s">
        <x:v>34</x:v>
      </x:c>
      <x:c r="AK125" s="5"/>
    </x:row>
    <x:row r="126" spans="1:37" s="108" customFormat="1" ht="14.199999999999999">
      <x:c r="A126" s="5">
        <x:v>2015</x:v>
      </x:c>
      <x:c r="B126" s="5" t="s">
        <x:v>31</x:v>
      </x:c>
      <x:c r="C126" s="5" t="s">
        <x:v>69</x:v>
      </x:c>
      <x:c r="D126" s="5" t="str">
        <x:f t="shared" si="0"/>
        <x:v>RP</x:v>
      </x:c>
      <x:c r="E126" s="5">
        <x:v>9</x:v>
      </x:c>
      <x:c r="F126" s="5" t="s">
        <x:v>25</x:v>
      </x:c>
      <x:c r="G126" s="5" t="s">
        <x:v>36</x:v>
      </x:c>
      <x:c r="H126" s="5">
        <x:v>2014</x:v>
      </x:c>
      <x:c r="I126" s="5">
        <x:v>34</x:v>
      </x:c>
      <x:c r="J126" s="5">
        <x:v>1</x:v>
      </x:c>
      <x:c r="K126" s="5">
        <x:v>0</x:v>
      </x:c>
      <x:c r="L126" s="5">
        <x:v>1</x:v>
      </x:c>
      <x:c r="M126" s="5">
        <x:v>0</x:v>
      </x:c>
      <x:c r="N126" s="5">
        <x:v>0</x:v>
      </x:c>
      <x:c r="O126" s="5">
        <x:v>0</x:v>
      </x:c>
      <x:c r="P126" s="5">
        <x:v>0</x:v>
      </x:c>
      <x:c r="Q126" s="5">
        <x:v>0</x:v>
      </x:c>
      <x:c r="R126" s="5">
        <x:v>0</x:v>
      </x:c>
      <x:c r="S126" s="5">
        <x:v>1</x:v>
      </x:c>
      <x:c r="T126" s="5">
        <x:v>2</x:v>
      </x:c>
      <x:c r="U126" s="5">
        <x:v>3</x:v>
      </x:c>
      <x:c r="V126" s="5">
        <x:v>2</x:v>
      </x:c>
      <x:c r="W126" s="5">
        <x:v>0</x:v>
      </x:c>
      <x:c r="X126" s="5">
        <x:v>0</x:v>
      </x:c>
      <x:c r="Y126" s="5">
        <x:v>0</x:v>
      </x:c>
      <x:c r="Z126" s="5">
        <x:v>0</x:v>
      </x:c>
      <x:c r="AA126" s="5">
        <x:v>0</x:v>
      </x:c>
      <x:c r="AB126" s="5">
        <x:v>0</x:v>
      </x:c>
      <x:c r="AC126" s="5">
        <x:v>18</x:v>
      </x:c>
      <x:c r="AD126" s="5">
        <x:v>0</x:v>
      </x:c>
      <x:c r="AE126" s="5">
        <x:v>1</x:v>
      </x:c>
      <x:c r="AF126" s="5"/>
      <x:c r="AG126" s="5">
        <x:v>-0.12</x:v>
      </x:c>
      <x:c r="AH126" s="5">
        <x:v>-0.12</x:v>
      </x:c>
      <x:c r="AI126" s="5">
        <x:v>12000</x:v>
      </x:c>
      <x:c r="AJ126" s="5" t="s">
        <x:v>34</x:v>
      </x:c>
      <x:c r="AK126" s="5"/>
    </x:row>
    <x:row r="127" spans="1:37" s="108" customFormat="1" ht="14.199999999999999">
      <x:c r="A127" s="5">
        <x:v>2016</x:v>
      </x:c>
      <x:c r="B127" s="5" t="s">
        <x:v>31</x:v>
      </x:c>
      <x:c r="C127" s="5" t="s">
        <x:v>69</x:v>
      </x:c>
      <x:c r="D127" s="5" t="str">
        <x:f t="shared" si="0"/>
        <x:v>RP</x:v>
      </x:c>
      <x:c r="E127" s="5">
        <x:v>9</x:v>
      </x:c>
      <x:c r="F127" s="5" t="s">
        <x:v>25</x:v>
      </x:c>
      <x:c r="G127" s="5" t="s">
        <x:v>36</x:v>
      </x:c>
      <x:c r="H127" s="5">
        <x:v>2015</x:v>
      </x:c>
      <x:c r="I127" s="5">
        <x:v>35</x:v>
      </x:c>
      <x:c r="J127" s="5">
        <x:v>30</x:v>
      </x:c>
      <x:c r="K127" s="5">
        <x:v>0</x:v>
      </x:c>
      <x:c r="L127" s="5">
        <x:v>30</x:v>
      </x:c>
      <x:c r="M127" s="5">
        <x:v>0</x:v>
      </x:c>
      <x:c r="N127" s="5">
        <x:v>0</x:v>
      </x:c>
      <x:c r="O127" s="5">
        <x:v>0</x:v>
      </x:c>
      <x:c r="P127" s="5">
        <x:v>0</x:v>
      </x:c>
      <x:c r="Q127" s="5">
        <x:v>0</x:v>
      </x:c>
      <x:c r="R127" s="5">
        <x:v>1</x:v>
      </x:c>
      <x:c r="S127" s="5">
        <x:v>28</x:v>
      </x:c>
      <x:c r="T127" s="5">
        <x:v>25</x:v>
      </x:c>
      <x:c r="U127" s="5">
        <x:v>33</x:v>
      </x:c>
      <x:c r="V127" s="5">
        <x:v>9</x:v>
      </x:c>
      <x:c r="W127" s="5">
        <x:v>0</x:v>
      </x:c>
      <x:c r="X127" s="5">
        <x:v>5</x:v>
      </x:c>
      <x:c r="Y127" s="5">
        <x:v>9</x:v>
      </x:c>
      <x:c r="Z127" s="5">
        <x:v>5</x:v>
      </x:c>
      <x:c r="AA127" s="5">
        <x:v>24</x:v>
      </x:c>
      <x:c r="AB127" s="5">
        <x:v>2</x:v>
      </x:c>
      <x:c r="AC127" s="5">
        <x:v>8.0399999999999991</x:v>
      </x:c>
      <x:c r="AD127" s="5">
        <x:v>0</x:v>
      </x:c>
      <x:c r="AE127" s="5">
        <x:v>28</x:v>
      </x:c>
      <x:c r="AF127" s="5"/>
      <x:c r="AG127" s="5">
        <x:v>-0.28000000000000003</x:v>
      </x:c>
      <x:c r="AH127" s="5">
        <x:v>-0.28000000000000003</x:v>
      </x:c>
      <x:c r="AI127" s="5">
        <x:v>7000</x:v>
      </x:c>
      <x:c r="AJ127" s="5" t="s">
        <x:v>34</x:v>
      </x:c>
      <x:c r="AK127" s="5"/>
    </x:row>
    <x:row r="128" spans="1:37" s="108" customFormat="1" ht="14.199999999999999">
      <x:c r="A128" s="5">
        <x:v>2017</x:v>
      </x:c>
      <x:c r="B128" s="5" t="s">
        <x:v>31</x:v>
      </x:c>
      <x:c r="C128" s="5" t="s">
        <x:v>69</x:v>
      </x:c>
      <x:c r="D128" s="5" t="str">
        <x:f t="shared" si="0"/>
        <x:v>RP</x:v>
      </x:c>
      <x:c r="E128" s="5">
        <x:v>9</x:v>
      </x:c>
      <x:c r="F128" s="5" t="s">
        <x:v>25</x:v>
      </x:c>
      <x:c r="G128" s="5" t="s">
        <x:v>36</x:v>
      </x:c>
      <x:c r="H128" s="5">
        <x:v>2016</x:v>
      </x:c>
      <x:c r="I128" s="5">
        <x:v>36</x:v>
      </x:c>
      <x:c r="J128" s="5">
        <x:v>41</x:v>
      </x:c>
      <x:c r="K128" s="5">
        <x:v>0</x:v>
      </x:c>
      <x:c r="L128" s="5">
        <x:v>41</x:v>
      </x:c>
      <x:c r="M128" s="5">
        <x:v>1</x:v>
      </x:c>
      <x:c r="N128" s="5">
        <x:v>3</x:v>
      </x:c>
      <x:c r="O128" s="5">
        <x:v>0</x:v>
      </x:c>
      <x:c r="P128" s="5">
        <x:v>1</x:v>
      </x:c>
      <x:c r="Q128" s="5">
        <x:v>7</x:v>
      </x:c>
      <x:c r="R128" s="5">
        <x:v>0</x:v>
      </x:c>
      <x:c r="S128" s="5">
        <x:v>46.100000000000001</x:v>
      </x:c>
      <x:c r="T128" s="5">
        <x:v>20</x:v>
      </x:c>
      <x:c r="U128" s="5">
        <x:v>48</x:v>
      </x:c>
      <x:c r="V128" s="5">
        <x:v>5</x:v>
      </x:c>
      <x:c r="W128" s="5">
        <x:v>2</x:v>
      </x:c>
      <x:c r="X128" s="5">
        <x:v>9</x:v>
      </x:c>
      <x:c r="Y128" s="5">
        <x:v>11</x:v>
      </x:c>
      <x:c r="Z128" s="5">
        <x:v>3</x:v>
      </x:c>
      <x:c r="AA128" s="5">
        <x:v>35</x:v>
      </x:c>
      <x:c r="AB128" s="5">
        <x:v>1</x:v>
      </x:c>
      <x:c r="AC128" s="5">
        <x:v>3.8799999999999999</x:v>
      </x:c>
      <x:c r="AD128" s="5">
        <x:v>0</x:v>
      </x:c>
      <x:c r="AE128" s="5">
        <x:v>46.100000000000001</x:v>
      </x:c>
      <x:c r="AF128" s="5"/>
      <x:c r="AG128" s="5">
        <x:v>1.26</x:v>
      </x:c>
      <x:c r="AH128" s="5">
        <x:v>1.26</x:v>
      </x:c>
      <x:c r="AI128" s="5">
        <x:v>7000</x:v>
      </x:c>
      <x:c r="AJ128" s="5" t="s">
        <x:v>34</x:v>
      </x:c>
      <x:c r="AK128" s="5"/>
    </x:row>
    <x:row r="129" spans="1:37" s="108" customFormat="1" ht="14.199999999999999">
      <x:c r="A129" s="5">
        <x:v>2018</x:v>
      </x:c>
      <x:c r="B129" s="5" t="s">
        <x:v>31</x:v>
      </x:c>
      <x:c r="C129" s="5" t="s">
        <x:v>69</x:v>
      </x:c>
      <x:c r="D129" s="5" t="str">
        <x:f t="shared" si="0"/>
        <x:v>RP</x:v>
      </x:c>
      <x:c r="E129" s="5">
        <x:v>9</x:v>
      </x:c>
      <x:c r="F129" s="5" t="s">
        <x:v>25</x:v>
      </x:c>
      <x:c r="G129" s="5" t="s">
        <x:v>36</x:v>
      </x:c>
      <x:c r="H129" s="5">
        <x:v>2017</x:v>
      </x:c>
      <x:c r="I129" s="5">
        <x:v>37</x:v>
      </x:c>
      <x:c r="J129" s="5">
        <x:v>45</x:v>
      </x:c>
      <x:c r="K129" s="5">
        <x:v>0</x:v>
      </x:c>
      <x:c r="L129" s="5">
        <x:v>45</x:v>
      </x:c>
      <x:c r="M129" s="5">
        <x:v>1</x:v>
      </x:c>
      <x:c r="N129" s="5">
        <x:v>2</x:v>
      </x:c>
      <x:c r="O129" s="5">
        <x:v>0</x:v>
      </x:c>
      <x:c r="P129" s="5">
        <x:v>1</x:v>
      </x:c>
      <x:c r="Q129" s="5">
        <x:v>1</x:v>
      </x:c>
      <x:c r="R129" s="5">
        <x:v>2</x:v>
      </x:c>
      <x:c r="S129" s="5">
        <x:v>56</x:v>
      </x:c>
      <x:c r="T129" s="5">
        <x:v>32</x:v>
      </x:c>
      <x:c r="U129" s="5">
        <x:v>57</x:v>
      </x:c>
      <x:c r="V129" s="5">
        <x:v>12</x:v>
      </x:c>
      <x:c r="W129" s="5">
        <x:v>0</x:v>
      </x:c>
      <x:c r="X129" s="5">
        <x:v>11</x:v>
      </x:c>
      <x:c r="Y129" s="5">
        <x:v>14</x:v>
      </x:c>
      <x:c r="Z129" s="5">
        <x:v>4</x:v>
      </x:c>
      <x:c r="AA129" s="5">
        <x:v>55</x:v>
      </x:c>
      <x:c r="AB129" s="5">
        <x:v>2</x:v>
      </x:c>
      <x:c r="AC129" s="5">
        <x:v>5.1399999999999997</x:v>
      </x:c>
      <x:c r="AD129" s="5">
        <x:v>0</x:v>
      </x:c>
      <x:c r="AE129" s="5">
        <x:v>56</x:v>
      </x:c>
      <x:c r="AF129" s="5"/>
      <x:c r="AG129" s="5">
        <x:v>0.66000000000000003</x:v>
      </x:c>
      <x:c r="AH129" s="5">
        <x:v>0.66000000000000003</x:v>
      </x:c>
      <x:c r="AI129" s="5">
        <x:v>10500</x:v>
      </x:c>
      <x:c r="AJ129" s="5" t="s">
        <x:v>34</x:v>
      </x:c>
      <x:c r="AK129" s="5"/>
    </x:row>
    <x:row r="130" spans="1:37" s="108" customFormat="1" ht="14.199999999999999">
      <x:c r="A130" s="5">
        <x:v>2015</x:v>
      </x:c>
      <x:c r="B130" s="5" t="s">
        <x:v>22</x:v>
      </x:c>
      <x:c r="C130" s="5" t="s">
        <x:v>41</x:v>
      </x:c>
      <x:c r="D130" s="5" t="str">
        <x:f t="shared" si="0"/>
        <x:v>CP</x:v>
      </x:c>
      <x:c r="E130" s="5">
        <x:v>-1</x:v>
      </x:c>
      <x:c r="F130" s="5" t="s">
        <x:v>170</x:v>
      </x:c>
      <x:c r="G130" s="5" t="s">
        <x:v>36</x:v>
      </x:c>
      <x:c r="H130" s="5">
        <x:v>2014</x:v>
      </x:c>
      <x:c r="I130" s="5">
        <x:v>33</x:v>
      </x:c>
      <x:c r="J130" s="5">
        <x:v>54</x:v>
      </x:c>
      <x:c r="K130" s="5">
        <x:v>0</x:v>
      </x:c>
      <x:c r="L130" s="5">
        <x:v>54</x:v>
      </x:c>
      <x:c r="M130" s="5">
        <x:v>1</x:v>
      </x:c>
      <x:c r="N130" s="5">
        <x:v>2</x:v>
      </x:c>
      <x:c r="O130" s="5">
        <x:v>20</x:v>
      </x:c>
      <x:c r="P130" s="5">
        <x:v>3</x:v>
      </x:c>
      <x:c r="Q130" s="5">
        <x:v>4</x:v>
      </x:c>
      <x:c r="R130" s="5">
        <x:v>0</x:v>
      </x:c>
      <x:c r="S130" s="5">
        <x:v>56</x:v>
      </x:c>
      <x:c r="T130" s="5">
        <x:v>19</x:v>
      </x:c>
      <x:c r="U130" s="5">
        <x:v>47</x:v>
      </x:c>
      <x:c r="V130" s="5">
        <x:v>12</x:v>
      </x:c>
      <x:c r="W130" s="5">
        <x:v>2</x:v>
      </x:c>
      <x:c r="X130" s="5">
        <x:v>4</x:v>
      </x:c>
      <x:c r="Y130" s="5">
        <x:v>18</x:v>
      </x:c>
      <x:c r="Z130" s="5">
        <x:v>3</x:v>
      </x:c>
      <x:c r="AA130" s="5">
        <x:v>40</x:v>
      </x:c>
      <x:c r="AB130" s="5">
        <x:v>1</x:v>
      </x:c>
      <x:c r="AC130" s="5">
        <x:v>3.0499999999999998</x:v>
      </x:c>
      <x:c r="AD130" s="5">
        <x:v>0</x:v>
      </x:c>
      <x:c r="AE130" s="5">
        <x:v>56</x:v>
      </x:c>
      <x:c r="AF130" s="5"/>
      <x:c r="AG130" s="5">
        <x:v>2.3500000000000001</x:v>
      </x:c>
      <x:c r="AH130" s="5">
        <x:v>2.3500000000000001</x:v>
      </x:c>
      <x:c r="AI130" s="5">
        <x:v>12000</x:v>
      </x:c>
      <x:c r="AJ130" s="5" t="s">
        <x:v>34</x:v>
      </x:c>
      <x:c r="AK130" s="5"/>
    </x:row>
    <x:row r="131" spans="1:37" s="108" customFormat="1" ht="14.199999999999999">
      <x:c r="A131" s="5">
        <x:v>2016</x:v>
      </x:c>
      <x:c r="B131" s="5" t="s">
        <x:v>22</x:v>
      </x:c>
      <x:c r="C131" s="5" t="s">
        <x:v>41</x:v>
      </x:c>
      <x:c r="D131" s="5" t="str">
        <x:f t="shared" si="0"/>
        <x:v>RP</x:v>
      </x:c>
      <x:c r="E131" s="5">
        <x:v>-1</x:v>
      </x:c>
      <x:c r="F131" s="5" t="s">
        <x:v>170</x:v>
      </x:c>
      <x:c r="G131" s="5" t="s">
        <x:v>36</x:v>
      </x:c>
      <x:c r="H131" s="5">
        <x:v>2015</x:v>
      </x:c>
      <x:c r="I131" s="5">
        <x:v>34</x:v>
      </x:c>
      <x:c r="J131" s="5">
        <x:v>39</x:v>
      </x:c>
      <x:c r="K131" s="5">
        <x:v>7</x:v>
      </x:c>
      <x:c r="L131" s="5">
        <x:v>32</x:v>
      </x:c>
      <x:c r="M131" s="5">
        <x:v>7</x:v>
      </x:c>
      <x:c r="N131" s="5">
        <x:v>3</x:v>
      </x:c>
      <x:c r="O131" s="5">
        <x:v>2</x:v>
      </x:c>
      <x:c r="P131" s="5">
        <x:v>1</x:v>
      </x:c>
      <x:c r="Q131" s="5">
        <x:v>2</x:v>
      </x:c>
      <x:c r="R131" s="5">
        <x:v>1</x:v>
      </x:c>
      <x:c r="S131" s="5">
        <x:v>75</x:v>
      </x:c>
      <x:c r="T131" s="5">
        <x:v>52</x:v>
      </x:c>
      <x:c r="U131" s="5">
        <x:v>96</x:v>
      </x:c>
      <x:c r="V131" s="5">
        <x:v>17</x:v>
      </x:c>
      <x:c r="W131" s="5">
        <x:v>1</x:v>
      </x:c>
      <x:c r="X131" s="5">
        <x:v>13</x:v>
      </x:c>
      <x:c r="Y131" s="5">
        <x:v>28</x:v>
      </x:c>
      <x:c r="Z131" s="5">
        <x:v>4</x:v>
      </x:c>
      <x:c r="AA131" s="5">
        <x:v>50</x:v>
      </x:c>
      <x:c r="AB131" s="5">
        <x:v>2</x:v>
      </x:c>
      <x:c r="AC131" s="5">
        <x:v>6.2400000000000002</x:v>
      </x:c>
      <x:c r="AD131" s="5">
        <x:v>33.200000000000003</x:v>
      </x:c>
      <x:c r="AE131" s="5">
        <x:v>41.100000000000001</x:v>
      </x:c>
      <x:c r="AF131" s="5">
        <x:v>0.81000000000000005</x:v>
      </x:c>
      <x:c r="AG131" s="5">
        <x:v>-0.040000000000000002</x:v>
      </x:c>
      <x:c r="AH131" s="5">
        <x:v>0.77000000000000002</x:v>
      </x:c>
      <x:c r="AI131" s="5">
        <x:v>19000</x:v>
      </x:c>
      <x:c r="AJ131" s="5" t="s">
        <x:v>34</x:v>
      </x:c>
      <x:c r="AK131" s="5"/>
    </x:row>
    <x:row r="132" spans="1:37" s="108" customFormat="1" ht="14.199999999999999">
      <x:c r="A132" s="5">
        <x:v>2017</x:v>
      </x:c>
      <x:c r="B132" s="5" t="s">
        <x:v>45</x:v>
      </x:c>
      <x:c r="C132" s="5" t="s">
        <x:v>41</x:v>
      </x:c>
      <x:c r="D132" s="5" t="str">
        <x:f t="shared" si="0"/>
        <x:v>RP</x:v>
      </x:c>
      <x:c r="E132" s="5">
        <x:v>-1</x:v>
      </x:c>
      <x:c r="F132" s="5" t="s">
        <x:v>170</x:v>
      </x:c>
      <x:c r="G132" s="5" t="s">
        <x:v>36</x:v>
      </x:c>
      <x:c r="H132" s="5">
        <x:v>2016</x:v>
      </x:c>
      <x:c r="I132" s="5">
        <x:v>35</x:v>
      </x:c>
      <x:c r="J132" s="5">
        <x:v>23</x:v>
      </x:c>
      <x:c r="K132" s="5">
        <x:v>0</x:v>
      </x:c>
      <x:c r="L132" s="5">
        <x:v>23</x:v>
      </x:c>
      <x:c r="M132" s="5">
        <x:v>1</x:v>
      </x:c>
      <x:c r="N132" s="5">
        <x:v>1</x:v>
      </x:c>
      <x:c r="O132" s="5">
        <x:v>0</x:v>
      </x:c>
      <x:c r="P132" s="5">
        <x:v>1</x:v>
      </x:c>
      <x:c r="Q132" s="5">
        <x:v>4</x:v>
      </x:c>
      <x:c r="R132" s="5">
        <x:v>0</x:v>
      </x:c>
      <x:c r="S132" s="5">
        <x:v>24.100000000000001</x:v>
      </x:c>
      <x:c r="T132" s="5">
        <x:v>16</x:v>
      </x:c>
      <x:c r="U132" s="5">
        <x:v>29</x:v>
      </x:c>
      <x:c r="V132" s="5">
        <x:v>4</x:v>
      </x:c>
      <x:c r="W132" s="5">
        <x:v>1</x:v>
      </x:c>
      <x:c r="X132" s="5">
        <x:v>4</x:v>
      </x:c>
      <x:c r="Y132" s="5">
        <x:v>9</x:v>
      </x:c>
      <x:c r="Z132" s="5">
        <x:v>0</x:v>
      </x:c>
      <x:c r="AA132" s="5">
        <x:v>19</x:v>
      </x:c>
      <x:c r="AB132" s="5">
        <x:v>2</x:v>
      </x:c>
      <x:c r="AC132" s="5">
        <x:v>5.9199999999999999</x:v>
      </x:c>
      <x:c r="AD132" s="5">
        <x:v>0</x:v>
      </x:c>
      <x:c r="AE132" s="5">
        <x:v>24.100000000000001</x:v>
      </x:c>
      <x:c r="AF132" s="5"/>
      <x:c r="AG132" s="5">
        <x:v>-0.040000000000000002</x:v>
      </x:c>
      <x:c r="AH132" s="5">
        <x:v>-0.040000000000000002</x:v>
      </x:c>
      <x:c r="AI132" s="5">
        <x:v>22000</x:v>
      </x:c>
      <x:c r="AJ132" s="5" t="s">
        <x:v>34</x:v>
      </x:c>
      <x:c r="AK132" s="5"/>
    </x:row>
    <x:row r="133" spans="1:37" s="108" customFormat="1" ht="14.199999999999999">
      <x:c r="A133" s="5">
        <x:v>2018</x:v>
      </x:c>
      <x:c r="B133" s="5" t="s">
        <x:v>65</x:v>
      </x:c>
      <x:c r="C133" s="5" t="s">
        <x:v>41</x:v>
      </x:c>
      <x:c r="D133" s="5" t="str">
        <x:f t="shared" si="0"/>
        <x:v>RP</x:v>
      </x:c>
      <x:c r="E133" s="5">
        <x:v>-1</x:v>
      </x:c>
      <x:c r="F133" s="5" t="s">
        <x:v>170</x:v>
      </x:c>
      <x:c r="G133" s="5" t="s">
        <x:v>36</x:v>
      </x:c>
      <x:c r="H133" s="5">
        <x:v>2017</x:v>
      </x:c>
      <x:c r="I133" s="5">
        <x:v>36</x:v>
      </x:c>
      <x:c r="J133" s="5">
        <x:v>69</x:v>
      </x:c>
      <x:c r="K133" s="5">
        <x:v>0</x:v>
      </x:c>
      <x:c r="L133" s="5">
        <x:v>69</x:v>
      </x:c>
      <x:c r="M133" s="5">
        <x:v>7</x:v>
      </x:c>
      <x:c r="N133" s="5">
        <x:v>4</x:v>
      </x:c>
      <x:c r="O133" s="5">
        <x:v>0</x:v>
      </x:c>
      <x:c r="P133" s="5">
        <x:v>0</x:v>
      </x:c>
      <x:c r="Q133" s="5">
        <x:v>11</x:v>
      </x:c>
      <x:c r="R133" s="5">
        <x:v>2</x:v>
      </x:c>
      <x:c r="S133" s="5">
        <x:v>69</x:v>
      </x:c>
      <x:c r="T133" s="5">
        <x:v>38</x:v>
      </x:c>
      <x:c r="U133" s="5">
        <x:v>86</x:v>
      </x:c>
      <x:c r="V133" s="5">
        <x:v>17</x:v>
      </x:c>
      <x:c r="W133" s="5">
        <x:v>3</x:v>
      </x:c>
      <x:c r="X133" s="5">
        <x:v>6</x:v>
      </x:c>
      <x:c r="Y133" s="5">
        <x:v>17</x:v>
      </x:c>
      <x:c r="Z133" s="5">
        <x:v>6</x:v>
      </x:c>
      <x:c r="AA133" s="5">
        <x:v>41</x:v>
      </x:c>
      <x:c r="AB133" s="5">
        <x:v>3</x:v>
      </x:c>
      <x:c r="AC133" s="5">
        <x:v>4.96</x:v>
      </x:c>
      <x:c r="AD133" s="5">
        <x:v>0</x:v>
      </x:c>
      <x:c r="AE133" s="5">
        <x:v>69</x:v>
      </x:c>
      <x:c r="AF133" s="5"/>
      <x:c r="AG133" s="5">
        <x:v>0.90000000000000002</x:v>
      </x:c>
      <x:c r="AH133" s="5">
        <x:v>0.90000000000000002</x:v>
      </x:c>
      <x:c r="AI133" s="5">
        <x:v>10000</x:v>
      </x:c>
      <x:c r="AJ133" s="5" t="s">
        <x:v>34</x:v>
      </x:c>
      <x:c r="AK133" s="5"/>
    </x:row>
    <x:row r="134" spans="1:37" s="108" customFormat="1" ht="14.199999999999999">
      <x:c r="A134" s="5">
        <x:v>2015</x:v>
      </x:c>
      <x:c r="B134" s="5" t="s">
        <x:v>27</x:v>
      </x:c>
      <x:c r="C134" s="5" t="s">
        <x:v>12</x:v>
      </x:c>
      <x:c r="D134" s="5" t="str">
        <x:f t="shared" si="0"/>
        <x:v>CP</x:v>
      </x:c>
      <x:c r="E134" s="5">
        <x:v>4</x:v>
      </x:c>
      <x:c r="F134" s="5" t="s">
        <x:v>332</x:v>
      </x:c>
      <x:c r="G134" s="5" t="s">
        <x:v>36</x:v>
      </x:c>
      <x:c r="H134" s="5">
        <x:v>2014</x:v>
      </x:c>
      <x:c r="I134" s="5">
        <x:v>38</x:v>
      </x:c>
      <x:c r="J134" s="5">
        <x:v>60</x:v>
      </x:c>
      <x:c r="K134" s="5">
        <x:v>0</x:v>
      </x:c>
      <x:c r="L134" s="5">
        <x:v>60</x:v>
      </x:c>
      <x:c r="M134" s="5">
        <x:v>4</x:v>
      </x:c>
      <x:c r="N134" s="5">
        <x:v>4</x:v>
      </x:c>
      <x:c r="O134" s="5">
        <x:v>9</x:v>
      </x:c>
      <x:c r="P134" s="5">
        <x:v>2</x:v>
      </x:c>
      <x:c r="Q134" s="5">
        <x:v>7</x:v>
      </x:c>
      <x:c r="R134" s="5">
        <x:v>0</x:v>
      </x:c>
      <x:c r="S134" s="5">
        <x:v>49.100000000000001</x:v>
      </x:c>
      <x:c r="T134" s="5">
        <x:v>33</x:v>
      </x:c>
      <x:c r="U134" s="5">
        <x:v>54</x:v>
      </x:c>
      <x:c r="V134" s="5">
        <x:v>14</x:v>
      </x:c>
      <x:c r="W134" s="5">
        <x:v>1</x:v>
      </x:c>
      <x:c r="X134" s="5">
        <x:v>5</x:v>
      </x:c>
      <x:c r="Y134" s="5">
        <x:v>25</x:v>
      </x:c>
      <x:c r="Z134" s="5">
        <x:v>1</x:v>
      </x:c>
      <x:c r="AA134" s="5">
        <x:v>51</x:v>
      </x:c>
      <x:c r="AB134" s="5">
        <x:v>1</x:v>
      </x:c>
      <x:c r="AC134" s="5">
        <x:v>6.0199999999999996</x:v>
      </x:c>
      <x:c r="AD134" s="5">
        <x:v>0</x:v>
      </x:c>
      <x:c r="AE134" s="5">
        <x:v>49.100000000000001</x:v>
      </x:c>
      <x:c r="AF134" s="5"/>
      <x:c r="AG134" s="5">
        <x:v>0.47999999999999998</x:v>
      </x:c>
      <x:c r="AH134" s="5">
        <x:v>0.47999999999999998</x:v>
      </x:c>
      <x:c r="AI134" s="5">
        <x:v>20000</x:v>
      </x:c>
      <x:c r="AJ134" s="5" t="s">
        <x:v>34</x:v>
      </x:c>
      <x:c r="AK134" s="5"/>
    </x:row>
    <x:row r="135" spans="1:37" s="108" customFormat="1" ht="14.199999999999999">
      <x:c r="A135" s="5">
        <x:v>2016</x:v>
      </x:c>
      <x:c r="B135" s="5" t="s">
        <x:v>27</x:v>
      </x:c>
      <x:c r="C135" s="5" t="s">
        <x:v>12</x:v>
      </x:c>
      <x:c r="D135" s="5" t="str">
        <x:f t="shared" si="0"/>
        <x:v>RP</x:v>
      </x:c>
      <x:c r="E135" s="5">
        <x:v>4</x:v>
      </x:c>
      <x:c r="F135" s="5" t="s">
        <x:v>332</x:v>
      </x:c>
      <x:c r="G135" s="5" t="s">
        <x:v>36</x:v>
      </x:c>
      <x:c r="H135" s="5">
        <x:v>2015</x:v>
      </x:c>
      <x:c r="I135" s="5">
        <x:v>39</x:v>
      </x:c>
      <x:c r="J135" s="5">
        <x:v>76</x:v>
      </x:c>
      <x:c r="K135" s="5">
        <x:v>0</x:v>
      </x:c>
      <x:c r="L135" s="5">
        <x:v>76</x:v>
      </x:c>
      <x:c r="M135" s="5">
        <x:v>6</x:v>
      </x:c>
      <x:c r="N135" s="5">
        <x:v>1</x:v>
      </x:c>
      <x:c r="O135" s="5">
        <x:v>1</x:v>
      </x:c>
      <x:c r="P135" s="5">
        <x:v>1</x:v>
      </x:c>
      <x:c r="Q135" s="5">
        <x:v>15</x:v>
      </x:c>
      <x:c r="R135" s="5">
        <x:v>4</x:v>
      </x:c>
      <x:c r="S135" s="5">
        <x:v>96</x:v>
      </x:c>
      <x:c r="T135" s="5">
        <x:v>33</x:v>
      </x:c>
      <x:c r="U135" s="5">
        <x:v>84</x:v>
      </x:c>
      <x:c r="V135" s="5">
        <x:v>12</x:v>
      </x:c>
      <x:c r="W135" s="5">
        <x:v>1</x:v>
      </x:c>
      <x:c r="X135" s="5">
        <x:v>8</x:v>
      </x:c>
      <x:c r="Y135" s="5">
        <x:v>39</x:v>
      </x:c>
      <x:c r="Z135" s="5">
        <x:v>5</x:v>
      </x:c>
      <x:c r="AA135" s="5">
        <x:v>92</x:v>
      </x:c>
      <x:c r="AB135" s="5">
        <x:v>7</x:v>
      </x:c>
      <x:c r="AC135" s="5">
        <x:v>3.0899999999999999</x:v>
      </x:c>
      <x:c r="AD135" s="5">
        <x:v>0</x:v>
      </x:c>
      <x:c r="AE135" s="5">
        <x:v>96</x:v>
      </x:c>
      <x:c r="AF135" s="5"/>
      <x:c r="AG135" s="5">
        <x:v>2.2200000000000002</x:v>
      </x:c>
      <x:c r="AH135" s="5">
        <x:v>2.2200000000000002</x:v>
      </x:c>
      <x:c r="AI135" s="5">
        <x:v>20000</x:v>
      </x:c>
      <x:c r="AJ135" s="5" t="s">
        <x:v>34</x:v>
      </x:c>
      <x:c r="AK135" s="5"/>
    </x:row>
    <x:row r="136" spans="1:37" s="108" customFormat="1" ht="14.199999999999999">
      <x:c r="A136" s="5">
        <x:v>2017</x:v>
      </x:c>
      <x:c r="B136" s="5" t="s">
        <x:v>27</x:v>
      </x:c>
      <x:c r="C136" s="5" t="s">
        <x:v>12</x:v>
      </x:c>
      <x:c r="D136" s="5" t="str">
        <x:f t="shared" si="0"/>
        <x:v>RP</x:v>
      </x:c>
      <x:c r="E136" s="5">
        <x:v>4</x:v>
      </x:c>
      <x:c r="F136" s="5" t="s">
        <x:v>332</x:v>
      </x:c>
      <x:c r="G136" s="5" t="s">
        <x:v>36</x:v>
      </x:c>
      <x:c r="H136" s="5">
        <x:v>2016</x:v>
      </x:c>
      <x:c r="I136" s="5">
        <x:v>40</x:v>
      </x:c>
      <x:c r="J136" s="5">
        <x:v>77</x:v>
      </x:c>
      <x:c r="K136" s="5">
        <x:v>1</x:v>
      </x:c>
      <x:c r="L136" s="5">
        <x:v>76</x:v>
      </x:c>
      <x:c r="M136" s="5">
        <x:v>4</x:v>
      </x:c>
      <x:c r="N136" s="5">
        <x:v>4</x:v>
      </x:c>
      <x:c r="O136" s="5">
        <x:v>0</x:v>
      </x:c>
      <x:c r="P136" s="5">
        <x:v>1</x:v>
      </x:c>
      <x:c r="Q136" s="5">
        <x:v>6</x:v>
      </x:c>
      <x:c r="R136" s="5">
        <x:v>1</x:v>
      </x:c>
      <x:c r="S136" s="5">
        <x:v>84</x:v>
      </x:c>
      <x:c r="T136" s="5">
        <x:v>52</x:v>
      </x:c>
      <x:c r="U136" s="5">
        <x:v>96</x:v>
      </x:c>
      <x:c r="V136" s="5">
        <x:v>14</x:v>
      </x:c>
      <x:c r="W136" s="5">
        <x:v>1</x:v>
      </x:c>
      <x:c r="X136" s="5">
        <x:v>11</x:v>
      </x:c>
      <x:c r="Y136" s="5">
        <x:v>33</x:v>
      </x:c>
      <x:c r="Z136" s="5">
        <x:v>2</x:v>
      </x:c>
      <x:c r="AA136" s="5">
        <x:v>85</x:v>
      </x:c>
      <x:c r="AB136" s="5">
        <x:v>9</x:v>
      </x:c>
      <x:c r="AC136" s="5">
        <x:v>5.5700000000000003</x:v>
      </x:c>
      <x:c r="AD136" s="5">
        <x:v>1</x:v>
      </x:c>
      <x:c r="AE136" s="5">
        <x:v>83</x:v>
      </x:c>
      <x:c r="AF136" s="5">
        <x:v>0</x:v>
      </x:c>
      <x:c r="AG136" s="5">
        <x:v>0.42999999999999999</x:v>
      </x:c>
      <x:c r="AH136" s="5">
        <x:v>0.42999999999999999</x:v>
      </x:c>
      <x:c r="AI136" s="5">
        <x:v>30000</x:v>
      </x:c>
      <x:c r="AJ136" s="5" t="s">
        <x:v>34</x:v>
      </x:c>
      <x:c r="AK136" s="5"/>
    </x:row>
    <x:row r="137" spans="1:37" s="108" customFormat="1" ht="14.199999999999999">
      <x:c r="A137" s="5">
        <x:v>2018</x:v>
      </x:c>
      <x:c r="B137" s="5" t="s">
        <x:v>27</x:v>
      </x:c>
      <x:c r="C137" s="5" t="s">
        <x:v>12</x:v>
      </x:c>
      <x:c r="D137" s="5" t="str">
        <x:f t="shared" si="0"/>
        <x:v>RP</x:v>
      </x:c>
      <x:c r="E137" s="5">
        <x:v>4</x:v>
      </x:c>
      <x:c r="F137" s="5" t="s">
        <x:v>332</x:v>
      </x:c>
      <x:c r="G137" s="5" t="s">
        <x:v>36</x:v>
      </x:c>
      <x:c r="H137" s="5">
        <x:v>2017</x:v>
      </x:c>
      <x:c r="I137" s="5">
        <x:v>41</x:v>
      </x:c>
      <x:c r="J137" s="5">
        <x:v>55</x:v>
      </x:c>
      <x:c r="K137" s="5">
        <x:v>0</x:v>
      </x:c>
      <x:c r="L137" s="5">
        <x:v>55</x:v>
      </x:c>
      <x:c r="M137" s="5">
        <x:v>3</x:v>
      </x:c>
      <x:c r="N137" s="5">
        <x:v>2</x:v>
      </x:c>
      <x:c r="O137" s="5">
        <x:v>1</x:v>
      </x:c>
      <x:c r="P137" s="5">
        <x:v>0</x:v>
      </x:c>
      <x:c r="Q137" s="5">
        <x:v>7</x:v>
      </x:c>
      <x:c r="R137" s="5">
        <x:v>0</x:v>
      </x:c>
      <x:c r="S137" s="5">
        <x:v>48</x:v>
      </x:c>
      <x:c r="T137" s="5">
        <x:v>21</x:v>
      </x:c>
      <x:c r="U137" s="5">
        <x:v>38</x:v>
      </x:c>
      <x:c r="V137" s="5">
        <x:v>6</x:v>
      </x:c>
      <x:c r="W137" s="5">
        <x:v>0</x:v>
      </x:c>
      <x:c r="X137" s="5">
        <x:v>6</x:v>
      </x:c>
      <x:c r="Y137" s="5">
        <x:v>24</x:v>
      </x:c>
      <x:c r="Z137" s="5">
        <x:v>3</x:v>
      </x:c>
      <x:c r="AA137" s="5">
        <x:v>51</x:v>
      </x:c>
      <x:c r="AB137" s="5">
        <x:v>3</x:v>
      </x:c>
      <x:c r="AC137" s="5">
        <x:v>3.9399999999999999</x:v>
      </x:c>
      <x:c r="AD137" s="5">
        <x:v>0</x:v>
      </x:c>
      <x:c r="AE137" s="5">
        <x:v>48</x:v>
      </x:c>
      <x:c r="AF137" s="5"/>
      <x:c r="AG137" s="5">
        <x:v>0.69999999999999996</x:v>
      </x:c>
      <x:c r="AH137" s="5">
        <x:v>0.69999999999999996</x:v>
      </x:c>
      <x:c r="AI137" s="5">
        <x:v>33000</x:v>
      </x:c>
      <x:c r="AJ137" s="5" t="s">
        <x:v>34</x:v>
      </x:c>
      <x:c r="AK137" s="5"/>
    </x:row>
    <x:row r="138" spans="1:37" s="108" customFormat="1" ht="14.199999999999999">
      <x:c r="A138" s="5">
        <x:v>2015</x:v>
      </x:c>
      <x:c r="B138" s="5" t="s">
        <x:v>27</x:v>
      </x:c>
      <x:c r="C138" s="5" t="s">
        <x:v>43</x:v>
      </x:c>
      <x:c r="D138" s="5" t="str">
        <x:f t="shared" si="0"/>
        <x:v>RP</x:v>
      </x:c>
      <x:c r="E138" s="5">
        <x:v>9</x:v>
      </x:c>
      <x:c r="F138" s="5" t="s">
        <x:v>25</x:v>
      </x:c>
      <x:c r="G138" s="5" t="s">
        <x:v>36</x:v>
      </x:c>
      <x:c r="H138" s="5">
        <x:v>2014</x:v>
      </x:c>
      <x:c r="I138" s="5">
        <x:v>30</x:v>
      </x:c>
      <x:c r="J138" s="5">
        <x:v>48</x:v>
      </x:c>
      <x:c r="K138" s="5">
        <x:v>6</x:v>
      </x:c>
      <x:c r="L138" s="5">
        <x:v>42</x:v>
      </x:c>
      <x:c r="M138" s="5">
        <x:v>7</x:v>
      </x:c>
      <x:c r="N138" s="5">
        <x:v>6</x:v>
      </x:c>
      <x:c r="O138" s="5">
        <x:v>4</x:v>
      </x:c>
      <x:c r="P138" s="5">
        <x:v>1</x:v>
      </x:c>
      <x:c r="Q138" s="5">
        <x:v>6</x:v>
      </x:c>
      <x:c r="R138" s="5">
        <x:v>3</x:v>
      </x:c>
      <x:c r="S138" s="5">
        <x:v>97.200000000000003</x:v>
      </x:c>
      <x:c r="T138" s="5">
        <x:v>49</x:v>
      </x:c>
      <x:c r="U138" s="5">
        <x:v>114</x:v>
      </x:c>
      <x:c r="V138" s="5">
        <x:v>20</x:v>
      </x:c>
      <x:c r="W138" s="5">
        <x:v>3</x:v>
      </x:c>
      <x:c r="X138" s="5">
        <x:v>8</x:v>
      </x:c>
      <x:c r="Y138" s="5">
        <x:v>36</x:v>
      </x:c>
      <x:c r="Z138" s="5">
        <x:v>13</x:v>
      </x:c>
      <x:c r="AA138" s="5">
        <x:v>64</x:v>
      </x:c>
      <x:c r="AB138" s="5">
        <x:v>3</x:v>
      </x:c>
      <x:c r="AC138" s="5">
        <x:v>4.5199999999999996</x:v>
      </x:c>
      <x:c r="AD138" s="5">
        <x:v>31</x:v>
      </x:c>
      <x:c r="AE138" s="5">
        <x:v>66.200000000000003</x:v>
      </x:c>
      <x:c r="AF138" s="5">
        <x:v>-0.23999999999999999</x:v>
      </x:c>
      <x:c r="AG138" s="5">
        <x:v>1.9099999999999999</x:v>
      </x:c>
      <x:c r="AH138" s="5">
        <x:v>1.6799999999999999</x:v>
      </x:c>
      <x:c r="AI138" s="5">
        <x:v>11500</x:v>
      </x:c>
      <x:c r="AJ138" s="5" t="s">
        <x:v>34</x:v>
      </x:c>
      <x:c r="AK138" s="5"/>
    </x:row>
    <x:row r="139" spans="1:37" s="108" customFormat="1" ht="14.199999999999999">
      <x:c r="A139" s="5">
        <x:v>2016</x:v>
      </x:c>
      <x:c r="B139" s="5" t="s">
        <x:v>27</x:v>
      </x:c>
      <x:c r="C139" s="5" t="s">
        <x:v>43</x:v>
      </x:c>
      <x:c r="D139" s="5" t="str">
        <x:f t="shared" si="0"/>
        <x:v>SP</x:v>
      </x:c>
      <x:c r="E139" s="5">
        <x:v>9</x:v>
      </x:c>
      <x:c r="F139" s="5" t="s">
        <x:v>25</x:v>
      </x:c>
      <x:c r="G139" s="5" t="s">
        <x:v>36</x:v>
      </x:c>
      <x:c r="H139" s="5">
        <x:v>2015</x:v>
      </x:c>
      <x:c r="I139" s="5">
        <x:v>31</x:v>
      </x:c>
      <x:c r="J139" s="5">
        <x:v>35</x:v>
      </x:c>
      <x:c r="K139" s="5">
        <x:v>27</x:v>
      </x:c>
      <x:c r="L139" s="5">
        <x:v>8</x:v>
      </x:c>
      <x:c r="M139" s="5">
        <x:v>10</x:v>
      </x:c>
      <x:c r="N139" s="5">
        <x:v>6</x:v>
      </x:c>
      <x:c r="O139" s="5">
        <x:v>0</x:v>
      </x:c>
      <x:c r="P139" s="5">
        <x:v>0</x:v>
      </x:c>
      <x:c r="Q139" s="5">
        <x:v>1</x:v>
      </x:c>
      <x:c r="R139" s="5">
        <x:v>0</x:v>
      </x:c>
      <x:c r="S139" s="5">
        <x:v>125.09999999999999</x:v>
      </x:c>
      <x:c r="T139" s="5">
        <x:v>71</x:v>
      </x:c>
      <x:c r="U139" s="5">
        <x:v>137</x:v>
      </x:c>
      <x:c r="V139" s="5">
        <x:v>23</x:v>
      </x:c>
      <x:c r="W139" s="5">
        <x:v>1</x:v>
      </x:c>
      <x:c r="X139" s="5">
        <x:v>15</x:v>
      </x:c>
      <x:c r="Y139" s="5">
        <x:v>60</x:v>
      </x:c>
      <x:c r="Z139" s="5">
        <x:v>11</x:v>
      </x:c>
      <x:c r="AA139" s="5">
        <x:v>82</x:v>
      </x:c>
      <x:c r="AB139" s="5">
        <x:v>4</x:v>
      </x:c>
      <x:c r="AC139" s="5">
        <x:v>5.0999999999999996</x:v>
      </x:c>
      <x:c r="AD139" s="5">
        <x:v>114.09999999999999</x:v>
      </x:c>
      <x:c r="AE139" s="5">
        <x:v>11</x:v>
      </x:c>
      <x:c r="AF139" s="5">
        <x:v>2.48</x:v>
      </x:c>
      <x:c r="AG139" s="5">
        <x:v>0.16</x:v>
      </x:c>
      <x:c r="AH139" s="5">
        <x:v>2.6400000000000001</x:v>
      </x:c>
      <x:c r="AI139" s="5">
        <x:v>15500</x:v>
      </x:c>
      <x:c r="AJ139" s="5" t="s">
        <x:v>34</x:v>
      </x:c>
      <x:c r="AK139" s="5"/>
    </x:row>
    <x:row r="140" spans="1:37" s="108" customFormat="1" ht="14.199999999999999">
      <x:c r="A140" s="5">
        <x:v>2017</x:v>
      </x:c>
      <x:c r="B140" s="5" t="s">
        <x:v>27</x:v>
      </x:c>
      <x:c r="C140" s="5" t="s">
        <x:v>43</x:v>
      </x:c>
      <x:c r="D140" s="5" t="str">
        <x:f t="shared" si="0"/>
        <x:v>SP</x:v>
      </x:c>
      <x:c r="E140" s="5">
        <x:v>9</x:v>
      </x:c>
      <x:c r="F140" s="5" t="s">
        <x:v>25</x:v>
      </x:c>
      <x:c r="G140" s="5" t="s">
        <x:v>36</x:v>
      </x:c>
      <x:c r="H140" s="5">
        <x:v>2016</x:v>
      </x:c>
      <x:c r="I140" s="5">
        <x:v>32</x:v>
      </x:c>
      <x:c r="J140" s="5">
        <x:v>2</x:v>
      </x:c>
      <x:c r="K140" s="5">
        <x:v>1</x:v>
      </x:c>
      <x:c r="L140" s="5">
        <x:v>1</x:v>
      </x:c>
      <x:c r="M140" s="5">
        <x:v>0</x:v>
      </x:c>
      <x:c r="N140" s="5">
        <x:v>1</x:v>
      </x:c>
      <x:c r="O140" s="5">
        <x:v>0</x:v>
      </x:c>
      <x:c r="P140" s="5">
        <x:v>0</x:v>
      </x:c>
      <x:c r="Q140" s="5">
        <x:v>0</x:v>
      </x:c>
      <x:c r="R140" s="5">
        <x:v>0</x:v>
      </x:c>
      <x:c r="S140" s="5">
        <x:v>2.2000000000000002</x:v>
      </x:c>
      <x:c r="T140" s="5">
        <x:v>6</x:v>
      </x:c>
      <x:c r="U140" s="5">
        <x:v>9</x:v>
      </x:c>
      <x:c r="V140" s="5">
        <x:v>3</x:v>
      </x:c>
      <x:c r="W140" s="5">
        <x:v>0</x:v>
      </x:c>
      <x:c r="X140" s="5">
        <x:v>0</x:v>
      </x:c>
      <x:c r="Y140" s="5">
        <x:v>4</x:v>
      </x:c>
      <x:c r="Z140" s="5">
        <x:v>0</x:v>
      </x:c>
      <x:c r="AA140" s="5">
        <x:v>1</x:v>
      </x:c>
      <x:c r="AB140" s="5">
        <x:v>0</x:v>
      </x:c>
      <x:c r="AC140" s="5">
        <x:v>20.25</x:v>
      </x:c>
      <x:c r="AD140" s="5">
        <x:v>2</x:v>
      </x:c>
      <x:c r="AE140" s="5">
        <x:v>0.20000000000000001</x:v>
      </x:c>
      <x:c r="AF140" s="5">
        <x:v>-0.33000000000000002</x:v>
      </x:c>
      <x:c r="AG140" s="5">
        <x:v>-0.13</x:v>
      </x:c>
      <x:c r="AH140" s="5">
        <x:v>-0.46999999999999997</x:v>
      </x:c>
      <x:c r="AI140" s="5">
        <x:v>28000</x:v>
      </x:c>
      <x:c r="AJ140" s="5" t="s">
        <x:v>34</x:v>
      </x:c>
      <x:c r="AK140" s="5"/>
    </x:row>
    <x:row r="141" spans="1:37" s="108" customFormat="1" ht="14.199999999999999">
      <x:c r="A141" s="5">
        <x:v>2018</x:v>
      </x:c>
      <x:c r="B141" s="5" t="s">
        <x:v>27</x:v>
      </x:c>
      <x:c r="C141" s="5" t="s">
        <x:v>43</x:v>
      </x:c>
      <x:c r="D141" s="5" t="str">
        <x:f t="shared" si="0"/>
        <x:v>SP</x:v>
      </x:c>
      <x:c r="E141" s="5">
        <x:v>9</x:v>
      </x:c>
      <x:c r="F141" s="5" t="s">
        <x:v>25</x:v>
      </x:c>
      <x:c r="G141" s="5" t="s">
        <x:v>36</x:v>
      </x:c>
      <x:c r="H141" s="5">
        <x:v>2017</x:v>
      </x:c>
      <x:c r="I141" s="5">
        <x:v>33</x:v>
      </x:c>
      <x:c r="J141" s="5">
        <x:v>25</x:v>
      </x:c>
      <x:c r="K141" s="5">
        <x:v>16</x:v>
      </x:c>
      <x:c r="L141" s="5">
        <x:v>9</x:v>
      </x:c>
      <x:c r="M141" s="5">
        <x:v>1</x:v>
      </x:c>
      <x:c r="N141" s="5">
        <x:v>8</x:v>
      </x:c>
      <x:c r="O141" s="5">
        <x:v>0</x:v>
      </x:c>
      <x:c r="P141" s="5">
        <x:v>1</x:v>
      </x:c>
      <x:c r="Q141" s="5">
        <x:v>0</x:v>
      </x:c>
      <x:c r="R141" s="5">
        <x:v>0</x:v>
      </x:c>
      <x:c r="S141" s="5">
        <x:v>87.200000000000003</x:v>
      </x:c>
      <x:c r="T141" s="5">
        <x:v>56</x:v>
      </x:c>
      <x:c r="U141" s="5">
        <x:v>123</x:v>
      </x:c>
      <x:c r="V141" s="5">
        <x:v>30</x:v>
      </x:c>
      <x:c r="W141" s="5">
        <x:v>2</x:v>
      </x:c>
      <x:c r="X141" s="5">
        <x:v>11</x:v>
      </x:c>
      <x:c r="Y141" s="5">
        <x:v>28</x:v>
      </x:c>
      <x:c r="Z141" s="5">
        <x:v>5</x:v>
      </x:c>
      <x:c r="AA141" s="5">
        <x:v>54</x:v>
      </x:c>
      <x:c r="AB141" s="5">
        <x:v>5</x:v>
      </x:c>
      <x:c r="AC141" s="5">
        <x:v>5.75</x:v>
      </x:c>
      <x:c r="AD141" s="5">
        <x:v>75.099999999999994</x:v>
      </x:c>
      <x:c r="AE141" s="5">
        <x:v>12.1</x:v>
      </x:c>
      <x:c r="AF141" s="5">
        <x:v>0.62</x:v>
      </x:c>
      <x:c r="AG141" s="5">
        <x:v>0.05</x:v>
      </x:c>
      <x:c r="AH141" s="5">
        <x:v>0.66000000000000003</x:v>
      </x:c>
      <x:c r="AI141" s="5">
        <x:v>20000</x:v>
      </x:c>
      <x:c r="AJ141" s="5" t="s">
        <x:v>34</x:v>
      </x:c>
      <x:c r="AK141" s="5"/>
    </x:row>
    <x:row r="142" spans="1:37" s="108" customFormat="1" ht="14.199999999999999">
      <x:c r="A142" s="5">
        <x:v>2016</x:v>
      </x:c>
      <x:c r="B142" s="5" t="s">
        <x:v>30</x:v>
      </x:c>
      <x:c r="C142" s="5" t="s">
        <x:v>86</x:v>
      </x:c>
      <x:c r="D142" s="5" t="str">
        <x:f t="shared" si="0"/>
        <x:v>SP</x:v>
      </x:c>
      <x:c r="E142" s="5">
        <x:v>9</x:v>
      </x:c>
      <x:c r="F142" s="5" t="s">
        <x:v>25</x:v>
      </x:c>
      <x:c r="G142" s="5" t="s">
        <x:v>36</x:v>
      </x:c>
      <x:c r="H142" s="5">
        <x:v>2015</x:v>
      </x:c>
      <x:c r="I142" s="5">
        <x:v>29</x:v>
      </x:c>
      <x:c r="J142" s="5">
        <x:v>7</x:v>
      </x:c>
      <x:c r="K142" s="5">
        <x:v>5</x:v>
      </x:c>
      <x:c r="L142" s="5">
        <x:v>2</x:v>
      </x:c>
      <x:c r="M142" s="5">
        <x:v>1</x:v>
      </x:c>
      <x:c r="N142" s="5">
        <x:v>1</x:v>
      </x:c>
      <x:c r="O142" s="5">
        <x:v>0</x:v>
      </x:c>
      <x:c r="P142" s="5">
        <x:v>0</x:v>
      </x:c>
      <x:c r="Q142" s="5">
        <x:v>0</x:v>
      </x:c>
      <x:c r="R142" s="5">
        <x:v>0</x:v>
      </x:c>
      <x:c r="S142" s="5">
        <x:v>22</x:v>
      </x:c>
      <x:c r="T142" s="5">
        <x:v>11</x:v>
      </x:c>
      <x:c r="U142" s="5">
        <x:v>25</x:v>
      </x:c>
      <x:c r="V142" s="5">
        <x:v>4</x:v>
      </x:c>
      <x:c r="W142" s="5">
        <x:v>0</x:v>
      </x:c>
      <x:c r="X142" s="5">
        <x:v>2</x:v>
      </x:c>
      <x:c r="Y142" s="5">
        <x:v>14</x:v>
      </x:c>
      <x:c r="Z142" s="5">
        <x:v>2</x:v>
      </x:c>
      <x:c r="AA142" s="5">
        <x:v>11</x:v>
      </x:c>
      <x:c r="AB142" s="5">
        <x:v>0</x:v>
      </x:c>
      <x:c r="AC142" s="5">
        <x:v>4.5</x:v>
      </x:c>
      <x:c r="AD142" s="5">
        <x:v>19.100000000000001</x:v>
      </x:c>
      <x:c r="AE142" s="5">
        <x:v>2.2000000000000002</x:v>
      </x:c>
      <x:c r="AF142" s="5">
        <x:v>0.68999999999999995</x:v>
      </x:c>
      <x:c r="AG142" s="5">
        <x:v>0.080000000000000004</x:v>
      </x:c>
      <x:c r="AH142" s="5">
        <x:v>0.76000000000000001</x:v>
      </x:c>
      <x:c r="AI142" s="5">
        <x:v>8800</x:v>
      </x:c>
      <x:c r="AJ142" s="5" t="s">
        <x:v>34</x:v>
      </x:c>
      <x:c r="AK142" s="5"/>
    </x:row>
    <x:row r="143" spans="1:37" s="108" customFormat="1" ht="14.199999999999999">
      <x:c r="A143" s="5">
        <x:v>2017</x:v>
      </x:c>
      <x:c r="B143" s="5" t="s">
        <x:v>30</x:v>
      </x:c>
      <x:c r="C143" s="5" t="s">
        <x:v>86</x:v>
      </x:c>
      <x:c r="D143" s="5" t="str">
        <x:f t="shared" si="0"/>
        <x:v>RP</x:v>
      </x:c>
      <x:c r="E143" s="5">
        <x:v>9</x:v>
      </x:c>
      <x:c r="F143" s="5" t="s">
        <x:v>25</x:v>
      </x:c>
      <x:c r="G143" s="5" t="s">
        <x:v>36</x:v>
      </x:c>
      <x:c r="H143" s="5">
        <x:v>2016</x:v>
      </x:c>
      <x:c r="I143" s="5">
        <x:v>30</x:v>
      </x:c>
      <x:c r="J143" s="5">
        <x:v>14</x:v>
      </x:c>
      <x:c r="K143" s="5">
        <x:v>2</x:v>
      </x:c>
      <x:c r="L143" s="5">
        <x:v>12</x:v>
      </x:c>
      <x:c r="M143" s="5">
        <x:v>1</x:v>
      </x:c>
      <x:c r="N143" s="5">
        <x:v>1</x:v>
      </x:c>
      <x:c r="O143" s="5">
        <x:v>0</x:v>
      </x:c>
      <x:c r="P143" s="5">
        <x:v>0</x:v>
      </x:c>
      <x:c r="Q143" s="5">
        <x:v>0</x:v>
      </x:c>
      <x:c r="R143" s="5">
        <x:v>0</x:v>
      </x:c>
      <x:c r="S143" s="5">
        <x:v>26.100000000000001</x:v>
      </x:c>
      <x:c r="T143" s="5">
        <x:v>15</x:v>
      </x:c>
      <x:c r="U143" s="5">
        <x:v>36</x:v>
      </x:c>
      <x:c r="V143" s="5">
        <x:v>4</x:v>
      </x:c>
      <x:c r="W143" s="5">
        <x:v>1</x:v>
      </x:c>
      <x:c r="X143" s="5">
        <x:v>2</x:v>
      </x:c>
      <x:c r="Y143" s="5">
        <x:v>9</x:v>
      </x:c>
      <x:c r="Z143" s="5">
        <x:v>1</x:v>
      </x:c>
      <x:c r="AA143" s="5">
        <x:v>16</x:v>
      </x:c>
      <x:c r="AB143" s="5">
        <x:v>2</x:v>
      </x:c>
      <x:c r="AC143" s="5">
        <x:v>5.1299999999999999</x:v>
      </x:c>
      <x:c r="AD143" s="5">
        <x:v>5.0999999999999996</x:v>
      </x:c>
      <x:c r="AE143" s="5">
        <x:v>21</x:v>
      </x:c>
      <x:c r="AF143" s="5">
        <x:v>-0.23000000000000001</x:v>
      </x:c>
      <x:c r="AG143" s="5">
        <x:v>0.35999999999999999</x:v>
      </x:c>
      <x:c r="AH143" s="5">
        <x:v>0.13</x:v>
      </x:c>
      <x:c r="AI143" s="5">
        <x:v>7900</x:v>
      </x:c>
      <x:c r="AJ143" s="5" t="s">
        <x:v>34</x:v>
      </x:c>
      <x:c r="AK143" s="5"/>
    </x:row>
    <x:row r="144" spans="1:37" s="108" customFormat="1" ht="14.199999999999999">
      <x:c r="A144" s="5">
        <x:v>2018</x:v>
      </x:c>
      <x:c r="B144" s="5" t="s">
        <x:v>30</x:v>
      </x:c>
      <x:c r="C144" s="5" t="s">
        <x:v>86</x:v>
      </x:c>
      <x:c r="D144" s="5" t="str">
        <x:f t="shared" si="0"/>
        <x:v>RP</x:v>
      </x:c>
      <x:c r="E144" s="5">
        <x:v>9</x:v>
      </x:c>
      <x:c r="F144" s="5" t="s">
        <x:v>25</x:v>
      </x:c>
      <x:c r="G144" s="5" t="s">
        <x:v>36</x:v>
      </x:c>
      <x:c r="H144" s="5">
        <x:v>2017</x:v>
      </x:c>
      <x:c r="I144" s="5">
        <x:v>31</x:v>
      </x:c>
      <x:c r="J144" s="5">
        <x:v>36</x:v>
      </x:c>
      <x:c r="K144" s="5">
        <x:v>7</x:v>
      </x:c>
      <x:c r="L144" s="5">
        <x:v>29</x:v>
      </x:c>
      <x:c r="M144" s="5">
        <x:v>4</x:v>
      </x:c>
      <x:c r="N144" s="5">
        <x:v>4</x:v>
      </x:c>
      <x:c r="O144" s="5">
        <x:v>0</x:v>
      </x:c>
      <x:c r="P144" s="5">
        <x:v>0</x:v>
      </x:c>
      <x:c r="Q144" s="5">
        <x:v>3</x:v>
      </x:c>
      <x:c r="R144" s="5">
        <x:v>0</x:v>
      </x:c>
      <x:c r="S144" s="5">
        <x:v>54</x:v>
      </x:c>
      <x:c r="T144" s="5">
        <x:v>38</x:v>
      </x:c>
      <x:c r="U144" s="5">
        <x:v>81</x:v>
      </x:c>
      <x:c r="V144" s="5">
        <x:v>14</x:v>
      </x:c>
      <x:c r="W144" s="5">
        <x:v>1</x:v>
      </x:c>
      <x:c r="X144" s="5">
        <x:v>3</x:v>
      </x:c>
      <x:c r="Y144" s="5">
        <x:v>33</x:v>
      </x:c>
      <x:c r="Z144" s="5">
        <x:v>3</x:v>
      </x:c>
      <x:c r="AA144" s="5">
        <x:v>42</x:v>
      </x:c>
      <x:c r="AB144" s="5">
        <x:v>2</x:v>
      </x:c>
      <x:c r="AC144" s="5">
        <x:v>6.3300000000000001</x:v>
      </x:c>
      <x:c r="AD144" s="5">
        <x:v>24</x:v>
      </x:c>
      <x:c r="AE144" s="5">
        <x:v>30</x:v>
      </x:c>
      <x:c r="AF144" s="5">
        <x:v>0.10000000000000001</x:v>
      </x:c>
      <x:c r="AG144" s="5">
        <x:v>0.34000000000000002</x:v>
      </x:c>
      <x:c r="AH144" s="5">
        <x:v>0.44</x:v>
      </x:c>
      <x:c r="AI144" s="5">
        <x:v>7300</x:v>
      </x:c>
      <x:c r="AJ144" s="5" t="s">
        <x:v>34</x:v>
      </x:c>
      <x:c r="AK144" s="5"/>
    </x:row>
    <x:row r="145" spans="1:37" s="108" customFormat="1" ht="14.199999999999999">
      <x:c r="A145" s="5">
        <x:v>2019</x:v>
      </x:c>
      <x:c r="B145" s="5" t="s">
        <x:v>97</x:v>
      </x:c>
      <x:c r="C145" s="5" t="s">
        <x:v>86</x:v>
      </x:c>
      <x:c r="D145" s="5" t="str">
        <x:f t="shared" si="0"/>
        <x:v>SP</x:v>
      </x:c>
      <x:c r="E145" s="5">
        <x:v>9</x:v>
      </x:c>
      <x:c r="F145" s="5" t="s">
        <x:v>25</x:v>
      </x:c>
      <x:c r="G145" s="5" t="s">
        <x:v>36</x:v>
      </x:c>
      <x:c r="H145" s="5">
        <x:v>2018</x:v>
      </x:c>
      <x:c r="I145" s="5">
        <x:v>32</x:v>
      </x:c>
      <x:c r="J145" s="5">
        <x:v>29</x:v>
      </x:c>
      <x:c r="K145" s="5">
        <x:v>29</x:v>
      </x:c>
      <x:c r="L145" s="5">
        <x:v>0</x:v>
      </x:c>
      <x:c r="M145" s="5">
        <x:v>8</x:v>
      </x:c>
      <x:c r="N145" s="5">
        <x:v>12</x:v>
      </x:c>
      <x:c r="O145" s="5">
        <x:v>0</x:v>
      </x:c>
      <x:c r="P145" s="5">
        <x:v>0</x:v>
      </x:c>
      <x:c r="Q145" s="5">
        <x:v>0</x:v>
      </x:c>
      <x:c r="R145" s="5">
        <x:v>0</x:v>
      </x:c>
      <x:c r="S145" s="5">
        <x:v>156.09999999999999</x:v>
      </x:c>
      <x:c r="T145" s="5">
        <x:v>94</x:v>
      </x:c>
      <x:c r="U145" s="5">
        <x:v>212</x:v>
      </x:c>
      <x:c r="V145" s="5">
        <x:v>30</x:v>
      </x:c>
      <x:c r="W145" s="5">
        <x:v>1</x:v>
      </x:c>
      <x:c r="X145" s="5">
        <x:v>19</x:v>
      </x:c>
      <x:c r="Y145" s="5">
        <x:v>68</x:v>
      </x:c>
      <x:c r="Z145" s="5">
        <x:v>7</x:v>
      </x:c>
      <x:c r="AA145" s="5">
        <x:v>79</x:v>
      </x:c>
      <x:c r="AB145" s="5">
        <x:v>10</x:v>
      </x:c>
      <x:c r="AC145" s="5">
        <x:v>5.4100000000000001</x:v>
      </x:c>
      <x:c r="AD145" s="5">
        <x:v>156.09999999999999</x:v>
      </x:c>
      <x:c r="AE145" s="5">
        <x:v>0</x:v>
      </x:c>
      <x:c r="AF145" s="5">
        <x:v>2.5</x:v>
      </x:c>
      <x:c r="AG145" s="5"/>
      <x:c r="AH145" s="5">
        <x:v>2.5</x:v>
      </x:c>
      <x:c r="AI145" s="5">
        <x:v>8000</x:v>
      </x:c>
      <x:c r="AJ145" s="5" t="s">
        <x:v>34</x:v>
      </x:c>
      <x:c r="AK145" s="5"/>
    </x:row>
    <x:row r="146" spans="1:37" s="108" customFormat="1" ht="14.199999999999999">
      <x:c r="A146" s="5">
        <x:v>2016</x:v>
      </x:c>
      <x:c r="B146" s="5" t="s">
        <x:v>65</x:v>
      </x:c>
      <x:c r="C146" s="5" t="s">
        <x:v>98</x:v>
      </x:c>
      <x:c r="D146" s="5" t="str">
        <x:f t="shared" si="0"/>
        <x:v>CP</x:v>
      </x:c>
      <x:c r="E146" s="5">
        <x:v>9</x:v>
      </x:c>
      <x:c r="F146" s="5" t="s">
        <x:v>25</x:v>
      </x:c>
      <x:c r="G146" s="5" t="s">
        <x:v>36</x:v>
      </x:c>
      <x:c r="H146" s="5">
        <x:v>2015</x:v>
      </x:c>
      <x:c r="I146" s="5">
        <x:v>31</x:v>
      </x:c>
      <x:c r="J146" s="5">
        <x:v>47</x:v>
      </x:c>
      <x:c r="K146" s="5">
        <x:v>0</x:v>
      </x:c>
      <x:c r="L146" s="5">
        <x:v>47</x:v>
      </x:c>
      <x:c r="M146" s="5">
        <x:v>1</x:v>
      </x:c>
      <x:c r="N146" s="5">
        <x:v>4</x:v>
      </x:c>
      <x:c r="O146" s="5">
        <x:v>4</x:v>
      </x:c>
      <x:c r="P146" s="5">
        <x:v>3</x:v>
      </x:c>
      <x:c r="Q146" s="5">
        <x:v>0</x:v>
      </x:c>
      <x:c r="R146" s="5">
        <x:v>0</x:v>
      </x:c>
      <x:c r="S146" s="5">
        <x:v>58.100000000000001</x:v>
      </x:c>
      <x:c r="T146" s="5">
        <x:v>29</x:v>
      </x:c>
      <x:c r="U146" s="5">
        <x:v>57</x:v>
      </x:c>
      <x:c r="V146" s="5">
        <x:v>12</x:v>
      </x:c>
      <x:c r="W146" s="5">
        <x:v>1</x:v>
      </x:c>
      <x:c r="X146" s="5">
        <x:v>6</x:v>
      </x:c>
      <x:c r="Y146" s="5">
        <x:v>37</x:v>
      </x:c>
      <x:c r="Z146" s="5">
        <x:v>5</x:v>
      </x:c>
      <x:c r="AA146" s="5">
        <x:v>41</x:v>
      </x:c>
      <x:c r="AB146" s="5">
        <x:v>8</x:v>
      </x:c>
      <x:c r="AC146" s="5">
        <x:v>4.4699999999999998</x:v>
      </x:c>
      <x:c r="AD146" s="5">
        <x:v>0</x:v>
      </x:c>
      <x:c r="AE146" s="5">
        <x:v>58.100000000000001</x:v>
      </x:c>
      <x:c r="AF146" s="5"/>
      <x:c r="AG146" s="5">
        <x:v>0.27000000000000002</x:v>
      </x:c>
      <x:c r="AH146" s="5">
        <x:v>0.27000000000000002</x:v>
      </x:c>
      <x:c r="AI146" s="5">
        <x:v>20000</x:v>
      </x:c>
      <x:c r="AJ146" s="5" t="s">
        <x:v>34</x:v>
      </x:c>
      <x:c r="AK146" s="5"/>
    </x:row>
    <x:row r="147" spans="1:37" s="108" customFormat="1" ht="14.199999999999999">
      <x:c r="A147" s="5">
        <x:v>2017</x:v>
      </x:c>
      <x:c r="B147" s="5" t="s">
        <x:v>22</x:v>
      </x:c>
      <x:c r="C147" s="5" t="s">
        <x:v>98</x:v>
      </x:c>
      <x:c r="D147" s="5" t="str">
        <x:f t="shared" si="0"/>
        <x:v>SP</x:v>
      </x:c>
      <x:c r="E147" s="5">
        <x:v>9</x:v>
      </x:c>
      <x:c r="F147" s="5" t="s">
        <x:v>25</x:v>
      </x:c>
      <x:c r="G147" s="5" t="s">
        <x:v>36</x:v>
      </x:c>
      <x:c r="H147" s="5">
        <x:v>2016</x:v>
      </x:c>
      <x:c r="I147" s="5">
        <x:v>32</x:v>
      </x:c>
      <x:c r="J147" s="5">
        <x:v>22</x:v>
      </x:c>
      <x:c r="K147" s="5">
        <x:v>20</x:v>
      </x:c>
      <x:c r="L147" s="5">
        <x:v>2</x:v>
      </x:c>
      <x:c r="M147" s="5">
        <x:v>3</x:v>
      </x:c>
      <x:c r="N147" s="5">
        <x:v>12</x:v>
      </x:c>
      <x:c r="O147" s="5">
        <x:v>0</x:v>
      </x:c>
      <x:c r="P147" s="5">
        <x:v>1</x:v>
      </x:c>
      <x:c r="Q147" s="5">
        <x:v>0</x:v>
      </x:c>
      <x:c r="R147" s="5">
        <x:v>0</x:v>
      </x:c>
      <x:c r="S147" s="5">
        <x:v>94.200000000000003</x:v>
      </x:c>
      <x:c r="T147" s="5">
        <x:v>72</x:v>
      </x:c>
      <x:c r="U147" s="5">
        <x:v>128</x:v>
      </x:c>
      <x:c r="V147" s="5">
        <x:v>25</x:v>
      </x:c>
      <x:c r="W147" s="5">
        <x:v>5</x:v>
      </x:c>
      <x:c r="X147" s="5">
        <x:v>13</x:v>
      </x:c>
      <x:c r="Y147" s="5">
        <x:v>48</x:v>
      </x:c>
      <x:c r="Z147" s="5">
        <x:v>5</x:v>
      </x:c>
      <x:c r="AA147" s="5">
        <x:v>52</x:v>
      </x:c>
      <x:c r="AB147" s="5">
        <x:v>10</x:v>
      </x:c>
      <x:c r="AC147" s="10">
        <x:v>6.8399999999999999</x:v>
      </x:c>
      <x:c r="AD147" s="5">
        <x:v>92.099999999999994</x:v>
      </x:c>
      <x:c r="AE147" s="5">
        <x:v>2.1000000000000001</x:v>
      </x:c>
      <x:c r="AF147" s="5">
        <x:v>1.1000000000000001</x:v>
      </x:c>
      <x:c r="AG147" s="5">
        <x:v>-0.34999999999999998</x:v>
      </x:c>
      <x:c r="AH147" s="5">
        <x:v>0.75</x:v>
      </x:c>
      <x:c r="AI147" s="5">
        <x:v>20000</x:v>
      </x:c>
      <x:c r="AJ147" s="5" t="s">
        <x:v>34</x:v>
      </x:c>
      <x:c r="AK147" s="5"/>
    </x:row>
    <x:row r="148" spans="1:37" s="108" customFormat="1" ht="14.199999999999999">
      <x:c r="A148" s="5">
        <x:v>2018</x:v>
      </x:c>
      <x:c r="B148" s="5" t="s">
        <x:v>22</x:v>
      </x:c>
      <x:c r="C148" s="5" t="s">
        <x:v>98</x:v>
      </x:c>
      <x:c r="D148" s="5" t="str">
        <x:f t="shared" si="0"/>
        <x:v>RP</x:v>
      </x:c>
      <x:c r="E148" s="5">
        <x:v>9</x:v>
      </x:c>
      <x:c r="F148" s="5" t="s">
        <x:v>25</x:v>
      </x:c>
      <x:c r="G148" s="5" t="s">
        <x:v>36</x:v>
      </x:c>
      <x:c r="H148" s="5">
        <x:v>2017</x:v>
      </x:c>
      <x:c r="I148" s="5">
        <x:v>33</x:v>
      </x:c>
      <x:c r="J148" s="5">
        <x:v>9</x:v>
      </x:c>
      <x:c r="K148" s="5">
        <x:v>2</x:v>
      </x:c>
      <x:c r="L148" s="5">
        <x:v>7</x:v>
      </x:c>
      <x:c r="M148" s="5">
        <x:v>0</x:v>
      </x:c>
      <x:c r="N148" s="5">
        <x:v>2</x:v>
      </x:c>
      <x:c r="O148" s="5">
        <x:v>0</x:v>
      </x:c>
      <x:c r="P148" s="5">
        <x:v>0</x:v>
      </x:c>
      <x:c r="Q148" s="5">
        <x:v>0</x:v>
      </x:c>
      <x:c r="R148" s="5">
        <x:v>0</x:v>
      </x:c>
      <x:c r="S148" s="5">
        <x:v>14.199999999999999</x:v>
      </x:c>
      <x:c r="T148" s="5">
        <x:v>19</x:v>
      </x:c>
      <x:c r="U148" s="5">
        <x:v>25</x:v>
      </x:c>
      <x:c r="V148" s="5">
        <x:v>5</x:v>
      </x:c>
      <x:c r="W148" s="5">
        <x:v>0</x:v>
      </x:c>
      <x:c r="X148" s="5">
        <x:v>4</x:v>
      </x:c>
      <x:c r="Y148" s="5">
        <x:v>8</x:v>
      </x:c>
      <x:c r="Z148" s="5">
        <x:v>1</x:v>
      </x:c>
      <x:c r="AA148" s="5">
        <x:v>8</x:v>
      </x:c>
      <x:c r="AB148" s="5">
        <x:v>1</x:v>
      </x:c>
      <x:c r="AC148" s="5">
        <x:v>11.66</x:v>
      </x:c>
      <x:c r="AD148" s="5">
        <x:v>7</x:v>
      </x:c>
      <x:c r="AE148" s="5">
        <x:v>7.2000000000000002</x:v>
      </x:c>
      <x:c r="AF148" s="5">
        <x:v>0.029999999999999999</x:v>
      </x:c>
      <x:c r="AG148" s="5">
        <x:v>-0.59999999999999998</x:v>
      </x:c>
      <x:c r="AH148" s="5">
        <x:v>-0.56999999999999995</x:v>
      </x:c>
      <x:c r="AI148" s="5">
        <x:v>16000</x:v>
      </x:c>
      <x:c r="AJ148" s="5" t="s">
        <x:v>34</x:v>
      </x:c>
      <x:c r="AK148" s="5"/>
    </x:row>
    <x:row r="149" spans="1:37" s="108" customFormat="1" ht="14.199999999999999">
      <x:c r="A149" s="5">
        <x:v>2019</x:v>
      </x:c>
      <x:c r="B149" s="5" t="s">
        <x:v>22</x:v>
      </x:c>
      <x:c r="C149" s="5" t="s">
        <x:v>98</x:v>
      </x:c>
      <x:c r="D149" s="5" t="str">
        <x:f t="shared" si="0"/>
        <x:v>SP</x:v>
      </x:c>
      <x:c r="E149" s="5">
        <x:v>9</x:v>
      </x:c>
      <x:c r="F149" s="5" t="s">
        <x:v>25</x:v>
      </x:c>
      <x:c r="G149" s="5" t="s">
        <x:v>36</x:v>
      </x:c>
      <x:c r="H149" s="5">
        <x:v>2018</x:v>
      </x:c>
      <x:c r="I149" s="5">
        <x:v>34</x:v>
      </x:c>
      <x:c r="J149" s="5">
        <x:v>33</x:v>
      </x:c>
      <x:c r="K149" s="5">
        <x:v>19</x:v>
      </x:c>
      <x:c r="L149" s="5">
        <x:v>14</x:v>
      </x:c>
      <x:c r="M149" s="5">
        <x:v>9</x:v>
      </x:c>
      <x:c r="N149" s="5">
        <x:v>6</x:v>
      </x:c>
      <x:c r="O149" s="5">
        <x:v>0</x:v>
      </x:c>
      <x:c r="P149" s="5">
        <x:v>0</x:v>
      </x:c>
      <x:c r="Q149" s="5">
        <x:v>0</x:v>
      </x:c>
      <x:c r="R149" s="5">
        <x:v>0</x:v>
      </x:c>
      <x:c r="S149" s="5">
        <x:v>132.09999999999999</x:v>
      </x:c>
      <x:c r="T149" s="5">
        <x:v>60</x:v>
      </x:c>
      <x:c r="U149" s="5">
        <x:v>127</x:v>
      </x:c>
      <x:c r="V149" s="5">
        <x:v>24</x:v>
      </x:c>
      <x:c r="W149" s="5">
        <x:v>3</x:v>
      </x:c>
      <x:c r="X149" s="5">
        <x:v>18</x:v>
      </x:c>
      <x:c r="Y149" s="5">
        <x:v>30</x:v>
      </x:c>
      <x:c r="Z149" s="5">
        <x:v>4</x:v>
      </x:c>
      <x:c r="AA149" s="5">
        <x:v>89</x:v>
      </x:c>
      <x:c r="AB149" s="5">
        <x:v>1</x:v>
      </x:c>
      <x:c r="AC149" s="5">
        <x:v>4.0800000000000001</x:v>
      </x:c>
      <x:c r="AD149" s="5">
        <x:v>110.2</x:v>
      </x:c>
      <x:c r="AE149" s="5">
        <x:v>21.199999999999999</x:v>
      </x:c>
      <x:c r="AF149" s="5">
        <x:v>3.54</x:v>
      </x:c>
      <x:c r="AG149" s="5">
        <x:v>0.64000000000000001</x:v>
      </x:c>
      <x:c r="AH149" s="5">
        <x:v>4.1799999999999997</x:v>
      </x:c>
      <x:c r="AI149" s="5">
        <x:v>10000</x:v>
      </x:c>
      <x:c r="AJ149" s="5" t="s">
        <x:v>34</x:v>
      </x:c>
      <x:c r="AK149" s="5"/>
    </x:row>
    <x:row r="150" spans="1:37" s="108" customFormat="1" ht="14.199999999999999">
      <x:c r="A150" s="5">
        <x:v>2016</x:v>
      </x:c>
      <x:c r="B150" s="5" t="s">
        <x:v>31</x:v>
      </x:c>
      <x:c r="C150" s="5" t="s">
        <x:v>40</x:v>
      </x:c>
      <x:c r="D150" s="5" t="str">
        <x:f t="shared" si="0"/>
        <x:v>SP</x:v>
      </x:c>
      <x:c r="E150" s="5">
        <x:v>4</x:v>
      </x:c>
      <x:c r="F150" s="5" t="s">
        <x:v>332</x:v>
      </x:c>
      <x:c r="G150" s="5" t="s">
        <x:v>36</x:v>
      </x:c>
      <x:c r="H150" s="5">
        <x:v>2015</x:v>
      </x:c>
      <x:c r="I150" s="5">
        <x:v>34</x:v>
      </x:c>
      <x:c r="J150" s="5">
        <x:v>30</x:v>
      </x:c>
      <x:c r="K150" s="5">
        <x:v>30</x:v>
      </x:c>
      <x:c r="L150" s="5">
        <x:v>0</x:v>
      </x:c>
      <x:c r="M150" s="5">
        <x:v>17</x:v>
      </x:c>
      <x:c r="N150" s="5">
        <x:v>8</x:v>
      </x:c>
      <x:c r="O150" s="5">
        <x:v>0</x:v>
      </x:c>
      <x:c r="P150" s="5">
        <x:v>0</x:v>
      </x:c>
      <x:c r="Q150" s="5">
        <x:v>0</x:v>
      </x:c>
      <x:c r="R150" s="5">
        <x:v>0</x:v>
      </x:c>
      <x:c r="S150" s="5">
        <x:v>194</x:v>
      </x:c>
      <x:c r="T150" s="5">
        <x:v>81</x:v>
      </x:c>
      <x:c r="U150" s="5">
        <x:v>199</x:v>
      </x:c>
      <x:c r="V150" s="5">
        <x:v>34</x:v>
      </x:c>
      <x:c r="W150" s="5">
        <x:v>4</x:v>
      </x:c>
      <x:c r="X150" s="5">
        <x:v>27</x:v>
      </x:c>
      <x:c r="Y150" s="5">
        <x:v>30</x:v>
      </x:c>
      <x:c r="Z150" s="5">
        <x:v>10</x:v>
      </x:c>
      <x:c r="AA150" s="5">
        <x:v>164</x:v>
      </x:c>
      <x:c r="AB150" s="5">
        <x:v>1</x:v>
      </x:c>
      <x:c r="AC150" s="5">
        <x:v>3.7599999999999998</x:v>
      </x:c>
      <x:c r="AD150" s="5">
        <x:v>194</x:v>
      </x:c>
      <x:c r="AE150" s="5">
        <x:v>0</x:v>
      </x:c>
      <x:c r="AF150" s="5">
        <x:v>6.3399999999999999</x:v>
      </x:c>
      <x:c r="AG150" s="5"/>
      <x:c r="AH150" s="5">
        <x:v>6.3399999999999999</x:v>
      </x:c>
      <x:c r="AI150" s="5">
        <x:v>80000</x:v>
      </x:c>
      <x:c r="AJ150" s="5" t="s">
        <x:v>34</x:v>
      </x:c>
      <x:c r="AK150" s="5"/>
    </x:row>
    <x:row r="151" spans="1:37" s="108" customFormat="1" ht="14.199999999999999">
      <x:c r="A151" s="5">
        <x:v>2017</x:v>
      </x:c>
      <x:c r="B151" s="5" t="s">
        <x:v>31</x:v>
      </x:c>
      <x:c r="C151" s="5" t="s">
        <x:v>40</x:v>
      </x:c>
      <x:c r="D151" s="5" t="str">
        <x:f t="shared" si="0"/>
        <x:v>SP</x:v>
      </x:c>
      <x:c r="E151" s="5">
        <x:v>4</x:v>
      </x:c>
      <x:c r="F151" s="5" t="s">
        <x:v>332</x:v>
      </x:c>
      <x:c r="G151" s="5" t="s">
        <x:v>36</x:v>
      </x:c>
      <x:c r="H151" s="5">
        <x:v>2016</x:v>
      </x:c>
      <x:c r="I151" s="5">
        <x:v>35</x:v>
      </x:c>
      <x:c r="J151" s="5">
        <x:v>28</x:v>
      </x:c>
      <x:c r="K151" s="5">
        <x:v>28</x:v>
      </x:c>
      <x:c r="L151" s="5">
        <x:v>0</x:v>
      </x:c>
      <x:c r="M151" s="5">
        <x:v>11</x:v>
      </x:c>
      <x:c r="N151" s="5">
        <x:v>10</x:v>
      </x:c>
      <x:c r="O151" s="5">
        <x:v>0</x:v>
      </x:c>
      <x:c r="P151" s="5">
        <x:v>0</x:v>
      </x:c>
      <x:c r="Q151" s="5">
        <x:v>0</x:v>
      </x:c>
      <x:c r="R151" s="5">
        <x:v>0</x:v>
      </x:c>
      <x:c r="S151" s="5">
        <x:v>180</x:v>
      </x:c>
      <x:c r="T151" s="5">
        <x:v>87</x:v>
      </x:c>
      <x:c r="U151" s="5">
        <x:v>202</x:v>
      </x:c>
      <x:c r="V151" s="5">
        <x:v>35</x:v>
      </x:c>
      <x:c r="W151" s="5">
        <x:v>3</x:v>
      </x:c>
      <x:c r="X151" s="5">
        <x:v>25</x:v>
      </x:c>
      <x:c r="Y151" s="5">
        <x:v>41</x:v>
      </x:c>
      <x:c r="Z151" s="5">
        <x:v>13</x:v>
      </x:c>
      <x:c r="AA151" s="5">
        <x:v>85</x:v>
      </x:c>
      <x:c r="AB151" s="5">
        <x:v>6</x:v>
      </x:c>
      <x:c r="AC151" s="5">
        <x:v>4.3499999999999996</x:v>
      </x:c>
      <x:c r="AD151" s="5">
        <x:v>180</x:v>
      </x:c>
      <x:c r="AE151" s="5">
        <x:v>0</x:v>
      </x:c>
      <x:c r="AF151" s="5">
        <x:v>5.1200000000000001</x:v>
      </x:c>
      <x:c r="AG151" s="5"/>
      <x:c r="AH151" s="5">
        <x:v>5.1200000000000001</x:v>
      </x:c>
      <x:c r="AI151" s="5">
        <x:v>80000</x:v>
      </x:c>
      <x:c r="AJ151" s="5" t="s">
        <x:v>34</x:v>
      </x:c>
      <x:c r="AK151" s="5"/>
    </x:row>
    <x:row r="152" spans="1:37" s="108" customFormat="1" ht="14.199999999999999">
      <x:c r="A152" s="5">
        <x:v>2018</x:v>
      </x:c>
      <x:c r="B152" s="5" t="s">
        <x:v>31</x:v>
      </x:c>
      <x:c r="C152" s="5" t="s">
        <x:v>40</x:v>
      </x:c>
      <x:c r="D152" s="5" t="str">
        <x:f t="shared" si="0"/>
        <x:v>SP</x:v>
      </x:c>
      <x:c r="E152" s="5">
        <x:v>4</x:v>
      </x:c>
      <x:c r="F152" s="5" t="s">
        <x:v>332</x:v>
      </x:c>
      <x:c r="G152" s="5" t="s">
        <x:v>36</x:v>
      </x:c>
      <x:c r="H152" s="5">
        <x:v>2017</x:v>
      </x:c>
      <x:c r="I152" s="5">
        <x:v>36</x:v>
      </x:c>
      <x:c r="J152" s="5">
        <x:v>28</x:v>
      </x:c>
      <x:c r="K152" s="5">
        <x:v>28</x:v>
      </x:c>
      <x:c r="L152" s="5">
        <x:v>0</x:v>
      </x:c>
      <x:c r="M152" s="5">
        <x:v>12</x:v>
      </x:c>
      <x:c r="N152" s="5">
        <x:v>9</x:v>
      </x:c>
      <x:c r="O152" s="5">
        <x:v>0</x:v>
      </x:c>
      <x:c r="P152" s="5">
        <x:v>0</x:v>
      </x:c>
      <x:c r="Q152" s="5">
        <x:v>0</x:v>
      </x:c>
      <x:c r="R152" s="5">
        <x:v>0</x:v>
      </x:c>
      <x:c r="S152" s="5">
        <x:v>174.09999999999999</x:v>
      </x:c>
      <x:c r="T152" s="5">
        <x:v>83</x:v>
      </x:c>
      <x:c r="U152" s="5">
        <x:v>181</x:v>
      </x:c>
      <x:c r="V152" s="5">
        <x:v>39</x:v>
      </x:c>
      <x:c r="W152" s="5">
        <x:v>4</x:v>
      </x:c>
      <x:c r="X152" s="5">
        <x:v>22</x:v>
      </x:c>
      <x:c r="Y152" s="5">
        <x:v>37</x:v>
      </x:c>
      <x:c r="Z152" s="5">
        <x:v>15</x:v>
      </x:c>
      <x:c r="AA152" s="5">
        <x:v>130</x:v>
      </x:c>
      <x:c r="AB152" s="5">
        <x:v>3</x:v>
      </x:c>
      <x:c r="AC152" s="5">
        <x:v>4.2800000000000002</x:v>
      </x:c>
      <x:c r="AD152" s="5">
        <x:v>174.09999999999999</x:v>
      </x:c>
      <x:c r="AE152" s="5">
        <x:v>0</x:v>
      </x:c>
      <x:c r="AF152" s="5">
        <x:v>5.4500000000000002</x:v>
      </x:c>
      <x:c r="AG152" s="5"/>
      <x:c r="AH152" s="5">
        <x:v>5.4500000000000002</x:v>
      </x:c>
      <x:c r="AI152" s="5">
        <x:v>80000</x:v>
      </x:c>
      <x:c r="AJ152" s="5" t="s">
        <x:v>34</x:v>
      </x:c>
      <x:c r="AK152" s="5"/>
    </x:row>
    <x:row r="153" spans="1:37" s="108" customFormat="1" ht="14.199999999999999">
      <x:c r="A153" s="5">
        <x:v>2019</x:v>
      </x:c>
      <x:c r="B153" s="5" t="s">
        <x:v>31</x:v>
      </x:c>
      <x:c r="C153" s="5" t="s">
        <x:v>40</x:v>
      </x:c>
      <x:c r="D153" s="5" t="str">
        <x:f t="shared" si="0"/>
        <x:v>SP</x:v>
      </x:c>
      <x:c r="E153" s="5">
        <x:v>4</x:v>
      </x:c>
      <x:c r="F153" s="5" t="s">
        <x:v>332</x:v>
      </x:c>
      <x:c r="G153" s="5" t="s">
        <x:v>36</x:v>
      </x:c>
      <x:c r="H153" s="5">
        <x:v>2018</x:v>
      </x:c>
      <x:c r="I153" s="5">
        <x:v>37</x:v>
      </x:c>
      <x:c r="J153" s="5">
        <x:v>24</x:v>
      </x:c>
      <x:c r="K153" s="5">
        <x:v>24</x:v>
      </x:c>
      <x:c r="L153" s="5">
        <x:v>0</x:v>
      </x:c>
      <x:c r="M153" s="5">
        <x:v>5</x:v>
      </x:c>
      <x:c r="N153" s="5">
        <x:v>9</x:v>
      </x:c>
      <x:c r="O153" s="5">
        <x:v>0</x:v>
      </x:c>
      <x:c r="P153" s="5">
        <x:v>0</x:v>
      </x:c>
      <x:c r="Q153" s="5">
        <x:v>0</x:v>
      </x:c>
      <x:c r="R153" s="5">
        <x:v>0</x:v>
      </x:c>
      <x:c r="S153" s="5">
        <x:v>117.09999999999999</x:v>
      </x:c>
      <x:c r="T153" s="5">
        <x:v>91</x:v>
      </x:c>
      <x:c r="U153" s="5">
        <x:v>164</x:v>
      </x:c>
      <x:c r="V153" s="5">
        <x:v>30</x:v>
      </x:c>
      <x:c r="W153" s="5">
        <x:v>0</x:v>
      </x:c>
      <x:c r="X153" s="5">
        <x:v>28</x:v>
      </x:c>
      <x:c r="Y153" s="5">
        <x:v>32</x:v>
      </x:c>
      <x:c r="Z153" s="5">
        <x:v>9</x:v>
      </x:c>
      <x:c r="AA153" s="5">
        <x:v>89</x:v>
      </x:c>
      <x:c r="AB153" s="5">
        <x:v>2</x:v>
      </x:c>
      <x:c r="AC153" s="5">
        <x:v>6.9800000000000004</x:v>
      </x:c>
      <x:c r="AD153" s="5">
        <x:v>117.09999999999999</x:v>
      </x:c>
      <x:c r="AE153" s="5">
        <x:v>0</x:v>
      </x:c>
      <x:c r="AF153" s="5">
        <x:v>0.80000000000000004</x:v>
      </x:c>
      <x:c r="AG153" s="5"/>
      <x:c r="AH153" s="5">
        <x:v>0.80000000000000004</x:v>
      </x:c>
      <x:c r="AI153" s="5">
        <x:v>80000</x:v>
      </x:c>
      <x:c r="AJ153" s="5" t="s">
        <x:v>34</x:v>
      </x:c>
      <x:c r="AK153" s="5"/>
    </x:row>
    <x:row r="154" spans="1:37" s="108" customFormat="1" ht="14.199999999999999">
      <x:c r="A154" s="5">
        <x:v>2016</x:v>
      </x:c>
      <x:c r="B154" s="5" t="s">
        <x:v>175</x:v>
      </x:c>
      <x:c r="C154" s="5" t="s">
        <x:v>84</x:v>
      </x:c>
      <x:c r="D154" s="5" t="str">
        <x:f t="shared" si="0"/>
        <x:v>SP</x:v>
      </x:c>
      <x:c r="E154" s="5">
        <x:v>9</x:v>
      </x:c>
      <x:c r="F154" s="5" t="s">
        <x:v>25</x:v>
      </x:c>
      <x:c r="G154" s="5" t="s">
        <x:v>36</x:v>
      </x:c>
      <x:c r="H154" s="5">
        <x:v>2015</x:v>
      </x:c>
      <x:c r="I154" s="5">
        <x:v>29</x:v>
      </x:c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  <x:c r="AA154" s="5"/>
      <x:c r="AB154" s="5"/>
      <x:c r="AC154" s="5"/>
      <x:c r="AD154" s="5"/>
      <x:c r="AE154" s="5"/>
      <x:c r="AF154" s="5"/>
      <x:c r="AG154" s="5"/>
      <x:c r="AH154" s="5"/>
      <x:c r="AI154" s="5"/>
      <x:c r="AJ154" s="5" t="s">
        <x:v>34</x:v>
      </x:c>
      <x:c r="AK154" s="5"/>
    </x:row>
    <x:row r="155" spans="1:37" s="108" customFormat="1" ht="14.199999999999999">
      <x:c r="A155" s="5">
        <x:v>2017</x:v>
      </x:c>
      <x:c r="B155" s="5" t="s">
        <x:v>30</x:v>
      </x:c>
      <x:c r="C155" s="5" t="s">
        <x:v>84</x:v>
      </x:c>
      <x:c r="D155" s="5" t="str">
        <x:f t="shared" si="0"/>
        <x:v>RP</x:v>
      </x:c>
      <x:c r="E155" s="5">
        <x:v>9</x:v>
      </x:c>
      <x:c r="F155" s="5" t="s">
        <x:v>25</x:v>
      </x:c>
      <x:c r="G155" s="5" t="s">
        <x:v>36</x:v>
      </x:c>
      <x:c r="H155" s="5">
        <x:v>2016</x:v>
      </x:c>
      <x:c r="I155" s="5">
        <x:v>30</x:v>
      </x:c>
      <x:c r="J155" s="5">
        <x:v>67</x:v>
      </x:c>
      <x:c r="K155" s="5">
        <x:v>0</x:v>
      </x:c>
      <x:c r="L155" s="5">
        <x:v>67</x:v>
      </x:c>
      <x:c r="M155" s="5">
        <x:v>5</x:v>
      </x:c>
      <x:c r="N155" s="5">
        <x:v>7</x:v>
      </x:c>
      <x:c r="O155" s="5">
        <x:v>0</x:v>
      </x:c>
      <x:c r="P155" s="5">
        <x:v>2</x:v>
      </x:c>
      <x:c r="Q155" s="5">
        <x:v>25</x:v>
      </x:c>
      <x:c r="R155" s="5">
        <x:v>4</x:v>
      </x:c>
      <x:c r="S155" s="5">
        <x:v>64.200000000000003</x:v>
      </x:c>
      <x:c r="T155" s="5">
        <x:v>32</x:v>
      </x:c>
      <x:c r="U155" s="5">
        <x:v>69</x:v>
      </x:c>
      <x:c r="V155" s="5">
        <x:v>13</x:v>
      </x:c>
      <x:c r="W155" s="5">
        <x:v>3</x:v>
      </x:c>
      <x:c r="X155" s="5">
        <x:v>3</x:v>
      </x:c>
      <x:c r="Y155" s="5">
        <x:v>27</x:v>
      </x:c>
      <x:c r="Z155" s="5">
        <x:v>6</x:v>
      </x:c>
      <x:c r="AA155" s="5">
        <x:v>56</x:v>
      </x:c>
      <x:c r="AB155" s="5">
        <x:v>5</x:v>
      </x:c>
      <x:c r="AC155" s="5">
        <x:v>4.4500000000000002</x:v>
      </x:c>
      <x:c r="AD155" s="5">
        <x:v>0</x:v>
      </x:c>
      <x:c r="AE155" s="5">
        <x:v>64.200000000000003</x:v>
      </x:c>
      <x:c r="AF155" s="5"/>
      <x:c r="AG155" s="5">
        <x:v>1.0800000000000001</x:v>
      </x:c>
      <x:c r="AH155" s="5">
        <x:v>1.0800000000000001</x:v>
      </x:c>
      <x:c r="AI155" s="5">
        <x:v>8400</x:v>
      </x:c>
      <x:c r="AJ155" s="5" t="s">
        <x:v>34</x:v>
      </x:c>
      <x:c r="AK155" s="5"/>
    </x:row>
    <x:row r="156" spans="1:37" s="108" customFormat="1" ht="14.199999999999999">
      <x:c r="A156" s="5">
        <x:v>2018</x:v>
      </x:c>
      <x:c r="B156" s="5" t="s">
        <x:v>30</x:v>
      </x:c>
      <x:c r="C156" s="5" t="s">
        <x:v>84</x:v>
      </x:c>
      <x:c r="D156" s="5" t="str">
        <x:f t="shared" si="0"/>
        <x:v>RP</x:v>
      </x:c>
      <x:c r="E156" s="5">
        <x:v>9</x:v>
      </x:c>
      <x:c r="F156" s="5" t="s">
        <x:v>25</x:v>
      </x:c>
      <x:c r="G156" s="5" t="s">
        <x:v>36</x:v>
      </x:c>
      <x:c r="H156" s="5">
        <x:v>2017</x:v>
      </x:c>
      <x:c r="I156" s="5">
        <x:v>31</x:v>
      </x:c>
      <x:c r="J156" s="5">
        <x:v>55</x:v>
      </x:c>
      <x:c r="K156" s="5">
        <x:v>0</x:v>
      </x:c>
      <x:c r="L156" s="5">
        <x:v>55</x:v>
      </x:c>
      <x:c r="M156" s="5">
        <x:v>6</x:v>
      </x:c>
      <x:c r="N156" s="5">
        <x:v>2</x:v>
      </x:c>
      <x:c r="O156" s="5">
        <x:v>6</x:v>
      </x:c>
      <x:c r="P156" s="5">
        <x:v>3</x:v>
      </x:c>
      <x:c r="Q156" s="5">
        <x:v>18</x:v>
      </x:c>
      <x:c r="R156" s="5">
        <x:v>0</x:v>
      </x:c>
      <x:c r="S156" s="5">
        <x:v>52.200000000000003</x:v>
      </x:c>
      <x:c r="T156" s="5">
        <x:v>32</x:v>
      </x:c>
      <x:c r="U156" s="5">
        <x:v>62</x:v>
      </x:c>
      <x:c r="V156" s="5">
        <x:v>9</x:v>
      </x:c>
      <x:c r="W156" s="5">
        <x:v>0</x:v>
      </x:c>
      <x:c r="X156" s="5">
        <x:v>9</x:v>
      </x:c>
      <x:c r="Y156" s="5">
        <x:v>17</x:v>
      </x:c>
      <x:c r="Z156" s="5">
        <x:v>0</x:v>
      </x:c>
      <x:c r="AA156" s="5">
        <x:v>58</x:v>
      </x:c>
      <x:c r="AB156" s="5">
        <x:v>2</x:v>
      </x:c>
      <x:c r="AC156" s="5">
        <x:v>5.4699999999999998</x:v>
      </x:c>
      <x:c r="AD156" s="5">
        <x:v>0</x:v>
      </x:c>
      <x:c r="AE156" s="5">
        <x:v>52.200000000000003</x:v>
      </x:c>
      <x:c r="AF156" s="5"/>
      <x:c r="AG156" s="5">
        <x:v>0.51000000000000001</x:v>
      </x:c>
      <x:c r="AH156" s="5">
        <x:v>0.51000000000000001</x:v>
      </x:c>
      <x:c r="AI156" s="5">
        <x:v>15000</x:v>
      </x:c>
      <x:c r="AJ156" s="5" t="s">
        <x:v>34</x:v>
      </x:c>
      <x:c r="AK156" s="5"/>
    </x:row>
    <x:row r="157" spans="1:37" s="108" customFormat="1" ht="14.199999999999999">
      <x:c r="A157" s="5">
        <x:v>2019</x:v>
      </x:c>
      <x:c r="B157" s="5" t="s">
        <x:v>30</x:v>
      </x:c>
      <x:c r="C157" s="5" t="s">
        <x:v>84</x:v>
      </x:c>
      <x:c r="D157" s="5" t="str">
        <x:f t="shared" si="0"/>
        <x:v>RP</x:v>
      </x:c>
      <x:c r="E157" s="5">
        <x:v>9</x:v>
      </x:c>
      <x:c r="F157" s="5" t="s">
        <x:v>25</x:v>
      </x:c>
      <x:c r="G157" s="5" t="s">
        <x:v>36</x:v>
      </x:c>
      <x:c r="H157" s="5">
        <x:v>2018</x:v>
      </x:c>
      <x:c r="I157" s="5">
        <x:v>32</x:v>
      </x:c>
      <x:c r="J157" s="5">
        <x:v>64</x:v>
      </x:c>
      <x:c r="K157" s="5">
        <x:v>0</x:v>
      </x:c>
      <x:c r="L157" s="5">
        <x:v>64</x:v>
      </x:c>
      <x:c r="M157" s="5">
        <x:v>7</x:v>
      </x:c>
      <x:c r="N157" s="5">
        <x:v>6</x:v>
      </x:c>
      <x:c r="O157" s="5">
        <x:v>0</x:v>
      </x:c>
      <x:c r="P157" s="5">
        <x:v>4</x:v>
      </x:c>
      <x:c r="Q157" s="5">
        <x:v>24</x:v>
      </x:c>
      <x:c r="R157" s="5">
        <x:v>0</x:v>
      </x:c>
      <x:c r="S157" s="5">
        <x:v>61</x:v>
      </x:c>
      <x:c r="T157" s="5">
        <x:v>29</x:v>
      </x:c>
      <x:c r="U157" s="5">
        <x:v>66</x:v>
      </x:c>
      <x:c r="V157" s="5">
        <x:v>10</x:v>
      </x:c>
      <x:c r="W157" s="5">
        <x:v>2</x:v>
      </x:c>
      <x:c r="X157" s="5">
        <x:v>6</x:v>
      </x:c>
      <x:c r="Y157" s="5">
        <x:v>14</x:v>
      </x:c>
      <x:c r="Z157" s="5">
        <x:v>4</x:v>
      </x:c>
      <x:c r="AA157" s="5">
        <x:v>54</x:v>
      </x:c>
      <x:c r="AB157" s="5">
        <x:v>2</x:v>
      </x:c>
      <x:c r="AC157" s="5">
        <x:v>4.2800000000000002</x:v>
      </x:c>
      <x:c r="AD157" s="5">
        <x:v>0</x:v>
      </x:c>
      <x:c r="AE157" s="5">
        <x:v>61</x:v>
      </x:c>
      <x:c r="AF157" s="5"/>
      <x:c r="AG157" s="5">
        <x:v>1.03</x:v>
      </x:c>
      <x:c r="AH157" s="5">
        <x:v>1.03</x:v>
      </x:c>
      <x:c r="AI157" s="5">
        <x:v>14000</x:v>
      </x:c>
      <x:c r="AJ157" s="5" t="s">
        <x:v>34</x:v>
      </x:c>
      <x:c r="AK157" s="5"/>
    </x:row>
    <x:row r="158" spans="1:37" s="108" customFormat="1" ht="14.199999999999999">
      <x:c r="A158" s="5">
        <x:v>2017</x:v>
      </x:c>
      <x:c r="B158" s="5" t="s">
        <x:v>28</x:v>
      </x:c>
      <x:c r="C158" s="5" t="s">
        <x:v>75</x:v>
      </x:c>
      <x:c r="D158" s="5" t="str">
        <x:f t="shared" si="0"/>
        <x:v>RP</x:v>
      </x:c>
      <x:c r="E158" s="5">
        <x:v>9</x:v>
      </x:c>
      <x:c r="F158" s="5" t="s">
        <x:v>25</x:v>
      </x:c>
      <x:c r="G158" s="5" t="s">
        <x:v>36</x:v>
      </x:c>
      <x:c r="H158" s="5">
        <x:v>2016</x:v>
      </x:c>
      <x:c r="I158" s="5">
        <x:v>33</x:v>
      </x:c>
      <x:c r="J158" s="5">
        <x:v>24</x:v>
      </x:c>
      <x:c r="K158" s="5">
        <x:v>6</x:v>
      </x:c>
      <x:c r="L158" s="5">
        <x:v>18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5">
        <x:v>0</x:v>
      </x:c>
      <x:c r="S158" s="5"/>
      <x:c r="T158" s="5">
        <x:v>31</x:v>
      </x:c>
      <x:c r="U158" s="5">
        <x:v>54</x:v>
      </x:c>
      <x:c r="V158" s="5">
        <x:v>12</x:v>
      </x:c>
      <x:c r="W158" s="5">
        <x:v>1</x:v>
      </x:c>
      <x:c r="X158" s="5">
        <x:v>6</x:v>
      </x:c>
      <x:c r="Y158" s="5">
        <x:v>29</x:v>
      </x:c>
      <x:c r="Z158" s="5">
        <x:v>2</x:v>
      </x:c>
      <x:c r="AA158" s="5">
        <x:v>52</x:v>
      </x:c>
      <x:c r="AB158" s="5">
        <x:v>3</x:v>
      </x:c>
      <x:c r="AC158" s="10">
        <x:v>6.0652173913043477</x:v>
      </x:c>
      <x:c r="AD158" s="5">
        <x:v>26.100000000000001</x:v>
      </x:c>
      <x:c r="AE158" s="5">
        <x:v>19.199999999999999</x:v>
      </x:c>
      <x:c r="AF158" s="5">
        <x:v>-0.39000000000000001</x:v>
      </x:c>
      <x:c r="AG158" s="5">
        <x:v>-0.17000000000000001</x:v>
      </x:c>
      <x:c r="AH158" s="5">
        <x:v>-0.56000000000000005</x:v>
      </x:c>
      <x:c r="AI158" s="5">
        <x:v>8000</x:v>
      </x:c>
      <x:c r="AJ158" s="5" t="s">
        <x:v>34</x:v>
      </x:c>
      <x:c r="AK158" s="5"/>
    </x:row>
    <x:row r="159" spans="1:37" s="108" customFormat="1" ht="14.199999999999999">
      <x:c r="A159" s="5">
        <x:v>2018</x:v>
      </x:c>
      <x:c r="B159" s="5" t="s">
        <x:v>28</x:v>
      </x:c>
      <x:c r="C159" s="5" t="s">
        <x:v>75</x:v>
      </x:c>
      <x:c r="D159" s="5" t="str">
        <x:f t="shared" si="0"/>
        <x:v>RP</x:v>
      </x:c>
      <x:c r="E159" s="5">
        <x:v>9</x:v>
      </x:c>
      <x:c r="F159" s="5" t="s">
        <x:v>25</x:v>
      </x:c>
      <x:c r="G159" s="5" t="s">
        <x:v>36</x:v>
      </x:c>
      <x:c r="H159" s="5">
        <x:v>2017</x:v>
      </x:c>
      <x:c r="I159" s="5">
        <x:v>34</x:v>
      </x:c>
      <x:c r="J159" s="5">
        <x:v>40</x:v>
      </x:c>
      <x:c r="K159" s="5">
        <x:v>1</x:v>
      </x:c>
      <x:c r="L159" s="5">
        <x:v>39</x:v>
      </x:c>
      <x:c r="M159" s="5">
        <x:v>3</x:v>
      </x:c>
      <x:c r="N159" s="5">
        <x:v>1</x:v>
      </x:c>
      <x:c r="O159" s="5">
        <x:v>0</x:v>
      </x:c>
      <x:c r="P159" s="5">
        <x:v>0</x:v>
      </x:c>
      <x:c r="Q159" s="5">
        <x:v>4</x:v>
      </x:c>
      <x:c r="R159" s="5">
        <x:v>1</x:v>
      </x:c>
      <x:c r="S159" s="5">
        <x:v>40</x:v>
      </x:c>
      <x:c r="T159" s="5">
        <x:v>19</x:v>
      </x:c>
      <x:c r="U159" s="5">
        <x:v>44</x:v>
      </x:c>
      <x:c r="V159" s="5">
        <x:v>7</x:v>
      </x:c>
      <x:c r="W159" s="5">
        <x:v>1</x:v>
      </x:c>
      <x:c r="X159" s="5">
        <x:v>1</x:v>
      </x:c>
      <x:c r="Y159" s="5">
        <x:v>22</x:v>
      </x:c>
      <x:c r="Z159" s="5">
        <x:v>5</x:v>
      </x:c>
      <x:c r="AA159" s="5">
        <x:v>35</x:v>
      </x:c>
      <x:c r="AB159" s="5">
        <x:v>2</x:v>
      </x:c>
      <x:c r="AC159" s="5">
        <x:v>4.2699999999999996</x:v>
      </x:c>
      <x:c r="AD159" s="5">
        <x:v>4.2000000000000002</x:v>
      </x:c>
      <x:c r="AE159" s="5">
        <x:v>35.100000000000001</x:v>
      </x:c>
      <x:c r="AF159" s="5">
        <x:v>0.080000000000000004</x:v>
      </x:c>
      <x:c r="AG159" s="5">
        <x:v>1</x:v>
      </x:c>
      <x:c r="AH159" s="5">
        <x:v>1.0800000000000001</x:v>
      </x:c>
      <x:c r="AI159" s="5">
        <x:v>8000</x:v>
      </x:c>
      <x:c r="AJ159" s="5" t="s">
        <x:v>34</x:v>
      </x:c>
      <x:c r="AK159" s="5"/>
    </x:row>
    <x:row r="160" spans="1:37" s="108" customFormat="1" ht="14.199999999999999">
      <x:c r="A160" s="5">
        <x:v>2019</x:v>
      </x:c>
      <x:c r="B160" s="5" t="s">
        <x:v>22</x:v>
      </x:c>
      <x:c r="C160" s="5" t="s">
        <x:v>75</x:v>
      </x:c>
      <x:c r="D160" s="5" t="str">
        <x:f t="shared" si="0"/>
        <x:v>RP</x:v>
      </x:c>
      <x:c r="E160" s="5">
        <x:v>9</x:v>
      </x:c>
      <x:c r="F160" s="5" t="s">
        <x:v>25</x:v>
      </x:c>
      <x:c r="G160" s="5" t="s">
        <x:v>36</x:v>
      </x:c>
      <x:c r="H160" s="5">
        <x:v>2018</x:v>
      </x:c>
      <x:c r="I160" s="5">
        <x:v>35</x:v>
      </x:c>
      <x:c r="J160" s="5">
        <x:v>43</x:v>
      </x:c>
      <x:c r="K160" s="5">
        <x:v>0</x:v>
      </x:c>
      <x:c r="L160" s="5">
        <x:v>43</x:v>
      </x:c>
      <x:c r="M160" s="5">
        <x:v>2</x:v>
      </x:c>
      <x:c r="N160" s="5">
        <x:v>3</x:v>
      </x:c>
      <x:c r="O160" s="5">
        <x:v>0</x:v>
      </x:c>
      <x:c r="P160" s="5">
        <x:v>0</x:v>
      </x:c>
      <x:c r="Q160" s="5">
        <x:v>7</x:v>
      </x:c>
      <x:c r="R160" s="5">
        <x:v>0</x:v>
      </x:c>
      <x:c r="S160" s="5">
        <x:v>32.100000000000001</x:v>
      </x:c>
      <x:c r="T160" s="5">
        <x:v>25</x:v>
      </x:c>
      <x:c r="U160" s="5">
        <x:v>33</x:v>
      </x:c>
      <x:c r="V160" s="5">
        <x:v>8</x:v>
      </x:c>
      <x:c r="W160" s="5">
        <x:v>1</x:v>
      </x:c>
      <x:c r="X160" s="5">
        <x:v>3</x:v>
      </x:c>
      <x:c r="Y160" s="5">
        <x:v>23</x:v>
      </x:c>
      <x:c r="Z160" s="5">
        <x:v>0</x:v>
      </x:c>
      <x:c r="AA160" s="5">
        <x:v>39</x:v>
      </x:c>
      <x:c r="AB160" s="5">
        <x:v>5</x:v>
      </x:c>
      <x:c r="AC160" s="5">
        <x:v>6.96</x:v>
      </x:c>
      <x:c r="AD160" s="5">
        <x:v>0</x:v>
      </x:c>
      <x:c r="AE160" s="5">
        <x:v>32.100000000000001</x:v>
      </x:c>
      <x:c r="AF160" s="5"/>
      <x:c r="AG160" s="5">
        <x:v>0.05</x:v>
      </x:c>
      <x:c r="AH160" s="5">
        <x:v>0.05</x:v>
      </x:c>
      <x:c r="AI160" s="5">
        <x:v>10000</x:v>
      </x:c>
      <x:c r="AJ160" s="5" t="s">
        <x:v>34</x:v>
      </x:c>
      <x:c r="AK160" s="5"/>
    </x:row>
    <x:row r="161" spans="1:37" s="108" customFormat="1" ht="14.199999999999999">
      <x:c r="A161" s="5">
        <x:v>2020</x:v>
      </x:c>
      <x:c r="B161" s="5" t="s">
        <x:v>22</x:v>
      </x:c>
      <x:c r="C161" s="5" t="s">
        <x:v>75</x:v>
      </x:c>
      <x:c r="D161" s="5" t="str">
        <x:f t="shared" si="0"/>
        <x:v>RP</x:v>
      </x:c>
      <x:c r="E161" s="5">
        <x:v>9</x:v>
      </x:c>
      <x:c r="F161" s="5" t="s">
        <x:v>25</x:v>
      </x:c>
      <x:c r="G161" s="5" t="s">
        <x:v>36</x:v>
      </x:c>
      <x:c r="H161" s="5">
        <x:v>2019</x:v>
      </x:c>
      <x:c r="I161" s="5">
        <x:v>36</x:v>
      </x:c>
      <x:c r="J161" s="5">
        <x:v>75</x:v>
      </x:c>
      <x:c r="K161" s="5">
        <x:v>0</x:v>
      </x:c>
      <x:c r="L161" s="5">
        <x:v>75</x:v>
      </x:c>
      <x:c r="M161" s="5">
        <x:v>2</x:v>
      </x:c>
      <x:c r="N161" s="5">
        <x:v>7</x:v>
      </x:c>
      <x:c r="O161" s="5">
        <x:v>0</x:v>
      </x:c>
      <x:c r="P161" s="5">
        <x:v>4</x:v>
      </x:c>
      <x:c r="Q161" s="5">
        <x:v>15</x:v>
      </x:c>
      <x:c r="R161" s="5">
        <x:v>0</x:v>
      </x:c>
      <x:c r="S161" s="5">
        <x:v>62.100000000000001</x:v>
      </x:c>
      <x:c r="T161" s="5">
        <x:v>33</x:v>
      </x:c>
      <x:c r="U161" s="5">
        <x:v>58</x:v>
      </x:c>
      <x:c r="V161" s="5">
        <x:v>13</x:v>
      </x:c>
      <x:c r="W161" s="5">
        <x:v>1</x:v>
      </x:c>
      <x:c r="X161" s="5">
        <x:v>6</x:v>
      </x:c>
      <x:c r="Y161" s="5">
        <x:v>36</x:v>
      </x:c>
      <x:c r="Z161" s="5">
        <x:v>3</x:v>
      </x:c>
      <x:c r="AA161" s="5">
        <x:v>72</x:v>
      </x:c>
      <x:c r="AB161" s="5">
        <x:v>11</x:v>
      </x:c>
      <x:c r="AC161" s="5">
        <x:v>4.7599999999999998</x:v>
      </x:c>
      <x:c r="AD161" s="5">
        <x:v>0</x:v>
      </x:c>
      <x:c r="AE161" s="5">
        <x:v>62.100000000000001</x:v>
      </x:c>
      <x:c r="AF161" s="5"/>
      <x:c r="AG161" s="5">
        <x:v>0.44</x:v>
      </x:c>
      <x:c r="AH161" s="5">
        <x:v>0.44</x:v>
      </x:c>
      <x:c r="AI161" s="5">
        <x:v>9000</x:v>
      </x:c>
      <x:c r="AJ161" s="5" t="s">
        <x:v>34</x:v>
      </x:c>
      <x:c r="AK161" s="5"/>
    </x:row>
    <x:row r="162" spans="1:37" s="108" customFormat="1" ht="14.199999999999999">
      <x:c r="A162" s="5">
        <x:v>2017</x:v>
      </x:c>
      <x:c r="B162" s="5" t="s">
        <x:v>22</x:v>
      </x:c>
      <x:c r="C162" s="5" t="s">
        <x:v>60</x:v>
      </x:c>
      <x:c r="D162" s="5" t="str">
        <x:f t="shared" si="0"/>
        <x:v>CP</x:v>
      </x:c>
      <x:c r="E162" s="5">
        <x:v>4</x:v>
      </x:c>
      <x:c r="F162" s="5" t="s">
        <x:v>332</x:v>
      </x:c>
      <x:c r="G162" s="5" t="s">
        <x:v>36</x:v>
      </x:c>
      <x:c r="H162" s="5">
        <x:v>2016</x:v>
      </x:c>
      <x:c r="I162" s="5">
        <x:v>34</x:v>
      </x:c>
      <x:c r="J162" s="5">
        <x:v>48</x:v>
      </x:c>
      <x:c r="K162" s="5">
        <x:v>0</x:v>
      </x:c>
      <x:c r="L162" s="5">
        <x:v>48</x:v>
      </x:c>
      <x:c r="M162" s="5">
        <x:v>7</x:v>
      </x:c>
      <x:c r="N162" s="5">
        <x:v>3</x:v>
      </x:c>
      <x:c r="O162" s="5">
        <x:v>20</x:v>
      </x:c>
      <x:c r="P162" s="5">
        <x:v>6</x:v>
      </x:c>
      <x:c r="Q162" s="5">
        <x:v>0</x:v>
      </x:c>
      <x:c r="R162" s="5">
        <x:v>0</x:v>
      </x:c>
      <x:c r="S162" s="5">
        <x:v>50.200000000000003</x:v>
      </x:c>
      <x:c r="T162" s="5">
        <x:v>24</x:v>
      </x:c>
      <x:c r="U162" s="5">
        <x:v>61</x:v>
      </x:c>
      <x:c r="V162" s="5">
        <x:v>6</x:v>
      </x:c>
      <x:c r="W162" s="5">
        <x:v>1</x:v>
      </x:c>
      <x:c r="X162" s="5">
        <x:v>5</x:v>
      </x:c>
      <x:c r="Y162" s="5">
        <x:v>24</x:v>
      </x:c>
      <x:c r="Z162" s="5">
        <x:v>3</x:v>
      </x:c>
      <x:c r="AA162" s="5">
        <x:v>48</x:v>
      </x:c>
      <x:c r="AB162" s="5">
        <x:v>5</x:v>
      </x:c>
      <x:c r="AC162" s="5">
        <x:v>4.2599999999999998</x:v>
      </x:c>
      <x:c r="AD162" s="5">
        <x:v>0</x:v>
      </x:c>
      <x:c r="AE162" s="5">
        <x:v>50.200000000000003</x:v>
      </x:c>
      <x:c r="AF162" s="5"/>
      <x:c r="AG162" s="5">
        <x:v>1.4199999999999999</x:v>
      </x:c>
      <x:c r="AH162" s="5">
        <x:v>1.4199999999999999</x:v>
      </x:c>
      <x:c r="AI162" s="5">
        <x:v>70000</x:v>
      </x:c>
      <x:c r="AJ162" s="5" t="s">
        <x:v>34</x:v>
      </x:c>
      <x:c r="AK162" s="5"/>
    </x:row>
    <x:row r="163" spans="1:37" s="108" customFormat="1" ht="14.199999999999999">
      <x:c r="A163" s="5">
        <x:v>2018</x:v>
      </x:c>
      <x:c r="B163" s="5" t="s">
        <x:v>22</x:v>
      </x:c>
      <x:c r="C163" s="5" t="s">
        <x:v>60</x:v>
      </x:c>
      <x:c r="D163" s="5" t="str">
        <x:f t="shared" si="0"/>
        <x:v>CP</x:v>
      </x:c>
      <x:c r="E163" s="5">
        <x:v>4</x:v>
      </x:c>
      <x:c r="F163" s="5" t="s">
        <x:v>332</x:v>
      </x:c>
      <x:c r="G163" s="5" t="s">
        <x:v>36</x:v>
      </x:c>
      <x:c r="H163" s="5">
        <x:v>2017</x:v>
      </x:c>
      <x:c r="I163" s="5">
        <x:v>35</x:v>
      </x:c>
      <x:c r="J163" s="5">
        <x:v>61</x:v>
      </x:c>
      <x:c r="K163" s="5">
        <x:v>0</x:v>
      </x:c>
      <x:c r="L163" s="5">
        <x:v>61</x:v>
      </x:c>
      <x:c r="M163" s="5">
        <x:v>1</x:v>
      </x:c>
      <x:c r="N163" s="5">
        <x:v>3</x:v>
      </x:c>
      <x:c r="O163" s="5">
        <x:v>37</x:v>
      </x:c>
      <x:c r="P163" s="5">
        <x:v>5</x:v>
      </x:c>
      <x:c r="Q163" s="5">
        <x:v>0</x:v>
      </x:c>
      <x:c r="R163" s="5">
        <x:v>0</x:v>
      </x:c>
      <x:c r="S163" s="5">
        <x:v>62</x:v>
      </x:c>
      <x:c r="T163" s="5">
        <x:v>15</x:v>
      </x:c>
      <x:c r="U163" s="5">
        <x:v>59</x:v>
      </x:c>
      <x:c r="V163" s="5">
        <x:v>3</x:v>
      </x:c>
      <x:c r="W163" s="5">
        <x:v>1</x:v>
      </x:c>
      <x:c r="X163" s="5">
        <x:v>7</x:v>
      </x:c>
      <x:c r="Y163" s="5">
        <x:v>11</x:v>
      </x:c>
      <x:c r="Z163" s="5">
        <x:v>1</x:v>
      </x:c>
      <x:c r="AA163" s="5">
        <x:v>62</x:v>
      </x:c>
      <x:c r="AB163" s="5">
        <x:v>0</x:v>
      </x:c>
      <x:c r="AC163" s="5">
        <x:v>2.1800000000000002</x:v>
      </x:c>
      <x:c r="AD163" s="5">
        <x:v>0</x:v>
      </x:c>
      <x:c r="AE163" s="5">
        <x:v>62</x:v>
      </x:c>
      <x:c r="AF163" s="5"/>
      <x:c r="AG163" s="5">
        <x:v>2.79</x:v>
      </x:c>
      <x:c r="AH163" s="5">
        <x:v>2.79</x:v>
      </x:c>
      <x:c r="AI163" s="5">
        <x:v>70000</x:v>
      </x:c>
      <x:c r="AJ163" s="5" t="s">
        <x:v>34</x:v>
      </x:c>
      <x:c r="AK163" s="5"/>
    </x:row>
    <x:row r="164" spans="1:37" s="108" customFormat="1" ht="14.199999999999999">
      <x:c r="A164" s="5">
        <x:v>2019</x:v>
      </x:c>
      <x:c r="B164" s="5" t="s">
        <x:v>22</x:v>
      </x:c>
      <x:c r="C164" s="5" t="s">
        <x:v>60</x:v>
      </x:c>
      <x:c r="D164" s="5" t="str">
        <x:f t="shared" si="0"/>
        <x:v>CP</x:v>
      </x:c>
      <x:c r="E164" s="5">
        <x:v>4</x:v>
      </x:c>
      <x:c r="F164" s="5" t="s">
        <x:v>332</x:v>
      </x:c>
      <x:c r="G164" s="5" t="s">
        <x:v>36</x:v>
      </x:c>
      <x:c r="H164" s="5">
        <x:v>2018</x:v>
      </x:c>
      <x:c r="I164" s="5">
        <x:v>36</x:v>
      </x:c>
      <x:c r="J164" s="5">
        <x:v>57</x:v>
      </x:c>
      <x:c r="K164" s="5">
        <x:v>0</x:v>
      </x:c>
      <x:c r="L164" s="5">
        <x:v>57</x:v>
      </x:c>
      <x:c r="M164" s="5">
        <x:v>3</x:v>
      </x:c>
      <x:c r="N164" s="5">
        <x:v>5</x:v>
      </x:c>
      <x:c r="O164" s="5">
        <x:v>28</x:v>
      </x:c>
      <x:c r="P164" s="5">
        <x:v>6</x:v>
      </x:c>
      <x:c r="Q164" s="5">
        <x:v>0</x:v>
      </x:c>
      <x:c r="R164" s="5">
        <x:v>0</x:v>
      </x:c>
      <x:c r="S164" s="5">
        <x:v>57.200000000000003</x:v>
      </x:c>
      <x:c r="T164" s="5">
        <x:v>25</x:v>
      </x:c>
      <x:c r="U164" s="5">
        <x:v>53</x:v>
      </x:c>
      <x:c r="V164" s="5">
        <x:v>13</x:v>
      </x:c>
      <x:c r="W164" s="5">
        <x:v>0</x:v>
      </x:c>
      <x:c r="X164" s="5">
        <x:v>1</x:v>
      </x:c>
      <x:c r="Y164" s="5">
        <x:v>20</x:v>
      </x:c>
      <x:c r="Z164" s="5">
        <x:v>1</x:v>
      </x:c>
      <x:c r="AA164" s="5">
        <x:v>60</x:v>
      </x:c>
      <x:c r="AB164" s="5">
        <x:v>2</x:v>
      </x:c>
      <x:c r="AC164" s="5">
        <x:v>3.8999999999999999</x:v>
      </x:c>
      <x:c r="AD164" s="5">
        <x:v>0</x:v>
      </x:c>
      <x:c r="AE164" s="5">
        <x:v>57.200000000000003</x:v>
      </x:c>
      <x:c r="AF164" s="5"/>
      <x:c r="AG164" s="5">
        <x:v>2.4900000000000002</x:v>
      </x:c>
      <x:c r="AH164" s="5">
        <x:v>2.4900000000000002</x:v>
      </x:c>
      <x:c r="AI164" s="5">
        <x:v>70000</x:v>
      </x:c>
      <x:c r="AJ164" s="5" t="s">
        <x:v>34</x:v>
      </x:c>
      <x:c r="AK164" s="5"/>
    </x:row>
    <x:row r="165" spans="1:37" s="108" customFormat="1" ht="14.199999999999999">
      <x:c r="A165" s="5">
        <x:v>2020</x:v>
      </x:c>
      <x:c r="B165" s="5" t="s">
        <x:v>22</x:v>
      </x:c>
      <x:c r="C165" s="5" t="s">
        <x:v>60</x:v>
      </x:c>
      <x:c r="D165" s="5" t="str">
        <x:f t="shared" si="0"/>
        <x:v>CP</x:v>
      </x:c>
      <x:c r="E165" s="5">
        <x:v>4</x:v>
      </x:c>
      <x:c r="F165" s="5" t="s">
        <x:v>332</x:v>
      </x:c>
      <x:c r="G165" s="5" t="s">
        <x:v>36</x:v>
      </x:c>
      <x:c r="H165" s="5">
        <x:v>2019</x:v>
      </x:c>
      <x:c r="I165" s="5">
        <x:v>37</x:v>
      </x:c>
      <x:c r="J165" s="5">
        <x:v>53</x:v>
      </x:c>
      <x:c r="K165" s="5">
        <x:v>0</x:v>
      </x:c>
      <x:c r="L165" s="5">
        <x:v>53</x:v>
      </x:c>
      <x:c r="M165" s="5">
        <x:v>4</x:v>
      </x:c>
      <x:c r="N165" s="5">
        <x:v>3</x:v>
      </x:c>
      <x:c r="O165" s="5">
        <x:v>9</x:v>
      </x:c>
      <x:c r="P165" s="5">
        <x:v>4</x:v>
      </x:c>
      <x:c r="Q165" s="5">
        <x:v>2</x:v>
      </x:c>
      <x:c r="R165" s="5">
        <x:v>1</x:v>
      </x:c>
      <x:c r="S165" s="5">
        <x:v>52.200000000000003</x:v>
      </x:c>
      <x:c r="T165" s="5">
        <x:v>23</x:v>
      </x:c>
      <x:c r="U165" s="5">
        <x:v>55</x:v>
      </x:c>
      <x:c r="V165" s="5">
        <x:v>9</x:v>
      </x:c>
      <x:c r="W165" s="5">
        <x:v>1</x:v>
      </x:c>
      <x:c r="X165" s="5">
        <x:v>3</x:v>
      </x:c>
      <x:c r="Y165" s="5">
        <x:v>19</x:v>
      </x:c>
      <x:c r="Z165" s="5">
        <x:v>3</x:v>
      </x:c>
      <x:c r="AA165" s="5">
        <x:v>44</x:v>
      </x:c>
      <x:c r="AB165" s="5">
        <x:v>2</x:v>
      </x:c>
      <x:c r="AC165" s="5">
        <x:v>3.9300000000000002</x:v>
      </x:c>
      <x:c r="AD165" s="5">
        <x:v>0</x:v>
      </x:c>
      <x:c r="AE165" s="5">
        <x:v>52.200000000000003</x:v>
      </x:c>
      <x:c r="AF165" s="5"/>
      <x:c r="AG165" s="5">
        <x:v>0.84999999999999998</x:v>
      </x:c>
      <x:c r="AH165" s="5">
        <x:v>0.84999999999999998</x:v>
      </x:c>
      <x:c r="AI165" s="5">
        <x:v>70000</x:v>
      </x:c>
      <x:c r="AJ165" s="5" t="s">
        <x:v>34</x:v>
      </x:c>
      <x:c r="AK165" s="5"/>
    </x:row>
    <x:row r="166" spans="1:37" s="108" customFormat="1" ht="14.199999999999999">
      <x:c r="A166" s="5">
        <x:v>2017</x:v>
      </x:c>
      <x:c r="B166" s="5" t="s">
        <x:v>27</x:v>
      </x:c>
      <x:c r="C166" s="5" t="s">
        <x:v>46</x:v>
      </x:c>
      <x:c r="D166" s="5" t="str">
        <x:f t="shared" si="0"/>
        <x:v>SP</x:v>
      </x:c>
      <x:c r="E166" s="5">
        <x:v>4</x:v>
      </x:c>
      <x:c r="F166" s="5" t="s">
        <x:v>332</x:v>
      </x:c>
      <x:c r="G166" s="5" t="s">
        <x:v>36</x:v>
      </x:c>
      <x:c r="H166" s="5">
        <x:v>2016</x:v>
      </x:c>
      <x:c r="I166" s="5">
        <x:v>32</x:v>
      </x:c>
      <x:c r="J166" s="5">
        <x:v>30</x:v>
      </x:c>
      <x:c r="K166" s="5">
        <x:v>27</x:v>
      </x:c>
      <x:c r="L166" s="5">
        <x:v>3</x:v>
      </x:c>
      <x:c r="M166" s="5">
        <x:v>2</x:v>
      </x:c>
      <x:c r="N166" s="5">
        <x:v>11</x:v>
      </x:c>
      <x:c r="O166" s="5">
        <x:v>0</x:v>
      </x:c>
      <x:c r="P166" s="5">
        <x:v>0</x:v>
      </x:c>
      <x:c r="Q166" s="5">
        <x:v>1</x:v>
      </x:c>
      <x:c r="R166" s="5">
        <x:v>0</x:v>
      </x:c>
      <x:c r="S166" s="5">
        <x:v>122</x:v>
      </x:c>
      <x:c r="T166" s="5">
        <x:v>87</x:v>
      </x:c>
      <x:c r="U166" s="5">
        <x:v>159</x:v>
      </x:c>
      <x:c r="V166" s="5">
        <x:v>21</x:v>
      </x:c>
      <x:c r="W166" s="5">
        <x:v>1</x:v>
      </x:c>
      <x:c r="X166" s="5">
        <x:v>13</x:v>
      </x:c>
      <x:c r="Y166" s="5">
        <x:v>49</x:v>
      </x:c>
      <x:c r="Z166" s="5">
        <x:v>5</x:v>
      </x:c>
      <x:c r="AA166" s="5">
        <x:v>85</x:v>
      </x:c>
      <x:c r="AB166" s="5">
        <x:v>11</x:v>
      </x:c>
      <x:c r="AC166" s="5">
        <x:v>6.4199999999999999</x:v>
      </x:c>
      <x:c r="AD166" s="5">
        <x:v>118</x:v>
      </x:c>
      <x:c r="AE166" s="5">
        <x:v>4</x:v>
      </x:c>
      <x:c r="AF166" s="5">
        <x:v>1.4099999999999999</x:v>
      </x:c>
      <x:c r="AG166" s="5">
        <x:v>-0.20000000000000001</x:v>
      </x:c>
      <x:c r="AH166" s="5">
        <x:v>1.21</x:v>
      </x:c>
      <x:c r="AI166" s="5">
        <x:v>45000</x:v>
      </x:c>
      <x:c r="AJ166" s="5" t="s">
        <x:v>34</x:v>
      </x:c>
      <x:c r="AK166" s="5"/>
    </x:row>
    <x:row r="167" spans="1:37" s="108" customFormat="1" ht="14.199999999999999">
      <x:c r="A167" s="5">
        <x:v>2018</x:v>
      </x:c>
      <x:c r="B167" s="5" t="s">
        <x:v>27</x:v>
      </x:c>
      <x:c r="C167" s="5" t="s">
        <x:v>46</x:v>
      </x:c>
      <x:c r="D167" s="5" t="str">
        <x:f t="shared" si="0"/>
        <x:v>RP</x:v>
      </x:c>
      <x:c r="E167" s="5">
        <x:v>4</x:v>
      </x:c>
      <x:c r="F167" s="5" t="s">
        <x:v>332</x:v>
      </x:c>
      <x:c r="G167" s="5" t="s">
        <x:v>36</x:v>
      </x:c>
      <x:c r="H167" s="5">
        <x:v>2017</x:v>
      </x:c>
      <x:c r="I167" s="5">
        <x:v>33</x:v>
      </x:c>
      <x:c r="J167" s="5">
        <x:v>13</x:v>
      </x:c>
      <x:c r="K167" s="5">
        <x:v>6</x:v>
      </x:c>
      <x:c r="L167" s="5">
        <x:v>7</x:v>
      </x:c>
      <x:c r="M167" s="5">
        <x:v>0</x:v>
      </x:c>
      <x:c r="N167" s="5">
        <x:v>4</x:v>
      </x:c>
      <x:c r="O167" s="5">
        <x:v>1</x:v>
      </x:c>
      <x:c r="P167" s="5">
        <x:v>0</x:v>
      </x:c>
      <x:c r="Q167" s="5">
        <x:v>0</x:v>
      </x:c>
      <x:c r="R167" s="5">
        <x:v>1</x:v>
      </x:c>
      <x:c r="S167" s="5">
        <x:v>37.100000000000001</x:v>
      </x:c>
      <x:c r="T167" s="5">
        <x:v>27</x:v>
      </x:c>
      <x:c r="U167" s="5">
        <x:v>45</x:v>
      </x:c>
      <x:c r="V167" s="5">
        <x:v>4</x:v>
      </x:c>
      <x:c r="W167" s="5">
        <x:v>0</x:v>
      </x:c>
      <x:c r="X167" s="5">
        <x:v>4</x:v>
      </x:c>
      <x:c r="Y167" s="5">
        <x:v>23</x:v>
      </x:c>
      <x:c r="Z167" s="5">
        <x:v>3</x:v>
      </x:c>
      <x:c r="AA167" s="5">
        <x:v>15</x:v>
      </x:c>
      <x:c r="AB167" s="5">
        <x:v>1</x:v>
      </x:c>
      <x:c r="AC167" s="5">
        <x:v>6.5099999999999998</x:v>
      </x:c>
      <x:c r="AD167" s="5">
        <x:v>27.100000000000001</x:v>
      </x:c>
      <x:c r="AE167" s="5">
        <x:v>10</x:v>
      </x:c>
      <x:c r="AF167" s="5">
        <x:v>0.40000000000000002</x:v>
      </x:c>
      <x:c r="AG167" s="5">
        <x:v>-0.28000000000000003</x:v>
      </x:c>
      <x:c r="AH167" s="5">
        <x:v>0.12</x:v>
      </x:c>
      <x:c r="AI167" s="5">
        <x:v>45000</x:v>
      </x:c>
      <x:c r="AJ167" s="5" t="s">
        <x:v>34</x:v>
      </x:c>
      <x:c r="AK167" s="5"/>
    </x:row>
    <x:row r="168" spans="1:37" s="108" customFormat="1" ht="14.199999999999999">
      <x:c r="A168" s="5">
        <x:v>2019</x:v>
      </x:c>
      <x:c r="B168" s="5" t="s">
        <x:v>27</x:v>
      </x:c>
      <x:c r="C168" s="5" t="s">
        <x:v>46</x:v>
      </x:c>
      <x:c r="D168" s="5" t="str">
        <x:f t="shared" si="0"/>
        <x:v>RP</x:v>
      </x:c>
      <x:c r="E168" s="5">
        <x:v>4</x:v>
      </x:c>
      <x:c r="F168" s="5" t="s">
        <x:v>332</x:v>
      </x:c>
      <x:c r="G168" s="5" t="s">
        <x:v>36</x:v>
      </x:c>
      <x:c r="H168" s="5">
        <x:v>2018</x:v>
      </x:c>
      <x:c r="I168" s="5">
        <x:v>34</x:v>
      </x:c>
      <x:c r="J168" s="5">
        <x:v>68</x:v>
      </x:c>
      <x:c r="K168" s="5">
        <x:v>0</x:v>
      </x:c>
      <x:c r="L168" s="5">
        <x:v>68</x:v>
      </x:c>
      <x:c r="M168" s="5">
        <x:v>7</x:v>
      </x:c>
      <x:c r="N168" s="5">
        <x:v>4</x:v>
      </x:c>
      <x:c r="O168" s="5">
        <x:v>1</x:v>
      </x:c>
      <x:c r="P168" s="5">
        <x:v>3</x:v>
      </x:c>
      <x:c r="Q168" s="5">
        <x:v>10</x:v>
      </x:c>
      <x:c r="R168" s="5">
        <x:v>1</x:v>
      </x:c>
      <x:c r="S168" s="5">
        <x:v>79.099999999999994</x:v>
      </x:c>
      <x:c r="T168" s="5">
        <x:v>22</x:v>
      </x:c>
      <x:c r="U168" s="5">
        <x:v>77</x:v>
      </x:c>
      <x:c r="V168" s="5">
        <x:v>9</x:v>
      </x:c>
      <x:c r="W168" s="5">
        <x:v>1</x:v>
      </x:c>
      <x:c r="X168" s="5">
        <x:v>2</x:v>
      </x:c>
      <x:c r="Y168" s="5">
        <x:v>33</x:v>
      </x:c>
      <x:c r="Z168" s="5">
        <x:v>5</x:v>
      </x:c>
      <x:c r="AA168" s="5">
        <x:v>61</x:v>
      </x:c>
      <x:c r="AB168" s="5">
        <x:v>8</x:v>
      </x:c>
      <x:c r="AC168" s="5">
        <x:v>2.5</x:v>
      </x:c>
      <x:c r="AD168" s="5">
        <x:v>0</x:v>
      </x:c>
      <x:c r="AE168" s="5">
        <x:v>79.099999999999994</x:v>
      </x:c>
      <x:c r="AF168" s="5"/>
      <x:c r="AG168" s="5">
        <x:v>2.77</x:v>
      </x:c>
      <x:c r="AH168" s="5">
        <x:v>2.77</x:v>
      </x:c>
      <x:c r="AI168" s="5">
        <x:v>45000</x:v>
      </x:c>
      <x:c r="AJ168" s="5" t="s">
        <x:v>34</x:v>
      </x:c>
      <x:c r="AK168" s="5"/>
    </x:row>
    <x:row r="169" spans="1:37" s="108" customFormat="1" ht="14.199999999999999">
      <x:c r="A169" s="5">
        <x:v>2020</x:v>
      </x:c>
      <x:c r="B169" s="5" t="s">
        <x:v>55</x:v>
      </x:c>
      <x:c r="C169" s="5" t="s">
        <x:v>46</x:v>
      </x:c>
      <x:c r="D169" s="5" t="str">
        <x:f t="shared" si="0"/>
        <x:v>RP</x:v>
      </x:c>
      <x:c r="E169" s="5">
        <x:v>4</x:v>
      </x:c>
      <x:c r="F169" s="5" t="s">
        <x:v>332</x:v>
      </x:c>
      <x:c r="G169" s="5" t="s">
        <x:v>36</x:v>
      </x:c>
      <x:c r="H169" s="5">
        <x:v>2019</x:v>
      </x:c>
      <x:c r="I169" s="5">
        <x:v>35</x:v>
      </x:c>
      <x:c r="J169" s="5">
        <x:v>63</x:v>
      </x:c>
      <x:c r="K169" s="5">
        <x:v>0</x:v>
      </x:c>
      <x:c r="L169" s="5">
        <x:v>63</x:v>
      </x:c>
      <x:c r="M169" s="5">
        <x:v>2</x:v>
      </x:c>
      <x:c r="N169" s="5">
        <x:v>6</x:v>
      </x:c>
      <x:c r="O169" s="5">
        <x:v>1</x:v>
      </x:c>
      <x:c r="P169" s="5">
        <x:v>0</x:v>
      </x:c>
      <x:c r="Q169" s="5">
        <x:v>9</x:v>
      </x:c>
      <x:c r="R169" s="5">
        <x:v>0</x:v>
      </x:c>
      <x:c r="S169" s="5"/>
      <x:c r="T169" s="5">
        <x:v>35</x:v>
      </x:c>
      <x:c r="U169" s="5">
        <x:v>80</x:v>
      </x:c>
      <x:c r="V169" s="5">
        <x:v>5</x:v>
      </x:c>
      <x:c r="W169" s="5">
        <x:v>2</x:v>
      </x:c>
      <x:c r="X169" s="5">
        <x:v>6</x:v>
      </x:c>
      <x:c r="Y169" s="5">
        <x:v>23</x:v>
      </x:c>
      <x:c r="Z169" s="5">
        <x:v>3</x:v>
      </x:c>
      <x:c r="AA169" s="5">
        <x:v>36</x:v>
      </x:c>
      <x:c r="AB169" s="5">
        <x:v>3</x:v>
      </x:c>
      <x:c r="AC169" s="10">
        <x:v>5.25</x:v>
      </x:c>
      <x:c r="AD169" s="5">
        <x:v>0</x:v>
      </x:c>
      <x:c r="AE169" s="5">
        <x:v>60</x:v>
      </x:c>
      <x:c r="AF169" s="5"/>
      <x:c r="AG169" s="10">
        <x:v>-0.11250000000000003</x:v>
      </x:c>
      <x:c r="AH169" s="5">
        <x:v>-0.11</x:v>
      </x:c>
      <x:c r="AI169" s="5">
        <x:v>25000</x:v>
      </x:c>
      <x:c r="AJ169" s="5" t="s">
        <x:v>34</x:v>
      </x:c>
      <x:c r="AK169" s="5"/>
    </x:row>
    <x:row r="170" spans="1:37" s="108" customFormat="1" ht="14.199999999999999">
      <x:c r="A170" s="5">
        <x:v>2017</x:v>
      </x:c>
      <x:c r="B170" s="5" t="s">
        <x:v>30</x:v>
      </x:c>
      <x:c r="C170" s="5" t="s">
        <x:v>72</x:v>
      </x:c>
      <x:c r="D170" s="5" t="str">
        <x:f t="shared" si="0"/>
        <x:v>RP</x:v>
      </x:c>
      <x:c r="E170" s="5">
        <x:v>9</x:v>
      </x:c>
      <x:c r="F170" s="5" t="s">
        <x:v>25</x:v>
      </x:c>
      <x:c r="G170" s="5" t="s">
        <x:v>36</x:v>
      </x:c>
      <x:c r="H170" s="5">
        <x:v>2016</x:v>
      </x:c>
      <x:c r="I170" s="5">
        <x:v>31</x:v>
      </x:c>
      <x:c r="J170" s="5">
        <x:v>55</x:v>
      </x:c>
      <x:c r="K170" s="5">
        <x:v>0</x:v>
      </x:c>
      <x:c r="L170" s="5">
        <x:v>55</x:v>
      </x:c>
      <x:c r="M170" s="5">
        <x:v>3</x:v>
      </x:c>
      <x:c r="N170" s="5">
        <x:v>2</x:v>
      </x:c>
      <x:c r="O170" s="5">
        <x:v>2</x:v>
      </x:c>
      <x:c r="P170" s="5">
        <x:v>0</x:v>
      </x:c>
      <x:c r="Q170" s="5">
        <x:v>7</x:v>
      </x:c>
      <x:c r="R170" s="5">
        <x:v>0</x:v>
      </x:c>
      <x:c r="S170" s="5">
        <x:v>51</x:v>
      </x:c>
      <x:c r="T170" s="5">
        <x:v>25</x:v>
      </x:c>
      <x:c r="U170" s="5">
        <x:v>50</x:v>
      </x:c>
      <x:c r="V170" s="5">
        <x:v>7</x:v>
      </x:c>
      <x:c r="W170" s="5">
        <x:v>1</x:v>
      </x:c>
      <x:c r="X170" s="5">
        <x:v>3</x:v>
      </x:c>
      <x:c r="Y170" s="5">
        <x:v>17</x:v>
      </x:c>
      <x:c r="Z170" s="5">
        <x:v>4</x:v>
      </x:c>
      <x:c r="AA170" s="5">
        <x:v>40</x:v>
      </x:c>
      <x:c r="AB170" s="5">
        <x:v>0</x:v>
      </x:c>
      <x:c r="AC170" s="5">
        <x:v>4.4100000000000001</x:v>
      </x:c>
      <x:c r="AD170" s="5">
        <x:v>0</x:v>
      </x:c>
      <x:c r="AE170" s="5">
        <x:v>51</x:v>
      </x:c>
      <x:c r="AF170" s="5"/>
      <x:c r="AG170" s="5">
        <x:v>1.5600000000000001</x:v>
      </x:c>
      <x:c r="AH170" s="5">
        <x:v>1.5600000000000001</x:v>
      </x:c>
      <x:c r="AI170" s="5">
        <x:v>8800</x:v>
      </x:c>
      <x:c r="AJ170" s="5" t="s">
        <x:v>34</x:v>
      </x:c>
      <x:c r="AK170" s="5"/>
    </x:row>
    <x:row r="171" spans="1:37" s="108" customFormat="1" ht="14.199999999999999">
      <x:c r="A171" s="5">
        <x:v>2018</x:v>
      </x:c>
      <x:c r="B171" s="5" t="s">
        <x:v>30</x:v>
      </x:c>
      <x:c r="C171" s="5" t="s">
        <x:v>72</x:v>
      </x:c>
      <x:c r="D171" s="5" t="str">
        <x:f t="shared" si="0"/>
        <x:v>RP</x:v>
      </x:c>
      <x:c r="E171" s="5">
        <x:v>9</x:v>
      </x:c>
      <x:c r="F171" s="5" t="s">
        <x:v>25</x:v>
      </x:c>
      <x:c r="G171" s="5" t="s">
        <x:v>36</x:v>
      </x:c>
      <x:c r="H171" s="5">
        <x:v>2017</x:v>
      </x:c>
      <x:c r="I171" s="5">
        <x:v>32</x:v>
      </x:c>
      <x:c r="J171" s="5">
        <x:v>57</x:v>
      </x:c>
      <x:c r="K171" s="5">
        <x:v>3</x:v>
      </x:c>
      <x:c r="L171" s="5">
        <x:v>54</x:v>
      </x:c>
      <x:c r="M171" s="5">
        <x:v>2</x:v>
      </x:c>
      <x:c r="N171" s="5">
        <x:v>7</x:v>
      </x:c>
      <x:c r="O171" s="5">
        <x:v>1</x:v>
      </x:c>
      <x:c r="P171" s="5">
        <x:v>1</x:v>
      </x:c>
      <x:c r="Q171" s="5">
        <x:v>18</x:v>
      </x:c>
      <x:c r="R171" s="5">
        <x:v>2</x:v>
      </x:c>
      <x:c r="S171" s="5">
        <x:v>73.200000000000003</x:v>
      </x:c>
      <x:c r="T171" s="5">
        <x:v>39</x:v>
      </x:c>
      <x:c r="U171" s="5">
        <x:v>96</x:v>
      </x:c>
      <x:c r="V171" s="5">
        <x:v>22</x:v>
      </x:c>
      <x:c r="W171" s="5">
        <x:v>1</x:v>
      </x:c>
      <x:c r="X171" s="5">
        <x:v>10</x:v>
      </x:c>
      <x:c r="Y171" s="5">
        <x:v>15</x:v>
      </x:c>
      <x:c r="Z171" s="5">
        <x:v>2</x:v>
      </x:c>
      <x:c r="AA171" s="5">
        <x:v>56</x:v>
      </x:c>
      <x:c r="AB171" s="5">
        <x:v>6</x:v>
      </x:c>
      <x:c r="AC171" s="5">
        <x:v>4.7599999999999998</x:v>
      </x:c>
      <x:c r="AD171" s="5">
        <x:v>15</x:v>
      </x:c>
      <x:c r="AE171" s="5">
        <x:v>58.200000000000003</x:v>
      </x:c>
      <x:c r="AF171" s="5">
        <x:v>0</x:v>
      </x:c>
      <x:c r="AG171" s="5">
        <x:v>1.3</x:v>
      </x:c>
      <x:c r="AH171" s="5">
        <x:v>1.3</x:v>
      </x:c>
      <x:c r="AI171" s="5">
        <x:v>12000</x:v>
      </x:c>
      <x:c r="AJ171" s="5" t="s">
        <x:v>34</x:v>
      </x:c>
      <x:c r="AK171" s="5"/>
    </x:row>
    <x:row r="172" spans="1:37" s="108" customFormat="1" ht="14.199999999999999">
      <x:c r="A172" s="5">
        <x:v>2019</x:v>
      </x:c>
      <x:c r="B172" s="5" t="s">
        <x:v>30</x:v>
      </x:c>
      <x:c r="C172" s="5" t="s">
        <x:v>72</x:v>
      </x:c>
      <x:c r="D172" s="5" t="str">
        <x:f t="shared" si="0"/>
        <x:v>RP</x:v>
      </x:c>
      <x:c r="E172" s="5">
        <x:v>9</x:v>
      </x:c>
      <x:c r="F172" s="5" t="s">
        <x:v>25</x:v>
      </x:c>
      <x:c r="G172" s="5" t="s">
        <x:v>36</x:v>
      </x:c>
      <x:c r="H172" s="5">
        <x:v>2018</x:v>
      </x:c>
      <x:c r="I172" s="5">
        <x:v>33</x:v>
      </x:c>
      <x:c r="J172" s="5">
        <x:v>61</x:v>
      </x:c>
      <x:c r="K172" s="5">
        <x:v>0</x:v>
      </x:c>
      <x:c r="L172" s="5">
        <x:v>61</x:v>
      </x:c>
      <x:c r="M172" s="5">
        <x:v>3</x:v>
      </x:c>
      <x:c r="N172" s="5">
        <x:v>6</x:v>
      </x:c>
      <x:c r="O172" s="5">
        <x:v>1</x:v>
      </x:c>
      <x:c r="P172" s="5">
        <x:v>3</x:v>
      </x:c>
      <x:c r="Q172" s="5">
        <x:v>15</x:v>
      </x:c>
      <x:c r="R172" s="5">
        <x:v>0</x:v>
      </x:c>
      <x:c r="S172" s="5">
        <x:v>52.100000000000001</x:v>
      </x:c>
      <x:c r="T172" s="5">
        <x:v>36</x:v>
      </x:c>
      <x:c r="U172" s="5">
        <x:v>61</x:v>
      </x:c>
      <x:c r="V172" s="5">
        <x:v>11</x:v>
      </x:c>
      <x:c r="W172" s="5">
        <x:v>0</x:v>
      </x:c>
      <x:c r="X172" s="5">
        <x:v>8</x:v>
      </x:c>
      <x:c r="Y172" s="5">
        <x:v>13</x:v>
      </x:c>
      <x:c r="Z172" s="5">
        <x:v>1</x:v>
      </x:c>
      <x:c r="AA172" s="5">
        <x:v>36</x:v>
      </x:c>
      <x:c r="AB172" s="5">
        <x:v>1</x:v>
      </x:c>
      <x:c r="AC172" s="5">
        <x:v>6.1900000000000004</x:v>
      </x:c>
      <x:c r="AD172" s="5">
        <x:v>0</x:v>
      </x:c>
      <x:c r="AE172" s="5">
        <x:v>52.100000000000001</x:v>
      </x:c>
      <x:c r="AF172" s="5"/>
      <x:c r="AG172" s="5">
        <x:v>0.56000000000000005</x:v>
      </x:c>
      <x:c r="AH172" s="5">
        <x:v>0.56000000000000005</x:v>
      </x:c>
      <x:c r="AI172" s="5">
        <x:v>15000</x:v>
      </x:c>
      <x:c r="AJ172" s="5" t="s">
        <x:v>34</x:v>
      </x:c>
      <x:c r="AK172" s="5"/>
    </x:row>
    <x:row r="173" spans="1:37" s="108" customFormat="1" ht="14.199999999999999">
      <x:c r="A173" s="5">
        <x:v>2020</x:v>
      </x:c>
      <x:c r="B173" s="5" t="s">
        <x:v>87</x:v>
      </x:c>
      <x:c r="C173" s="5" t="s">
        <x:v>72</x:v>
      </x:c>
      <x:c r="D173" s="5" t="str">
        <x:f t="shared" si="0"/>
        <x:v>CP</x:v>
      </x:c>
      <x:c r="E173" s="5">
        <x:v>9</x:v>
      </x:c>
      <x:c r="F173" s="5" t="s">
        <x:v>25</x:v>
      </x:c>
      <x:c r="G173" s="5" t="s">
        <x:v>36</x:v>
      </x:c>
      <x:c r="H173" s="5">
        <x:v>2019</x:v>
      </x:c>
      <x:c r="I173" s="5">
        <x:v>34</x:v>
      </x:c>
      <x:c r="J173" s="5">
        <x:v>57</x:v>
      </x:c>
      <x:c r="K173" s="5">
        <x:v>0</x:v>
      </x:c>
      <x:c r="L173" s="5">
        <x:v>57</x:v>
      </x:c>
      <x:c r="M173" s="5">
        <x:v>3</x:v>
      </x:c>
      <x:c r="N173" s="5">
        <x:v>3</x:v>
      </x:c>
      <x:c r="O173" s="5">
        <x:v>18</x:v>
      </x:c>
      <x:c r="P173" s="5">
        <x:v>2</x:v>
      </x:c>
      <x:c r="Q173" s="5">
        <x:v>3</x:v>
      </x:c>
      <x:c r="R173" s="5">
        <x:v>0</x:v>
      </x:c>
      <x:c r="S173" s="5">
        <x:v>54.100000000000001</x:v>
      </x:c>
      <x:c r="T173" s="5">
        <x:v>14</x:v>
      </x:c>
      <x:c r="U173" s="5">
        <x:v>54</x:v>
      </x:c>
      <x:c r="V173" s="5">
        <x:v>7</x:v>
      </x:c>
      <x:c r="W173" s="5">
        <x:v>0</x:v>
      </x:c>
      <x:c r="X173" s="5">
        <x:v>1</x:v>
      </x:c>
      <x:c r="Y173" s="5">
        <x:v>7</x:v>
      </x:c>
      <x:c r="Z173" s="5">
        <x:v>3</x:v>
      </x:c>
      <x:c r="AA173" s="5">
        <x:v>41</x:v>
      </x:c>
      <x:c r="AB173" s="5">
        <x:v>1</x:v>
      </x:c>
      <x:c r="AC173" s="5">
        <x:v>2.3199999999999998</x:v>
      </x:c>
      <x:c r="AD173" s="5">
        <x:v>0</x:v>
      </x:c>
      <x:c r="AE173" s="5">
        <x:v>54.100000000000001</x:v>
      </x:c>
      <x:c r="AF173" s="5"/>
      <x:c r="AG173" s="5">
        <x:v>2.1299999999999999</x:v>
      </x:c>
      <x:c r="AH173" s="5">
        <x:v>2.1299999999999999</x:v>
      </x:c>
      <x:c r="AI173" s="5">
        <x:v>15000</x:v>
      </x:c>
      <x:c r="AJ173" s="5" t="s">
        <x:v>34</x:v>
      </x:c>
      <x:c r="AK173" s="5"/>
    </x:row>
    <x:row r="174" spans="1:37" s="108" customFormat="1" ht="14.199999999999999">
      <x:c r="A174" s="5">
        <x:v>2017</x:v>
      </x:c>
      <x:c r="B174" s="5" t="s">
        <x:v>27</x:v>
      </x:c>
      <x:c r="C174" s="5" t="s">
        <x:v>85</x:v>
      </x:c>
      <x:c r="D174" s="5" t="str">
        <x:f t="shared" si="0"/>
        <x:v>RP</x:v>
      </x:c>
      <x:c r="E174" s="5">
        <x:v>9</x:v>
      </x:c>
      <x:c r="F174" s="5" t="s">
        <x:v>25</x:v>
      </x:c>
      <x:c r="G174" s="5" t="s">
        <x:v>36</x:v>
      </x:c>
      <x:c r="H174" s="5">
        <x:v>2016</x:v>
      </x:c>
      <x:c r="I174" s="5">
        <x:v>32</x:v>
      </x:c>
      <x:c r="J174" s="5">
        <x:v>41</x:v>
      </x:c>
      <x:c r="K174" s="5">
        <x:v>16</x:v>
      </x:c>
      <x:c r="L174" s="5">
        <x:v>25</x:v>
      </x:c>
      <x:c r="M174" s="5">
        <x:v>7</x:v>
      </x:c>
      <x:c r="N174" s="5">
        <x:v>7</x:v>
      </x:c>
      <x:c r="O174" s="5">
        <x:v>1</x:v>
      </x:c>
      <x:c r="P174" s="5">
        <x:v>0</x:v>
      </x:c>
      <x:c r="Q174" s="5">
        <x:v>3</x:v>
      </x:c>
      <x:c r="R174" s="5">
        <x:v>2</x:v>
      </x:c>
      <x:c r="S174" s="5">
        <x:v>100.09999999999999</x:v>
      </x:c>
      <x:c r="T174" s="5">
        <x:v>76</x:v>
      </x:c>
      <x:c r="U174" s="5">
        <x:v>125</x:v>
      </x:c>
      <x:c r="V174" s="5">
        <x:v>16</x:v>
      </x:c>
      <x:c r="W174" s="5">
        <x:v>2</x:v>
      </x:c>
      <x:c r="X174" s="5">
        <x:v>19</x:v>
      </x:c>
      <x:c r="Y174" s="5">
        <x:v>54</x:v>
      </x:c>
      <x:c r="Z174" s="5">
        <x:v>8</x:v>
      </x:c>
      <x:c r="AA174" s="5">
        <x:v>74</x:v>
      </x:c>
      <x:c r="AB174" s="5">
        <x:v>4</x:v>
      </x:c>
      <x:c r="AC174" s="5">
        <x:v>6.8200000000000003</x:v>
      </x:c>
      <x:c r="AD174" s="5">
        <x:v>71.099999999999994</x:v>
      </x:c>
      <x:c r="AE174" s="5">
        <x:v>29</x:v>
      </x:c>
      <x:c r="AF174" s="5">
        <x:v>0.73999999999999999</x:v>
      </x:c>
      <x:c r="AG174" s="5">
        <x:v>0.26000000000000001</x:v>
      </x:c>
      <x:c r="AH174" s="5">
        <x:v>1</x:v>
      </x:c>
      <x:c r="AI174" s="5">
        <x:v>17000</x:v>
      </x:c>
      <x:c r="AJ174" s="5" t="s">
        <x:v>34</x:v>
      </x:c>
      <x:c r="AK174" s="5"/>
    </x:row>
    <x:row r="175" spans="1:37" s="108" customFormat="1" ht="14.199999999999999">
      <x:c r="A175" s="5">
        <x:v>2018</x:v>
      </x:c>
      <x:c r="B175" s="5" t="s">
        <x:v>27</x:v>
      </x:c>
      <x:c r="C175" s="5" t="s">
        <x:v>85</x:v>
      </x:c>
      <x:c r="D175" s="5" t="str">
        <x:f t="shared" si="0"/>
        <x:v>SP</x:v>
      </x:c>
      <x:c r="E175" s="5">
        <x:v>9</x:v>
      </x:c>
      <x:c r="F175" s="5" t="s">
        <x:v>25</x:v>
      </x:c>
      <x:c r="G175" s="5" t="s">
        <x:v>36</x:v>
      </x:c>
      <x:c r="H175" s="5">
        <x:v>2017</x:v>
      </x:c>
      <x:c r="I175" s="5">
        <x:v>33</x:v>
      </x:c>
      <x:c r="J175" s="5">
        <x:v>36</x:v>
      </x:c>
      <x:c r="K175" s="5">
        <x:v>18</x:v>
      </x:c>
      <x:c r="L175" s="5">
        <x:v>18</x:v>
      </x:c>
      <x:c r="M175" s="5">
        <x:v>8</x:v>
      </x:c>
      <x:c r="N175" s="5">
        <x:v>7</x:v>
      </x:c>
      <x:c r="O175" s="5">
        <x:v>0</x:v>
      </x:c>
      <x:c r="P175" s="5">
        <x:v>0</x:v>
      </x:c>
      <x:c r="Q175" s="5">
        <x:v>2</x:v>
      </x:c>
      <x:c r="R175" s="5">
        <x:v>0</x:v>
      </x:c>
      <x:c r="S175" s="5">
        <x:v>119</x:v>
      </x:c>
      <x:c r="T175" s="5">
        <x:v>69</x:v>
      </x:c>
      <x:c r="U175" s="5">
        <x:v>138</x:v>
      </x:c>
      <x:c r="V175" s="5">
        <x:v>20</x:v>
      </x:c>
      <x:c r="W175" s="5">
        <x:v>2</x:v>
      </x:c>
      <x:c r="X175" s="5">
        <x:v>19</x:v>
      </x:c>
      <x:c r="Y175" s="5">
        <x:v>44</x:v>
      </x:c>
      <x:c r="Z175" s="5">
        <x:v>4</x:v>
      </x:c>
      <x:c r="AA175" s="5">
        <x:v>93</x:v>
      </x:c>
      <x:c r="AB175" s="5">
        <x:v>5</x:v>
      </x:c>
      <x:c r="AC175" s="5">
        <x:v>5.2199999999999998</x:v>
      </x:c>
      <x:c r="AD175" s="5">
        <x:v>98.200000000000003</x:v>
      </x:c>
      <x:c r="AE175" s="5">
        <x:v>20.100000000000001</x:v>
      </x:c>
      <x:c r="AF175" s="5">
        <x:v>2.3599999999999999</x:v>
      </x:c>
      <x:c r="AG175" s="5">
        <x:v>-0.080000000000000004</x:v>
      </x:c>
      <x:c r="AH175" s="5">
        <x:v>2.2799999999999998</x:v>
      </x:c>
      <x:c r="AI175" s="5">
        <x:v>18000</x:v>
      </x:c>
      <x:c r="AJ175" s="5" t="s">
        <x:v>34</x:v>
      </x:c>
      <x:c r="AK175" s="5"/>
    </x:row>
    <x:row r="176" spans="1:37" s="108" customFormat="1" ht="14.199999999999999">
      <x:c r="A176" s="5">
        <x:v>2019</x:v>
      </x:c>
      <x:c r="B176" s="5" t="s">
        <x:v>27</x:v>
      </x:c>
      <x:c r="C176" s="5" t="s">
        <x:v>85</x:v>
      </x:c>
      <x:c r="D176" s="5" t="str">
        <x:f t="shared" si="0"/>
        <x:v>SP</x:v>
      </x:c>
      <x:c r="E176" s="5">
        <x:v>9</x:v>
      </x:c>
      <x:c r="F176" s="5" t="s">
        <x:v>25</x:v>
      </x:c>
      <x:c r="G176" s="5" t="s">
        <x:v>36</x:v>
      </x:c>
      <x:c r="H176" s="5">
        <x:v>2018</x:v>
      </x:c>
      <x:c r="I176" s="5">
        <x:v>34</x:v>
      </x:c>
      <x:c r="J176" s="5">
        <x:v>18</x:v>
      </x:c>
      <x:c r="K176" s="5">
        <x:v>17</x:v>
      </x:c>
      <x:c r="L176" s="5">
        <x:v>1</x:v>
      </x:c>
      <x:c r="M176" s="5">
        <x:v>2</x:v>
      </x:c>
      <x:c r="N176" s="5">
        <x:v>6</x:v>
      </x:c>
      <x:c r="O176" s="5">
        <x:v>0</x:v>
      </x:c>
      <x:c r="P176" s="5">
        <x:v>0</x:v>
      </x:c>
      <x:c r="Q176" s="5">
        <x:v>0</x:v>
      </x:c>
      <x:c r="R176" s="5">
        <x:v>0</x:v>
      </x:c>
      <x:c r="S176" s="5">
        <x:v>84</x:v>
      </x:c>
      <x:c r="T176" s="5">
        <x:v>55</x:v>
      </x:c>
      <x:c r="U176" s="5">
        <x:v>99</x:v>
      </x:c>
      <x:c r="V176" s="5">
        <x:v>22</x:v>
      </x:c>
      <x:c r="W176" s="5">
        <x:v>2</x:v>
      </x:c>
      <x:c r="X176" s="5">
        <x:v>14</x:v>
      </x:c>
      <x:c r="Y176" s="5">
        <x:v>30</x:v>
      </x:c>
      <x:c r="Z176" s="5">
        <x:v>6</x:v>
      </x:c>
      <x:c r="AA176" s="5">
        <x:v>81</x:v>
      </x:c>
      <x:c r="AB176" s="5">
        <x:v>3</x:v>
      </x:c>
      <x:c r="AC176" s="5">
        <x:v>5.8899999999999997</x:v>
      </x:c>
      <x:c r="AD176" s="5">
        <x:v>82</x:v>
      </x:c>
      <x:c r="AE176" s="5">
        <x:v>2</x:v>
      </x:c>
      <x:c r="AF176" s="5">
        <x:v>0.94999999999999996</x:v>
      </x:c>
      <x:c r="AG176" s="5">
        <x:v>0</x:v>
      </x:c>
      <x:c r="AH176" s="5">
        <x:v>0.94999999999999996</x:v>
      </x:c>
      <x:c r="AI176" s="5">
        <x:v>21000</x:v>
      </x:c>
      <x:c r="AJ176" s="5" t="s">
        <x:v>34</x:v>
      </x:c>
      <x:c r="AK176" s="5"/>
    </x:row>
    <x:row r="177" spans="1:37" s="108" customFormat="1" ht="14.199999999999999">
      <x:c r="A177" s="5">
        <x:v>2020</x:v>
      </x:c>
      <x:c r="B177" s="5" t="s">
        <x:v>27</x:v>
      </x:c>
      <x:c r="C177" s="5" t="s">
        <x:v>85</x:v>
      </x:c>
      <x:c r="D177" s="5" t="str">
        <x:f t="shared" si="0"/>
        <x:v>RP</x:v>
      </x:c>
      <x:c r="E177" s="5">
        <x:v>9</x:v>
      </x:c>
      <x:c r="F177" s="5" t="s">
        <x:v>25</x:v>
      </x:c>
      <x:c r="G177" s="5" t="s">
        <x:v>36</x:v>
      </x:c>
      <x:c r="H177" s="5">
        <x:v>2019</x:v>
      </x:c>
      <x:c r="I177" s="5">
        <x:v>35</x:v>
      </x:c>
      <x:c r="J177" s="5">
        <x:v>3</x:v>
      </x:c>
      <x:c r="K177" s="5">
        <x:v>0</x:v>
      </x:c>
      <x:c r="L177" s="5">
        <x:v>3</x:v>
      </x:c>
      <x:c r="M177" s="5">
        <x:v>0</x:v>
      </x:c>
      <x:c r="N177" s="5">
        <x:v>0</x:v>
      </x:c>
      <x:c r="O177" s="5">
        <x:v>0</x:v>
      </x:c>
      <x:c r="P177" s="5">
        <x:v>0</x:v>
      </x:c>
      <x:c r="Q177" s="5">
        <x:v>0</x:v>
      </x:c>
      <x:c r="R177" s="5">
        <x:v>0</x:v>
      </x:c>
      <x:c r="S177" s="5">
        <x:v>4.0999999999999996</x:v>
      </x:c>
      <x:c r="T177" s="5">
        <x:v>5</x:v>
      </x:c>
      <x:c r="U177" s="5">
        <x:v>6</x:v>
      </x:c>
      <x:c r="V177" s="5">
        <x:v>2</x:v>
      </x:c>
      <x:c r="W177" s="5">
        <x:v>1</x:v>
      </x:c>
      <x:c r="X177" s="5">
        <x:v>0</x:v>
      </x:c>
      <x:c r="Y177" s="5">
        <x:v>1</x:v>
      </x:c>
      <x:c r="Z177" s="5">
        <x:v>0</x:v>
      </x:c>
      <x:c r="AA177" s="5">
        <x:v>1</x:v>
      </x:c>
      <x:c r="AB177" s="5">
        <x:v>0</x:v>
      </x:c>
      <x:c r="AC177" s="5">
        <x:v>10.380000000000001</x:v>
      </x:c>
      <x:c r="AD177" s="5">
        <x:v>0</x:v>
      </x:c>
      <x:c r="AE177" s="5">
        <x:v>4.0999999999999996</x:v>
      </x:c>
      <x:c r="AF177" s="5"/>
      <x:c r="AG177" s="5">
        <x:v>-0.089999999999999991</x:v>
      </x:c>
      <x:c r="AH177" s="5">
        <x:v>-0.089999999999999991</x:v>
      </x:c>
      <x:c r="AI177" s="5">
        <x:v>20000</x:v>
      </x:c>
      <x:c r="AJ177" s="5" t="s">
        <x:v>34</x:v>
      </x:c>
      <x:c r="AK177" s="5"/>
    </x:row>
    <x:row r="178" spans="1:37" s="108" customFormat="1" ht="14.199999999999999">
      <x:c r="A178" s="5">
        <x:v>2017</x:v>
      </x:c>
      <x:c r="B178" s="5" t="s">
        <x:v>27</x:v>
      </x:c>
      <x:c r="C178" s="5" t="s">
        <x:v>70</x:v>
      </x:c>
      <x:c r="D178" s="5" t="str">
        <x:f t="shared" si="0"/>
        <x:v>CP</x:v>
      </x:c>
      <x:c r="E178" s="5">
        <x:v>4</x:v>
      </x:c>
      <x:c r="F178" s="5" t="s">
        <x:v>332</x:v>
      </x:c>
      <x:c r="G178" s="5" t="s">
        <x:v>36</x:v>
      </x:c>
      <x:c r="H178" s="5">
        <x:v>2016</x:v>
      </x:c>
      <x:c r="I178" s="5">
        <x:v>31</x:v>
      </x:c>
      <x:c r="J178" s="5">
        <x:v>61</x:v>
      </x:c>
      <x:c r="K178" s="5">
        <x:v>0</x:v>
      </x:c>
      <x:c r="L178" s="5">
        <x:v>61</x:v>
      </x:c>
      <x:c r="M178" s="5">
        <x:v>8</x:v>
      </x:c>
      <x:c r="N178" s="5">
        <x:v>5</x:v>
      </x:c>
      <x:c r="O178" s="5">
        <x:v>16</x:v>
      </x:c>
      <x:c r="P178" s="5">
        <x:v>7</x:v>
      </x:c>
      <x:c r="Q178" s="5">
        <x:v>1</x:v>
      </x:c>
      <x:c r="R178" s="5">
        <x:v>0</x:v>
      </x:c>
      <x:c r="S178" s="5">
        <x:v>81</x:v>
      </x:c>
      <x:c r="T178" s="5">
        <x:v>30</x:v>
      </x:c>
      <x:c r="U178" s="5">
        <x:v>64</x:v>
      </x:c>
      <x:c r="V178" s="5">
        <x:v>14</x:v>
      </x:c>
      <x:c r="W178" s="5">
        <x:v>1</x:v>
      </x:c>
      <x:c r="X178" s="5">
        <x:v>7</x:v>
      </x:c>
      <x:c r="Y178" s="5">
        <x:v>26</x:v>
      </x:c>
      <x:c r="Z178" s="5">
        <x:v>4</x:v>
      </x:c>
      <x:c r="AA178" s="5">
        <x:v>85</x:v>
      </x:c>
      <x:c r="AB178" s="5">
        <x:v>5</x:v>
      </x:c>
      <x:c r="AC178" s="5">
        <x:v>3.3300000000000001</x:v>
      </x:c>
      <x:c r="AD178" s="5">
        <x:v>0</x:v>
      </x:c>
      <x:c r="AE178" s="5">
        <x:v>81</x:v>
      </x:c>
      <x:c r="AF178" s="5"/>
      <x:c r="AG178" s="5">
        <x:v>2.7400000000000002</x:v>
      </x:c>
      <x:c r="AH178" s="5">
        <x:v>2.7400000000000002</x:v>
      </x:c>
      <x:c r="AI178" s="5">
        <x:v>120000</x:v>
      </x:c>
      <x:c r="AJ178" s="5" t="s">
        <x:v>34</x:v>
      </x:c>
      <x:c r="AK178" s="5"/>
    </x:row>
    <x:row r="179" spans="1:37" s="108" customFormat="1" ht="14.199999999999999">
      <x:c r="A179" s="5">
        <x:v>2018</x:v>
      </x:c>
      <x:c r="B179" s="5" t="s">
        <x:v>27</x:v>
      </x:c>
      <x:c r="C179" s="5" t="s">
        <x:v>70</x:v>
      </x:c>
      <x:c r="D179" s="5" t="str">
        <x:f t="shared" si="0"/>
        <x:v>CP</x:v>
      </x:c>
      <x:c r="E179" s="5">
        <x:v>4</x:v>
      </x:c>
      <x:c r="F179" s="5" t="s">
        <x:v>332</x:v>
      </x:c>
      <x:c r="G179" s="5" t="s">
        <x:v>36</x:v>
      </x:c>
      <x:c r="H179" s="5">
        <x:v>2017</x:v>
      </x:c>
      <x:c r="I179" s="5">
        <x:v>32</x:v>
      </x:c>
      <x:c r="J179" s="5">
        <x:v>56</x:v>
      </x:c>
      <x:c r="K179" s="5">
        <x:v>0</x:v>
      </x:c>
      <x:c r="L179" s="5">
        <x:v>56</x:v>
      </x:c>
      <x:c r="M179" s="5">
        <x:v>6</x:v>
      </x:c>
      <x:c r="N179" s="5">
        <x:v>4</x:v>
      </x:c>
      <x:c r="O179" s="5">
        <x:v>26</x:v>
      </x:c>
      <x:c r="P179" s="5">
        <x:v>5</x:v>
      </x:c>
      <x:c r="Q179" s="5">
        <x:v>0</x:v>
      </x:c>
      <x:c r="R179" s="5">
        <x:v>0</x:v>
      </x:c>
      <x:c r="S179" s="5">
        <x:v>59</x:v>
      </x:c>
      <x:c r="T179" s="5">
        <x:v>18</x:v>
      </x:c>
      <x:c r="U179" s="5">
        <x:v>47</x:v>
      </x:c>
      <x:c r="V179" s="5">
        <x:v>10</x:v>
      </x:c>
      <x:c r="W179" s="5">
        <x:v>0</x:v>
      </x:c>
      <x:c r="X179" s="5">
        <x:v>5</x:v>
      </x:c>
      <x:c r="Y179" s="5">
        <x:v>19</x:v>
      </x:c>
      <x:c r="Z179" s="5">
        <x:v>4</x:v>
      </x:c>
      <x:c r="AA179" s="5">
        <x:v>78</x:v>
      </x:c>
      <x:c r="AB179" s="5">
        <x:v>5</x:v>
      </x:c>
      <x:c r="AC179" s="5">
        <x:v>2.75</x:v>
      </x:c>
      <x:c r="AD179" s="5">
        <x:v>0</x:v>
      </x:c>
      <x:c r="AE179" s="5">
        <x:v>59</x:v>
      </x:c>
      <x:c r="AF179" s="5"/>
      <x:c r="AG179" s="5">
        <x:v>2.1000000000000001</x:v>
      </x:c>
      <x:c r="AH179" s="5">
        <x:v>2.1000000000000001</x:v>
      </x:c>
      <x:c r="AI179" s="5">
        <x:v>120000</x:v>
      </x:c>
      <x:c r="AJ179" s="5" t="s">
        <x:v>34</x:v>
      </x:c>
      <x:c r="AK179" s="5"/>
    </x:row>
    <x:row r="180" spans="1:37" s="108" customFormat="1" ht="14.199999999999999">
      <x:c r="A180" s="5">
        <x:v>2019</x:v>
      </x:c>
      <x:c r="B180" s="5" t="s">
        <x:v>27</x:v>
      </x:c>
      <x:c r="C180" s="5" t="s">
        <x:v>70</x:v>
      </x:c>
      <x:c r="D180" s="5" t="str">
        <x:f t="shared" si="0"/>
        <x:v>CP</x:v>
      </x:c>
      <x:c r="E180" s="5">
        <x:v>4</x:v>
      </x:c>
      <x:c r="F180" s="5" t="s">
        <x:v>332</x:v>
      </x:c>
      <x:c r="G180" s="5" t="s">
        <x:v>36</x:v>
      </x:c>
      <x:c r="H180" s="5">
        <x:v>2018</x:v>
      </x:c>
      <x:c r="I180" s="5">
        <x:v>33</x:v>
      </x:c>
      <x:c r="J180" s="5">
        <x:v>55</x:v>
      </x:c>
      <x:c r="K180" s="5">
        <x:v>0</x:v>
      </x:c>
      <x:c r="L180" s="5">
        <x:v>55</x:v>
      </x:c>
      <x:c r="M180" s="5">
        <x:v>5</x:v>
      </x:c>
      <x:c r="N180" s="5">
        <x:v>3</x:v>
      </x:c>
      <x:c r="O180" s="5">
        <x:v>35</x:v>
      </x:c>
      <x:c r="P180" s="5">
        <x:v>4</x:v>
      </x:c>
      <x:c r="Q180" s="5">
        <x:v>0</x:v>
      </x:c>
      <x:c r="R180" s="5">
        <x:v>0</x:v>
      </x:c>
      <x:c r="S180" s="5">
        <x:v>53</x:v>
      </x:c>
      <x:c r="T180" s="5">
        <x:v>20</x:v>
      </x:c>
      <x:c r="U180" s="5">
        <x:v>49</x:v>
      </x:c>
      <x:c r="V180" s="5">
        <x:v>9</x:v>
      </x:c>
      <x:c r="W180" s="5">
        <x:v>0</x:v>
      </x:c>
      <x:c r="X180" s="5">
        <x:v>6</x:v>
      </x:c>
      <x:c r="Y180" s="5">
        <x:v>12</x:v>
      </x:c>
      <x:c r="Z180" s="5">
        <x:v>2</x:v>
      </x:c>
      <x:c r="AA180" s="5">
        <x:v>56</x:v>
      </x:c>
      <x:c r="AB180" s="5">
        <x:v>1</x:v>
      </x:c>
      <x:c r="AC180" s="5">
        <x:v>3.3999999999999999</x:v>
      </x:c>
      <x:c r="AD180" s="5">
        <x:v>0</x:v>
      </x:c>
      <x:c r="AE180" s="5">
        <x:v>53</x:v>
      </x:c>
      <x:c r="AF180" s="5"/>
      <x:c r="AG180" s="5">
        <x:v>1.6399999999999999</x:v>
      </x:c>
      <x:c r="AH180" s="5">
        <x:v>1.6399999999999999</x:v>
      </x:c>
      <x:c r="AI180" s="5">
        <x:v>120000</x:v>
      </x:c>
      <x:c r="AJ180" s="5" t="s">
        <x:v>34</x:v>
      </x:c>
      <x:c r="AK180" s="5"/>
    </x:row>
    <x:row r="181" spans="1:37" s="108" customFormat="1" ht="14.199999999999999">
      <x:c r="A181" s="5">
        <x:v>2020</x:v>
      </x:c>
      <x:c r="B181" s="5" t="s">
        <x:v>27</x:v>
      </x:c>
      <x:c r="C181" s="5" t="s">
        <x:v>70</x:v>
      </x:c>
      <x:c r="D181" s="5" t="str">
        <x:f t="shared" si="0"/>
        <x:v>CP</x:v>
      </x:c>
      <x:c r="E181" s="5">
        <x:v>4</x:v>
      </x:c>
      <x:c r="F181" s="5" t="s">
        <x:v>332</x:v>
      </x:c>
      <x:c r="G181" s="5" t="s">
        <x:v>36</x:v>
      </x:c>
      <x:c r="H181" s="5">
        <x:v>2019</x:v>
      </x:c>
      <x:c r="I181" s="5">
        <x:v>34</x:v>
      </x:c>
      <x:c r="J181" s="5">
        <x:v>57</x:v>
      </x:c>
      <x:c r="K181" s="5">
        <x:v>0</x:v>
      </x:c>
      <x:c r="L181" s="5">
        <x:v>57</x:v>
      </x:c>
      <x:c r="M181" s="5">
        <x:v>4</x:v>
      </x:c>
      <x:c r="N181" s="5">
        <x:v>3</x:v>
      </x:c>
      <x:c r="O181" s="5">
        <x:v>26</x:v>
      </x:c>
      <x:c r="P181" s="5">
        <x:v>4</x:v>
      </x:c>
      <x:c r="Q181" s="5">
        <x:v>0</x:v>
      </x:c>
      <x:c r="R181" s="5">
        <x:v>0</x:v>
      </x:c>
      <x:c r="S181" s="5">
        <x:v>58.100000000000001</x:v>
      </x:c>
      <x:c r="T181" s="5">
        <x:v>10</x:v>
      </x:c>
      <x:c r="U181" s="5">
        <x:v>57</x:v>
      </x:c>
      <x:c r="V181" s="5">
        <x:v>8</x:v>
      </x:c>
      <x:c r="W181" s="5">
        <x:v>0</x:v>
      </x:c>
      <x:c r="X181" s="5">
        <x:v>4</x:v>
      </x:c>
      <x:c r="Y181" s="5">
        <x:v>16</x:v>
      </x:c>
      <x:c r="Z181" s="5">
        <x:v>1</x:v>
      </x:c>
      <x:c r="AA181" s="5">
        <x:v>48</x:v>
      </x:c>
      <x:c r="AB181" s="5">
        <x:v>2</x:v>
      </x:c>
      <x:c r="AC181" s="5">
        <x:v>1.54</x:v>
      </x:c>
      <x:c r="AD181" s="5">
        <x:v>0</x:v>
      </x:c>
      <x:c r="AE181" s="5">
        <x:v>58.100000000000001</x:v>
      </x:c>
      <x:c r="AF181" s="5"/>
      <x:c r="AG181" s="5">
        <x:v>2.8199999999999998</x:v>
      </x:c>
      <x:c r="AH181" s="5">
        <x:v>2.8199999999999998</x:v>
      </x:c>
      <x:c r="AI181" s="5">
        <x:v>80000</x:v>
      </x:c>
      <x:c r="AJ181" s="5" t="s">
        <x:v>34</x:v>
      </x:c>
      <x:c r="AK181" s="5"/>
    </x:row>
    <x:row r="182" spans="1:37" s="108" customFormat="1" ht="14.199999999999999">
      <x:c r="A182" s="5">
        <x:v>2017</x:v>
      </x:c>
      <x:c r="B182" s="5" t="s">
        <x:v>55</x:v>
      </x:c>
      <x:c r="C182" s="5" t="s">
        <x:v>94</x:v>
      </x:c>
      <x:c r="D182" s="5" t="str">
        <x:f t="shared" si="0"/>
        <x:v>RP</x:v>
      </x:c>
      <x:c r="E182" s="5">
        <x:v>9</x:v>
      </x:c>
      <x:c r="F182" s="5" t="s">
        <x:v>25</x:v>
      </x:c>
      <x:c r="G182" s="5" t="s">
        <x:v>36</x:v>
      </x:c>
      <x:c r="H182" s="5">
        <x:v>2016</x:v>
      </x:c>
      <x:c r="I182" s="5">
        <x:v>30</x:v>
      </x:c>
      <x:c r="J182" s="5">
        <x:v>75</x:v>
      </x:c>
      <x:c r="K182" s="5">
        <x:v>0</x:v>
      </x:c>
      <x:c r="L182" s="5">
        <x:v>75</x:v>
      </x:c>
      <x:c r="M182" s="5">
        <x:v>0</x:v>
      </x:c>
      <x:c r="N182" s="5">
        <x:v>4</x:v>
      </x:c>
      <x:c r="O182" s="5">
        <x:v>1</x:v>
      </x:c>
      <x:c r="P182" s="5">
        <x:v>2</x:v>
      </x:c>
      <x:c r="Q182" s="5">
        <x:v>17</x:v>
      </x:c>
      <x:c r="R182" s="5">
        <x:v>2</x:v>
      </x:c>
      <x:c r="S182" s="5">
        <x:v>54</x:v>
      </x:c>
      <x:c r="T182" s="5">
        <x:v>28</x:v>
      </x:c>
      <x:c r="U182" s="5">
        <x:v>57</x:v>
      </x:c>
      <x:c r="V182" s="5">
        <x:v>10</x:v>
      </x:c>
      <x:c r="W182" s="5">
        <x:v>1</x:v>
      </x:c>
      <x:c r="X182" s="5">
        <x:v>5</x:v>
      </x:c>
      <x:c r="Y182" s="5">
        <x:v>37</x:v>
      </x:c>
      <x:c r="Z182" s="5">
        <x:v>2</x:v>
      </x:c>
      <x:c r="AA182" s="5">
        <x:v>54</x:v>
      </x:c>
      <x:c r="AB182" s="5">
        <x:v>1</x:v>
      </x:c>
      <x:c r="AC182" s="5">
        <x:v>4.6699999999999999</x:v>
      </x:c>
      <x:c r="AD182" s="5">
        <x:v>0</x:v>
      </x:c>
      <x:c r="AE182" s="5">
        <x:v>54</x:v>
      </x:c>
      <x:c r="AF182" s="5"/>
      <x:c r="AG182" s="5">
        <x:v>0.17999999999999999</x:v>
      </x:c>
      <x:c r="AH182" s="5">
        <x:v>0.17999999999999999</x:v>
      </x:c>
      <x:c r="AI182" s="5">
        <x:v>9500</x:v>
      </x:c>
      <x:c r="AJ182" s="5" t="s">
        <x:v>34</x:v>
      </x:c>
      <x:c r="AK182" s="5"/>
    </x:row>
    <x:row r="183" spans="1:37" s="108" customFormat="1" ht="14.199999999999999">
      <x:c r="A183" s="5">
        <x:v>2018</x:v>
      </x:c>
      <x:c r="B183" s="5" t="s">
        <x:v>55</x:v>
      </x:c>
      <x:c r="C183" s="5" t="s">
        <x:v>94</x:v>
      </x:c>
      <x:c r="D183" s="5" t="str">
        <x:f t="shared" si="0"/>
        <x:v>RP</x:v>
      </x:c>
      <x:c r="E183" s="5">
        <x:v>9</x:v>
      </x:c>
      <x:c r="F183" s="5" t="s">
        <x:v>25</x:v>
      </x:c>
      <x:c r="G183" s="5" t="s">
        <x:v>36</x:v>
      </x:c>
      <x:c r="H183" s="5">
        <x:v>2017</x:v>
      </x:c>
      <x:c r="I183" s="5">
        <x:v>31</x:v>
      </x:c>
      <x:c r="J183" s="5">
        <x:v>75</x:v>
      </x:c>
      <x:c r="K183" s="5">
        <x:v>0</x:v>
      </x:c>
      <x:c r="L183" s="5">
        <x:v>75</x:v>
      </x:c>
      <x:c r="M183" s="5">
        <x:v>3</x:v>
      </x:c>
      <x:c r="N183" s="5">
        <x:v>3</x:v>
      </x:c>
      <x:c r="O183" s="5">
        <x:v>1</x:v>
      </x:c>
      <x:c r="P183" s="5">
        <x:v>4</x:v>
      </x:c>
      <x:c r="Q183" s="5">
        <x:v>24</x:v>
      </x:c>
      <x:c r="R183" s="5">
        <x:v>0</x:v>
      </x:c>
      <x:c r="S183" s="5">
        <x:v>52.200000000000003</x:v>
      </x:c>
      <x:c r="T183" s="5">
        <x:v>23</x:v>
      </x:c>
      <x:c r="U183" s="5">
        <x:v>52</x:v>
      </x:c>
      <x:c r="V183" s="5">
        <x:v>11</x:v>
      </x:c>
      <x:c r="W183" s="5">
        <x:v>2</x:v>
      </x:c>
      <x:c r="X183" s="5">
        <x:v>6</x:v>
      </x:c>
      <x:c r="Y183" s="5">
        <x:v>15</x:v>
      </x:c>
      <x:c r="Z183" s="5">
        <x:v>2</x:v>
      </x:c>
      <x:c r="AA183" s="5">
        <x:v>48</x:v>
      </x:c>
      <x:c r="AB183" s="5">
        <x:v>1</x:v>
      </x:c>
      <x:c r="AC183" s="5">
        <x:v>3.9300000000000002</x:v>
      </x:c>
      <x:c r="AD183" s="5">
        <x:v>0</x:v>
      </x:c>
      <x:c r="AE183" s="5">
        <x:v>52.200000000000003</x:v>
      </x:c>
      <x:c r="AF183" s="5"/>
      <x:c r="AG183" s="5">
        <x:v>1.0600000000000001</x:v>
      </x:c>
      <x:c r="AH183" s="5">
        <x:v>1.0600000000000001</x:v>
      </x:c>
      <x:c r="AI183" s="5">
        <x:v>11000</x:v>
      </x:c>
      <x:c r="AJ183" s="5" t="s">
        <x:v>34</x:v>
      </x:c>
      <x:c r="AK183" s="5"/>
    </x:row>
    <x:row r="184" spans="1:37" s="108" customFormat="1" ht="14.199999999999999">
      <x:c r="A184" s="5">
        <x:v>2019</x:v>
      </x:c>
      <x:c r="B184" s="5" t="s">
        <x:v>55</x:v>
      </x:c>
      <x:c r="C184" s="5" t="s">
        <x:v>94</x:v>
      </x:c>
      <x:c r="D184" s="5" t="str">
        <x:f t="shared" si="0"/>
        <x:v>RP</x:v>
      </x:c>
      <x:c r="E184" s="5">
        <x:v>9</x:v>
      </x:c>
      <x:c r="F184" s="5" t="s">
        <x:v>25</x:v>
      </x:c>
      <x:c r="G184" s="5" t="s">
        <x:v>36</x:v>
      </x:c>
      <x:c r="H184" s="5">
        <x:v>2018</x:v>
      </x:c>
      <x:c r="I184" s="5">
        <x:v>32</x:v>
      </x:c>
      <x:c r="J184" s="5">
        <x:v>66</x:v>
      </x:c>
      <x:c r="K184" s="5">
        <x:v>0</x:v>
      </x:c>
      <x:c r="L184" s="5">
        <x:v>66</x:v>
      </x:c>
      <x:c r="M184" s="5">
        <x:v>2</x:v>
      </x:c>
      <x:c r="N184" s="5">
        <x:v>3</x:v>
      </x:c>
      <x:c r="O184" s="5">
        <x:v>0</x:v>
      </x:c>
      <x:c r="P184" s="5">
        <x:v>2</x:v>
      </x:c>
      <x:c r="Q184" s="5">
        <x:v>14</x:v>
      </x:c>
      <x:c r="R184" s="5">
        <x:v>1</x:v>
      </x:c>
      <x:c r="S184" s="5">
        <x:v>43.200000000000003</x:v>
      </x:c>
      <x:c r="T184" s="5">
        <x:v>35</x:v>
      </x:c>
      <x:c r="U184" s="5">
        <x:v>63</x:v>
      </x:c>
      <x:c r="V184" s="5">
        <x:v>6</x:v>
      </x:c>
      <x:c r="W184" s="5">
        <x:v>1</x:v>
      </x:c>
      <x:c r="X184" s="5">
        <x:v>7</x:v>
      </x:c>
      <x:c r="Y184" s="5">
        <x:v>13</x:v>
      </x:c>
      <x:c r="Z184" s="5">
        <x:v>4</x:v>
      </x:c>
      <x:c r="AA184" s="5">
        <x:v>37</x:v>
      </x:c>
      <x:c r="AB184" s="5">
        <x:v>1</x:v>
      </x:c>
      <x:c r="AC184" s="5">
        <x:v>7.21</x:v>
      </x:c>
      <x:c r="AD184" s="5">
        <x:v>0</x:v>
      </x:c>
      <x:c r="AE184" s="5">
        <x:v>43.200000000000003</x:v>
      </x:c>
      <x:c r="AF184" s="5"/>
      <x:c r="AG184" s="5">
        <x:v>-0.33000000000000002</x:v>
      </x:c>
      <x:c r="AH184" s="5">
        <x:v>-0.33000000000000002</x:v>
      </x:c>
      <x:c r="AI184" s="5">
        <x:v>19000</x:v>
      </x:c>
      <x:c r="AJ184" s="5" t="s">
        <x:v>34</x:v>
      </x:c>
      <x:c r="AK184" s="5"/>
    </x:row>
    <x:row r="185" spans="1:37" s="108" customFormat="1" ht="14.199999999999999">
      <x:c r="A185" s="5">
        <x:v>2020</x:v>
      </x:c>
      <x:c r="B185" s="5" t="s">
        <x:v>55</x:v>
      </x:c>
      <x:c r="C185" s="5" t="s">
        <x:v>94</x:v>
      </x:c>
      <x:c r="D185" s="5" t="str">
        <x:f t="shared" si="0"/>
        <x:v>RP</x:v>
      </x:c>
      <x:c r="E185" s="5">
        <x:v>9</x:v>
      </x:c>
      <x:c r="F185" s="5" t="s">
        <x:v>25</x:v>
      </x:c>
      <x:c r="G185" s="5" t="s">
        <x:v>36</x:v>
      </x:c>
      <x:c r="H185" s="5">
        <x:v>2019</x:v>
      </x:c>
      <x:c r="I185" s="5">
        <x:v>33</x:v>
      </x:c>
      <x:c r="J185" s="5">
        <x:v>72</x:v>
      </x:c>
      <x:c r="K185" s="5">
        <x:v>0</x:v>
      </x:c>
      <x:c r="L185" s="5">
        <x:v>72</x:v>
      </x:c>
      <x:c r="M185" s="5">
        <x:v>3</x:v>
      </x:c>
      <x:c r="N185" s="5">
        <x:v>1</x:v>
      </x:c>
      <x:c r="O185" s="5">
        <x:v>0</x:v>
      </x:c>
      <x:c r="P185" s="5">
        <x:v>2</x:v>
      </x:c>
      <x:c r="Q185" s="5">
        <x:v>20</x:v>
      </x:c>
      <x:c r="R185" s="5">
        <x:v>0</x:v>
      </x:c>
      <x:c r="S185" s="5">
        <x:v>42</x:v>
      </x:c>
      <x:c r="T185" s="5">
        <x:v>16</x:v>
      </x:c>
      <x:c r="U185" s="5">
        <x:v>44</x:v>
      </x:c>
      <x:c r="V185" s="5">
        <x:v>3</x:v>
      </x:c>
      <x:c r="W185" s="5">
        <x:v>3</x:v>
      </x:c>
      <x:c r="X185" s="5">
        <x:v>2</x:v>
      </x:c>
      <x:c r="Y185" s="5">
        <x:v>16</x:v>
      </x:c>
      <x:c r="Z185" s="5">
        <x:v>2</x:v>
      </x:c>
      <x:c r="AA185" s="5">
        <x:v>38</x:v>
      </x:c>
      <x:c r="AB185" s="5">
        <x:v>0</x:v>
      </x:c>
      <x:c r="AC185" s="5">
        <x:v>3.4300000000000002</x:v>
      </x:c>
      <x:c r="AD185" s="5">
        <x:v>0</x:v>
      </x:c>
      <x:c r="AE185" s="5">
        <x:v>42</x:v>
      </x:c>
      <x:c r="AF185" s="5"/>
      <x:c r="AG185" s="5">
        <x:v>0.80000000000000004</x:v>
      </x:c>
      <x:c r="AH185" s="5">
        <x:v>0.80000000000000004</x:v>
      </x:c>
      <x:c r="AI185" s="5">
        <x:v>18000</x:v>
      </x:c>
      <x:c r="AJ185" s="5" t="s">
        <x:v>34</x:v>
      </x:c>
      <x:c r="AK185" s="5"/>
    </x:row>
    <x:row r="186" spans="1:37" s="108" customFormat="1" ht="14.199999999999999">
      <x:c r="A186" s="5">
        <x:v>2018</x:v>
      </x:c>
      <x:c r="B186" s="5" t="s">
        <x:v>30</x:v>
      </x:c>
      <x:c r="C186" s="5" t="s">
        <x:v>88</x:v>
      </x:c>
      <x:c r="D186" s="5" t="str">
        <x:f t="shared" si="0"/>
        <x:v>CP</x:v>
      </x:c>
      <x:c r="E186" s="5">
        <x:v>9</x:v>
      </x:c>
      <x:c r="F186" s="5" t="s">
        <x:v>25</x:v>
      </x:c>
      <x:c r="G186" s="5" t="s">
        <x:v>36</x:v>
      </x:c>
      <x:c r="H186" s="5">
        <x:v>2017</x:v>
      </x:c>
      <x:c r="I186" s="5">
        <x:v>29</x:v>
      </x:c>
      <x:c r="J186" s="5">
        <x:v>60</x:v>
      </x:c>
      <x:c r="K186" s="5">
        <x:v>0</x:v>
      </x:c>
      <x:c r="L186" s="5">
        <x:v>60</x:v>
      </x:c>
      <x:c r="M186" s="5">
        <x:v>0</x:v>
      </x:c>
      <x:c r="N186" s="5">
        <x:v>7</x:v>
      </x:c>
      <x:c r="O186" s="5">
        <x:v>15</x:v>
      </x:c>
      <x:c r="P186" s="5">
        <x:v>6</x:v>
      </x:c>
      <x:c r="Q186" s="5">
        <x:v>9</x:v>
      </x:c>
      <x:c r="R186" s="5">
        <x:v>3</x:v>
      </x:c>
      <x:c r="S186" s="5">
        <x:v>61.100000000000001</x:v>
      </x:c>
      <x:c r="T186" s="5">
        <x:v>26</x:v>
      </x:c>
      <x:c r="U186" s="5">
        <x:v>59</x:v>
      </x:c>
      <x:c r="V186" s="5">
        <x:v>9</x:v>
      </x:c>
      <x:c r="W186" s="5">
        <x:v>0</x:v>
      </x:c>
      <x:c r="X186" s="5">
        <x:v>8</x:v>
      </x:c>
      <x:c r="Y186" s="5">
        <x:v>22</x:v>
      </x:c>
      <x:c r="Z186" s="5">
        <x:v>3</x:v>
      </x:c>
      <x:c r="AA186" s="5">
        <x:v>62</x:v>
      </x:c>
      <x:c r="AB186" s="5">
        <x:v>5</x:v>
      </x:c>
      <x:c r="AC186" s="5">
        <x:v>3.8199999999999998</x:v>
      </x:c>
      <x:c r="AD186" s="5">
        <x:v>0</x:v>
      </x:c>
      <x:c r="AE186" s="5">
        <x:v>61.100000000000001</x:v>
      </x:c>
      <x:c r="AF186" s="5"/>
      <x:c r="AG186" s="5">
        <x:v>1.6000000000000001</x:v>
      </x:c>
      <x:c r="AH186" s="5">
        <x:v>1.6000000000000001</x:v>
      </x:c>
      <x:c r="AI186" s="5">
        <x:v>12000</x:v>
      </x:c>
      <x:c r="AJ186" s="5" t="s">
        <x:v>34</x:v>
      </x:c>
      <x:c r="AK186" s="5"/>
    </x:row>
    <x:row r="187" spans="1:37" s="108" customFormat="1" ht="14.199999999999999">
      <x:c r="A187" s="5">
        <x:v>2019</x:v>
      </x:c>
      <x:c r="B187" s="5" t="s">
        <x:v>30</x:v>
      </x:c>
      <x:c r="C187" s="5" t="s">
        <x:v>88</x:v>
      </x:c>
      <x:c r="D187" s="5" t="str">
        <x:f t="shared" si="0"/>
        <x:v>CP</x:v>
      </x:c>
      <x:c r="E187" s="5">
        <x:v>9</x:v>
      </x:c>
      <x:c r="F187" s="5" t="s">
        <x:v>25</x:v>
      </x:c>
      <x:c r="G187" s="5" t="s">
        <x:v>36</x:v>
      </x:c>
      <x:c r="H187" s="5">
        <x:v>2018</x:v>
      </x:c>
      <x:c r="I187" s="5">
        <x:v>30</x:v>
      </x:c>
      <x:c r="J187" s="5">
        <x:v>58</x:v>
      </x:c>
      <x:c r="K187" s="5">
        <x:v>0</x:v>
      </x:c>
      <x:c r="L187" s="5">
        <x:v>58</x:v>
      </x:c>
      <x:c r="M187" s="5">
        <x:v>2</x:v>
      </x:c>
      <x:c r="N187" s="5">
        <x:v>3</x:v>
      </x:c>
      <x:c r="O187" s="5">
        <x:v>18</x:v>
      </x:c>
      <x:c r="P187" s="5">
        <x:v>7</x:v>
      </x:c>
      <x:c r="Q187" s="5">
        <x:v>14</x:v>
      </x:c>
      <x:c r="R187" s="5">
        <x:v>0</x:v>
      </x:c>
      <x:c r="S187" s="5">
        <x:v>55.200000000000003</x:v>
      </x:c>
      <x:c r="T187" s="5">
        <x:v>32</x:v>
      </x:c>
      <x:c r="U187" s="5">
        <x:v>53</x:v>
      </x:c>
      <x:c r="V187" s="5">
        <x:v>10</x:v>
      </x:c>
      <x:c r="W187" s="5">
        <x:v>0</x:v>
      </x:c>
      <x:c r="X187" s="5">
        <x:v>9</x:v>
      </x:c>
      <x:c r="Y187" s="5">
        <x:v>23</x:v>
      </x:c>
      <x:c r="Z187" s="5">
        <x:v>1</x:v>
      </x:c>
      <x:c r="AA187" s="5">
        <x:v>68</x:v>
      </x:c>
      <x:c r="AB187" s="5">
        <x:v>6</x:v>
      </x:c>
      <x:c r="AC187" s="5">
        <x:v>5.1699999999999999</x:v>
      </x:c>
      <x:c r="AD187" s="5">
        <x:v>0</x:v>
      </x:c>
      <x:c r="AE187" s="5">
        <x:v>55.200000000000003</x:v>
      </x:c>
      <x:c r="AF187" s="5"/>
      <x:c r="AG187" s="5">
        <x:v>0.57999999999999996</x:v>
      </x:c>
      <x:c r="AH187" s="5">
        <x:v>0.57999999999999996</x:v>
      </x:c>
      <x:c r="AI187" s="5">
        <x:v>16500</x:v>
      </x:c>
      <x:c r="AJ187" s="5" t="s">
        <x:v>34</x:v>
      </x:c>
      <x:c r="AK187" s="5"/>
    </x:row>
    <x:row r="188" spans="1:37" s="108" customFormat="1" ht="14.199999999999999">
      <x:c r="A188" s="5">
        <x:v>2020</x:v>
      </x:c>
      <x:c r="B188" s="5" t="s">
        <x:v>87</x:v>
      </x:c>
      <x:c r="C188" s="5" t="s">
        <x:v>88</x:v>
      </x:c>
      <x:c r="D188" s="5" t="str">
        <x:f t="shared" si="0"/>
        <x:v>RP</x:v>
      </x:c>
      <x:c r="E188" s="5">
        <x:v>9</x:v>
      </x:c>
      <x:c r="F188" s="5" t="s">
        <x:v>25</x:v>
      </x:c>
      <x:c r="G188" s="5" t="s">
        <x:v>36</x:v>
      </x:c>
      <x:c r="H188" s="5">
        <x:v>2019</x:v>
      </x:c>
      <x:c r="I188" s="5">
        <x:v>31</x:v>
      </x:c>
      <x:c r="J188" s="5">
        <x:v>67</x:v>
      </x:c>
      <x:c r="K188" s="5">
        <x:v>0</x:v>
      </x:c>
      <x:c r="L188" s="5">
        <x:v>67</x:v>
      </x:c>
      <x:c r="M188" s="5">
        <x:v>3</x:v>
      </x:c>
      <x:c r="N188" s="5">
        <x:v>5</x:v>
      </x:c>
      <x:c r="O188" s="5">
        <x:v>0</x:v>
      </x:c>
      <x:c r="P188" s="5">
        <x:v>1</x:v>
      </x:c>
      <x:c r="Q188" s="5">
        <x:v>40</x:v>
      </x:c>
      <x:c r="R188" s="5">
        <x:v>0</x:v>
      </x:c>
      <x:c r="S188" s="5">
        <x:v>56.200000000000003</x:v>
      </x:c>
      <x:c r="T188" s="5">
        <x:v>19</x:v>
      </x:c>
      <x:c r="U188" s="5">
        <x:v>50</x:v>
      </x:c>
      <x:c r="V188" s="5">
        <x:v>6</x:v>
      </x:c>
      <x:c r="W188" s="5">
        <x:v>0</x:v>
      </x:c>
      <x:c r="X188" s="5">
        <x:v>3</x:v>
      </x:c>
      <x:c r="Y188" s="5">
        <x:v>28</x:v>
      </x:c>
      <x:c r="Z188" s="5">
        <x:v>2</x:v>
      </x:c>
      <x:c r="AA188" s="5">
        <x:v>60</x:v>
      </x:c>
      <x:c r="AB188" s="5">
        <x:v>0</x:v>
      </x:c>
      <x:c r="AC188" s="5">
        <x:v>3.02</x:v>
      </x:c>
      <x:c r="AD188" s="5">
        <x:v>0</x:v>
      </x:c>
      <x:c r="AE188" s="5">
        <x:v>56.200000000000003</x:v>
      </x:c>
      <x:c r="AF188" s="5"/>
      <x:c r="AG188" s="5">
        <x:v>1.6899999999999999</x:v>
      </x:c>
      <x:c r="AH188" s="5">
        <x:v>1.6899999999999999</x:v>
      </x:c>
      <x:c r="AI188" s="5">
        <x:v>20000</x:v>
      </x:c>
      <x:c r="AJ188" s="5" t="s">
        <x:v>34</x:v>
      </x:c>
      <x:c r="AK188" s="5"/>
    </x:row>
    <x:row r="189" spans="1:37" s="108" customFormat="1" ht="14.199999999999999">
      <x:c r="A189" s="5">
        <x:v>2021</x:v>
      </x:c>
      <x:c r="B189" s="5" t="s">
        <x:v>87</x:v>
      </x:c>
      <x:c r="C189" s="5" t="s">
        <x:v>88</x:v>
      </x:c>
      <x:c r="D189" s="5" t="str">
        <x:f t="shared" si="0"/>
        <x:v>RP</x:v>
      </x:c>
      <x:c r="E189" s="5">
        <x:v>9</x:v>
      </x:c>
      <x:c r="F189" s="5" t="s">
        <x:v>25</x:v>
      </x:c>
      <x:c r="G189" s="5" t="s">
        <x:v>36</x:v>
      </x:c>
      <x:c r="H189" s="5">
        <x:v>2020</x:v>
      </x:c>
      <x:c r="I189" s="5">
        <x:v>32</x:v>
      </x:c>
      <x:c r="J189" s="5">
        <x:v>60</x:v>
      </x:c>
      <x:c r="K189" s="5">
        <x:v>0</x:v>
      </x:c>
      <x:c r="L189" s="5">
        <x:v>60</x:v>
      </x:c>
      <x:c r="M189" s="5">
        <x:v>3</x:v>
      </x:c>
      <x:c r="N189" s="5">
        <x:v>3</x:v>
      </x:c>
      <x:c r="O189" s="5">
        <x:v>5</x:v>
      </x:c>
      <x:c r="P189" s="5">
        <x:v>3</x:v>
      </x:c>
      <x:c r="Q189" s="5">
        <x:v>11</x:v>
      </x:c>
      <x:c r="R189" s="5">
        <x:v>0</x:v>
      </x:c>
      <x:c r="S189" s="5">
        <x:v>51.100000000000001</x:v>
      </x:c>
      <x:c r="T189" s="5">
        <x:v>27</x:v>
      </x:c>
      <x:c r="U189" s="5">
        <x:v>52</x:v>
      </x:c>
      <x:c r="V189" s="5">
        <x:v>12</x:v>
      </x:c>
      <x:c r="W189" s="5">
        <x:v>0</x:v>
      </x:c>
      <x:c r="X189" s="5">
        <x:v>3</x:v>
      </x:c>
      <x:c r="Y189" s="5">
        <x:v>21</x:v>
      </x:c>
      <x:c r="Z189" s="5">
        <x:v>3</x:v>
      </x:c>
      <x:c r="AA189" s="5">
        <x:v>48</x:v>
      </x:c>
      <x:c r="AB189" s="5">
        <x:v>1</x:v>
      </x:c>
      <x:c r="AC189" s="5">
        <x:v>4.7300000000000004</x:v>
      </x:c>
      <x:c r="AD189" s="5">
        <x:v>0</x:v>
      </x:c>
      <x:c r="AE189" s="5">
        <x:v>51.100000000000001</x:v>
      </x:c>
      <x:c r="AF189" s="5"/>
      <x:c r="AG189" s="5">
        <x:v>0.47999999999999998</x:v>
      </x:c>
      <x:c r="AH189" s="5">
        <x:v>0.47999999999999998</x:v>
      </x:c>
      <x:c r="AI189" s="5">
        <x:v>30000</x:v>
      </x:c>
      <x:c r="AJ189" s="5" t="s">
        <x:v>34</x:v>
      </x:c>
      <x:c r="AK189" s="5"/>
    </x:row>
    <x:row r="190" spans="1:37" s="108" customFormat="1" ht="14.199999999999999">
      <x:c r="A190" s="5">
        <x:v>2018</x:v>
      </x:c>
      <x:c r="B190" s="5" t="s">
        <x:v>28</x:v>
      </x:c>
      <x:c r="C190" s="5" t="s">
        <x:v>62</x:v>
      </x:c>
      <x:c r="D190" s="5" t="str">
        <x:f t="shared" si="0"/>
        <x:v>SP</x:v>
      </x:c>
      <x:c r="E190" s="5">
        <x:v>4</x:v>
      </x:c>
      <x:c r="F190" s="5" t="s">
        <x:v>332</x:v>
      </x:c>
      <x:c r="G190" s="5" t="s">
        <x:v>71</x:v>
      </x:c>
      <x:c r="H190" s="5">
        <x:v>2017</x:v>
      </x:c>
      <x:c r="I190" s="5">
        <x:v>29</x:v>
      </x:c>
      <x:c r="J190" s="5">
        <x:v>31</x:v>
      </x:c>
      <x:c r="K190" s="5">
        <x:v>31</x:v>
      </x:c>
      <x:c r="L190" s="5">
        <x:v>0</x:v>
      </x:c>
      <x:c r="M190" s="5">
        <x:v>20</x:v>
      </x:c>
      <x:c r="N190" s="5">
        <x:v>6</x:v>
      </x:c>
      <x:c r="O190" s="5">
        <x:v>0</x:v>
      </x:c>
      <x:c r="P190" s="5">
        <x:v>0</x:v>
      </x:c>
      <x:c r="Q190" s="5">
        <x:v>0</x:v>
      </x:c>
      <x:c r="R190" s="5">
        <x:v>0</x:v>
      </x:c>
      <x:c r="S190" s="5">
        <x:v>193.09999999999999</x:v>
      </x:c>
      <x:c r="T190" s="5">
        <x:v>74</x:v>
      </x:c>
      <x:c r="U190" s="5">
        <x:v>209</x:v>
      </x:c>
      <x:c r="V190" s="5">
        <x:v>32</x:v>
      </x:c>
      <x:c r="W190" s="5">
        <x:v>2</x:v>
      </x:c>
      <x:c r="X190" s="5">
        <x:v>17</x:v>
      </x:c>
      <x:c r="Y190" s="5">
        <x:v>45</x:v>
      </x:c>
      <x:c r="Z190" s="5">
        <x:v>0</x:v>
      </x:c>
      <x:c r="AA190" s="5">
        <x:v>158</x:v>
      </x:c>
      <x:c r="AB190" s="5">
        <x:v>14</x:v>
      </x:c>
      <x:c r="AC190" s="5">
        <x:v>3.4399999999999999</x:v>
      </x:c>
      <x:c r="AD190" s="5">
        <x:v>193.09999999999999</x:v>
      </x:c>
      <x:c r="AE190" s="5">
        <x:v>0</x:v>
      </x:c>
      <x:c r="AF190" s="5">
        <x:v>6.1699999999999999</x:v>
      </x:c>
      <x:c r="AG190" s="5"/>
      <x:c r="AH190" s="5">
        <x:v>6.1699999999999999</x:v>
      </x:c>
      <x:c r="AI190" s="5">
        <x:v>150000</x:v>
      </x:c>
      <x:c r="AJ190" s="5" t="s">
        <x:v>34</x:v>
      </x:c>
      <x:c r="AK190" s="5"/>
    </x:row>
    <x:row r="191" spans="1:37" s="108" customFormat="1" ht="14.199999999999999">
      <x:c r="A191" s="5">
        <x:v>2019</x:v>
      </x:c>
      <x:c r="B191" s="5" t="s">
        <x:v>28</x:v>
      </x:c>
      <x:c r="C191" s="5" t="s">
        <x:v>62</x:v>
      </x:c>
      <x:c r="D191" s="5" t="str">
        <x:f t="shared" si="0"/>
        <x:v>SP</x:v>
      </x:c>
      <x:c r="E191" s="5">
        <x:v>4</x:v>
      </x:c>
      <x:c r="F191" s="5" t="s">
        <x:v>332</x:v>
      </x:c>
      <x:c r="G191" s="5" t="s">
        <x:v>71</x:v>
      </x:c>
      <x:c r="H191" s="5">
        <x:v>2018</x:v>
      </x:c>
      <x:c r="I191" s="5">
        <x:v>30</x:v>
      </x:c>
      <x:c r="J191" s="5">
        <x:v>29</x:v>
      </x:c>
      <x:c r="K191" s="5">
        <x:v>29</x:v>
      </x:c>
      <x:c r="L191" s="5">
        <x:v>0</x:v>
      </x:c>
      <x:c r="M191" s="5">
        <x:v>13</x:v>
      </x:c>
      <x:c r="N191" s="5">
        <x:v>11</x:v>
      </x:c>
      <x:c r="O191" s="5">
        <x:v>0</x:v>
      </x:c>
      <x:c r="P191" s="5">
        <x:v>0</x:v>
      </x:c>
      <x:c r="Q191" s="5">
        <x:v>0</x:v>
      </x:c>
      <x:c r="R191" s="5">
        <x:v>0</x:v>
      </x:c>
      <x:c r="S191" s="5">
        <x:v>184.09999999999999</x:v>
      </x:c>
      <x:c r="T191" s="5">
        <x:v>85</x:v>
      </x:c>
      <x:c r="U191" s="5">
        <x:v>199</x:v>
      </x:c>
      <x:c r="V191" s="5">
        <x:v>33</x:v>
      </x:c>
      <x:c r="W191" s="5">
        <x:v>0</x:v>
      </x:c>
      <x:c r="X191" s="5">
        <x:v>21</x:v>
      </x:c>
      <x:c r="Y191" s="5">
        <x:v>43</x:v>
      </x:c>
      <x:c r="Z191" s="5">
        <x:v>2</x:v>
      </x:c>
      <x:c r="AA191" s="5">
        <x:v>152</x:v>
      </x:c>
      <x:c r="AB191" s="5">
        <x:v>5</x:v>
      </x:c>
      <x:c r="AC191" s="5">
        <x:v>4.1500000000000004</x:v>
      </x:c>
      <x:c r="AD191" s="5">
        <x:v>184.09999999999999</x:v>
      </x:c>
      <x:c r="AE191" s="5">
        <x:v>0</x:v>
      </x:c>
      <x:c r="AF191" s="5">
        <x:v>5.8300000000000001</x:v>
      </x:c>
      <x:c r="AG191" s="5"/>
      <x:c r="AH191" s="5">
        <x:v>5.8300000000000001</x:v>
      </x:c>
      <x:c r="AI191" s="5">
        <x:v>230000</x:v>
      </x:c>
      <x:c r="AJ191" s="5" t="s">
        <x:v>34</x:v>
      </x:c>
      <x:c r="AK191" s="5"/>
    </x:row>
    <x:row r="192" spans="1:37" s="108" customFormat="1" ht="14.199999999999999">
      <x:c r="A192" s="5">
        <x:v>2020</x:v>
      </x:c>
      <x:c r="B192" s="5" t="s">
        <x:v>28</x:v>
      </x:c>
      <x:c r="C192" s="5" t="s">
        <x:v>62</x:v>
      </x:c>
      <x:c r="D192" s="5" t="str">
        <x:f t="shared" si="0"/>
        <x:v>SP</x:v>
      </x:c>
      <x:c r="E192" s="5">
        <x:v>4</x:v>
      </x:c>
      <x:c r="F192" s="5" t="s">
        <x:v>332</x:v>
      </x:c>
      <x:c r="G192" s="5" t="s">
        <x:v>71</x:v>
      </x:c>
      <x:c r="H192" s="5">
        <x:v>2019</x:v>
      </x:c>
      <x:c r="I192" s="5">
        <x:v>31</x:v>
      </x:c>
      <x:c r="J192" s="5">
        <x:v>29</x:v>
      </x:c>
      <x:c r="K192" s="5">
        <x:v>29</x:v>
      </x:c>
      <x:c r="L192" s="5">
        <x:v>0</x:v>
      </x:c>
      <x:c r="M192" s="5">
        <x:v>16</x:v>
      </x:c>
      <x:c r="N192" s="5">
        <x:v>8</x:v>
      </x:c>
      <x:c r="O192" s="5">
        <x:v>0</x:v>
      </x:c>
      <x:c r="P192" s="5">
        <x:v>0</x:v>
      </x:c>
      <x:c r="Q192" s="5">
        <x:v>0</x:v>
      </x:c>
      <x:c r="R192" s="5">
        <x:v>0</x:v>
      </x:c>
      <x:c r="S192" s="5">
        <x:v>184.19999999999999</x:v>
      </x:c>
      <x:c r="T192" s="5">
        <x:v>47</x:v>
      </x:c>
      <x:c r="U192" s="5">
        <x:v>165</x:v>
      </x:c>
      <x:c r="V192" s="5">
        <x:v>32</x:v>
      </x:c>
      <x:c r="W192" s="5">
        <x:v>1</x:v>
      </x:c>
      <x:c r="X192" s="5">
        <x:v>6</x:v>
      </x:c>
      <x:c r="Y192" s="5">
        <x:v>33</x:v>
      </x:c>
      <x:c r="Z192" s="5">
        <x:v>2</x:v>
      </x:c>
      <x:c r="AA192" s="5">
        <x:v>163</x:v>
      </x:c>
      <x:c r="AB192" s="5">
        <x:v>1</x:v>
      </x:c>
      <x:c r="AC192" s="5">
        <x:v>2.29</x:v>
      </x:c>
      <x:c r="AD192" s="5">
        <x:v>184.19999999999999</x:v>
      </x:c>
      <x:c r="AE192" s="5">
        <x:v>0</x:v>
      </x:c>
      <x:c r="AF192" s="5">
        <x:v>7.5300000000000002</x:v>
      </x:c>
      <x:c r="AG192" s="5"/>
      <x:c r="AH192" s="5">
        <x:v>7.5300000000000002</x:v>
      </x:c>
      <x:c r="AI192" s="5">
        <x:v>230000</x:v>
      </x:c>
      <x:c r="AJ192" s="5" t="s">
        <x:v>34</x:v>
      </x:c>
      <x:c r="AK192" s="5"/>
    </x:row>
    <x:row r="193" spans="1:37" s="108" customFormat="1" ht="14.199999999999999">
      <x:c r="A193" s="5">
        <x:v>2021</x:v>
      </x:c>
      <x:c r="B193" s="5" t="s">
        <x:v>28</x:v>
      </x:c>
      <x:c r="C193" s="5" t="s">
        <x:v>62</x:v>
      </x:c>
      <x:c r="D193" s="5" t="str">
        <x:f t="shared" si="0"/>
        <x:v>SP</x:v>
      </x:c>
      <x:c r="E193" s="5">
        <x:v>4</x:v>
      </x:c>
      <x:c r="F193" s="5" t="s">
        <x:v>332</x:v>
      </x:c>
      <x:c r="G193" s="5" t="s">
        <x:v>71</x:v>
      </x:c>
      <x:c r="H193" s="5">
        <x:v>2020</x:v>
      </x:c>
      <x:c r="I193" s="5">
        <x:v>32</x:v>
      </x:c>
      <x:c r="J193" s="5">
        <x:v>31</x:v>
      </x:c>
      <x:c r="K193" s="5">
        <x:v>31</x:v>
      </x:c>
      <x:c r="L193" s="5">
        <x:v>0</x:v>
      </x:c>
      <x:c r="M193" s="5">
        <x:v>11</x:v>
      </x:c>
      <x:c r="N193" s="5">
        <x:v>10</x:v>
      </x:c>
      <x:c r="O193" s="5">
        <x:v>0</x:v>
      </x:c>
      <x:c r="P193" s="5">
        <x:v>0</x:v>
      </x:c>
      <x:c r="Q193" s="5">
        <x:v>0</x:v>
      </x:c>
      <x:c r="R193" s="5">
        <x:v>0</x:v>
      </x:c>
      <x:c r="S193" s="5">
        <x:v>172.09999999999999</x:v>
      </x:c>
      <x:c r="T193" s="5">
        <x:v>90</x:v>
      </x:c>
      <x:c r="U193" s="5">
        <x:v>180</x:v>
      </x:c>
      <x:c r="V193" s="5">
        <x:v>40</x:v>
      </x:c>
      <x:c r="W193" s="5">
        <x:v>4</x:v>
      </x:c>
      <x:c r="X193" s="5">
        <x:v>13</x:v>
      </x:c>
      <x:c r="Y193" s="5">
        <x:v>64</x:v>
      </x:c>
      <x:c r="Z193" s="5">
        <x:v>5</x:v>
      </x:c>
      <x:c r="AA193" s="5">
        <x:v>149</x:v>
      </x:c>
      <x:c r="AB193" s="5">
        <x:v>7</x:v>
      </x:c>
      <x:c r="AC193" s="5">
        <x:v>4.7000000000000002</x:v>
      </x:c>
      <x:c r="AD193" s="5">
        <x:v>172.09999999999999</x:v>
      </x:c>
      <x:c r="AE193" s="5">
        <x:v>0</x:v>
      </x:c>
      <x:c r="AF193" s="5">
        <x:v>3.8999999999999999</x:v>
      </x:c>
      <x:c r="AG193" s="5"/>
      <x:c r="AH193" s="5">
        <x:v>3.8999999999999999</x:v>
      </x:c>
      <x:c r="AI193" s="5">
        <x:v>230000</x:v>
      </x:c>
      <x:c r="AJ193" s="5" t="s">
        <x:v>34</x:v>
      </x:c>
      <x:c r="AK193" s="5"/>
    </x:row>
    <x:row r="194" spans="1:37" s="108" customFormat="1" ht="14.199999999999999">
      <x:c r="A194" s="5">
        <x:v>2018</x:v>
      </x:c>
      <x:c r="B194" s="5" t="s">
        <x:v>31</x:v>
      </x:c>
      <x:c r="C194" s="5" t="s">
        <x:v>63</x:v>
      </x:c>
      <x:c r="D194" s="5" t="str">
        <x:f t="shared" si="0"/>
        <x:v>SP</x:v>
      </x:c>
      <x:c r="E194" s="5">
        <x:v>4</x:v>
      </x:c>
      <x:c r="F194" s="5" t="s">
        <x:v>332</x:v>
      </x:c>
      <x:c r="G194" s="5" t="s">
        <x:v>71</x:v>
      </x:c>
      <x:c r="H194" s="5">
        <x:v>2017</x:v>
      </x:c>
      <x:c r="I194" s="5">
        <x:v>32</x:v>
      </x:c>
      <x:c r="J194" s="5">
        <x:v>27</x:v>
      </x:c>
      <x:c r="K194" s="5">
        <x:v>25</x:v>
      </x:c>
      <x:c r="L194" s="5">
        <x:v>2</x:v>
      </x:c>
      <x:c r="M194" s="5">
        <x:v>7</x:v>
      </x:c>
      <x:c r="N194" s="5">
        <x:v>10</x:v>
      </x:c>
      <x:c r="O194" s="5">
        <x:v>0</x:v>
      </x:c>
      <x:c r="P194" s="5">
        <x:v>0</x:v>
      </x:c>
      <x:c r="Q194" s="5">
        <x:v>0</x:v>
      </x:c>
      <x:c r="R194" s="5">
        <x:v>0</x:v>
      </x:c>
      <x:c r="S194" s="5">
        <x:v>133</x:v>
      </x:c>
      <x:c r="T194" s="5">
        <x:v>77</x:v>
      </x:c>
      <x:c r="U194" s="5">
        <x:v>161</x:v>
      </x:c>
      <x:c r="V194" s="5">
        <x:v>28</x:v>
      </x:c>
      <x:c r="W194" s="5">
        <x:v>4</x:v>
      </x:c>
      <x:c r="X194" s="5">
        <x:v>19</x:v>
      </x:c>
      <x:c r="Y194" s="5">
        <x:v>23</x:v>
      </x:c>
      <x:c r="Z194" s="5">
        <x:v>16</x:v>
      </x:c>
      <x:c r="AA194" s="5">
        <x:v>100</x:v>
      </x:c>
      <x:c r="AB194" s="5">
        <x:v>2</x:v>
      </x:c>
      <x:c r="AC194" s="5">
        <x:v>5.21</x:v>
      </x:c>
      <x:c r="AD194" s="5">
        <x:v>130</x:v>
      </x:c>
      <x:c r="AE194" s="5">
        <x:v>3</x:v>
      </x:c>
      <x:c r="AF194" s="5">
        <x:v>1.1799999999999999</x:v>
      </x:c>
      <x:c r="AG194" s="5">
        <x:v>0.14999999999999999</x:v>
      </x:c>
      <x:c r="AH194" s="5">
        <x:v>1.3300000000000001</x:v>
      </x:c>
      <x:c r="AI194" s="5">
        <x:v>70000</x:v>
      </x:c>
      <x:c r="AJ194" s="5" t="s">
        <x:v>34</x:v>
      </x:c>
      <x:c r="AK194" s="5"/>
    </x:row>
    <x:row r="195" spans="1:37" s="108" customFormat="1" ht="14.199999999999999">
      <x:c r="A195" s="5">
        <x:v>2019</x:v>
      </x:c>
      <x:c r="B195" s="5" t="s">
        <x:v>31</x:v>
      </x:c>
      <x:c r="C195" s="5" t="s">
        <x:v>63</x:v>
      </x:c>
      <x:c r="D195" s="5" t="str">
        <x:f t="shared" si="0"/>
        <x:v>RP</x:v>
      </x:c>
      <x:c r="E195" s="5">
        <x:v>4</x:v>
      </x:c>
      <x:c r="F195" s="5" t="s">
        <x:v>332</x:v>
      </x:c>
      <x:c r="G195" s="5" t="s">
        <x:v>71</x:v>
      </x:c>
      <x:c r="H195" s="5">
        <x:v>2018</x:v>
      </x:c>
      <x:c r="I195" s="5">
        <x:v>33</x:v>
      </x:c>
      <x:c r="J195" s="5">
        <x:v>48</x:v>
      </x:c>
      <x:c r="K195" s="5">
        <x:v>0</x:v>
      </x:c>
      <x:c r="L195" s="5">
        <x:v>48</x:v>
      </x:c>
      <x:c r="M195" s="5">
        <x:v>4</x:v>
      </x:c>
      <x:c r="N195" s="5">
        <x:v>1</x:v>
      </x:c>
      <x:c r="O195" s="5">
        <x:v>0</x:v>
      </x:c>
      <x:c r="P195" s="5">
        <x:v>1</x:v>
      </x:c>
      <x:c r="Q195" s="5">
        <x:v>10</x:v>
      </x:c>
      <x:c r="R195" s="5">
        <x:v>0</x:v>
      </x:c>
      <x:c r="S195" s="5">
        <x:v>58.200000000000003</x:v>
      </x:c>
      <x:c r="T195" s="5">
        <x:v>28</x:v>
      </x:c>
      <x:c r="U195" s="5">
        <x:v>70</x:v>
      </x:c>
      <x:c r="V195" s="5">
        <x:v>12</x:v>
      </x:c>
      <x:c r="W195" s="5">
        <x:v>0</x:v>
      </x:c>
      <x:c r="X195" s="5">
        <x:v>6</x:v>
      </x:c>
      <x:c r="Y195" s="5">
        <x:v>12</x:v>
      </x:c>
      <x:c r="Z195" s="5">
        <x:v>5</x:v>
      </x:c>
      <x:c r="AA195" s="5">
        <x:v>48</x:v>
      </x:c>
      <x:c r="AB195" s="5">
        <x:v>0</x:v>
      </x:c>
      <x:c r="AC195" s="5">
        <x:v>4.2999999999999998</x:v>
      </x:c>
      <x:c r="AD195" s="5">
        <x:v>0</x:v>
      </x:c>
      <x:c r="AE195" s="5">
        <x:v>58.200000000000003</x:v>
      </x:c>
      <x:c r="AF195" s="5"/>
      <x:c r="AG195" s="5">
        <x:v>1.8600000000000001</x:v>
      </x:c>
      <x:c r="AH195" s="5">
        <x:v>1.8600000000000001</x:v>
      </x:c>
      <x:c r="AI195" s="5">
        <x:v>70000</x:v>
      </x:c>
      <x:c r="AJ195" s="5" t="s">
        <x:v>34</x:v>
      </x:c>
      <x:c r="AK195" s="5"/>
    </x:row>
    <x:row r="196" spans="1:37" s="108" customFormat="1" ht="14.199999999999999">
      <x:c r="A196" s="5">
        <x:v>2020</x:v>
      </x:c>
      <x:c r="B196" s="5" t="s">
        <x:v>31</x:v>
      </x:c>
      <x:c r="C196" s="5" t="s">
        <x:v>63</x:v>
      </x:c>
      <x:c r="D196" s="5" t="str">
        <x:f t="shared" si="0"/>
        <x:v>CP</x:v>
      </x:c>
      <x:c r="E196" s="5">
        <x:v>4</x:v>
      </x:c>
      <x:c r="F196" s="5" t="s">
        <x:v>332</x:v>
      </x:c>
      <x:c r="G196" s="5" t="s">
        <x:v>71</x:v>
      </x:c>
      <x:c r="H196" s="5">
        <x:v>2019</x:v>
      </x:c>
      <x:c r="I196" s="5">
        <x:v>34</x:v>
      </x:c>
      <x:c r="J196" s="5">
        <x:v>54</x:v>
      </x:c>
      <x:c r="K196" s="5">
        <x:v>0</x:v>
      </x:c>
      <x:c r="L196" s="5">
        <x:v>54</x:v>
      </x:c>
      <x:c r="M196" s="5">
        <x:v>2</x:v>
      </x:c>
      <x:c r="N196" s="5">
        <x:v>7</x:v>
      </x:c>
      <x:c r="O196" s="5">
        <x:v>15</x:v>
      </x:c>
      <x:c r="P196" s="5">
        <x:v>3</x:v>
      </x:c>
      <x:c r="Q196" s="5">
        <x:v>7</x:v>
      </x:c>
      <x:c r="R196" s="5">
        <x:v>0</x:v>
      </x:c>
      <x:c r="S196" s="5">
        <x:v>59</x:v>
      </x:c>
      <x:c r="T196" s="5">
        <x:v>18</x:v>
      </x:c>
      <x:c r="U196" s="5">
        <x:v>58</x:v>
      </x:c>
      <x:c r="V196" s="5">
        <x:v>3</x:v>
      </x:c>
      <x:c r="W196" s="5">
        <x:v>0</x:v>
      </x:c>
      <x:c r="X196" s="5">
        <x:v>7</x:v>
      </x:c>
      <x:c r="Y196" s="5">
        <x:v>10</x:v>
      </x:c>
      <x:c r="Z196" s="5">
        <x:v>6</x:v>
      </x:c>
      <x:c r="AA196" s="5">
        <x:v>40</x:v>
      </x:c>
      <x:c r="AB196" s="5">
        <x:v>0</x:v>
      </x:c>
      <x:c r="AC196" s="5">
        <x:v>2.75</x:v>
      </x:c>
      <x:c r="AD196" s="5">
        <x:v>0</x:v>
      </x:c>
      <x:c r="AE196" s="5">
        <x:v>59</x:v>
      </x:c>
      <x:c r="AF196" s="5"/>
      <x:c r="AG196" s="5">
        <x:v>2.02</x:v>
      </x:c>
      <x:c r="AH196" s="5">
        <x:v>2.02</x:v>
      </x:c>
      <x:c r="AI196" s="5">
        <x:v>70000</x:v>
      </x:c>
      <x:c r="AJ196" s="5" t="s">
        <x:v>34</x:v>
      </x:c>
      <x:c r="AK196" s="5"/>
    </x:row>
    <x:row r="197" spans="1:37" s="108" customFormat="1" ht="14.199999999999999">
      <x:c r="A197" s="5">
        <x:v>2021</x:v>
      </x:c>
      <x:c r="B197" s="5" t="s">
        <x:v>31</x:v>
      </x:c>
      <x:c r="C197" s="5" t="s">
        <x:v>63</x:v>
      </x:c>
      <x:c r="D197" s="5" t="str">
        <x:f t="shared" si="0"/>
        <x:v>RP</x:v>
      </x:c>
      <x:c r="E197" s="5">
        <x:v>4</x:v>
      </x:c>
      <x:c r="F197" s="5" t="s">
        <x:v>332</x:v>
      </x:c>
      <x:c r="G197" s="5" t="s">
        <x:v>71</x:v>
      </x:c>
      <x:c r="H197" s="5">
        <x:v>2020</x:v>
      </x:c>
      <x:c r="I197" s="5">
        <x:v>35</x:v>
      </x:c>
      <x:c r="J197" s="5">
        <x:v>52</x:v>
      </x:c>
      <x:c r="K197" s="5">
        <x:v>0</x:v>
      </x:c>
      <x:c r="L197" s="5">
        <x:v>52</x:v>
      </x:c>
      <x:c r="M197" s="5">
        <x:v>3</x:v>
      </x:c>
      <x:c r="N197" s="5">
        <x:v>3</x:v>
      </x:c>
      <x:c r="O197" s="5">
        <x:v>7</x:v>
      </x:c>
      <x:c r="P197" s="5">
        <x:v>2</x:v>
      </x:c>
      <x:c r="Q197" s="5">
        <x:v>11</x:v>
      </x:c>
      <x:c r="R197" s="5">
        <x:v>1</x:v>
      </x:c>
      <x:c r="S197" s="5">
        <x:v>48</x:v>
      </x:c>
      <x:c r="T197" s="5">
        <x:v>33</x:v>
      </x:c>
      <x:c r="U197" s="5">
        <x:v>61</x:v>
      </x:c>
      <x:c r="V197" s="5">
        <x:v>10</x:v>
      </x:c>
      <x:c r="W197" s="5">
        <x:v>1</x:v>
      </x:c>
      <x:c r="X197" s="5">
        <x:v>3</x:v>
      </x:c>
      <x:c r="Y197" s="5">
        <x:v>9</x:v>
      </x:c>
      <x:c r="Z197" s="5">
        <x:v>1</x:v>
      </x:c>
      <x:c r="AA197" s="5">
        <x:v>30</x:v>
      </x:c>
      <x:c r="AB197" s="5">
        <x:v>0</x:v>
      </x:c>
      <x:c r="AC197" s="5">
        <x:v>6.1900000000000004</x:v>
      </x:c>
      <x:c r="AD197" s="5">
        <x:v>0</x:v>
      </x:c>
      <x:c r="AE197" s="5">
        <x:v>48</x:v>
      </x:c>
      <x:c r="AF197" s="5"/>
      <x:c r="AG197" s="5">
        <x:v>0.5</x:v>
      </x:c>
      <x:c r="AH197" s="5">
        <x:v>0.5</x:v>
      </x:c>
      <x:c r="AI197" s="5">
        <x:v>70000</x:v>
      </x:c>
      <x:c r="AJ197" s="5" t="s">
        <x:v>34</x:v>
      </x:c>
      <x:c r="AK197" s="5"/>
    </x:row>
    <x:row r="198" spans="1:37" s="108" customFormat="1" ht="14.199999999999999">
      <x:c r="A198" s="5">
        <x:v>2018</x:v>
      </x:c>
      <x:c r="B198" s="5" t="s">
        <x:v>65</x:v>
      </x:c>
      <x:c r="C198" s="5" t="s">
        <x:v>73</x:v>
      </x:c>
      <x:c r="D198" s="5" t="str">
        <x:f t="shared" si="0"/>
        <x:v>SP</x:v>
      </x:c>
      <x:c r="E198" s="5">
        <x:v>8</x:v>
      </x:c>
      <x:c r="F198" s="5" t="s">
        <x:v>25</x:v>
      </x:c>
      <x:c r="G198" s="5" t="s">
        <x:v>36</x:v>
      </x:c>
      <x:c r="H198" s="5">
        <x:v>2017</x:v>
      </x:c>
      <x:c r="I198" s="5">
        <x:v>31</x:v>
      </x:c>
      <x:c r="J198" s="5">
        <x:v>30</x:v>
      </x:c>
      <x:c r="K198" s="5">
        <x:v>29</x:v>
      </x:c>
      <x:c r="L198" s="5">
        <x:v>1</x:v>
      </x:c>
      <x:c r="M198" s="5">
        <x:v>11</x:v>
      </x:c>
      <x:c r="N198" s="5">
        <x:v>6</x:v>
      </x:c>
      <x:c r="O198" s="5">
        <x:v>0</x:v>
      </x:c>
      <x:c r="P198" s="5">
        <x:v>0</x:v>
      </x:c>
      <x:c r="Q198" s="5">
        <x:v>1</x:v>
      </x:c>
      <x:c r="R198" s="5">
        <x:v>0</x:v>
      </x:c>
      <x:c r="S198" s="5">
        <x:v>188.19999999999999</x:v>
      </x:c>
      <x:c r="T198" s="5">
        <x:v>95</x:v>
      </x:c>
      <x:c r="U198" s="5">
        <x:v>228</x:v>
      </x:c>
      <x:c r="V198" s="5">
        <x:v>37</x:v>
      </x:c>
      <x:c r="W198" s="5">
        <x:v>3</x:v>
      </x:c>
      <x:c r="X198" s="5">
        <x:v>20</x:v>
      </x:c>
      <x:c r="Y198" s="5">
        <x:v>41</x:v>
      </x:c>
      <x:c r="Z198" s="5">
        <x:v>10</x:v>
      </x:c>
      <x:c r="AA198" s="5">
        <x:v>106</x:v>
      </x:c>
      <x:c r="AB198" s="5">
        <x:v>5</x:v>
      </x:c>
      <x:c r="AC198" s="5">
        <x:v>4.5300000000000002</x:v>
      </x:c>
      <x:c r="AD198" s="5">
        <x:v>188.09999999999999</x:v>
      </x:c>
      <x:c r="AE198" s="5">
        <x:v>0.10000000000000001</x:v>
      </x:c>
      <x:c r="AF198" s="5">
        <x:v>3.8999999999999999</x:v>
      </x:c>
      <x:c r="AG198" s="5">
        <x:v>-0.010000000000000001</x:v>
      </x:c>
      <x:c r="AH198" s="5">
        <x:v>3.8900000000000001</x:v>
      </x:c>
      <x:c r="AI198" s="5">
        <x:v>50000</x:v>
      </x:c>
      <x:c r="AJ198" s="5" t="s">
        <x:v>337</x:v>
      </x:c>
      <x:c r="AK198" s="5"/>
    </x:row>
    <x:row r="199" spans="1:37" s="108" customFormat="1" ht="14.199999999999999">
      <x:c r="A199" s="5">
        <x:v>2019</x:v>
      </x:c>
      <x:c r="B199" s="5" t="s">
        <x:v>65</x:v>
      </x:c>
      <x:c r="C199" s="5" t="s">
        <x:v>73</x:v>
      </x:c>
      <x:c r="D199" s="5" t="str">
        <x:f t="shared" si="0"/>
        <x:v>SP</x:v>
      </x:c>
      <x:c r="E199" s="5">
        <x:v>8</x:v>
      </x:c>
      <x:c r="F199" s="5" t="s">
        <x:v>25</x:v>
      </x:c>
      <x:c r="G199" s="5" t="s">
        <x:v>36</x:v>
      </x:c>
      <x:c r="H199" s="5">
        <x:v>2018</x:v>
      </x:c>
      <x:c r="I199" s="5">
        <x:v>32</x:v>
      </x:c>
      <x:c r="J199" s="5">
        <x:v>29</x:v>
      </x:c>
      <x:c r="K199" s="5">
        <x:v>28</x:v>
      </x:c>
      <x:c r="L199" s="5">
        <x:v>1</x:v>
      </x:c>
      <x:c r="M199" s="5">
        <x:v>10</x:v>
      </x:c>
      <x:c r="N199" s="5">
        <x:v>10</x:v>
      </x:c>
      <x:c r="O199" s="5">
        <x:v>0</x:v>
      </x:c>
      <x:c r="P199" s="5">
        <x:v>0</x:v>
      </x:c>
      <x:c r="Q199" s="5">
        <x:v>0</x:v>
      </x:c>
      <x:c r="R199" s="5">
        <x:v>0</x:v>
      </x:c>
      <x:c r="S199" s="5">
        <x:v>141</x:v>
      </x:c>
      <x:c r="T199" s="5">
        <x:v>105</x:v>
      </x:c>
      <x:c r="U199" s="5">
        <x:v>197</x:v>
      </x:c>
      <x:c r="V199" s="5">
        <x:v>41</x:v>
      </x:c>
      <x:c r="W199" s="5">
        <x:v>3</x:v>
      </x:c>
      <x:c r="X199" s="5">
        <x:v>23</x:v>
      </x:c>
      <x:c r="Y199" s="5">
        <x:v>42</x:v>
      </x:c>
      <x:c r="Z199" s="5">
        <x:v>4</x:v>
      </x:c>
      <x:c r="AA199" s="5">
        <x:v>81</x:v>
      </x:c>
      <x:c r="AB199" s="5">
        <x:v>1</x:v>
      </x:c>
      <x:c r="AC199" s="5">
        <x:v>6.7000000000000002</x:v>
      </x:c>
      <x:c r="AD199" s="5">
        <x:v>138</x:v>
      </x:c>
      <x:c r="AE199" s="5">
        <x:v>3</x:v>
      </x:c>
      <x:c r="AF199" s="5">
        <x:v>0.78000000000000003</x:v>
      </x:c>
      <x:c r="AG199" s="5">
        <x:v>0.089999999999999991</x:v>
      </x:c>
      <x:c r="AH199" s="5">
        <x:v>0.87</x:v>
      </x:c>
      <x:c r="AI199" s="5">
        <x:v>50000</x:v>
      </x:c>
      <x:c r="AJ199" s="5" t="s">
        <x:v>337</x:v>
      </x:c>
      <x:c r="AK199" s="5"/>
    </x:row>
    <x:row r="200" spans="1:37" s="108" customFormat="1" ht="14.199999999999999">
      <x:c r="A200" s="5">
        <x:v>2020</x:v>
      </x:c>
      <x:c r="B200" s="5" t="s">
        <x:v>65</x:v>
      </x:c>
      <x:c r="C200" s="5" t="s">
        <x:v>73</x:v>
      </x:c>
      <x:c r="D200" s="5" t="str">
        <x:f t="shared" si="0"/>
        <x:v>SP</x:v>
      </x:c>
      <x:c r="E200" s="5">
        <x:v>8</x:v>
      </x:c>
      <x:c r="F200" s="5" t="s">
        <x:v>25</x:v>
      </x:c>
      <x:c r="G200" s="5" t="s">
        <x:v>36</x:v>
      </x:c>
      <x:c r="H200" s="5">
        <x:v>2019</x:v>
      </x:c>
      <x:c r="I200" s="5">
        <x:v>33</x:v>
      </x:c>
      <x:c r="J200" s="5">
        <x:v>28</x:v>
      </x:c>
      <x:c r="K200" s="5">
        <x:v>27</x:v>
      </x:c>
      <x:c r="L200" s="5">
        <x:v>1</x:v>
      </x:c>
      <x:c r="M200" s="5">
        <x:v>11</x:v>
      </x:c>
      <x:c r="N200" s="5">
        <x:v>8</x:v>
      </x:c>
      <x:c r="O200" s="5">
        <x:v>0</x:v>
      </x:c>
      <x:c r="P200" s="5">
        <x:v>0</x:v>
      </x:c>
      <x:c r="Q200" s="5">
        <x:v>0</x:v>
      </x:c>
      <x:c r="R200" s="5">
        <x:v>0</x:v>
      </x:c>
      <x:c r="S200" s="5">
        <x:v>166.09999999999999</x:v>
      </x:c>
      <x:c r="T200" s="5">
        <x:v>60</x:v>
      </x:c>
      <x:c r="U200" s="5">
        <x:v>171</x:v>
      </x:c>
      <x:c r="V200" s="5">
        <x:v>37</x:v>
      </x:c>
      <x:c r="W200" s="5">
        <x:v>2</x:v>
      </x:c>
      <x:c r="X200" s="5">
        <x:v>8</x:v>
      </x:c>
      <x:c r="Y200" s="5">
        <x:v>42</x:v>
      </x:c>
      <x:c r="Z200" s="5">
        <x:v>3</x:v>
      </x:c>
      <x:c r="AA200" s="5">
        <x:v>64</x:v>
      </x:c>
      <x:c r="AB200" s="5">
        <x:v>2</x:v>
      </x:c>
      <x:c r="AC200" s="5">
        <x:v>3.25</x:v>
      </x:c>
      <x:c r="AD200" s="5">
        <x:v>165.19999999999999</x:v>
      </x:c>
      <x:c r="AE200" s="5">
        <x:v>0.20000000000000001</x:v>
      </x:c>
      <x:c r="AF200" s="5">
        <x:v>4.71</x:v>
      </x:c>
      <x:c r="AG200" s="5">
        <x:v>-0.19</x:v>
      </x:c>
      <x:c r="AH200" s="5">
        <x:v>4.5199999999999996</x:v>
      </x:c>
      <x:c r="AI200" s="5">
        <x:v>35000</x:v>
      </x:c>
      <x:c r="AJ200" s="5" t="s">
        <x:v>337</x:v>
      </x:c>
      <x:c r="AK200" s="5"/>
    </x:row>
    <x:row r="201" spans="1:37" s="108" customFormat="1" ht="14.199999999999999">
      <x:c r="A201" s="5">
        <x:v>2021</x:v>
      </x:c>
      <x:c r="B201" s="5" t="s">
        <x:v>65</x:v>
      </x:c>
      <x:c r="C201" s="5" t="s">
        <x:v>73</x:v>
      </x:c>
      <x:c r="D201" s="5" t="str">
        <x:f t="shared" si="0"/>
        <x:v>SP</x:v>
      </x:c>
      <x:c r="E201" s="5">
        <x:v>8</x:v>
      </x:c>
      <x:c r="F201" s="5" t="s">
        <x:v>25</x:v>
      </x:c>
      <x:c r="G201" s="5" t="s">
        <x:v>36</x:v>
      </x:c>
      <x:c r="H201" s="5">
        <x:v>2020</x:v>
      </x:c>
      <x:c r="I201" s="5">
        <x:v>34</x:v>
      </x:c>
      <x:c r="J201" s="5">
        <x:v>27</x:v>
      </x:c>
      <x:c r="K201" s="5">
        <x:v>27</x:v>
      </x:c>
      <x:c r="L201" s="5">
        <x:v>0</x:v>
      </x:c>
      <x:c r="M201" s="5">
        <x:v>10</x:v>
      </x:c>
      <x:c r="N201" s="5">
        <x:v>11</x:v>
      </x:c>
      <x:c r="O201" s="5">
        <x:v>0</x:v>
      </x:c>
      <x:c r="P201" s="5">
        <x:v>0</x:v>
      </x:c>
      <x:c r="Q201" s="5">
        <x:v>0</x:v>
      </x:c>
      <x:c r="R201" s="5">
        <x:v>0</x:v>
      </x:c>
      <x:c r="S201" s="5">
        <x:v>136.09999999999999</x:v>
      </x:c>
      <x:c r="T201" s="5">
        <x:v>76</x:v>
      </x:c>
      <x:c r="U201" s="5">
        <x:v>190</x:v>
      </x:c>
      <x:c r="V201" s="5">
        <x:v>37</x:v>
      </x:c>
      <x:c r="W201" s="5">
        <x:v>5</x:v>
      </x:c>
      <x:c r="X201" s="5">
        <x:v>14</x:v>
      </x:c>
      <x:c r="Y201" s="5">
        <x:v>39</x:v>
      </x:c>
      <x:c r="Z201" s="5">
        <x:v>3</x:v>
      </x:c>
      <x:c r="AA201" s="5">
        <x:v>56</x:v>
      </x:c>
      <x:c r="AB201" s="5">
        <x:v>1</x:v>
      </x:c>
      <x:c r="AC201" s="5">
        <x:v>5.0199999999999996</x:v>
      </x:c>
      <x:c r="AD201" s="5">
        <x:v>136.09999999999999</x:v>
      </x:c>
      <x:c r="AE201" s="5">
        <x:v>0</x:v>
      </x:c>
      <x:c r="AF201" s="5">
        <x:v>1.49</x:v>
      </x:c>
      <x:c r="AG201" s="5"/>
      <x:c r="AH201" s="5">
        <x:v>1.49</x:v>
      </x:c>
      <x:c r="AI201" s="5">
        <x:v>47000</x:v>
      </x:c>
      <x:c r="AJ201" s="5" t="s">
        <x:v>337</x:v>
      </x:c>
      <x:c r="AK201" s="5"/>
    </x:row>
    <x:row r="202" spans="1:37" s="108" customFormat="1" ht="14.199999999999999">
      <x:c r="A202" s="5">
        <x:v>2018</x:v>
      </x:c>
      <x:c r="B202" s="5" t="s">
        <x:v>65</x:v>
      </x:c>
      <x:c r="C202" s="5" t="s">
        <x:v>78</x:v>
      </x:c>
      <x:c r="D202" s="5" t="str">
        <x:f t="shared" si="0"/>
        <x:v>CP</x:v>
      </x:c>
      <x:c r="E202" s="5">
        <x:v>9</x:v>
      </x:c>
      <x:c r="F202" s="5" t="s">
        <x:v>25</x:v>
      </x:c>
      <x:c r="G202" s="5" t="s">
        <x:v>36</x:v>
      </x:c>
      <x:c r="H202" s="5">
        <x:v>2017</x:v>
      </x:c>
      <x:c r="I202" s="5">
        <x:v>28</x:v>
      </x:c>
      <x:c r="J202" s="5">
        <x:v>68</x:v>
      </x:c>
      <x:c r="K202" s="5">
        <x:v>0</x:v>
      </x:c>
      <x:c r="L202" s="5">
        <x:v>68</x:v>
      </x:c>
      <x:c r="M202" s="5">
        <x:v>5</x:v>
      </x:c>
      <x:c r="N202" s="5">
        <x:v>5</x:v>
      </x:c>
      <x:c r="O202" s="5">
        <x:v>22</x:v>
      </x:c>
      <x:c r="P202" s="5">
        <x:v>2</x:v>
      </x:c>
      <x:c r="Q202" s="5">
        <x:v>2</x:v>
      </x:c>
      <x:c r="R202" s="5">
        <x:v>0</x:v>
      </x:c>
      <x:c r="S202" s="5">
        <x:v>71.200000000000003</x:v>
      </x:c>
      <x:c r="T202" s="5">
        <x:v>35</x:v>
      </x:c>
      <x:c r="U202" s="5">
        <x:v>83</x:v>
      </x:c>
      <x:c r="V202" s="5">
        <x:v>16</x:v>
      </x:c>
      <x:c r="W202" s="5">
        <x:v>1</x:v>
      </x:c>
      <x:c r="X202" s="5">
        <x:v>5</x:v>
      </x:c>
      <x:c r="Y202" s="5">
        <x:v>27</x:v>
      </x:c>
      <x:c r="Z202" s="5">
        <x:v>4</x:v>
      </x:c>
      <x:c r="AA202" s="5">
        <x:v>57</x:v>
      </x:c>
      <x:c r="AB202" s="5">
        <x:v>3</x:v>
      </x:c>
      <x:c r="AC202" s="5">
        <x:v>4.4000000000000004</x:v>
      </x:c>
      <x:c r="AD202" s="5">
        <x:v>0</x:v>
      </x:c>
      <x:c r="AE202" s="5">
        <x:v>71.200000000000003</x:v>
      </x:c>
      <x:c r="AF202" s="5"/>
      <x:c r="AG202" s="5">
        <x:v>1.3500000000000001</x:v>
      </x:c>
      <x:c r="AH202" s="5">
        <x:v>1.3500000000000001</x:v>
      </x:c>
      <x:c r="AI202" s="5">
        <x:v>18000</x:v>
      </x:c>
      <x:c r="AJ202" s="5" t="s">
        <x:v>34</x:v>
      </x:c>
      <x:c r="AK202" s="5"/>
    </x:row>
    <x:row r="203" spans="1:37" s="108" customFormat="1" ht="14.199999999999999">
      <x:c r="A203" s="5">
        <x:v>2019</x:v>
      </x:c>
      <x:c r="B203" s="5" t="s">
        <x:v>65</x:v>
      </x:c>
      <x:c r="C203" s="5" t="s">
        <x:v>78</x:v>
      </x:c>
      <x:c r="D203" s="5" t="str">
        <x:f t="shared" si="0"/>
        <x:v>SP</x:v>
      </x:c>
      <x:c r="E203" s="5">
        <x:v>9</x:v>
      </x:c>
      <x:c r="F203" s="5" t="s">
        <x:v>25</x:v>
      </x:c>
      <x:c r="G203" s="5" t="s">
        <x:v>36</x:v>
      </x:c>
      <x:c r="H203" s="5">
        <x:v>2018</x:v>
      </x:c>
      <x:c r="I203" s="5">
        <x:v>29</x:v>
      </x:c>
      <x:c r="J203" s="5">
        <x:v>25</x:v>
      </x:c>
      <x:c r="K203" s="5">
        <x:v>24</x:v>
      </x:c>
      <x:c r="L203" s="5">
        <x:v>1</x:v>
      </x:c>
      <x:c r="M203" s="5">
        <x:v>15</x:v>
      </x:c>
      <x:c r="N203" s="5">
        <x:v>3</x:v>
      </x:c>
      <x:c r="O203" s="5">
        <x:v>0</x:v>
      </x:c>
      <x:c r="P203" s="5">
        <x:v>0</x:v>
      </x:c>
      <x:c r="Q203" s="5">
        <x:v>0</x:v>
      </x:c>
      <x:c r="R203" s="5">
        <x:v>0</x:v>
      </x:c>
      <x:c r="S203" s="5">
        <x:v>144</x:v>
      </x:c>
      <x:c r="T203" s="5">
        <x:v>58</x:v>
      </x:c>
      <x:c r="U203" s="5">
        <x:v>151</x:v>
      </x:c>
      <x:c r="V203" s="5">
        <x:v>24</x:v>
      </x:c>
      <x:c r="W203" s="5">
        <x:v>1</x:v>
      </x:c>
      <x:c r="X203" s="5">
        <x:v>14</x:v>
      </x:c>
      <x:c r="Y203" s="5">
        <x:v>36</x:v>
      </x:c>
      <x:c r="Z203" s="5">
        <x:v>8</x:v>
      </x:c>
      <x:c r="AA203" s="5">
        <x:v>102</x:v>
      </x:c>
      <x:c r="AB203" s="5">
        <x:v>6</x:v>
      </x:c>
      <x:c r="AC203" s="5">
        <x:v>3.6299999999999999</x:v>
      </x:c>
      <x:c r="AD203" s="5">
        <x:v>142</x:v>
      </x:c>
      <x:c r="AE203" s="5">
        <x:v>2</x:v>
      </x:c>
      <x:c r="AF203" s="5">
        <x:v>5.1399999999999997</x:v>
      </x:c>
      <x:c r="AG203" s="5">
        <x:v>0.14000000000000001</x:v>
      </x:c>
      <x:c r="AH203" s="5">
        <x:v>5.2699999999999996</x:v>
      </x:c>
      <x:c r="AI203" s="5">
        <x:v>23500</x:v>
      </x:c>
      <x:c r="AJ203" s="5" t="s">
        <x:v>34</x:v>
      </x:c>
      <x:c r="AK203" s="5"/>
    </x:row>
    <x:row r="204" spans="1:37" s="108" customFormat="1" ht="14.199999999999999">
      <x:c r="A204" s="5">
        <x:v>2020</x:v>
      </x:c>
      <x:c r="B204" s="5" t="s">
        <x:v>65</x:v>
      </x:c>
      <x:c r="C204" s="5" t="s">
        <x:v>78</x:v>
      </x:c>
      <x:c r="D204" s="5" t="str">
        <x:f t="shared" si="0"/>
        <x:v>SP</x:v>
      </x:c>
      <x:c r="E204" s="5">
        <x:v>9</x:v>
      </x:c>
      <x:c r="F204" s="5" t="s">
        <x:v>25</x:v>
      </x:c>
      <x:c r="G204" s="5" t="s">
        <x:v>36</x:v>
      </x:c>
      <x:c r="H204" s="5">
        <x:v>2019</x:v>
      </x:c>
      <x:c r="I204" s="5">
        <x:v>30</x:v>
      </x:c>
      <x:c r="J204" s="5">
        <x:v>26</x:v>
      </x:c>
      <x:c r="K204" s="5">
        <x:v>26</x:v>
      </x:c>
      <x:c r="L204" s="5">
        <x:v>0</x:v>
      </x:c>
      <x:c r="M204" s="5">
        <x:v>7</x:v>
      </x:c>
      <x:c r="N204" s="5">
        <x:v>10</x:v>
      </x:c>
      <x:c r="O204" s="5">
        <x:v>0</x:v>
      </x:c>
      <x:c r="P204" s="5">
        <x:v>0</x:v>
      </x:c>
      <x:c r="Q204" s="5">
        <x:v>0</x:v>
      </x:c>
      <x:c r="R204" s="5">
        <x:v>0</x:v>
      </x:c>
      <x:c r="S204" s="5">
        <x:v>148.09999999999999</x:v>
      </x:c>
      <x:c r="T204" s="5">
        <x:v>67</x:v>
      </x:c>
      <x:c r="U204" s="5">
        <x:v>168</x:v>
      </x:c>
      <x:c r="V204" s="5">
        <x:v>28</x:v>
      </x:c>
      <x:c r="W204" s="5">
        <x:v>2</x:v>
      </x:c>
      <x:c r="X204" s="5">
        <x:v>15</x:v>
      </x:c>
      <x:c r="Y204" s="5">
        <x:v>45</x:v>
      </x:c>
      <x:c r="Z204" s="5">
        <x:v>6</x:v>
      </x:c>
      <x:c r="AA204" s="5">
        <x:v>102</x:v>
      </x:c>
      <x:c r="AB204" s="5">
        <x:v>3</x:v>
      </x:c>
      <x:c r="AC204" s="5">
        <x:v>4.0700000000000003</x:v>
      </x:c>
      <x:c r="AD204" s="5">
        <x:v>148.09999999999999</x:v>
      </x:c>
      <x:c r="AE204" s="5">
        <x:v>0</x:v>
      </x:c>
      <x:c r="AF204" s="5">
        <x:v>2.75</x:v>
      </x:c>
      <x:c r="AG204" s="5"/>
      <x:c r="AH204" s="5">
        <x:v>2.75</x:v>
      </x:c>
      <x:c r="AI204" s="5">
        <x:v>39000</x:v>
      </x:c>
      <x:c r="AJ204" s="5" t="s">
        <x:v>34</x:v>
      </x:c>
      <x:c r="AK204" s="5"/>
    </x:row>
    <x:row r="205" spans="1:37" s="108" customFormat="1" ht="14.199999999999999">
      <x:c r="A205" s="5">
        <x:v>2021</x:v>
      </x:c>
      <x:c r="B205" s="5" t="s">
        <x:v>65</x:v>
      </x:c>
      <x:c r="C205" s="5" t="s">
        <x:v>78</x:v>
      </x:c>
      <x:c r="D205" s="5" t="str">
        <x:f t="shared" si="0"/>
        <x:v>SP</x:v>
      </x:c>
      <x:c r="E205" s="5">
        <x:v>9</x:v>
      </x:c>
      <x:c r="F205" s="5" t="s">
        <x:v>25</x:v>
      </x:c>
      <x:c r="G205" s="5" t="s">
        <x:v>36</x:v>
      </x:c>
      <x:c r="H205" s="5">
        <x:v>2020</x:v>
      </x:c>
      <x:c r="I205" s="5">
        <x:v>31</x:v>
      </x:c>
      <x:c r="J205" s="5">
        <x:v>5</x:v>
      </x:c>
      <x:c r="K205" s="5">
        <x:v>5</x:v>
      </x:c>
      <x:c r="L205" s="5">
        <x:v>0</x:v>
      </x:c>
      <x:c r="M205" s="5">
        <x:v>1</x:v>
      </x:c>
      <x:c r="N205" s="5">
        <x:v>3</x:v>
      </x:c>
      <x:c r="O205" s="5">
        <x:v>0</x:v>
      </x:c>
      <x:c r="P205" s="5">
        <x:v>0</x:v>
      </x:c>
      <x:c r="Q205" s="5">
        <x:v>0</x:v>
      </x:c>
      <x:c r="R205" s="5">
        <x:v>0</x:v>
      </x:c>
      <x:c r="S205" s="5">
        <x:v>26.199999999999999</x:v>
      </x:c>
      <x:c r="T205" s="5">
        <x:v>25</x:v>
      </x:c>
      <x:c r="U205" s="5">
        <x:v>41</x:v>
      </x:c>
      <x:c r="V205" s="5">
        <x:v>8</x:v>
      </x:c>
      <x:c r="W205" s="5">
        <x:v>0</x:v>
      </x:c>
      <x:c r="X205" s="5">
        <x:v>7</x:v>
      </x:c>
      <x:c r="Y205" s="5">
        <x:v>6</x:v>
      </x:c>
      <x:c r="Z205" s="5">
        <x:v>0</x:v>
      </x:c>
      <x:c r="AA205" s="5">
        <x:v>15</x:v>
      </x:c>
      <x:c r="AB205" s="5">
        <x:v>1</x:v>
      </x:c>
      <x:c r="AC205" s="5">
        <x:v>8.4399999999999995</x:v>
      </x:c>
      <x:c r="AD205" s="5">
        <x:v>26.199999999999999</x:v>
      </x:c>
      <x:c r="AE205" s="5">
        <x:v>0</x:v>
      </x:c>
      <x:c r="AF205" s="5">
        <x:v>-0.17000000000000001</x:v>
      </x:c>
      <x:c r="AG205" s="5"/>
      <x:c r="AH205" s="5">
        <x:v>-0.17000000000000001</x:v>
      </x:c>
      <x:c r="AI205" s="5">
        <x:v>42000</x:v>
      </x:c>
      <x:c r="AJ205" s="5" t="s">
        <x:v>34</x:v>
      </x:c>
      <x:c r="AK205" s="5"/>
    </x:row>
    <x:row r="206" spans="1:37" s="108" customFormat="1" ht="14.199999999999999">
      <x:c r="A206" s="5">
        <x:v>2018</x:v>
      </x:c>
      <x:c r="B206" s="5" t="s">
        <x:v>55</x:v>
      </x:c>
      <x:c r="C206" s="5" t="s">
        <x:v>66</x:v>
      </x:c>
      <x:c r="D206" s="5" t="str">
        <x:f t="shared" si="0"/>
        <x:v>SP</x:v>
      </x:c>
      <x:c r="E206" s="5">
        <x:v>4</x:v>
      </x:c>
      <x:c r="F206" s="5" t="s">
        <x:v>332</x:v>
      </x:c>
      <x:c r="G206" s="5" t="s">
        <x:v>71</x:v>
      </x:c>
      <x:c r="H206" s="5">
        <x:v>2017</x:v>
      </x:c>
      <x:c r="I206" s="5">
        <x:v>30</x:v>
      </x:c>
      <x:c r="J206" s="5">
        <x:v>28</x:v>
      </x:c>
      <x:c r="K206" s="5">
        <x:v>28</x:v>
      </x:c>
      <x:c r="L206" s="5">
        <x:v>0</x:v>
      </x:c>
      <x:c r="M206" s="5">
        <x:v>10</x:v>
      </x:c>
      <x:c r="N206" s="5">
        <x:v>7</x:v>
      </x:c>
      <x:c r="O206" s="5">
        <x:v>0</x:v>
      </x:c>
      <x:c r="P206" s="5">
        <x:v>0</x:v>
      </x:c>
      <x:c r="Q206" s="5">
        <x:v>0</x:v>
      </x:c>
      <x:c r="R206" s="5">
        <x:v>0</x:v>
      </x:c>
      <x:c r="S206" s="5">
        <x:v>175.19999999999999</x:v>
      </x:c>
      <x:c r="T206" s="5">
        <x:v>67</x:v>
      </x:c>
      <x:c r="U206" s="5">
        <x:v>171</x:v>
      </x:c>
      <x:c r="V206" s="5">
        <x:v>33</x:v>
      </x:c>
      <x:c r="W206" s="5">
        <x:v>4</x:v>
      </x:c>
      <x:c r="X206" s="5">
        <x:v>20</x:v>
      </x:c>
      <x:c r="Y206" s="5">
        <x:v>38</x:v>
      </x:c>
      <x:c r="Z206" s="5">
        <x:v>7</x:v>
      </x:c>
      <x:c r="AA206" s="5">
        <x:v>157</x:v>
      </x:c>
      <x:c r="AB206" s="5">
        <x:v>10</x:v>
      </x:c>
      <x:c r="AC206" s="5">
        <x:v>3.4300000000000002</x:v>
      </x:c>
      <x:c r="AD206" s="5">
        <x:v>175.19999999999999</x:v>
      </x:c>
      <x:c r="AE206" s="5">
        <x:v>0</x:v>
      </x:c>
      <x:c r="AF206" s="5">
        <x:v>5.7599999999999998</x:v>
      </x:c>
      <x:c r="AG206" s="5"/>
      <x:c r="AH206" s="5">
        <x:v>5.7599999999999998</x:v>
      </x:c>
      <x:c r="AI206" s="5">
        <x:v>100000</x:v>
      </x:c>
      <x:c r="AJ206" s="5" t="s">
        <x:v>34</x:v>
      </x:c>
      <x:c r="AK206" s="5"/>
    </x:row>
    <x:row r="207" spans="1:37" s="108" customFormat="1" ht="14.199999999999999">
      <x:c r="A207" s="5">
        <x:v>2019</x:v>
      </x:c>
      <x:c r="B207" s="5" t="s">
        <x:v>55</x:v>
      </x:c>
      <x:c r="C207" s="5" t="s">
        <x:v>66</x:v>
      </x:c>
      <x:c r="D207" s="5" t="str">
        <x:f t="shared" si="0"/>
        <x:v>SP</x:v>
      </x:c>
      <x:c r="E207" s="5">
        <x:v>4</x:v>
      </x:c>
      <x:c r="F207" s="5" t="s">
        <x:v>332</x:v>
      </x:c>
      <x:c r="G207" s="5" t="s">
        <x:v>71</x:v>
      </x:c>
      <x:c r="H207" s="5">
        <x:v>2018</x:v>
      </x:c>
      <x:c r="I207" s="5">
        <x:v>31</x:v>
      </x:c>
      <x:c r="J207" s="5">
        <x:v>29</x:v>
      </x:c>
      <x:c r="K207" s="5">
        <x:v>29</x:v>
      </x:c>
      <x:c r="L207" s="5">
        <x:v>0</x:v>
      </x:c>
      <x:c r="M207" s="5">
        <x:v>12</x:v>
      </x:c>
      <x:c r="N207" s="5">
        <x:v>10</x:v>
      </x:c>
      <x:c r="O207" s="5">
        <x:v>0</x:v>
      </x:c>
      <x:c r="P207" s="5">
        <x:v>0</x:v>
      </x:c>
      <x:c r="Q207" s="5">
        <x:v>0</x:v>
      </x:c>
      <x:c r="R207" s="5">
        <x:v>0</x:v>
      </x:c>
      <x:c r="S207" s="5">
        <x:v>170</x:v>
      </x:c>
      <x:c r="T207" s="5">
        <x:v>115</x:v>
      </x:c>
      <x:c r="U207" s="5">
        <x:v>177</x:v>
      </x:c>
      <x:c r="V207" s="5">
        <x:v>36</x:v>
      </x:c>
      <x:c r="W207" s="5">
        <x:v>4</x:v>
      </x:c>
      <x:c r="X207" s="5">
        <x:v>27</x:v>
      </x:c>
      <x:c r="Y207" s="5">
        <x:v>79</x:v>
      </x:c>
      <x:c r="Z207" s="5">
        <x:v>10</x:v>
      </x:c>
      <x:c r="AA207" s="5">
        <x:v>136</x:v>
      </x:c>
      <x:c r="AB207" s="5">
        <x:v>10</x:v>
      </x:c>
      <x:c r="AC207" s="5">
        <x:v>6.0899999999999999</x:v>
      </x:c>
      <x:c r="AD207" s="5">
        <x:v>170</x:v>
      </x:c>
      <x:c r="AE207" s="5">
        <x:v>0</x:v>
      </x:c>
      <x:c r="AF207" s="5">
        <x:v>1.55</x:v>
      </x:c>
      <x:c r="AG207" s="5"/>
      <x:c r="AH207" s="5">
        <x:v>1.55</x:v>
      </x:c>
      <x:c r="AI207" s="5">
        <x:v>100000</x:v>
      </x:c>
      <x:c r="AJ207" s="5" t="s">
        <x:v>34</x:v>
      </x:c>
      <x:c r="AK207" s="5"/>
    </x:row>
    <x:row r="208" spans="1:37" s="108" customFormat="1" ht="14.199999999999999">
      <x:c r="A208" s="5">
        <x:v>2020</x:v>
      </x:c>
      <x:c r="B208" s="5" t="s">
        <x:v>55</x:v>
      </x:c>
      <x:c r="C208" s="5" t="s">
        <x:v>66</x:v>
      </x:c>
      <x:c r="D208" s="5" t="str">
        <x:f t="shared" si="0"/>
        <x:v>SP</x:v>
      </x:c>
      <x:c r="E208" s="5">
        <x:v>4</x:v>
      </x:c>
      <x:c r="F208" s="5" t="s">
        <x:v>332</x:v>
      </x:c>
      <x:c r="G208" s="5" t="s">
        <x:v>71</x:v>
      </x:c>
      <x:c r="H208" s="5">
        <x:v>2019</x:v>
      </x:c>
      <x:c r="I208" s="5">
        <x:v>32</x:v>
      </x:c>
      <x:c r="J208" s="5">
        <x:v>29</x:v>
      </x:c>
      <x:c r="K208" s="5">
        <x:v>28</x:v>
      </x:c>
      <x:c r="L208" s="5">
        <x:v>1</x:v>
      </x:c>
      <x:c r="M208" s="5">
        <x:v>13</x:v>
      </x:c>
      <x:c r="N208" s="5">
        <x:v>8</x:v>
      </x:c>
      <x:c r="O208" s="5">
        <x:v>0</x:v>
      </x:c>
      <x:c r="P208" s="5">
        <x:v>0</x:v>
      </x:c>
      <x:c r="Q208" s="5">
        <x:v>0</x:v>
      </x:c>
      <x:c r="R208" s="5">
        <x:v>0</x:v>
      </x:c>
      <x:c r="S208" s="5">
        <x:v>168.09999999999999</x:v>
      </x:c>
      <x:c r="T208" s="5">
        <x:v>77</x:v>
      </x:c>
      <x:c r="U208" s="5">
        <x:v>181</x:v>
      </x:c>
      <x:c r="V208" s="5">
        <x:v>30</x:v>
      </x:c>
      <x:c r="W208" s="5">
        <x:v>1</x:v>
      </x:c>
      <x:c r="X208" s="5">
        <x:v>16</x:v>
      </x:c>
      <x:c r="Y208" s="5">
        <x:v>59</x:v>
      </x:c>
      <x:c r="Z208" s="5">
        <x:v>5</x:v>
      </x:c>
      <x:c r="AA208" s="5">
        <x:v>124</x:v>
      </x:c>
      <x:c r="AB208" s="5">
        <x:v>13</x:v>
      </x:c>
      <x:c r="AC208" s="5">
        <x:v>4.1200000000000001</x:v>
      </x:c>
      <x:c r="AD208" s="5">
        <x:v>166.09999999999999</x:v>
      </x:c>
      <x:c r="AE208" s="5">
        <x:v>2</x:v>
      </x:c>
      <x:c r="AF208" s="5">
        <x:v>2.6400000000000001</x:v>
      </x:c>
      <x:c r="AG208" s="5">
        <x:v>-0.23999999999999999</x:v>
      </x:c>
      <x:c r="AH208" s="5">
        <x:v>2.4100000000000001</x:v>
      </x:c>
      <x:c r="AI208" s="5">
        <x:v>100000</x:v>
      </x:c>
      <x:c r="AJ208" s="5" t="s">
        <x:v>34</x:v>
      </x:c>
      <x:c r="AK208" s="5"/>
    </x:row>
    <x:row r="209" spans="1:37" s="108" customFormat="1" ht="14.199999999999999">
      <x:c r="A209" s="5">
        <x:v>2021</x:v>
      </x:c>
      <x:c r="B209" s="5" t="s">
        <x:v>55</x:v>
      </x:c>
      <x:c r="C209" s="5" t="s">
        <x:v>66</x:v>
      </x:c>
      <x:c r="D209" s="5" t="str">
        <x:f t="shared" si="0"/>
        <x:v>SP</x:v>
      </x:c>
      <x:c r="E209" s="5">
        <x:v>4</x:v>
      </x:c>
      <x:c r="F209" s="5" t="s">
        <x:v>332</x:v>
      </x:c>
      <x:c r="G209" s="5" t="s">
        <x:v>71</x:v>
      </x:c>
      <x:c r="H209" s="5">
        <x:v>2020</x:v>
      </x:c>
      <x:c r="I209" s="5">
        <x:v>33</x:v>
      </x:c>
      <x:c r="J209" s="5">
        <x:v>13</x:v>
      </x:c>
      <x:c r="K209" s="5">
        <x:v>13</x:v>
      </x:c>
      <x:c r="L209" s="5">
        <x:v>0</x:v>
      </x:c>
      <x:c r="M209" s="5">
        <x:v>5</x:v>
      </x:c>
      <x:c r="N209" s="5">
        <x:v>5</x:v>
      </x:c>
      <x:c r="O209" s="5">
        <x:v>0</x:v>
      </x:c>
      <x:c r="P209" s="5">
        <x:v>0</x:v>
      </x:c>
      <x:c r="Q209" s="5">
        <x:v>0</x:v>
      </x:c>
      <x:c r="R209" s="5">
        <x:v>0</x:v>
      </x:c>
      <x:c r="S209" s="5">
        <x:v>64</x:v>
      </x:c>
      <x:c r="T209" s="5">
        <x:v>38</x:v>
      </x:c>
      <x:c r="U209" s="5">
        <x:v>71</x:v>
      </x:c>
      <x:c r="V209" s="5">
        <x:v>14</x:v>
      </x:c>
      <x:c r="W209" s="5">
        <x:v>1</x:v>
      </x:c>
      <x:c r="X209" s="5">
        <x:v>8</x:v>
      </x:c>
      <x:c r="Y209" s="5">
        <x:v>28</x:v>
      </x:c>
      <x:c r="Z209" s="5">
        <x:v>2</x:v>
      </x:c>
      <x:c r="AA209" s="5">
        <x:v>51</x:v>
      </x:c>
      <x:c r="AB209" s="5">
        <x:v>1</x:v>
      </x:c>
      <x:c r="AC209" s="5">
        <x:v>5.3399999999999999</x:v>
      </x:c>
      <x:c r="AD209" s="5">
        <x:v>64</x:v>
      </x:c>
      <x:c r="AE209" s="5">
        <x:v>0</x:v>
      </x:c>
      <x:c r="AF209" s="5">
        <x:v>0.56000000000000005</x:v>
      </x:c>
      <x:c r="AG209" s="5"/>
      <x:c r="AH209" s="5">
        <x:v>0.56000000000000005</x:v>
      </x:c>
      <x:c r="AI209" s="5">
        <x:v>100000</x:v>
      </x:c>
      <x:c r="AJ209" s="5" t="s">
        <x:v>34</x:v>
      </x:c>
      <x:c r="AK209" s="5"/>
    </x:row>
    <x:row r="210" spans="1:37" s="108" customFormat="1" ht="14.199999999999999">
      <x:c r="A210" s="5">
        <x:v>2019</x:v>
      </x:c>
      <x:c r="B210" s="5" t="s">
        <x:v>31</x:v>
      </x:c>
      <x:c r="C210" s="5" t="s">
        <x:v>90</x:v>
      </x:c>
      <x:c r="D210" s="5" t="str">
        <x:f t="shared" si="0"/>
        <x:v>SP</x:v>
      </x:c>
      <x:c r="E210" s="5">
        <x:v>9</x:v>
      </x:c>
      <x:c r="F210" s="5" t="s">
        <x:v>25</x:v>
      </x:c>
      <x:c r="G210" s="5" t="s">
        <x:v>71</x:v>
      </x:c>
      <x:c r="H210" s="5">
        <x:v>2018</x:v>
      </x:c>
      <x:c r="I210" s="5">
        <x:v>31</x:v>
      </x:c>
      <x:c r="J210" s="5">
        <x:v>25</x:v>
      </x:c>
      <x:c r="K210" s="5">
        <x:v>23</x:v>
      </x:c>
      <x:c r="L210" s="5">
        <x:v>2</x:v>
      </x:c>
      <x:c r="M210" s="5">
        <x:v>7</x:v>
      </x:c>
      <x:c r="N210" s="5">
        <x:v>7</x:v>
      </x:c>
      <x:c r="O210" s="5">
        <x:v>1</x:v>
      </x:c>
      <x:c r="P210" s="5">
        <x:v>0</x:v>
      </x:c>
      <x:c r="Q210" s="5">
        <x:v>0</x:v>
      </x:c>
      <x:c r="R210" s="5">
        <x:v>0</x:v>
      </x:c>
      <x:c r="S210" s="5">
        <x:v>125.2</x:v>
      </x:c>
      <x:c r="T210" s="5">
        <x:v>64</x:v>
      </x:c>
      <x:c r="U210" s="5">
        <x:v>142</x:v>
      </x:c>
      <x:c r="V210" s="5">
        <x:v>27</x:v>
      </x:c>
      <x:c r="W210" s="5">
        <x:v>2</x:v>
      </x:c>
      <x:c r="X210" s="5">
        <x:v>18</x:v>
      </x:c>
      <x:c r="Y210" s="5">
        <x:v>36</x:v>
      </x:c>
      <x:c r="Z210" s="5">
        <x:v>3</x:v>
      </x:c>
      <x:c r="AA210" s="5">
        <x:v>99</x:v>
      </x:c>
      <x:c r="AB210" s="5">
        <x:v>2</x:v>
      </x:c>
      <x:c r="AC210" s="5">
        <x:v>4.5800000000000001</x:v>
      </x:c>
      <x:c r="AD210" s="5">
        <x:v>120</x:v>
      </x:c>
      <x:c r="AE210" s="5">
        <x:v>5.2000000000000002</x:v>
      </x:c>
      <x:c r="AF210" s="5">
        <x:v>3.1299999999999999</x:v>
      </x:c>
      <x:c r="AG210" s="5">
        <x:v>0.23000000000000001</x:v>
      </x:c>
      <x:c r="AH210" s="5">
        <x:v>3.3599999999999999</x:v>
      </x:c>
      <x:c r="AI210" s="5">
        <x:v>15500</x:v>
      </x:c>
      <x:c r="AJ210" s="5" t="s">
        <x:v>34</x:v>
      </x:c>
      <x:c r="AK210" s="5"/>
    </x:row>
    <x:row r="211" spans="1:37" s="108" customFormat="1" ht="14.199999999999999">
      <x:c r="A211" s="5">
        <x:v>2020</x:v>
      </x:c>
      <x:c r="B211" s="5" t="s">
        <x:v>31</x:v>
      </x:c>
      <x:c r="C211" s="5" t="s">
        <x:v>90</x:v>
      </x:c>
      <x:c r="D211" s="5" t="str">
        <x:f t="shared" si="0"/>
        <x:v>SP</x:v>
      </x:c>
      <x:c r="E211" s="5">
        <x:v>9</x:v>
      </x:c>
      <x:c r="F211" s="5" t="s">
        <x:v>25</x:v>
      </x:c>
      <x:c r="G211" s="5" t="s">
        <x:v>71</x:v>
      </x:c>
      <x:c r="H211" s="5">
        <x:v>2019</x:v>
      </x:c>
      <x:c r="I211" s="5">
        <x:v>32</x:v>
      </x:c>
      <x:c r="J211" s="5">
        <x:v>28</x:v>
      </x:c>
      <x:c r="K211" s="5">
        <x:v>27</x:v>
      </x:c>
      <x:c r="L211" s="5">
        <x:v>1</x:v>
      </x:c>
      <x:c r="M211" s="5">
        <x:v>8</x:v>
      </x:c>
      <x:c r="N211" s="5">
        <x:v>10</x:v>
      </x:c>
      <x:c r="O211" s="5">
        <x:v>0</x:v>
      </x:c>
      <x:c r="P211" s="5">
        <x:v>0</x:v>
      </x:c>
      <x:c r="Q211" s="5">
        <x:v>0</x:v>
      </x:c>
      <x:c r="R211" s="5">
        <x:v>0</x:v>
      </x:c>
      <x:c r="S211" s="5">
        <x:v>157</x:v>
      </x:c>
      <x:c r="T211" s="5">
        <x:v>74</x:v>
      </x:c>
      <x:c r="U211" s="5">
        <x:v>158</x:v>
      </x:c>
      <x:c r="V211" s="5">
        <x:v>29</x:v>
      </x:c>
      <x:c r="W211" s="5">
        <x:v>4</x:v>
      </x:c>
      <x:c r="X211" s="5">
        <x:v>17</x:v>
      </x:c>
      <x:c r="Y211" s="5">
        <x:v>56</x:v>
      </x:c>
      <x:c r="Z211" s="5">
        <x:v>6</x:v>
      </x:c>
      <x:c r="AA211" s="5">
        <x:v>82</x:v>
      </x:c>
      <x:c r="AB211" s="5">
        <x:v>4</x:v>
      </x:c>
      <x:c r="AC211" s="5">
        <x:v>4.2400000000000002</x:v>
      </x:c>
      <x:c r="AD211" s="5">
        <x:v>153.19999999999999</x:v>
      </x:c>
      <x:c r="AE211" s="5">
        <x:v>3.1000000000000001</x:v>
      </x:c>
      <x:c r="AF211" s="5">
        <x:v>3.0800000000000001</x:v>
      </x:c>
      <x:c r="AG211" s="5">
        <x:v>-0.17000000000000001</x:v>
      </x:c>
      <x:c r="AH211" s="5">
        <x:v>2.9100000000000001</x:v>
      </x:c>
      <x:c r="AI211" s="5">
        <x:v>21000</x:v>
      </x:c>
      <x:c r="AJ211" s="5" t="s">
        <x:v>34</x:v>
      </x:c>
      <x:c r="AK211" s="5"/>
    </x:row>
    <x:row r="212" spans="1:37" s="108" customFormat="1" ht="14.199999999999999">
      <x:c r="A212" s="5">
        <x:v>2021</x:v>
      </x:c>
      <x:c r="B212" s="5" t="s">
        <x:v>31</x:v>
      </x:c>
      <x:c r="C212" s="5" t="s">
        <x:v>90</x:v>
      </x:c>
      <x:c r="D212" s="5" t="str">
        <x:f t="shared" si="0"/>
        <x:v>SP</x:v>
      </x:c>
      <x:c r="E212" s="5">
        <x:v>9</x:v>
      </x:c>
      <x:c r="F212" s="5" t="s">
        <x:v>25</x:v>
      </x:c>
      <x:c r="G212" s="5" t="s">
        <x:v>71</x:v>
      </x:c>
      <x:c r="H212" s="5">
        <x:v>2020</x:v>
      </x:c>
      <x:c r="I212" s="5">
        <x:v>33</x:v>
      </x:c>
      <x:c r="J212" s="5">
        <x:v>11</x:v>
      </x:c>
      <x:c r="K212" s="5">
        <x:v>11</x:v>
      </x:c>
      <x:c r="L212" s="5">
        <x:v>0</x:v>
      </x:c>
      <x:c r="M212" s="5">
        <x:v>4</x:v>
      </x:c>
      <x:c r="N212" s="5">
        <x:v>4</x:v>
      </x:c>
      <x:c r="O212" s="5">
        <x:v>0</x:v>
      </x:c>
      <x:c r="P212" s="5">
        <x:v>0</x:v>
      </x:c>
      <x:c r="Q212" s="5">
        <x:v>0</x:v>
      </x:c>
      <x:c r="R212" s="5">
        <x:v>0</x:v>
      </x:c>
      <x:c r="S212" s="5">
        <x:v>59</x:v>
      </x:c>
      <x:c r="T212" s="5">
        <x:v>34</x:v>
      </x:c>
      <x:c r="U212" s="5">
        <x:v>67</x:v>
      </x:c>
      <x:c r="V212" s="5">
        <x:v>15</x:v>
      </x:c>
      <x:c r="W212" s="5">
        <x:v>2</x:v>
      </x:c>
      <x:c r="X212" s="5">
        <x:v>13</x:v>
      </x:c>
      <x:c r="Y212" s="5">
        <x:v>17</x:v>
      </x:c>
      <x:c r="Z212" s="5">
        <x:v>1</x:v>
      </x:c>
      <x:c r="AA212" s="5">
        <x:v>46</x:v>
      </x:c>
      <x:c r="AB212" s="5">
        <x:v>1</x:v>
      </x:c>
      <x:c r="AC212" s="5">
        <x:v>5.1900000000000004</x:v>
      </x:c>
      <x:c r="AD212" s="5">
        <x:v>59</x:v>
      </x:c>
      <x:c r="AE212" s="5">
        <x:v>0</x:v>
      </x:c>
      <x:c r="AF212" s="5">
        <x:v>0.32000000000000001</x:v>
      </x:c>
      <x:c r="AG212" s="5"/>
      <x:c r="AH212" s="5">
        <x:v>0.32000000000000001</x:v>
      </x:c>
      <x:c r="AI212" s="5">
        <x:v>28000</x:v>
      </x:c>
      <x:c r="AJ212" s="5" t="s">
        <x:v>34</x:v>
      </x:c>
      <x:c r="AK212" s="5"/>
    </x:row>
    <x:row r="213" spans="1:37" s="108" customFormat="1" ht="14.199999999999999">
      <x:c r="A213" s="5">
        <x:v>2022</x:v>
      </x:c>
      <x:c r="B213" s="5" t="s">
        <x:v>31</x:v>
      </x:c>
      <x:c r="C213" s="5" t="s">
        <x:v>90</x:v>
      </x:c>
      <x:c r="D213" s="5" t="str">
        <x:f t="shared" si="0"/>
        <x:v>SP</x:v>
      </x:c>
      <x:c r="E213" s="5">
        <x:v>9</x:v>
      </x:c>
      <x:c r="F213" s="5" t="s">
        <x:v>25</x:v>
      </x:c>
      <x:c r="G213" s="5" t="s">
        <x:v>71</x:v>
      </x:c>
      <x:c r="H213" s="5">
        <x:v>2021</x:v>
      </x:c>
      <x:c r="I213" s="5">
        <x:v>34</x:v>
      </x:c>
      <x:c r="J213" s="5">
        <x:v>27</x:v>
      </x:c>
      <x:c r="K213" s="5">
        <x:v>27</x:v>
      </x:c>
      <x:c r="L213" s="5">
        <x:v>0</x:v>
      </x:c>
      <x:c r="M213" s="5">
        <x:v>14</x:v>
      </x:c>
      <x:c r="N213" s="5">
        <x:v>5</x:v>
      </x:c>
      <x:c r="O213" s="5">
        <x:v>0</x:v>
      </x:c>
      <x:c r="P213" s="5">
        <x:v>0</x:v>
      </x:c>
      <x:c r="Q213" s="5">
        <x:v>0</x:v>
      </x:c>
      <x:c r="R213" s="5">
        <x:v>0</x:v>
      </x:c>
      <x:c r="S213" s="5">
        <x:v>157.19999999999999</x:v>
      </x:c>
      <x:c r="T213" s="5">
        <x:v>46</x:v>
      </x:c>
      <x:c r="U213" s="5">
        <x:v>142</x:v>
      </x:c>
      <x:c r="V213" s="5">
        <x:v>25</x:v>
      </x:c>
      <x:c r="W213" s="5">
        <x:v>1</x:v>
      </x:c>
      <x:c r="X213" s="5">
        <x:v>15</x:v>
      </x:c>
      <x:c r="Y213" s="5">
        <x:v>54</x:v>
      </x:c>
      <x:c r="Z213" s="5">
        <x:v>2</x:v>
      </x:c>
      <x:c r="AA213" s="5">
        <x:v>109</x:v>
      </x:c>
      <x:c r="AB213" s="5">
        <x:v>5</x:v>
      </x:c>
      <x:c r="AC213" s="5">
        <x:v>2.6299999999999999</x:v>
      </x:c>
      <x:c r="AD213" s="5">
        <x:v>157.19999999999999</x:v>
      </x:c>
      <x:c r="AE213" s="5">
        <x:v>0</x:v>
      </x:c>
      <x:c r="AF213" s="5">
        <x:v>6.2000000000000002</x:v>
      </x:c>
      <x:c r="AG213" s="5"/>
      <x:c r="AH213" s="5">
        <x:v>6.2000000000000002</x:v>
      </x:c>
      <x:c r="AI213" s="5">
        <x:v>25500</x:v>
      </x:c>
      <x:c r="AJ213" s="5" t="s">
        <x:v>34</x:v>
      </x:c>
      <x:c r="AK213" s="5"/>
    </x:row>
    <x:row r="214" spans="1:37" s="108" customFormat="1" ht="14.199999999999999">
      <x:c r="A214" s="5">
        <x:v>2020</x:v>
      </x:c>
      <x:c r="B214" s="5" t="s">
        <x:v>95</x:v>
      </x:c>
      <x:c r="C214" s="5" t="s">
        <x:v>345</x:v>
      </x:c>
      <x:c r="D214" s="5" t="str">
        <x:f t="shared" si="0"/>
        <x:v>RP</x:v>
      </x:c>
      <x:c r="E214" s="5">
        <x:v>8</x:v>
      </x:c>
      <x:c r="F214" s="5" t="s">
        <x:v>25</x:v>
      </x:c>
      <x:c r="G214" s="5" t="s">
        <x:v>96</x:v>
      </x:c>
      <x:c r="H214" s="5">
        <x:v>2019</x:v>
      </x:c>
      <x:c r="I214" s="5">
        <x:v>29</x:v>
      </x:c>
      <x:c r="J214" s="5">
        <x:v>67</x:v>
      </x:c>
      <x:c r="K214" s="5">
        <x:v>0</x:v>
      </x:c>
      <x:c r="L214" s="5">
        <x:v>67</x:v>
      </x:c>
      <x:c r="M214" s="5">
        <x:v>3</x:v>
      </x:c>
      <x:c r="N214" s="5">
        <x:v>3</x:v>
      </x:c>
      <x:c r="O214" s="5">
        <x:v>0</x:v>
      </x:c>
      <x:c r="P214" s="5">
        <x:v>1</x:v>
      </x:c>
      <x:c r="Q214" s="5">
        <x:v>15</x:v>
      </x:c>
      <x:c r="R214" s="5">
        <x:v>0</x:v>
      </x:c>
      <x:c r="S214" s="5">
        <x:v>56.100000000000001</x:v>
      </x:c>
      <x:c r="T214" s="5">
        <x:v>28</x:v>
      </x:c>
      <x:c r="U214" s="5">
        <x:v>55</x:v>
      </x:c>
      <x:c r="V214" s="5">
        <x:v>4</x:v>
      </x:c>
      <x:c r="W214" s="5">
        <x:v>4</x:v>
      </x:c>
      <x:c r="X214" s="5">
        <x:v>4</x:v>
      </x:c>
      <x:c r="Y214" s="5">
        <x:v>24</x:v>
      </x:c>
      <x:c r="Z214" s="5">
        <x:v>4</x:v>
      </x:c>
      <x:c r="AA214" s="5">
        <x:v>49</x:v>
      </x:c>
      <x:c r="AB214" s="5">
        <x:v>2</x:v>
      </x:c>
      <x:c r="AC214" s="5">
        <x:v>4.4699999999999998</x:v>
      </x:c>
      <x:c r="AD214" s="5">
        <x:v>0</x:v>
      </x:c>
      <x:c r="AE214" s="5">
        <x:v>56.100000000000001</x:v>
      </x:c>
      <x:c r="AF214" s="5"/>
      <x:c r="AG214" s="5">
        <x:v>1.1200000000000001</x:v>
      </x:c>
      <x:c r="AH214" s="5">
        <x:v>1.1200000000000001</x:v>
      </x:c>
      <x:c r="AI214" s="5">
        <x:v>8500</x:v>
      </x:c>
      <x:c r="AJ214" s="5" t="s">
        <x:v>34</x:v>
      </x:c>
      <x:c r="AK214" s="5"/>
    </x:row>
    <x:row r="215" spans="1:37" s="108" customFormat="1" ht="14.199999999999999">
      <x:c r="A215" s="5">
        <x:v>2021</x:v>
      </x:c>
      <x:c r="B215" s="5" t="s">
        <x:v>95</x:v>
      </x:c>
      <x:c r="C215" s="5" t="s">
        <x:v>345</x:v>
      </x:c>
      <x:c r="D215" s="5" t="str">
        <x:f t="shared" si="0"/>
        <x:v>RP</x:v>
      </x:c>
      <x:c r="E215" s="5">
        <x:v>8</x:v>
      </x:c>
      <x:c r="F215" s="5" t="s">
        <x:v>25</x:v>
      </x:c>
      <x:c r="G215" s="5" t="s">
        <x:v>96</x:v>
      </x:c>
      <x:c r="H215" s="5">
        <x:v>2020</x:v>
      </x:c>
      <x:c r="I215" s="5">
        <x:v>30</x:v>
      </x:c>
      <x:c r="J215" s="5">
        <x:v>30</x:v>
      </x:c>
      <x:c r="K215" s="5">
        <x:v>0</x:v>
      </x:c>
      <x:c r="L215" s="5">
        <x:v>30</x:v>
      </x:c>
      <x:c r="M215" s="5">
        <x:v>1</x:v>
      </x:c>
      <x:c r="N215" s="5">
        <x:v>1</x:v>
      </x:c>
      <x:c r="O215" s="5">
        <x:v>0</x:v>
      </x:c>
      <x:c r="P215" s="5">
        <x:v>0</x:v>
      </x:c>
      <x:c r="Q215" s="5">
        <x:v>3</x:v>
      </x:c>
      <x:c r="R215" s="5">
        <x:v>1</x:v>
      </x:c>
      <x:c r="S215" s="5">
        <x:v>21</x:v>
      </x:c>
      <x:c r="T215" s="5">
        <x:v>16</x:v>
      </x:c>
      <x:c r="U215" s="5">
        <x:v>31</x:v>
      </x:c>
      <x:c r="V215" s="5">
        <x:v>7</x:v>
      </x:c>
      <x:c r="W215" s="5">
        <x:v>0</x:v>
      </x:c>
      <x:c r="X215" s="5">
        <x:v>3</x:v>
      </x:c>
      <x:c r="Y215" s="5">
        <x:v>11</x:v>
      </x:c>
      <x:c r="Z215" s="5">
        <x:v>0</x:v>
      </x:c>
      <x:c r="AA215" s="5">
        <x:v>15</x:v>
      </x:c>
      <x:c r="AB215" s="5">
        <x:v>2</x:v>
      </x:c>
      <x:c r="AC215" s="5">
        <x:v>6.8600000000000003</x:v>
      </x:c>
      <x:c r="AD215" s="5">
        <x:v>0</x:v>
      </x:c>
      <x:c r="AE215" s="5">
        <x:v>21</x:v>
      </x:c>
      <x:c r="AF215" s="5"/>
      <x:c r="AG215" s="5">
        <x:v>0.059999999999999998</x:v>
      </x:c>
      <x:c r="AH215" s="5">
        <x:v>0.059999999999999998</x:v>
      </x:c>
      <x:c r="AI215" s="5">
        <x:v>15500</x:v>
      </x:c>
      <x:c r="AJ215" s="5" t="s">
        <x:v>34</x:v>
      </x:c>
      <x:c r="AK215" s="5"/>
    </x:row>
    <x:row r="216" spans="1:37" s="108" customFormat="1" ht="14.199999999999999">
      <x:c r="A216" s="5">
        <x:v>2022</x:v>
      </x:c>
      <x:c r="B216" s="5" t="s">
        <x:v>22</x:v>
      </x:c>
      <x:c r="C216" s="5" t="s">
        <x:v>345</x:v>
      </x:c>
      <x:c r="D216" s="5" t="str">
        <x:f t="shared" si="0"/>
        <x:v>RP</x:v>
      </x:c>
      <x:c r="E216" s="5">
        <x:v>8</x:v>
      </x:c>
      <x:c r="F216" s="5" t="s">
        <x:v>25</x:v>
      </x:c>
      <x:c r="G216" s="5" t="s">
        <x:v>96</x:v>
      </x:c>
      <x:c r="H216" s="5">
        <x:v>2021</x:v>
      </x:c>
      <x:c r="I216" s="5">
        <x:v>31</x:v>
      </x:c>
      <x:c r="J216" s="5">
        <x:v>22</x:v>
      </x:c>
      <x:c r="K216" s="5">
        <x:v>1</x:v>
      </x:c>
      <x:c r="L216" s="5">
        <x:v>21</x:v>
      </x:c>
      <x:c r="M216" s="5">
        <x:v>0</x:v>
      </x:c>
      <x:c r="N216" s="5">
        <x:v>1</x:v>
      </x:c>
      <x:c r="O216" s="5">
        <x:v>0</x:v>
      </x:c>
      <x:c r="P216" s="5">
        <x:v>1</x:v>
      </x:c>
      <x:c r="Q216" s="5">
        <x:v>3</x:v>
      </x:c>
      <x:c r="R216" s="5">
        <x:v>0</x:v>
      </x:c>
      <x:c r="S216" s="5"/>
      <x:c r="T216" s="5">
        <x:v>15</x:v>
      </x:c>
      <x:c r="U216" s="5">
        <x:v>21</x:v>
      </x:c>
      <x:c r="V216" s="5">
        <x:v>4</x:v>
      </x:c>
      <x:c r="W216" s="5">
        <x:v>0</x:v>
      </x:c>
      <x:c r="X216" s="5">
        <x:v>3</x:v>
      </x:c>
      <x:c r="Y216" s="5">
        <x:v>14</x:v>
      </x:c>
      <x:c r="Z216" s="5">
        <x:v>1</x:v>
      </x:c>
      <x:c r="AA216" s="5">
        <x:v>15</x:v>
      </x:c>
      <x:c r="AB216" s="5">
        <x:v>0</x:v>
      </x:c>
      <x:c r="AC216" s="10">
        <x:v>8.4375</x:v>
      </x:c>
      <x:c r="AD216" s="5">
        <x:v>2</x:v>
      </x:c>
      <x:c r="AE216" s="5">
        <x:v>14</x:v>
      </x:c>
      <x:c r="AF216" s="5">
        <x:v>-0.14000000000000001</x:v>
      </x:c>
      <x:c r="AG216" s="5">
        <x:v>-0.17999999999999999</x:v>
      </x:c>
      <x:c r="AH216" s="5">
        <x:v>-0.32000000000000001</x:v>
      </x:c>
      <x:c r="AI216" s="5">
        <x:v>10000</x:v>
      </x:c>
      <x:c r="AJ216" s="5" t="s">
        <x:v>34</x:v>
      </x:c>
      <x:c r="AK216" s="5"/>
    </x:row>
    <x:row r="217" spans="1:37" s="108" customFormat="1" ht="14.199999999999999">
      <x:c r="A217" s="5">
        <x:v>2023</x:v>
      </x:c>
      <x:c r="B217" s="5" t="s">
        <x:v>22</x:v>
      </x:c>
      <x:c r="C217" s="5" t="s">
        <x:v>345</x:v>
      </x:c>
      <x:c r="D217" s="5" t="str">
        <x:f t="shared" si="0"/>
        <x:v>RP</x:v>
      </x:c>
      <x:c r="E217" s="5">
        <x:v>8</x:v>
      </x:c>
      <x:c r="F217" s="5" t="s">
        <x:v>25</x:v>
      </x:c>
      <x:c r="G217" s="5" t="s">
        <x:v>96</x:v>
      </x:c>
      <x:c r="H217" s="5">
        <x:v>2022</x:v>
      </x:c>
      <x:c r="I217" s="5">
        <x:v>32</x:v>
      </x:c>
      <x:c r="J217" s="5">
        <x:v>29</x:v>
      </x:c>
      <x:c r="K217" s="5">
        <x:v>0</x:v>
      </x:c>
      <x:c r="L217" s="5">
        <x:v>29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5">
        <x:v>1</x:v>
      </x:c>
      <x:c r="S217" s="5">
        <x:v>21.100000000000001</x:v>
      </x:c>
      <x:c r="T217" s="5">
        <x:v>13</x:v>
      </x:c>
      <x:c r="U217" s="5">
        <x:v>25</x:v>
      </x:c>
      <x:c r="V217" s="5">
        <x:v>6</x:v>
      </x:c>
      <x:c r="W217" s="5">
        <x:v>1</x:v>
      </x:c>
      <x:c r="X217" s="5">
        <x:v>0</x:v>
      </x:c>
      <x:c r="Y217" s="5">
        <x:v>6</x:v>
      </x:c>
      <x:c r="Z217" s="5">
        <x:v>1</x:v>
      </x:c>
      <x:c r="AA217" s="5">
        <x:v>27</x:v>
      </x:c>
      <x:c r="AB217" s="5">
        <x:v>0</x:v>
      </x:c>
      <x:c r="AC217" s="5">
        <x:v>5.4800000000000004</x:v>
      </x:c>
      <x:c r="AD217" s="5">
        <x:v>0</x:v>
      </x:c>
      <x:c r="AE217" s="5">
        <x:v>21.100000000000001</x:v>
      </x:c>
      <x:c r="AF217" s="5"/>
      <x:c r="AG217" s="5">
        <x:v>-0.010000000000000001</x:v>
      </x:c>
      <x:c r="AH217" s="5">
        <x:v>-0.010000000000000001</x:v>
      </x:c>
      <x:c r="AI217" s="5">
        <x:v>7300</x:v>
      </x:c>
      <x:c r="AJ217" s="5" t="s">
        <x:v>34</x:v>
      </x:c>
      <x:c r="AK217" s="5"/>
    </x:row>
    <x:row r="218" spans="1:37" s="108" customFormat="1" ht="14.199999999999999">
      <x:c r="A218" s="5">
        <x:v>2020</x:v>
      </x:c>
      <x:c r="B218" s="5" t="s">
        <x:v>95</x:v>
      </x:c>
      <x:c r="C218" s="5" t="s">
        <x:v>89</x:v>
      </x:c>
      <x:c r="D218" s="5" t="str">
        <x:f t="shared" si="0"/>
        <x:v>RP</x:v>
      </x:c>
      <x:c r="E218" s="5">
        <x:v>8</x:v>
      </x:c>
      <x:c r="F218" s="5" t="s">
        <x:v>25</x:v>
      </x:c>
      <x:c r="G218" s="5" t="s">
        <x:v>96</x:v>
      </x:c>
      <x:c r="H218" s="5">
        <x:v>2019</x:v>
      </x:c>
      <x:c r="I218" s="5">
        <x:v>34</x:v>
      </x:c>
      <x:c r="J218" s="5">
        <x:v>42</x:v>
      </x:c>
      <x:c r="K218" s="5">
        <x:v>0</x:v>
      </x:c>
      <x:c r="L218" s="5">
        <x:v>42</x:v>
      </x:c>
      <x:c r="M218" s="5">
        <x:v>1</x:v>
      </x:c>
      <x:c r="N218" s="5">
        <x:v>2</x:v>
      </x:c>
      <x:c r="O218" s="5">
        <x:v>0</x:v>
      </x:c>
      <x:c r="P218" s="5">
        <x:v>2</x:v>
      </x:c>
      <x:c r="Q218" s="5">
        <x:v>5</x:v>
      </x:c>
      <x:c r="R218" s="5">
        <x:v>0</x:v>
      </x:c>
      <x:c r="S218" s="5">
        <x:v>42</x:v>
      </x:c>
      <x:c r="T218" s="5">
        <x:v>20</x:v>
      </x:c>
      <x:c r="U218" s="5">
        <x:v>39</x:v>
      </x:c>
      <x:c r="V218" s="5">
        <x:v>10</x:v>
      </x:c>
      <x:c r="W218" s="5">
        <x:v>1</x:v>
      </x:c>
      <x:c r="X218" s="5">
        <x:v>6</x:v>
      </x:c>
      <x:c r="Y218" s="5">
        <x:v>15</x:v>
      </x:c>
      <x:c r="Z218" s="5">
        <x:v>2</x:v>
      </x:c>
      <x:c r="AA218" s="5">
        <x:v>35</x:v>
      </x:c>
      <x:c r="AB218" s="5">
        <x:v>6</x:v>
      </x:c>
      <x:c r="AC218" s="5">
        <x:v>4.29</x:v>
      </x:c>
      <x:c r="AD218" s="5">
        <x:v>0</x:v>
      </x:c>
      <x:c r="AE218" s="5">
        <x:v>42</x:v>
      </x:c>
      <x:c r="AF218" s="5"/>
      <x:c r="AG218" s="5">
        <x:v>0.16</x:v>
      </x:c>
      <x:c r="AH218" s="5">
        <x:v>0.16</x:v>
      </x:c>
      <x:c r="AI218" s="5">
        <x:v>23000</x:v>
      </x:c>
      <x:c r="AJ218" s="5" t="s">
        <x:v>180</x:v>
      </x:c>
      <x:c r="AK218" s="5"/>
    </x:row>
    <x:row r="219" spans="1:37" s="108" customFormat="1" ht="14.199999999999999">
      <x:c r="A219" s="5">
        <x:v>2021</x:v>
      </x:c>
      <x:c r="B219" s="5" t="s">
        <x:v>95</x:v>
      </x:c>
      <x:c r="C219" s="5" t="s">
        <x:v>89</x:v>
      </x:c>
      <x:c r="D219" s="5" t="str">
        <x:f t="shared" si="0"/>
        <x:v>RP</x:v>
      </x:c>
      <x:c r="E219" s="5">
        <x:v>8</x:v>
      </x:c>
      <x:c r="F219" s="5" t="s">
        <x:v>25</x:v>
      </x:c>
      <x:c r="G219" s="5" t="s">
        <x:v>96</x:v>
      </x:c>
      <x:c r="H219" s="5">
        <x:v>2020</x:v>
      </x:c>
      <x:c r="I219" s="5">
        <x:v>35</x:v>
      </x:c>
      <x:c r="J219" s="5">
        <x:v>48</x:v>
      </x:c>
      <x:c r="K219" s="5">
        <x:v>0</x:v>
      </x:c>
      <x:c r="L219" s="5">
        <x:v>48</x:v>
      </x:c>
      <x:c r="M219" s="5">
        <x:v>3</x:v>
      </x:c>
      <x:c r="N219" s="5">
        <x:v>0</x:v>
      </x:c>
      <x:c r="O219" s="5">
        <x:v>0</x:v>
      </x:c>
      <x:c r="P219" s="5">
        <x:v>1</x:v>
      </x:c>
      <x:c r="Q219" s="5">
        <x:v>6</x:v>
      </x:c>
      <x:c r="R219" s="5">
        <x:v>0</x:v>
      </x:c>
      <x:c r="S219" s="5">
        <x:v>47.100000000000001</x:v>
      </x:c>
      <x:c r="T219" s="5">
        <x:v>14</x:v>
      </x:c>
      <x:c r="U219" s="5">
        <x:v>41</x:v>
      </x:c>
      <x:c r="V219" s="5">
        <x:v>8</x:v>
      </x:c>
      <x:c r="W219" s="5">
        <x:v>2</x:v>
      </x:c>
      <x:c r="X219" s="5">
        <x:v>4</x:v>
      </x:c>
      <x:c r="Y219" s="5">
        <x:v>10</x:v>
      </x:c>
      <x:c r="Z219" s="5">
        <x:v>0</x:v>
      </x:c>
      <x:c r="AA219" s="5">
        <x:v>56</x:v>
      </x:c>
      <x:c r="AB219" s="5">
        <x:v>2</x:v>
      </x:c>
      <x:c r="AC219" s="5">
        <x:v>2.6600000000000001</x:v>
      </x:c>
      <x:c r="AD219" s="5">
        <x:v>0</x:v>
      </x:c>
      <x:c r="AE219" s="5">
        <x:v>47.100000000000001</x:v>
      </x:c>
      <x:c r="AF219" s="5"/>
      <x:c r="AG219" s="5">
        <x:v>1.3799999999999999</x:v>
      </x:c>
      <x:c r="AH219" s="5">
        <x:v>1.3799999999999999</x:v>
      </x:c>
      <x:c r="AI219" s="5">
        <x:v>16000</x:v>
      </x:c>
      <x:c r="AJ219" s="5" t="s">
        <x:v>180</x:v>
      </x:c>
      <x:c r="AK219" s="5"/>
    </x:row>
    <x:row r="220" spans="1:37" s="108" customFormat="1" ht="14.199999999999999">
      <x:c r="A220" s="5">
        <x:v>2022</x:v>
      </x:c>
      <x:c r="B220" s="5" t="s">
        <x:v>95</x:v>
      </x:c>
      <x:c r="C220" s="5" t="s">
        <x:v>89</x:v>
      </x:c>
      <x:c r="D220" s="5" t="str">
        <x:f t="shared" si="0"/>
        <x:v>RP</x:v>
      </x:c>
      <x:c r="E220" s="5">
        <x:v>8</x:v>
      </x:c>
      <x:c r="F220" s="5" t="s">
        <x:v>25</x:v>
      </x:c>
      <x:c r="G220" s="5" t="s">
        <x:v>96</x:v>
      </x:c>
      <x:c r="H220" s="5">
        <x:v>2021</x:v>
      </x:c>
      <x:c r="I220" s="5">
        <x:v>36</x:v>
      </x:c>
      <x:c r="J220" s="5">
        <x:v>42</x:v>
      </x:c>
      <x:c r="K220" s="5">
        <x:v>0</x:v>
      </x:c>
      <x:c r="L220" s="5">
        <x:v>42</x:v>
      </x:c>
      <x:c r="M220" s="5">
        <x:v>2</x:v>
      </x:c>
      <x:c r="N220" s="5">
        <x:v>4</x:v>
      </x:c>
      <x:c r="O220" s="5">
        <x:v>1</x:v>
      </x:c>
      <x:c r="P220" s="5">
        <x:v>2</x:v>
      </x:c>
      <x:c r="Q220" s="5">
        <x:v>9</x:v>
      </x:c>
      <x:c r="R220" s="5">
        <x:v>4</x:v>
      </x:c>
      <x:c r="S220" s="5">
        <x:v>37.200000000000003</x:v>
      </x:c>
      <x:c r="T220" s="5">
        <x:v>30</x:v>
      </x:c>
      <x:c r="U220" s="5">
        <x:v>43</x:v>
      </x:c>
      <x:c r="V220" s="5">
        <x:v>10</x:v>
      </x:c>
      <x:c r="W220" s="5">
        <x:v>0</x:v>
      </x:c>
      <x:c r="X220" s="5">
        <x:v>7</x:v>
      </x:c>
      <x:c r="Y220" s="5">
        <x:v>18</x:v>
      </x:c>
      <x:c r="Z220" s="5">
        <x:v>1</x:v>
      </x:c>
      <x:c r="AA220" s="5">
        <x:v>37</x:v>
      </x:c>
      <x:c r="AB220" s="5">
        <x:v>2</x:v>
      </x:c>
      <x:c r="AC220" s="5">
        <x:v>7.1699999999999999</x:v>
      </x:c>
      <x:c r="AD220" s="5">
        <x:v>0</x:v>
      </x:c>
      <x:c r="AE220" s="5">
        <x:v>37.200000000000003</x:v>
      </x:c>
      <x:c r="AF220" s="5"/>
      <x:c r="AG220" s="5">
        <x:v>-0.96999999999999997</x:v>
      </x:c>
      <x:c r="AH220" s="5">
        <x:v>-0.96999999999999997</x:v>
      </x:c>
      <x:c r="AI220" s="5">
        <x:v>20000</x:v>
      </x:c>
      <x:c r="AJ220" s="5" t="s">
        <x:v>180</x:v>
      </x:c>
      <x:c r="AK220" s="5"/>
    </x:row>
    <x:row r="221" spans="1:37" s="108" customFormat="1" ht="14.199999999999999">
      <x:c r="A221" s="5">
        <x:v>2023</x:v>
      </x:c>
      <x:c r="B221" s="5" t="s">
        <x:v>55</x:v>
      </x:c>
      <x:c r="C221" s="5" t="s">
        <x:v>89</x:v>
      </x:c>
      <x:c r="D221" s="5" t="str">
        <x:f t="shared" si="0"/>
        <x:v>RP</x:v>
      </x:c>
      <x:c r="E221" s="5">
        <x:v>8</x:v>
      </x:c>
      <x:c r="F221" s="5" t="s">
        <x:v>25</x:v>
      </x:c>
      <x:c r="G221" s="5" t="s">
        <x:v>96</x:v>
      </x:c>
      <x:c r="H221" s="5">
        <x:v>2022</x:v>
      </x:c>
      <x:c r="I221" s="5">
        <x:v>37</x:v>
      </x:c>
      <x:c r="J221" s="5">
        <x:v>67</x:v>
      </x:c>
      <x:c r="K221" s="5">
        <x:v>0</x:v>
      </x:c>
      <x:c r="L221" s="5">
        <x:v>67</x:v>
      </x:c>
      <x:c r="M221" s="5">
        <x:v>6</x:v>
      </x:c>
      <x:c r="N221" s="5">
        <x:v>3</x:v>
      </x:c>
      <x:c r="O221" s="5">
        <x:v>0</x:v>
      </x:c>
      <x:c r="P221" s="5">
        <x:v>2</x:v>
      </x:c>
      <x:c r="Q221" s="5">
        <x:v>12</x:v>
      </x:c>
      <x:c r="R221" s="5">
        <x:v>0</x:v>
      </x:c>
      <x:c r="S221" s="5">
        <x:v>58</x:v>
      </x:c>
      <x:c r="T221" s="5">
        <x:v>20</x:v>
      </x:c>
      <x:c r="U221" s="5">
        <x:v>44</x:v>
      </x:c>
      <x:c r="V221" s="5">
        <x:v>6</x:v>
      </x:c>
      <x:c r="W221" s="5">
        <x:v>1</x:v>
      </x:c>
      <x:c r="X221" s="5">
        <x:v>6</x:v>
      </x:c>
      <x:c r="Y221" s="5">
        <x:v>22</x:v>
      </x:c>
      <x:c r="Z221" s="5">
        <x:v>1</x:v>
      </x:c>
      <x:c r="AA221" s="5">
        <x:v>54</x:v>
      </x:c>
      <x:c r="AB221" s="5">
        <x:v>2</x:v>
      </x:c>
      <x:c r="AC221" s="5">
        <x:v>3.1000000000000001</x:v>
      </x:c>
      <x:c r="AD221" s="5">
        <x:v>0</x:v>
      </x:c>
      <x:c r="AE221" s="5">
        <x:v>58</x:v>
      </x:c>
      <x:c r="AF221" s="5"/>
      <x:c r="AG221" s="5">
        <x:v>1.49</x:v>
      </x:c>
      <x:c r="AH221" s="5">
        <x:v>1.49</x:v>
      </x:c>
      <x:c r="AI221" s="5">
        <x:v>10000</x:v>
      </x:c>
      <x:c r="AJ221" s="5" t="s">
        <x:v>180</x:v>
      </x:c>
      <x:c r="AK221" s="5"/>
    </x:row>
    <x:row r="222" spans="1:37" s="108" customFormat="1" ht="14.199999999999999">
      <x:c r="A222" s="5">
        <x:v>2020</x:v>
      </x:c>
      <x:c r="B222" s="5" t="s">
        <x:v>95</x:v>
      </x:c>
      <x:c r="C222" s="5" t="s">
        <x:v>91</x:v>
      </x:c>
      <x:c r="D222" s="5" t="str">
        <x:f t="shared" si="0"/>
        <x:v>CP</x:v>
      </x:c>
      <x:c r="E222" s="5">
        <x:v>8</x:v>
      </x:c>
      <x:c r="F222" s="5" t="s">
        <x:v>25</x:v>
      </x:c>
      <x:c r="G222" s="5" t="s">
        <x:v>96</x:v>
      </x:c>
      <x:c r="H222" s="5">
        <x:v>2019</x:v>
      </x:c>
      <x:c r="I222" s="5">
        <x:v>32</x:v>
      </x:c>
      <x:c r="J222" s="5">
        <x:v>60</x:v>
      </x:c>
      <x:c r="K222" s="5">
        <x:v>0</x:v>
      </x:c>
      <x:c r="L222" s="5">
        <x:v>60</x:v>
      </x:c>
      <x:c r="M222" s="5">
        <x:v>3</x:v>
      </x:c>
      <x:c r="N222" s="5">
        <x:v>3</x:v>
      </x:c>
      <x:c r="O222" s="5">
        <x:v>31</x:v>
      </x:c>
      <x:c r="P222" s="5">
        <x:v>9</x:v>
      </x:c>
      <x:c r="Q222" s="5">
        <x:v>0</x:v>
      </x:c>
      <x:c r="R222" s="5">
        <x:v>0</x:v>
      </x:c>
      <x:c r="S222" s="5">
        <x:v>60</x:v>
      </x:c>
      <x:c r="T222" s="5">
        <x:v>26</x:v>
      </x:c>
      <x:c r="U222" s="5">
        <x:v>62</x:v>
      </x:c>
      <x:c r="V222" s="5">
        <x:v>9</x:v>
      </x:c>
      <x:c r="W222" s="5">
        <x:v>2</x:v>
      </x:c>
      <x:c r="X222" s="5">
        <x:v>4</x:v>
      </x:c>
      <x:c r="Y222" s="5">
        <x:v>17</x:v>
      </x:c>
      <x:c r="Z222" s="5">
        <x:v>3</x:v>
      </x:c>
      <x:c r="AA222" s="5">
        <x:v>59</x:v>
      </x:c>
      <x:c r="AB222" s="5">
        <x:v>5</x:v>
      </x:c>
      <x:c r="AC222" s="5">
        <x:v>3.8999999999999999</x:v>
      </x:c>
      <x:c r="AD222" s="5">
        <x:v>0</x:v>
      </x:c>
      <x:c r="AE222" s="5">
        <x:v>60</x:v>
      </x:c>
      <x:c r="AF222" s="5"/>
      <x:c r="AG222" s="5">
        <x:v>0.34999999999999998</x:v>
      </x:c>
      <x:c r="AH222" s="5">
        <x:v>0.34999999999999998</x:v>
      </x:c>
      <x:c r="AI222" s="5">
        <x:v>20000</x:v>
      </x:c>
      <x:c r="AJ222" s="5" t="s">
        <x:v>180</x:v>
      </x:c>
      <x:c r="AK222" s="5"/>
    </x:row>
    <x:row r="223" spans="1:37" s="108" customFormat="1" ht="14.199999999999999">
      <x:c r="A223" s="5">
        <x:v>2021</x:v>
      </x:c>
      <x:c r="B223" s="5" t="s">
        <x:v>95</x:v>
      </x:c>
      <x:c r="C223" s="5" t="s">
        <x:v>91</x:v>
      </x:c>
      <x:c r="D223" s="5" t="str">
        <x:f t="shared" si="0"/>
        <x:v>CP</x:v>
      </x:c>
      <x:c r="E223" s="5">
        <x:v>8</x:v>
      </x:c>
      <x:c r="F223" s="5" t="s">
        <x:v>25</x:v>
      </x:c>
      <x:c r="G223" s="5" t="s">
        <x:v>96</x:v>
      </x:c>
      <x:c r="H223" s="5">
        <x:v>2020</x:v>
      </x:c>
      <x:c r="I223" s="5">
        <x:v>33</x:v>
      </x:c>
      <x:c r="J223" s="5">
        <x:v>58</x:v>
      </x:c>
      <x:c r="K223" s="5">
        <x:v>0</x:v>
      </x:c>
      <x:c r="L223" s="5">
        <x:v>58</x:v>
      </x:c>
      <x:c r="M223" s="5">
        <x:v>3</x:v>
      </x:c>
      <x:c r="N223" s="5">
        <x:v>5</x:v>
      </x:c>
      <x:c r="O223" s="5">
        <x:v>30</x:v>
      </x:c>
      <x:c r="P223" s="5">
        <x:v>6</x:v>
      </x:c>
      <x:c r="Q223" s="5">
        <x:v>0</x:v>
      </x:c>
      <x:c r="R223" s="5">
        <x:v>0</x:v>
      </x:c>
      <x:c r="S223" s="5">
        <x:v>57</x:v>
      </x:c>
      <x:c r="T223" s="5">
        <x:v>27</x:v>
      </x:c>
      <x:c r="U223" s="5">
        <x:v>56</x:v>
      </x:c>
      <x:c r="V223" s="5">
        <x:v>5</x:v>
      </x:c>
      <x:c r="W223" s="5">
        <x:v>1</x:v>
      </x:c>
      <x:c r="X223" s="5">
        <x:v>4</x:v>
      </x:c>
      <x:c r="Y223" s="5">
        <x:v>20</x:v>
      </x:c>
      <x:c r="Z223" s="5">
        <x:v>2</x:v>
      </x:c>
      <x:c r="AA223" s="5">
        <x:v>41</x:v>
      </x:c>
      <x:c r="AB223" s="5">
        <x:v>4</x:v>
      </x:c>
      <x:c r="AC223" s="5">
        <x:v>4.2599999999999998</x:v>
      </x:c>
      <x:c r="AD223" s="5">
        <x:v>0</x:v>
      </x:c>
      <x:c r="AE223" s="5">
        <x:v>57</x:v>
      </x:c>
      <x:c r="AF223" s="5"/>
      <x:c r="AG223" s="5">
        <x:v>0.87</x:v>
      </x:c>
      <x:c r="AH223" s="5">
        <x:v>0.87</x:v>
      </x:c>
      <x:c r="AI223" s="5">
        <x:v>26000</x:v>
      </x:c>
      <x:c r="AJ223" s="5" t="s">
        <x:v>180</x:v>
      </x:c>
      <x:c r="AK223" s="5"/>
    </x:row>
    <x:row r="224" spans="1:37" s="108" customFormat="1" ht="14.199999999999999">
      <x:c r="A224" s="5">
        <x:v>2022</x:v>
      </x:c>
      <x:c r="B224" s="5" t="s">
        <x:v>95</x:v>
      </x:c>
      <x:c r="C224" s="5" t="s">
        <x:v>91</x:v>
      </x:c>
      <x:c r="D224" s="5" t="str">
        <x:f t="shared" si="0"/>
        <x:v>CP</x:v>
      </x:c>
      <x:c r="E224" s="5">
        <x:v>8</x:v>
      </x:c>
      <x:c r="F224" s="5" t="s">
        <x:v>25</x:v>
      </x:c>
      <x:c r="G224" s="5" t="s">
        <x:v>96</x:v>
      </x:c>
      <x:c r="H224" s="5">
        <x:v>2021</x:v>
      </x:c>
      <x:c r="I224" s="5">
        <x:v>34</x:v>
      </x:c>
      <x:c r="J224" s="5">
        <x:v>61</x:v>
      </x:c>
      <x:c r="K224" s="5">
        <x:v>0</x:v>
      </x:c>
      <x:c r="L224" s="5">
        <x:v>61</x:v>
      </x:c>
      <x:c r="M224" s="5">
        <x:v>2</x:v>
      </x:c>
      <x:c r="N224" s="5">
        <x:v>2</x:v>
      </x:c>
      <x:c r="O224" s="5">
        <x:v>14</x:v>
      </x:c>
      <x:c r="P224" s="5">
        <x:v>7</x:v>
      </x:c>
      <x:c r="Q224" s="5">
        <x:v>6</x:v>
      </x:c>
      <x:c r="R224" s="5">
        <x:v>0</x:v>
      </x:c>
      <x:c r="S224" s="5">
        <x:v>53</x:v>
      </x:c>
      <x:c r="T224" s="5">
        <x:v>25</x:v>
      </x:c>
      <x:c r="U224" s="5">
        <x:v>67</x:v>
      </x:c>
      <x:c r="V224" s="5">
        <x:v>9</x:v>
      </x:c>
      <x:c r="W224" s="5">
        <x:v>0</x:v>
      </x:c>
      <x:c r="X224" s="5">
        <x:v>5</x:v>
      </x:c>
      <x:c r="Y224" s="5">
        <x:v>23</x:v>
      </x:c>
      <x:c r="Z224" s="5">
        <x:v>3</x:v>
      </x:c>
      <x:c r="AA224" s="5">
        <x:v>45</x:v>
      </x:c>
      <x:c r="AB224" s="5">
        <x:v>4</x:v>
      </x:c>
      <x:c r="AC224" s="5">
        <x:v>4.25</x:v>
      </x:c>
      <x:c r="AD224" s="5">
        <x:v>0</x:v>
      </x:c>
      <x:c r="AE224" s="5">
        <x:v>53</x:v>
      </x:c>
      <x:c r="AF224" s="5"/>
      <x:c r="AG224" s="5">
        <x:v>0.13</x:v>
      </x:c>
      <x:c r="AH224" s="5">
        <x:v>0.13</x:v>
      </x:c>
      <x:c r="AI224" s="5">
        <x:v>30000</x:v>
      </x:c>
      <x:c r="AJ224" s="5" t="s">
        <x:v>180</x:v>
      </x:c>
      <x:c r="AK224" s="5"/>
    </x:row>
    <x:row r="225" spans="1:37" s="108" customFormat="1" ht="14.199999999999999">
      <x:c r="A225" s="5">
        <x:v>2023</x:v>
      </x:c>
      <x:c r="B225" s="5" t="s">
        <x:v>95</x:v>
      </x:c>
      <x:c r="C225" s="5" t="s">
        <x:v>91</x:v>
      </x:c>
      <x:c r="D225" s="5" t="str">
        <x:f t="shared" si="0"/>
        <x:v>RP</x:v>
      </x:c>
      <x:c r="E225" s="5">
        <x:v>8</x:v>
      </x:c>
      <x:c r="F225" s="5" t="s">
        <x:v>25</x:v>
      </x:c>
      <x:c r="G225" s="5" t="s">
        <x:v>96</x:v>
      </x:c>
      <x:c r="H225" s="5">
        <x:v>2022</x:v>
      </x:c>
      <x:c r="I225" s="5">
        <x:v>35</x:v>
      </x:c>
      <x:c r="J225" s="5">
        <x:v>68</x:v>
      </x:c>
      <x:c r="K225" s="5">
        <x:v>0</x:v>
      </x:c>
      <x:c r="L225" s="5">
        <x:v>68</x:v>
      </x:c>
      <x:c r="M225" s="5">
        <x:v>5</x:v>
      </x:c>
      <x:c r="N225" s="5">
        <x:v>0</x:v>
      </x:c>
      <x:c r="O225" s="5">
        <x:v>1</x:v>
      </x:c>
      <x:c r="P225" s="5">
        <x:v>3</x:v>
      </x:c>
      <x:c r="Q225" s="5">
        <x:v>13</x:v>
      </x:c>
      <x:c r="R225" s="5">
        <x:v>0</x:v>
      </x:c>
      <x:c r="S225" s="5">
        <x:v>63.100000000000001</x:v>
      </x:c>
      <x:c r="T225" s="5">
        <x:v>21</x:v>
      </x:c>
      <x:c r="U225" s="5">
        <x:v>55</x:v>
      </x:c>
      <x:c r="V225" s="5">
        <x:v>8</x:v>
      </x:c>
      <x:c r="W225" s="5">
        <x:v>0</x:v>
      </x:c>
      <x:c r="X225" s="5">
        <x:v>5</x:v>
      </x:c>
      <x:c r="Y225" s="5">
        <x:v>17</x:v>
      </x:c>
      <x:c r="Z225" s="5">
        <x:v>1</x:v>
      </x:c>
      <x:c r="AA225" s="5">
        <x:v>50</x:v>
      </x:c>
      <x:c r="AB225" s="5">
        <x:v>2</x:v>
      </x:c>
      <x:c r="AC225" s="5">
        <x:v>2.98</x:v>
      </x:c>
      <x:c r="AD225" s="5">
        <x:v>0</x:v>
      </x:c>
      <x:c r="AE225" s="5">
        <x:v>63.100000000000001</x:v>
      </x:c>
      <x:c r="AF225" s="5"/>
      <x:c r="AG225" s="5">
        <x:v>1.1100000000000001</x:v>
      </x:c>
      <x:c r="AH225" s="5">
        <x:v>1.1100000000000001</x:v>
      </x:c>
      <x:c r="AI225" s="5">
        <x:v>27000</x:v>
      </x:c>
      <x:c r="AJ225" s="5" t="s">
        <x:v>180</x:v>
      </x:c>
      <x:c r="AK225" s="5"/>
    </x:row>
    <x:row r="226" spans="1:37" s="108" customFormat="1" ht="14.199999999999999">
      <x:c r="A226" s="5">
        <x:v>2020</x:v>
      </x:c>
      <x:c r="B226" s="5" t="s">
        <x:v>95</x:v>
      </x:c>
      <x:c r="C226" s="5" t="s">
        <x:v>99</x:v>
      </x:c>
      <x:c r="D226" s="5" t="str">
        <x:f t="shared" si="0"/>
        <x:v>SP</x:v>
      </x:c>
      <x:c r="E226" s="5">
        <x:v>9</x:v>
      </x:c>
      <x:c r="F226" s="5" t="s">
        <x:v>25</x:v>
      </x:c>
      <x:c r="G226" s="5" t="s">
        <x:v>71</x:v>
      </x:c>
      <x:c r="H226" s="5">
        <x:v>2019</x:v>
      </x:c>
      <x:c r="I226" s="5">
        <x:v>29</x:v>
      </x:c>
      <x:c r="J226" s="5">
        <x:v>24</x:v>
      </x:c>
      <x:c r="K226" s="5">
        <x:v>23</x:v>
      </x:c>
      <x:c r="L226" s="5">
        <x:v>1</x:v>
      </x:c>
      <x:c r="M226" s="5">
        <x:v>10</x:v>
      </x:c>
      <x:c r="N226" s="5">
        <x:v>4</x:v>
      </x:c>
      <x:c r="O226" s="5">
        <x:v>0</x:v>
      </x:c>
      <x:c r="P226" s="5">
        <x:v>0</x:v>
      </x:c>
      <x:c r="Q226" s="5">
        <x:v>0</x:v>
      </x:c>
      <x:c r="R226" s="5">
        <x:v>0</x:v>
      </x:c>
      <x:c r="S226" s="5">
        <x:v>129.19999999999999</x:v>
      </x:c>
      <x:c r="T226" s="5">
        <x:v>54</x:v>
      </x:c>
      <x:c r="U226" s="5">
        <x:v>133</x:v>
      </x:c>
      <x:c r="V226" s="5">
        <x:v>24</x:v>
      </x:c>
      <x:c r="W226" s="5">
        <x:v>2</x:v>
      </x:c>
      <x:c r="X226" s="5">
        <x:v>6</x:v>
      </x:c>
      <x:c r="Y226" s="5">
        <x:v>43</x:v>
      </x:c>
      <x:c r="Z226" s="5">
        <x:v>9</x:v>
      </x:c>
      <x:c r="AA226" s="5">
        <x:v>91</x:v>
      </x:c>
      <x:c r="AB226" s="5">
        <x:v>6</x:v>
      </x:c>
      <x:c r="AC226" s="5">
        <x:v>3.75</x:v>
      </x:c>
      <x:c r="AD226" s="5">
        <x:v>127.2</x:v>
      </x:c>
      <x:c r="AE226" s="5">
        <x:v>2</x:v>
      </x:c>
      <x:c r="AF226" s="5">
        <x:v>3.2000000000000002</x:v>
      </x:c>
      <x:c r="AG226" s="5">
        <x:v>0.029999999999999999</x:v>
      </x:c>
      <x:c r="AH226" s="5">
        <x:v>3.23</x:v>
      </x:c>
      <x:c r="AI226" s="5">
        <x:v>24500</x:v>
      </x:c>
      <x:c r="AJ226" s="5" t="s">
        <x:v>34</x:v>
      </x:c>
      <x:c r="AK226" s="5"/>
    </x:row>
    <x:row r="227" spans="1:37" s="108" customFormat="1" ht="14.199999999999999">
      <x:c r="A227" s="5">
        <x:v>2021</x:v>
      </x:c>
      <x:c r="B227" s="5" t="s">
        <x:v>95</x:v>
      </x:c>
      <x:c r="C227" s="5" t="s">
        <x:v>99</x:v>
      </x:c>
      <x:c r="D227" s="5" t="str">
        <x:f t="shared" si="0"/>
        <x:v>SP</x:v>
      </x:c>
      <x:c r="E227" s="5">
        <x:v>9</x:v>
      </x:c>
      <x:c r="F227" s="5" t="s">
        <x:v>25</x:v>
      </x:c>
      <x:c r="G227" s="5" t="s">
        <x:v>71</x:v>
      </x:c>
      <x:c r="H227" s="5">
        <x:v>2020</x:v>
      </x:c>
      <x:c r="I227" s="5">
        <x:v>30</x:v>
      </x:c>
      <x:c r="J227" s="5">
        <x:v>19</x:v>
      </x:c>
      <x:c r="K227" s="5">
        <x:v>19</x:v>
      </x:c>
      <x:c r="L227" s="5">
        <x:v>0</x:v>
      </x:c>
      <x:c r="M227" s="5">
        <x:v>5</x:v>
      </x:c>
      <x:c r="N227" s="5">
        <x:v>6</x:v>
      </x:c>
      <x:c r="O227" s="5">
        <x:v>0</x:v>
      </x:c>
      <x:c r="P227" s="5">
        <x:v>0</x:v>
      </x:c>
      <x:c r="Q227" s="5">
        <x:v>0</x:v>
      </x:c>
      <x:c r="R227" s="5">
        <x:v>0</x:v>
      </x:c>
      <x:c r="S227" s="5">
        <x:v>90.200000000000003</x:v>
      </x:c>
      <x:c r="T227" s="5">
        <x:v>66</x:v>
      </x:c>
      <x:c r="U227" s="5">
        <x:v>105</x:v>
      </x:c>
      <x:c r="V227" s="5">
        <x:v>21</x:v>
      </x:c>
      <x:c r="W227" s="5">
        <x:v>1</x:v>
      </x:c>
      <x:c r="X227" s="5">
        <x:v>14</x:v>
      </x:c>
      <x:c r="Y227" s="5">
        <x:v>43</x:v>
      </x:c>
      <x:c r="Z227" s="5">
        <x:v>5</x:v>
      </x:c>
      <x:c r="AA227" s="5">
        <x:v>61</x:v>
      </x:c>
      <x:c r="AB227" s="5">
        <x:v>4</x:v>
      </x:c>
      <x:c r="AC227" s="5">
        <x:v>6.5499999999999998</x:v>
      </x:c>
      <x:c r="AD227" s="5">
        <x:v>90.200000000000003</x:v>
      </x:c>
      <x:c r="AE227" s="5">
        <x:v>0</x:v>
      </x:c>
      <x:c r="AF227" s="5">
        <x:v>1.01</x:v>
      </x:c>
      <x:c r="AG227" s="5"/>
      <x:c r="AH227" s="5">
        <x:v>1.01</x:v>
      </x:c>
      <x:c r="AI227" s="5">
        <x:v>27500</x:v>
      </x:c>
      <x:c r="AJ227" s="5" t="s">
        <x:v>34</x:v>
      </x:c>
      <x:c r="AK227" s="5"/>
    </x:row>
    <x:row r="228" spans="1:37" s="108" customFormat="1" ht="14.199999999999999">
      <x:c r="A228" s="5">
        <x:v>2022</x:v>
      </x:c>
      <x:c r="B228" s="5" t="s">
        <x:v>95</x:v>
      </x:c>
      <x:c r="C228" s="5" t="s">
        <x:v>99</x:v>
      </x:c>
      <x:c r="D228" s="5" t="str">
        <x:f t="shared" si="0"/>
        <x:v>SP</x:v>
      </x:c>
      <x:c r="E228" s="5">
        <x:v>9</x:v>
      </x:c>
      <x:c r="F228" s="5" t="s">
        <x:v>25</x:v>
      </x:c>
      <x:c r="G228" s="5" t="s">
        <x:v>71</x:v>
      </x:c>
      <x:c r="H228" s="5">
        <x:v>2021</x:v>
      </x:c>
      <x:c r="I228" s="5">
        <x:v>31</x:v>
      </x:c>
      <x:c r="J228" s="5">
        <x:v>17</x:v>
      </x:c>
      <x:c r="K228" s="5">
        <x:v>17</x:v>
      </x:c>
      <x:c r="L228" s="5">
        <x:v>0</x:v>
      </x:c>
      <x:c r="M228" s="5">
        <x:v>6</x:v>
      </x:c>
      <x:c r="N228" s="5">
        <x:v>6</x:v>
      </x:c>
      <x:c r="O228" s="5">
        <x:v>0</x:v>
      </x:c>
      <x:c r="P228" s="5">
        <x:v>0</x:v>
      </x:c>
      <x:c r="Q228" s="5">
        <x:v>0</x:v>
      </x:c>
      <x:c r="R228" s="5">
        <x:v>0</x:v>
      </x:c>
      <x:c r="S228" s="5">
        <x:v>83</x:v>
      </x:c>
      <x:c r="T228" s="5">
        <x:v>48</x:v>
      </x:c>
      <x:c r="U228" s="5">
        <x:v>74</x:v>
      </x:c>
      <x:c r="V228" s="5">
        <x:v>16</x:v>
      </x:c>
      <x:c r="W228" s="5">
        <x:v>1</x:v>
      </x:c>
      <x:c r="X228" s="5">
        <x:v>14</x:v>
      </x:c>
      <x:c r="Y228" s="5">
        <x:v>52</x:v>
      </x:c>
      <x:c r="Z228" s="5">
        <x:v>6</x:v>
      </x:c>
      <x:c r="AA228" s="5">
        <x:v>65</x:v>
      </x:c>
      <x:c r="AB228" s="5">
        <x:v>3</x:v>
      </x:c>
      <x:c r="AC228" s="5">
        <x:v>5.2000000000000002</x:v>
      </x:c>
      <x:c r="AD228" s="5">
        <x:v>83</x:v>
      </x:c>
      <x:c r="AE228" s="5">
        <x:v>0</x:v>
      </x:c>
      <x:c r="AF228" s="5">
        <x:v>1.6499999999999999</x:v>
      </x:c>
      <x:c r="AG228" s="5"/>
      <x:c r="AH228" s="5">
        <x:v>1.6499999999999999</x:v>
      </x:c>
      <x:c r="AI228" s="5">
        <x:v>20000</x:v>
      </x:c>
      <x:c r="AJ228" s="5" t="s">
        <x:v>34</x:v>
      </x:c>
      <x:c r="AK228" s="5"/>
    </x:row>
    <x:row r="229" spans="1:37" s="108" customFormat="1" ht="14.199999999999999">
      <x:c r="A229" s="5">
        <x:v>2023</x:v>
      </x:c>
      <x:c r="B229" s="5" t="s">
        <x:v>95</x:v>
      </x:c>
      <x:c r="C229" s="5" t="s">
        <x:v>99</x:v>
      </x:c>
      <x:c r="D229" s="5" t="str">
        <x:f t="shared" si="0"/>
        <x:v>SP</x:v>
      </x:c>
      <x:c r="E229" s="5">
        <x:v>9</x:v>
      </x:c>
      <x:c r="F229" s="5" t="s">
        <x:v>25</x:v>
      </x:c>
      <x:c r="G229" s="5" t="s">
        <x:v>71</x:v>
      </x:c>
      <x:c r="H229" s="5">
        <x:v>2022</x:v>
      </x:c>
      <x:c r="I229" s="5">
        <x:v>32</x:v>
      </x:c>
      <x:c r="J229" s="5">
        <x:v>26</x:v>
      </x:c>
      <x:c r="K229" s="5">
        <x:v>17</x:v>
      </x:c>
      <x:c r="L229" s="5">
        <x:v>9</x:v>
      </x:c>
      <x:c r="M229" s="5">
        <x:v>3</x:v>
      </x:c>
      <x:c r="N229" s="5">
        <x:v>8</x:v>
      </x:c>
      <x:c r="O229" s="5">
        <x:v>0</x:v>
      </x:c>
      <x:c r="P229" s="5">
        <x:v>0</x:v>
      </x:c>
      <x:c r="Q229" s="5">
        <x:v>0</x:v>
      </x:c>
      <x:c r="R229" s="5">
        <x:v>0</x:v>
      </x:c>
      <x:c r="S229" s="5">
        <x:v>91</x:v>
      </x:c>
      <x:c r="T229" s="5">
        <x:v>48</x:v>
      </x:c>
      <x:c r="U229" s="5">
        <x:v>75</x:v>
      </x:c>
      <x:c r="V229" s="5">
        <x:v>14</x:v>
      </x:c>
      <x:c r="W229" s="5">
        <x:v>2</x:v>
      </x:c>
      <x:c r="X229" s="5">
        <x:v>5</x:v>
      </x:c>
      <x:c r="Y229" s="5">
        <x:v>54</x:v>
      </x:c>
      <x:c r="Z229" s="5">
        <x:v>8</x:v>
      </x:c>
      <x:c r="AA229" s="5">
        <x:v>72</x:v>
      </x:c>
      <x:c r="AB229" s="5">
        <x:v>6</x:v>
      </x:c>
      <x:c r="AC229" s="5">
        <x:v>4.75</x:v>
      </x:c>
      <x:c r="AD229" s="5">
        <x:v>73.200000000000003</x:v>
      </x:c>
      <x:c r="AE229" s="5">
        <x:v>17.100000000000001</x:v>
      </x:c>
      <x:c r="AF229" s="5">
        <x:v>1.3400000000000001</x:v>
      </x:c>
      <x:c r="AG229" s="5">
        <x:v>-0.28999999999999998</x:v>
      </x:c>
      <x:c r="AH229" s="5">
        <x:v>1.05</x:v>
      </x:c>
      <x:c r="AI229" s="5">
        <x:v>18000</x:v>
      </x:c>
      <x:c r="AJ229" s="5" t="s">
        <x:v>34</x:v>
      </x:c>
      <x:c r="AK229" s="5"/>
    </x:row>
    <x:row r="230" spans="1:37" s="108" customFormat="1" ht="14.199999999999999">
      <x:c r="A230" s="5">
        <x:v>2020</x:v>
      </x:c>
      <x:c r="B230" s="5" t="s">
        <x:v>27</x:v>
      </x:c>
      <x:c r="C230" s="5" t="s">
        <x:v>80</x:v>
      </x:c>
      <x:c r="D230" s="5" t="str">
        <x:f t="shared" si="0"/>
        <x:v>RP</x:v>
      </x:c>
      <x:c r="E230" s="5">
        <x:v>8</x:v>
      </x:c>
      <x:c r="F230" s="5" t="s">
        <x:v>25</x:v>
      </x:c>
      <x:c r="G230" s="5" t="s">
        <x:v>96</x:v>
      </x:c>
      <x:c r="H230" s="5">
        <x:v>2019</x:v>
      </x:c>
      <x:c r="I230" s="5">
        <x:v>29</x:v>
      </x:c>
      <x:c r="J230" s="5">
        <x:v>55</x:v>
      </x:c>
      <x:c r="K230" s="5">
        <x:v>1</x:v>
      </x:c>
      <x:c r="L230" s="5">
        <x:v>54</x:v>
      </x:c>
      <x:c r="M230" s="5">
        <x:v>1</x:v>
      </x:c>
      <x:c r="N230" s="5">
        <x:v>6</x:v>
      </x:c>
      <x:c r="O230" s="5">
        <x:v>0</x:v>
      </x:c>
      <x:c r="P230" s="5">
        <x:v>5</x:v>
      </x:c>
      <x:c r="Q230" s="5">
        <x:v>10</x:v>
      </x:c>
      <x:c r="R230" s="5">
        <x:v>0</x:v>
      </x:c>
      <x:c r="S230" s="5">
        <x:v>66.200000000000003</x:v>
      </x:c>
      <x:c r="T230" s="5">
        <x:v>43</x:v>
      </x:c>
      <x:c r="U230" s="5">
        <x:v>74</x:v>
      </x:c>
      <x:c r="V230" s="5">
        <x:v>11</x:v>
      </x:c>
      <x:c r="W230" s="5">
        <x:v>2</x:v>
      </x:c>
      <x:c r="X230" s="5">
        <x:v>8</x:v>
      </x:c>
      <x:c r="Y230" s="5">
        <x:v>13</x:v>
      </x:c>
      <x:c r="Z230" s="5">
        <x:v>3</x:v>
      </x:c>
      <x:c r="AA230" s="5">
        <x:v>64</x:v>
      </x:c>
      <x:c r="AB230" s="5">
        <x:v>4</x:v>
      </x:c>
      <x:c r="AC230" s="5">
        <x:v>5.8099999999999996</x:v>
      </x:c>
      <x:c r="AD230" s="5">
        <x:v>5</x:v>
      </x:c>
      <x:c r="AE230" s="5">
        <x:v>61.200000000000003</x:v>
      </x:c>
      <x:c r="AF230" s="5">
        <x:v>-0.11</x:v>
      </x:c>
      <x:c r="AG230" s="5">
        <x:v>-0.56000000000000005</x:v>
      </x:c>
      <x:c r="AH230" s="5">
        <x:v>-0.68000000000000005</x:v>
      </x:c>
      <x:c r="AI230" s="5">
        <x:v>15000</x:v>
      </x:c>
      <x:c r="AJ230" s="5" t="s">
        <x:v>34</x:v>
      </x:c>
      <x:c r="AK230" s="5"/>
    </x:row>
    <x:row r="231" spans="1:37" s="108" customFormat="1" ht="14.199999999999999">
      <x:c r="A231" s="5">
        <x:v>2021</x:v>
      </x:c>
      <x:c r="B231" s="5" t="s">
        <x:v>45</x:v>
      </x:c>
      <x:c r="C231" s="5" t="s">
        <x:v>80</x:v>
      </x:c>
      <x:c r="D231" s="5" t="s">
        <x:v>218</x:v>
      </x:c>
      <x:c r="E231" s="5">
        <x:v>8</x:v>
      </x:c>
      <x:c r="F231" s="5" t="s">
        <x:v>25</x:v>
      </x:c>
      <x:c r="G231" s="5" t="s">
        <x:v>96</x:v>
      </x:c>
      <x:c r="H231" s="5">
        <x:v>2020</x:v>
      </x:c>
      <x:c r="I231" s="5">
        <x:v>30</x:v>
      </x:c>
      <x:c r="J231" s="5">
        <x:v>53</x:v>
      </x:c>
      <x:c r="K231" s="5">
        <x:v>0</x:v>
      </x:c>
      <x:c r="L231" s="5">
        <x:v>53</x:v>
      </x:c>
      <x:c r="M231" s="5">
        <x:v>2</x:v>
      </x:c>
      <x:c r="N231" s="5">
        <x:v>1</x:v>
      </x:c>
      <x:c r="O231" s="5">
        <x:v>0</x:v>
      </x:c>
      <x:c r="P231" s="5">
        <x:v>0</x:v>
      </x:c>
      <x:c r="Q231" s="5">
        <x:v>4</x:v>
      </x:c>
      <x:c r="R231" s="5">
        <x:v>0</x:v>
      </x:c>
      <x:c r="S231" s="5">
        <x:v>55.299999999999997</x:v>
      </x:c>
      <x:c r="T231" s="5">
        <x:v>34</x:v>
      </x:c>
      <x:c r="U231" s="5">
        <x:v>68</x:v>
      </x:c>
      <x:c r="V231" s="5">
        <x:v>12</x:v>
      </x:c>
      <x:c r="W231" s="5">
        <x:v>1</x:v>
      </x:c>
      <x:c r="X231" s="5">
        <x:v>8</x:v>
      </x:c>
      <x:c r="Y231" s="5">
        <x:v>16</x:v>
      </x:c>
      <x:c r="Z231" s="5">
        <x:v>1</x:v>
      </x:c>
      <x:c r="AA231" s="5">
        <x:v>45</x:v>
      </x:c>
      <x:c r="AB231" s="5">
        <x:v>3</x:v>
      </x:c>
      <x:c r="AC231" s="10">
        <x:v>5.4611904761904766</x:v>
      </x:c>
      <x:c r="AD231" s="5">
        <x:v>0</x:v>
      </x:c>
      <x:c r="AE231" s="5">
        <x:v>55.299999999999997</x:v>
      </x:c>
      <x:c r="AF231" s="5"/>
      <x:c r="AG231" s="5">
        <x:v>0.47250000000000009</x:v>
      </x:c>
      <x:c r="AH231" s="5">
        <x:v>0.47250000000000009</x:v>
      </x:c>
      <x:c r="AI231" s="5">
        <x:v>14000</x:v>
      </x:c>
      <x:c r="AJ231" s="5" t="s">
        <x:v>34</x:v>
      </x:c>
      <x:c r="AK231" s="5"/>
    </x:row>
    <x:row r="232" spans="1:37" s="108" customFormat="1" ht="14.199999999999999">
      <x:c r="A232" s="5">
        <x:v>2022</x:v>
      </x:c>
      <x:c r="B232" s="5" t="s">
        <x:v>100</x:v>
      </x:c>
      <x:c r="C232" s="5" t="s">
        <x:v>80</x:v>
      </x:c>
      <x:c r="D232" s="5" t="str">
        <x:f t="shared" si="0"/>
        <x:v>RP</x:v>
      </x:c>
      <x:c r="E232" s="5">
        <x:v>8</x:v>
      </x:c>
      <x:c r="F232" s="5" t="s">
        <x:v>25</x:v>
      </x:c>
      <x:c r="G232" s="5" t="s">
        <x:v>96</x:v>
      </x:c>
      <x:c r="H232" s="5">
        <x:v>2021</x:v>
      </x:c>
      <x:c r="I232" s="5">
        <x:v>31</x:v>
      </x:c>
      <x:c r="J232" s="5">
        <x:v>40</x:v>
      </x:c>
      <x:c r="K232" s="5">
        <x:v>14</x:v>
      </x:c>
      <x:c r="L232" s="5">
        <x:v>26</x:v>
      </x:c>
      <x:c r="M232" s="5">
        <x:v>5</x:v>
      </x:c>
      <x:c r="N232" s="5">
        <x:v>10</x:v>
      </x:c>
      <x:c r="O232" s="5">
        <x:v>0</x:v>
      </x:c>
      <x:c r="P232" s="5">
        <x:v>0</x:v>
      </x:c>
      <x:c r="Q232" s="5">
        <x:v>4</x:v>
      </x:c>
      <x:c r="R232" s="5">
        <x:v>0</x:v>
      </x:c>
      <x:c r="S232" s="5">
        <x:v>103.2</x:v>
      </x:c>
      <x:c r="T232" s="5">
        <x:v>66</x:v>
      </x:c>
      <x:c r="U232" s="5">
        <x:v>123</x:v>
      </x:c>
      <x:c r="V232" s="5">
        <x:v>23</x:v>
      </x:c>
      <x:c r="W232" s="5">
        <x:v>1</x:v>
      </x:c>
      <x:c r="X232" s="5">
        <x:v>25</x:v>
      </x:c>
      <x:c r="Y232" s="5">
        <x:v>32</x:v>
      </x:c>
      <x:c r="Z232" s="5">
        <x:v>1</x:v>
      </x:c>
      <x:c r="AA232" s="5">
        <x:v>62</x:v>
      </x:c>
      <x:c r="AB232" s="5">
        <x:v>2</x:v>
      </x:c>
      <x:c r="AC232" s="5">
        <x:v>5.7300000000000004</x:v>
      </x:c>
      <x:c r="AD232" s="5">
        <x:v>76.200000000000003</x:v>
      </x:c>
      <x:c r="AE232" s="5">
        <x:v>27</x:v>
      </x:c>
      <x:c r="AF232" s="5">
        <x:v>0.84999999999999998</x:v>
      </x:c>
      <x:c r="AG232" s="5">
        <x:v>-0.10000000000000001</x:v>
      </x:c>
      <x:c r="AH232" s="5">
        <x:v>0.75</x:v>
      </x:c>
      <x:c r="AI232" s="5">
        <x:v>10000</x:v>
      </x:c>
      <x:c r="AJ232" s="5" t="s">
        <x:v>34</x:v>
      </x:c>
      <x:c r="AK232" s="5"/>
    </x:row>
    <x:row r="233" spans="1:37" s="108" customFormat="1" ht="14.199999999999999">
      <x:c r="A233" s="5">
        <x:v>2023</x:v>
      </x:c>
      <x:c r="B233" s="5" t="s">
        <x:v>100</x:v>
      </x:c>
      <x:c r="C233" s="5" t="s">
        <x:v>80</x:v>
      </x:c>
      <x:c r="D233" s="5" t="str">
        <x:f t="shared" si="0"/>
        <x:v>SP</x:v>
      </x:c>
      <x:c r="E233" s="5">
        <x:v>8</x:v>
      </x:c>
      <x:c r="F233" s="5" t="s">
        <x:v>25</x:v>
      </x:c>
      <x:c r="G233" s="5" t="s">
        <x:v>96</x:v>
      </x:c>
      <x:c r="H233" s="5">
        <x:v>2022</x:v>
      </x:c>
      <x:c r="I233" s="5">
        <x:v>32</x:v>
      </x:c>
      <x:c r="J233" s="5">
        <x:v>30</x:v>
      </x:c>
      <x:c r="K233" s="5">
        <x:v>17</x:v>
      </x:c>
      <x:c r="L233" s="5">
        <x:v>13</x:v>
      </x:c>
      <x:c r="M233" s="5">
        <x:v>8</x:v>
      </x:c>
      <x:c r="N233" s="5">
        <x:v>3</x:v>
      </x:c>
      <x:c r="O233" s="5">
        <x:v>0</x:v>
      </x:c>
      <x:c r="P233" s="5">
        <x:v>0</x:v>
      </x:c>
      <x:c r="Q233" s="5">
        <x:v>1</x:v>
      </x:c>
      <x:c r="R233" s="5">
        <x:v>0</x:v>
      </x:c>
      <x:c r="S233" s="5">
        <x:v>112</x:v>
      </x:c>
      <x:c r="T233" s="5">
        <x:v>45</x:v>
      </x:c>
      <x:c r="U233" s="5">
        <x:v>116</x:v>
      </x:c>
      <x:c r="V233" s="5">
        <x:v>18</x:v>
      </x:c>
      <x:c r="W233" s="5">
        <x:v>0</x:v>
      </x:c>
      <x:c r="X233" s="5">
        <x:v>15</x:v>
      </x:c>
      <x:c r="Y233" s="5">
        <x:v>24</x:v>
      </x:c>
      <x:c r="Z233" s="5">
        <x:v>5</x:v>
      </x:c>
      <x:c r="AA233" s="5">
        <x:v>61</x:v>
      </x:c>
      <x:c r="AB233" s="5">
        <x:v>0</x:v>
      </x:c>
      <x:c r="AC233" s="5">
        <x:v>3.6200000000000001</x:v>
      </x:c>
      <x:c r="AD233" s="5">
        <x:v>92</x:v>
      </x:c>
      <x:c r="AE233" s="5">
        <x:v>20</x:v>
      </x:c>
      <x:c r="AF233" s="5">
        <x:v>2.2200000000000002</x:v>
      </x:c>
      <x:c r="AG233" s="5">
        <x:v>0.55000000000000004</x:v>
      </x:c>
      <x:c r="AH233" s="5">
        <x:v>2.77</x:v>
      </x:c>
      <x:c r="AI233" s="5">
        <x:v>12000</x:v>
      </x:c>
      <x:c r="AJ233" s="5" t="s">
        <x:v>34</x:v>
      </x:c>
      <x:c r="AK233" s="5"/>
    </x:row>
    <x:row r="234" spans="1:37" s="108" customFormat="1" ht="14.199999999999999">
      <x:c r="A234" s="5">
        <x:v>2020</x:v>
      </x:c>
      <x:c r="B234" s="5" t="s">
        <x:v>22</x:v>
      </x:c>
      <x:c r="C234" s="5" t="s">
        <x:v>76</x:v>
      </x:c>
      <x:c r="D234" s="5" t="str">
        <x:f t="shared" si="0"/>
        <x:v>SP</x:v>
      </x:c>
      <x:c r="E234" s="5">
        <x:v>9</x:v>
      </x:c>
      <x:c r="F234" s="5" t="s">
        <x:v>25</x:v>
      </x:c>
      <x:c r="G234" s="5" t="s">
        <x:v>96</x:v>
      </x:c>
      <x:c r="H234" s="5">
        <x:v>2019</x:v>
      </x:c>
      <x:c r="I234" s="5">
        <x:v>32</x:v>
      </x:c>
      <x:c r="J234" s="5">
        <x:v>27</x:v>
      </x:c>
      <x:c r="K234" s="5">
        <x:v>27</x:v>
      </x:c>
      <x:c r="L234" s="5">
        <x:v>0</x:v>
      </x:c>
      <x:c r="M234" s="5">
        <x:v>6</x:v>
      </x:c>
      <x:c r="N234" s="5">
        <x:v>13</x:v>
      </x:c>
      <x:c r="O234" s="5">
        <x:v>0</x:v>
      </x:c>
      <x:c r="P234" s="5">
        <x:v>0</x:v>
      </x:c>
      <x:c r="Q234" s="5">
        <x:v>0</x:v>
      </x:c>
      <x:c r="R234" s="5">
        <x:v>0</x:v>
      </x:c>
      <x:c r="S234" s="5">
        <x:v>125.09999999999999</x:v>
      </x:c>
      <x:c r="T234" s="5">
        <x:v>69</x:v>
      </x:c>
      <x:c r="U234" s="5">
        <x:v>147</x:v>
      </x:c>
      <x:c r="V234" s="5">
        <x:v>29</x:v>
      </x:c>
      <x:c r="W234" s="5">
        <x:v>1</x:v>
      </x:c>
      <x:c r="X234" s="5">
        <x:v>12</x:v>
      </x:c>
      <x:c r="Y234" s="5">
        <x:v>58</x:v>
      </x:c>
      <x:c r="Z234" s="5">
        <x:v>2</x:v>
      </x:c>
      <x:c r="AA234" s="5">
        <x:v>109</x:v>
      </x:c>
      <x:c r="AB234" s="5">
        <x:v>17</x:v>
      </x:c>
      <x:c r="AC234" s="5">
        <x:v>4.9500000000000002</x:v>
      </x:c>
      <x:c r="AD234" s="5">
        <x:v>125.09999999999999</x:v>
      </x:c>
      <x:c r="AE234" s="5">
        <x:v>0</x:v>
      </x:c>
      <x:c r="AF234" s="5">
        <x:v>1.54</x:v>
      </x:c>
      <x:c r="AG234" s="5"/>
      <x:c r="AH234" s="5">
        <x:v>1.54</x:v>
      </x:c>
      <x:c r="AI234" s="5">
        <x:v>8500</x:v>
      </x:c>
      <x:c r="AJ234" s="5" t="s">
        <x:v>180</x:v>
      </x:c>
      <x:c r="AK234" s="5"/>
    </x:row>
    <x:row r="235" spans="1:37" s="108" customFormat="1" ht="14.199999999999999">
      <x:c r="A235" s="5">
        <x:v>2021</x:v>
      </x:c>
      <x:c r="B235" s="5" t="s">
        <x:v>27</x:v>
      </x:c>
      <x:c r="C235" s="5" t="s">
        <x:v>76</x:v>
      </x:c>
      <x:c r="D235" s="5" t="str">
        <x:f t="shared" si="0"/>
        <x:v>SP</x:v>
      </x:c>
      <x:c r="E235" s="5">
        <x:v>9</x:v>
      </x:c>
      <x:c r="F235" s="5" t="s">
        <x:v>25</x:v>
      </x:c>
      <x:c r="G235" s="5" t="s">
        <x:v>96</x:v>
      </x:c>
      <x:c r="H235" s="5">
        <x:v>2020</x:v>
      </x:c>
      <x:c r="I235" s="5">
        <x:v>33</x:v>
      </x:c>
      <x:c r="J235" s="5">
        <x:v>26</x:v>
      </x:c>
      <x:c r="K235" s="5">
        <x:v>26</x:v>
      </x:c>
      <x:c r="L235" s="5">
        <x:v>0</x:v>
      </x:c>
      <x:c r="M235" s="5">
        <x:v>4</x:v>
      </x:c>
      <x:c r="N235" s="5">
        <x:v>14</x:v>
      </x:c>
      <x:c r="O235" s="5">
        <x:v>0</x:v>
      </x:c>
      <x:c r="P235" s="5">
        <x:v>0</x:v>
      </x:c>
      <x:c r="Q235" s="5">
        <x:v>0</x:v>
      </x:c>
      <x:c r="R235" s="5">
        <x:v>0</x:v>
      </x:c>
      <x:c r="S235" s="5">
        <x:v>132.19999999999999</x:v>
      </x:c>
      <x:c r="T235" s="5">
        <x:v>74</x:v>
      </x:c>
      <x:c r="U235" s="5">
        <x:v>139</x:v>
      </x:c>
      <x:c r="V235" s="5">
        <x:v>27</x:v>
      </x:c>
      <x:c r="W235" s="5">
        <x:v>1</x:v>
      </x:c>
      <x:c r="X235" s="5">
        <x:v>15</x:v>
      </x:c>
      <x:c r="Y235" s="5">
        <x:v>74</x:v>
      </x:c>
      <x:c r="Z235" s="5">
        <x:v>8</x:v>
      </x:c>
      <x:c r="AA235" s="5">
        <x:v>115</x:v>
      </x:c>
      <x:c r="AB235" s="5">
        <x:v>10</x:v>
      </x:c>
      <x:c r="AC235" s="5">
        <x:v>5.0199999999999996</x:v>
      </x:c>
      <x:c r="AD235" s="5">
        <x:v>132.19999999999999</x:v>
      </x:c>
      <x:c r="AE235" s="5">
        <x:v>0</x:v>
      </x:c>
      <x:c r="AF235" s="5">
        <x:v>1.8700000000000001</x:v>
      </x:c>
      <x:c r="AG235" s="5"/>
      <x:c r="AH235" s="5">
        <x:v>1.8700000000000001</x:v>
      </x:c>
      <x:c r="AI235" s="5">
        <x:v>11000</x:v>
      </x:c>
      <x:c r="AJ235" s="5" t="s">
        <x:v>180</x:v>
      </x:c>
      <x:c r="AK235" s="5"/>
    </x:row>
    <x:row r="236" spans="1:37" s="108" customFormat="1" ht="14.199999999999999">
      <x:c r="A236" s="5">
        <x:v>2022</x:v>
      </x:c>
      <x:c r="B236" s="5" t="s">
        <x:v>27</x:v>
      </x:c>
      <x:c r="C236" s="5" t="s">
        <x:v>76</x:v>
      </x:c>
      <x:c r="D236" s="5" t="str">
        <x:f t="shared" si="0"/>
        <x:v>SP</x:v>
      </x:c>
      <x:c r="E236" s="5">
        <x:v>9</x:v>
      </x:c>
      <x:c r="F236" s="5" t="s">
        <x:v>25</x:v>
      </x:c>
      <x:c r="G236" s="5" t="s">
        <x:v>96</x:v>
      </x:c>
      <x:c r="H236" s="5">
        <x:v>2021</x:v>
      </x:c>
      <x:c r="I236" s="5">
        <x:v>34</x:v>
      </x:c>
      <x:c r="J236" s="5">
        <x:v>19</x:v>
      </x:c>
      <x:c r="K236" s="5">
        <x:v>16</x:v>
      </x:c>
      <x:c r="L236" s="5">
        <x:v>3</x:v>
      </x:c>
      <x:c r="M236" s="5">
        <x:v>0</x:v>
      </x:c>
      <x:c r="N236" s="5">
        <x:v>11</x:v>
      </x:c>
      <x:c r="O236" s="5">
        <x:v>0</x:v>
      </x:c>
      <x:c r="P236" s="5">
        <x:v>0</x:v>
      </x:c>
      <x:c r="Q236" s="5">
        <x:v>1</x:v>
      </x:c>
      <x:c r="R236" s="5">
        <x:v>0</x:v>
      </x:c>
      <x:c r="S236" s="5">
        <x:v>69</x:v>
      </x:c>
      <x:c r="T236" s="5">
        <x:v>54</x:v>
      </x:c>
      <x:c r="U236" s="5">
        <x:v>87</x:v>
      </x:c>
      <x:c r="V236" s="5">
        <x:v>12</x:v>
      </x:c>
      <x:c r="W236" s="5">
        <x:v>1</x:v>
      </x:c>
      <x:c r="X236" s="5">
        <x:v>4</x:v>
      </x:c>
      <x:c r="Y236" s="5">
        <x:v>48</x:v>
      </x:c>
      <x:c r="Z236" s="5">
        <x:v>6</x:v>
      </x:c>
      <x:c r="AA236" s="5">
        <x:v>47</x:v>
      </x:c>
      <x:c r="AB236" s="5">
        <x:v>7</x:v>
      </x:c>
      <x:c r="AC236" s="5">
        <x:v>7.04</x:v>
      </x:c>
      <x:c r="AD236" s="5">
        <x:v>67</x:v>
      </x:c>
      <x:c r="AE236" s="5">
        <x:v>2</x:v>
      </x:c>
      <x:c r="AF236" s="5">
        <x:v>-0.23000000000000001</x:v>
      </x:c>
      <x:c r="AG236" s="5">
        <x:v>-0.12</x:v>
      </x:c>
      <x:c r="AH236" s="5">
        <x:v>-0.35999999999999999</x:v>
      </x:c>
      <x:c r="AI236" s="5">
        <x:v>15400</x:v>
      </x:c>
      <x:c r="AJ236" s="5" t="s">
        <x:v>180</x:v>
      </x:c>
      <x:c r="AK236" s="5"/>
    </x:row>
    <x:row r="237" spans="1:37" s="108" customFormat="1" ht="14.199999999999999">
      <x:c r="A237" s="5">
        <x:v>2023</x:v>
      </x:c>
      <x:c r="B237" s="5" t="s">
        <x:v>27</x:v>
      </x:c>
      <x:c r="C237" s="5" t="s">
        <x:v>76</x:v>
      </x:c>
      <x:c r="D237" s="5" t="str">
        <x:f t="shared" si="0"/>
        <x:v>CP</x:v>
      </x:c>
      <x:c r="E237" s="5">
        <x:v>9</x:v>
      </x:c>
      <x:c r="F237" s="5" t="s">
        <x:v>25</x:v>
      </x:c>
      <x:c r="G237" s="5" t="s">
        <x:v>96</x:v>
      </x:c>
      <x:c r="H237" s="5">
        <x:v>2022</x:v>
      </x:c>
      <x:c r="I237" s="5">
        <x:v>35</x:v>
      </x:c>
      <x:c r="J237" s="5">
        <x:v>64</x:v>
      </x:c>
      <x:c r="K237" s="5">
        <x:v>0</x:v>
      </x:c>
      <x:c r="L237" s="5">
        <x:v>64</x:v>
      </x:c>
      <x:c r="M237" s="5">
        <x:v>0</x:v>
      </x:c>
      <x:c r="N237" s="5">
        <x:v>5</x:v>
      </x:c>
      <x:c r="O237" s="5">
        <x:v>14</x:v>
      </x:c>
      <x:c r="P237" s="5">
        <x:v>5</x:v>
      </x:c>
      <x:c r="Q237" s="5">
        <x:v>9</x:v>
      </x:c>
      <x:c r="R237" s="5">
        <x:v>0</x:v>
      </x:c>
      <x:c r="S237" s="5">
        <x:v>63.200000000000003</x:v>
      </x:c>
      <x:c r="T237" s="5">
        <x:v>31</x:v>
      </x:c>
      <x:c r="U237" s="5">
        <x:v>57</x:v>
      </x:c>
      <x:c r="V237" s="5">
        <x:v>14</x:v>
      </x:c>
      <x:c r="W237" s="5">
        <x:v>2</x:v>
      </x:c>
      <x:c r="X237" s="5">
        <x:v>4</x:v>
      </x:c>
      <x:c r="Y237" s="5">
        <x:v>33</x:v>
      </x:c>
      <x:c r="Z237" s="5">
        <x:v>1</x:v>
      </x:c>
      <x:c r="AA237" s="5">
        <x:v>67</x:v>
      </x:c>
      <x:c r="AB237" s="5">
        <x:v>2</x:v>
      </x:c>
      <x:c r="AC237" s="5">
        <x:v>4.3799999999999999</x:v>
      </x:c>
      <x:c r="AD237" s="5">
        <x:v>0</x:v>
      </x:c>
      <x:c r="AE237" s="5">
        <x:v>63.200000000000003</x:v>
      </x:c>
      <x:c r="AF237" s="5"/>
      <x:c r="AG237" s="5">
        <x:v>0.48999999999999999</x:v>
      </x:c>
      <x:c r="AH237" s="5">
        <x:v>0.48999999999999999</x:v>
      </x:c>
      <x:c r="AI237" s="5">
        <x:v>21000</x:v>
      </x:c>
      <x:c r="AJ237" s="5" t="s">
        <x:v>180</x:v>
      </x:c>
      <x:c r="AK237" s="5"/>
    </x:row>
    <x:row r="238" spans="1:37" s="108" customFormat="1" ht="14.199999999999999">
      <x:c r="A238" s="5">
        <x:v>2020</x:v>
      </x:c>
      <x:c r="B238" s="5" t="s">
        <x:v>55</x:v>
      </x:c>
      <x:c r="C238" s="5" t="s">
        <x:v>81</x:v>
      </x:c>
      <x:c r="D238" s="5" t="str">
        <x:f t="shared" si="0"/>
        <x:v>CP</x:v>
      </x:c>
      <x:c r="E238" s="5">
        <x:v>8</x:v>
      </x:c>
      <x:c r="F238" s="5" t="s">
        <x:v>25</x:v>
      </x:c>
      <x:c r="G238" s="5" t="s">
        <x:v>71</x:v>
      </x:c>
      <x:c r="H238" s="5">
        <x:v>2019</x:v>
      </x:c>
      <x:c r="I238" s="5">
        <x:v>29</x:v>
      </x:c>
      <x:c r="J238" s="5">
        <x:v>13</x:v>
      </x:c>
      <x:c r="K238" s="5">
        <x:v>0</x:v>
      </x:c>
      <x:c r="L238" s="5">
        <x:v>13</x:v>
      </x:c>
      <x:c r="M238" s="5">
        <x:v>1</x:v>
      </x:c>
      <x:c r="N238" s="5">
        <x:v>1</x:v>
      </x:c>
      <x:c r="O238" s="5">
        <x:v>6</x:v>
      </x:c>
      <x:c r="P238" s="5">
        <x:v>1</x:v>
      </x:c>
      <x:c r="Q238" s="5">
        <x:v>0</x:v>
      </x:c>
      <x:c r="R238" s="5">
        <x:v>1</x:v>
      </x:c>
      <x:c r="S238" s="5">
        <x:v>11</x:v>
      </x:c>
      <x:c r="T238" s="5">
        <x:v>2</x:v>
      </x:c>
      <x:c r="U238" s="5">
        <x:v>11</x:v>
      </x:c>
      <x:c r="V238" s="5">
        <x:v>4</x:v>
      </x:c>
      <x:c r="W238" s="5">
        <x:v>0</x:v>
      </x:c>
      <x:c r="X238" s="5">
        <x:v>0</x:v>
      </x:c>
      <x:c r="Y238" s="5">
        <x:v>6</x:v>
      </x:c>
      <x:c r="Z238" s="5">
        <x:v>0</x:v>
      </x:c>
      <x:c r="AA238" s="5">
        <x:v>11</x:v>
      </x:c>
      <x:c r="AB238" s="5">
        <x:v>0</x:v>
      </x:c>
      <x:c r="AC238" s="5">
        <x:v>1.6399999999999999</x:v>
      </x:c>
      <x:c r="AD238" s="5">
        <x:v>0</x:v>
      </x:c>
      <x:c r="AE238" s="5">
        <x:v>11</x:v>
      </x:c>
      <x:c r="AF238" s="5"/>
      <x:c r="AG238" s="5">
        <x:v>-0.070000000000000007</x:v>
      </x:c>
      <x:c r="AH238" s="5">
        <x:v>-0.070000000000000007</x:v>
      </x:c>
      <x:c r="AI238" s="5">
        <x:v>17000</x:v>
      </x:c>
      <x:c r="AJ238" s="5" t="s">
        <x:v>34</x:v>
      </x:c>
      <x:c r="AK238" s="5"/>
    </x:row>
    <x:row r="239" spans="1:37" s="108" customFormat="1" ht="14.199999999999999">
      <x:c r="A239" s="5">
        <x:v>2021</x:v>
      </x:c>
      <x:c r="B239" s="5" t="s">
        <x:v>55</x:v>
      </x:c>
      <x:c r="C239" s="5" t="s">
        <x:v>81</x:v>
      </x:c>
      <x:c r="D239" s="5" t="str">
        <x:f t="shared" si="0"/>
        <x:v>SP</x:v>
      </x:c>
      <x:c r="E239" s="5">
        <x:v>8</x:v>
      </x:c>
      <x:c r="F239" s="5" t="s">
        <x:v>25</x:v>
      </x:c>
      <x:c r="G239" s="5" t="s">
        <x:v>71</x:v>
      </x:c>
      <x:c r="H239" s="5">
        <x:v>2020</x:v>
      </x:c>
      <x:c r="I239" s="5">
        <x:v>30</x:v>
      </x:c>
      <x:c r="J239" s="5">
        <x:v>19</x:v>
      </x:c>
      <x:c r="K239" s="5">
        <x:v>19</x:v>
      </x:c>
      <x:c r="L239" s="5">
        <x:v>0</x:v>
      </x:c>
      <x:c r="M239" s="5">
        <x:v>7</x:v>
      </x:c>
      <x:c r="N239" s="5">
        <x:v>4</x:v>
      </x:c>
      <x:c r="O239" s="5">
        <x:v>0</x:v>
      </x:c>
      <x:c r="P239" s="5">
        <x:v>0</x:v>
      </x:c>
      <x:c r="Q239" s="5">
        <x:v>0</x:v>
      </x:c>
      <x:c r="R239" s="5">
        <x:v>0</x:v>
      </x:c>
      <x:c r="S239" s="5">
        <x:v>110.09999999999999</x:v>
      </x:c>
      <x:c r="T239" s="5">
        <x:v>43</x:v>
      </x:c>
      <x:c r="U239" s="5">
        <x:v>116</x:v>
      </x:c>
      <x:c r="V239" s="5">
        <x:v>22</x:v>
      </x:c>
      <x:c r="W239" s="5">
        <x:v>1</x:v>
      </x:c>
      <x:c r="X239" s="5">
        <x:v>10</x:v>
      </x:c>
      <x:c r="Y239" s="5">
        <x:v>31</x:v>
      </x:c>
      <x:c r="Z239" s="5">
        <x:v>4</x:v>
      </x:c>
      <x:c r="AA239" s="5">
        <x:v>85</x:v>
      </x:c>
      <x:c r="AB239" s="5">
        <x:v>5</x:v>
      </x:c>
      <x:c r="AC239" s="5">
        <x:v>3.5099999999999998</x:v>
      </x:c>
      <x:c r="AD239" s="5">
        <x:v>110.09999999999999</x:v>
      </x:c>
      <x:c r="AE239" s="5">
        <x:v>0</x:v>
      </x:c>
      <x:c r="AF239" s="5">
        <x:v>3.3799999999999999</x:v>
      </x:c>
      <x:c r="AG239" s="5"/>
      <x:c r="AH239" s="5">
        <x:v>3.3799999999999999</x:v>
      </x:c>
      <x:c r="AI239" s="5">
        <x:v>13000</x:v>
      </x:c>
      <x:c r="AJ239" s="5" t="s">
        <x:v>34</x:v>
      </x:c>
      <x:c r="AK239" s="5"/>
    </x:row>
    <x:row r="240" spans="1:37" s="108" customFormat="1" ht="14.199999999999999">
      <x:c r="A240" s="5">
        <x:v>2022</x:v>
      </x:c>
      <x:c r="B240" s="5" t="s">
        <x:v>87</x:v>
      </x:c>
      <x:c r="C240" s="5" t="s">
        <x:v>81</x:v>
      </x:c>
      <x:c r="D240" s="5" t="s">
        <x:v>152</x:v>
      </x:c>
      <x:c r="E240" s="5">
        <x:v>8</x:v>
      </x:c>
      <x:c r="F240" s="5" t="s">
        <x:v>25</x:v>
      </x:c>
      <x:c r="G240" s="5" t="s">
        <x:v>71</x:v>
      </x:c>
      <x:c r="H240" s="5">
        <x:v>2021</x:v>
      </x:c>
      <x:c r="I240" s="5">
        <x:v>31</x:v>
      </x:c>
      <x:c r="J240" s="5">
        <x:v>23</x:v>
      </x:c>
      <x:c r="K240" s="5">
        <x:v>23</x:v>
      </x:c>
      <x:c r="L240" s="5">
        <x:v>0</x:v>
      </x:c>
      <x:c r="M240" s="5">
        <x:v>9</x:v>
      </x:c>
      <x:c r="N240" s="5">
        <x:v>5</x:v>
      </x:c>
      <x:c r="O240" s="5">
        <x:v>0</x:v>
      </x:c>
      <x:c r="P240" s="5">
        <x:v>0</x:v>
      </x:c>
      <x:c r="Q240" s="5">
        <x:v>0</x:v>
      </x:c>
      <x:c r="R240" s="5">
        <x:v>0</x:v>
      </x:c>
      <x:c r="S240" s="5">
        <x:v>114.09999999999999</x:v>
      </x:c>
      <x:c r="T240" s="5">
        <x:v>51</x:v>
      </x:c>
      <x:c r="U240" s="5">
        <x:v>133</x:v>
      </x:c>
      <x:c r="V240" s="5">
        <x:v>23</x:v>
      </x:c>
      <x:c r="W240" s="5">
        <x:v>2</x:v>
      </x:c>
      <x:c r="X240" s="5">
        <x:v>6</x:v>
      </x:c>
      <x:c r="Y240" s="5">
        <x:v>27</x:v>
      </x:c>
      <x:c r="Z240" s="5">
        <x:v>6</x:v>
      </x:c>
      <x:c r="AA240" s="5">
        <x:v>59</x:v>
      </x:c>
      <x:c r="AB240" s="5">
        <x:v>3</x:v>
      </x:c>
      <x:c r="AC240" s="10">
        <x:v>4.0102915451895047</x:v>
      </x:c>
      <x:c r="AD240" s="5">
        <x:v>114.09999999999999</x:v>
      </x:c>
      <x:c r="AE240" s="5">
        <x:v>0</x:v>
      </x:c>
      <x:c r="AF240" s="5">
        <x:v>1.170991253644315</x:v>
      </x:c>
      <x:c r="AG240" s="5"/>
      <x:c r="AH240" s="5">
        <x:v>1.170991253644315</x:v>
      </x:c>
      <x:c r="AI240" s="5">
        <x:v>20000</x:v>
      </x:c>
      <x:c r="AJ240" s="5" t="s">
        <x:v>34</x:v>
      </x:c>
      <x:c r="AK240" s="5"/>
    </x:row>
    <x:row r="241" spans="1:37" s="108" customFormat="1" ht="14.199999999999999">
      <x:c r="A241" s="5">
        <x:v>2023</x:v>
      </x:c>
      <x:c r="B241" s="5" t="s">
        <x:v>87</x:v>
      </x:c>
      <x:c r="C241" s="5" t="s">
        <x:v>81</x:v>
      </x:c>
      <x:c r="D241" s="5" t="str">
        <x:f t="shared" si="0"/>
        <x:v>SP</x:v>
      </x:c>
      <x:c r="E241" s="5">
        <x:v>8</x:v>
      </x:c>
      <x:c r="F241" s="5" t="s">
        <x:v>25</x:v>
      </x:c>
      <x:c r="G241" s="5" t="s">
        <x:v>71</x:v>
      </x:c>
      <x:c r="H241" s="5">
        <x:v>2022</x:v>
      </x:c>
      <x:c r="I241" s="5">
        <x:v>32</x:v>
      </x:c>
      <x:c r="J241" s="5">
        <x:v>20</x:v>
      </x:c>
      <x:c r="K241" s="5">
        <x:v>20</x:v>
      </x:c>
      <x:c r="L241" s="5">
        <x:v>0</x:v>
      </x:c>
      <x:c r="M241" s="5">
        <x:v>5</x:v>
      </x:c>
      <x:c r="N241" s="5">
        <x:v>6</x:v>
      </x:c>
      <x:c r="O241" s="5">
        <x:v>0</x:v>
      </x:c>
      <x:c r="P241" s="5">
        <x:v>0</x:v>
      </x:c>
      <x:c r="Q241" s="5">
        <x:v>0</x:v>
      </x:c>
      <x:c r="R241" s="5">
        <x:v>0</x:v>
      </x:c>
      <x:c r="S241" s="5">
        <x:v>87.099999999999994</x:v>
      </x:c>
      <x:c r="T241" s="5">
        <x:v>52</x:v>
      </x:c>
      <x:c r="U241" s="5">
        <x:v>106</x:v>
      </x:c>
      <x:c r="V241" s="5">
        <x:v>21</x:v>
      </x:c>
      <x:c r="W241" s="5">
        <x:v>0</x:v>
      </x:c>
      <x:c r="X241" s="5">
        <x:v>13</x:v>
      </x:c>
      <x:c r="Y241" s="5">
        <x:v>28</x:v>
      </x:c>
      <x:c r="Z241" s="5">
        <x:v>6</x:v>
      </x:c>
      <x:c r="AA241" s="5">
        <x:v>42</x:v>
      </x:c>
      <x:c r="AB241" s="5">
        <x:v>3</x:v>
      </x:c>
      <x:c r="AC241" s="5">
        <x:v>5.3600000000000003</x:v>
      </x:c>
      <x:c r="AD241" s="5">
        <x:v>87.099999999999994</x:v>
      </x:c>
      <x:c r="AE241" s="5">
        <x:v>0</x:v>
      </x:c>
      <x:c r="AF241" s="5">
        <x:v>0.57999999999999996</x:v>
      </x:c>
      <x:c r="AG241" s="5"/>
      <x:c r="AH241" s="5">
        <x:v>0.57999999999999996</x:v>
      </x:c>
      <x:c r="AI241" s="5">
        <x:v>28000</x:v>
      </x:c>
      <x:c r="AJ241" s="5" t="s">
        <x:v>34</x:v>
      </x:c>
      <x:c r="AK241" s="5"/>
    </x:row>
    <x:row r="242" spans="1:37" s="108" customFormat="1" ht="14.199999999999999">
      <x:c r="A242" s="5">
        <x:v>2020</x:v>
      </x:c>
      <x:c r="B242" s="5" t="s">
        <x:v>87</x:v>
      </x:c>
      <x:c r="C242" s="5" t="s">
        <x:v>92</x:v>
      </x:c>
      <x:c r="D242" s="5" t="str">
        <x:f t="shared" si="0"/>
        <x:v>RP</x:v>
      </x:c>
      <x:c r="E242" s="5">
        <x:v>9</x:v>
      </x:c>
      <x:c r="F242" s="5" t="s">
        <x:v>25</x:v>
      </x:c>
      <x:c r="G242" s="5" t="s">
        <x:v>36</x:v>
      </x:c>
      <x:c r="H242" s="5">
        <x:v>2019</x:v>
      </x:c>
      <x:c r="I242" s="5">
        <x:v>26</x:v>
      </x:c>
      <x:c r="J242" s="5">
        <x:v>61</x:v>
      </x:c>
      <x:c r="K242" s="5">
        <x:v>0</x:v>
      </x:c>
      <x:c r="L242" s="5">
        <x:v>61</x:v>
      </x:c>
      <x:c r="M242" s="5">
        <x:v>7</x:v>
      </x:c>
      <x:c r="N242" s="5">
        <x:v>5</x:v>
      </x:c>
      <x:c r="O242" s="5">
        <x:v>0</x:v>
      </x:c>
      <x:c r="P242" s="5">
        <x:v>3</x:v>
      </x:c>
      <x:c r="Q242" s="5">
        <x:v>24</x:v>
      </x:c>
      <x:c r="R242" s="5">
        <x:v>3</x:v>
      </x:c>
      <x:c r="S242" s="5">
        <x:v>58</x:v>
      </x:c>
      <x:c r="T242" s="5">
        <x:v>22</x:v>
      </x:c>
      <x:c r="U242" s="5">
        <x:v>50</x:v>
      </x:c>
      <x:c r="V242" s="5">
        <x:v>10</x:v>
      </x:c>
      <x:c r="W242" s="5">
        <x:v>1</x:v>
      </x:c>
      <x:c r="X242" s="5">
        <x:v>1</x:v>
      </x:c>
      <x:c r="Y242" s="5">
        <x:v>20</x:v>
      </x:c>
      <x:c r="Z242" s="5">
        <x:v>7</x:v>
      </x:c>
      <x:c r="AA242" s="5">
        <x:v>49</x:v>
      </x:c>
      <x:c r="AB242" s="5">
        <x:v>2</x:v>
      </x:c>
      <x:c r="AC242" s="5">
        <x:v>3.4100000000000001</x:v>
      </x:c>
      <x:c r="AD242" s="5">
        <x:v>0</x:v>
      </x:c>
      <x:c r="AE242" s="5">
        <x:v>58</x:v>
      </x:c>
      <x:c r="AF242" s="5"/>
      <x:c r="AG242" s="5">
        <x:v>1.3200000000000001</x:v>
      </x:c>
      <x:c r="AH242" s="5">
        <x:v>1.3200000000000001</x:v>
      </x:c>
      <x:c r="AI242" s="5">
        <x:v>32000</x:v>
      </x:c>
      <x:c r="AJ242" s="5" t="s">
        <x:v>34</x:v>
      </x:c>
      <x:c r="AK242" s="5"/>
    </x:row>
    <x:row r="243" spans="1:37" s="108" customFormat="1" ht="14.199999999999999">
      <x:c r="A243" s="5">
        <x:v>2021</x:v>
      </x:c>
      <x:c r="B243" s="5" t="s">
        <x:v>87</x:v>
      </x:c>
      <x:c r="C243" s="5" t="s">
        <x:v>92</x:v>
      </x:c>
      <x:c r="D243" s="5" t="str">
        <x:f t="shared" si="0"/>
        <x:v>SP</x:v>
      </x:c>
      <x:c r="E243" s="5">
        <x:v>9</x:v>
      </x:c>
      <x:c r="F243" s="5" t="s">
        <x:v>25</x:v>
      </x:c>
      <x:c r="G243" s="5" t="s">
        <x:v>36</x:v>
      </x:c>
      <x:c r="H243" s="5">
        <x:v>2020</x:v>
      </x:c>
      <x:c r="I243" s="5">
        <x:v>27</x:v>
      </x:c>
      <x:c r="J243" s="5">
        <x:v>25</x:v>
      </x:c>
      <x:c r="K243" s="5">
        <x:v>25</x:v>
      </x:c>
      <x:c r="L243" s="5">
        <x:v>0</x:v>
      </x:c>
      <x:c r="M243" s="5">
        <x:v>7</x:v>
      </x:c>
      <x:c r="N243" s="5">
        <x:v>9</x:v>
      </x:c>
      <x:c r="O243" s="5">
        <x:v>0</x:v>
      </x:c>
      <x:c r="P243" s="5">
        <x:v>0</x:v>
      </x:c>
      <x:c r="Q243" s="5">
        <x:v>0</x:v>
      </x:c>
      <x:c r="R243" s="5">
        <x:v>0</x:v>
      </x:c>
      <x:c r="S243" s="5">
        <x:v>135.19999999999999</x:v>
      </x:c>
      <x:c r="T243" s="5">
        <x:v>75</x:v>
      </x:c>
      <x:c r="U243" s="5">
        <x:v>141</x:v>
      </x:c>
      <x:c r="V243" s="5">
        <x:v>20</x:v>
      </x:c>
      <x:c r="W243" s="5">
        <x:v>1</x:v>
      </x:c>
      <x:c r="X243" s="5">
        <x:v>10</x:v>
      </x:c>
      <x:c r="Y243" s="5">
        <x:v>37</x:v>
      </x:c>
      <x:c r="Z243" s="5">
        <x:v>14</x:v>
      </x:c>
      <x:c r="AA243" s="5">
        <x:v>109</x:v>
      </x:c>
      <x:c r="AB243" s="5">
        <x:v>3</x:v>
      </x:c>
      <x:c r="AC243" s="5">
        <x:v>4.9800000000000004</x:v>
      </x:c>
      <x:c r="AD243" s="5">
        <x:v>135.19999999999999</x:v>
      </x:c>
      <x:c r="AE243" s="5">
        <x:v>0</x:v>
      </x:c>
      <x:c r="AF243" s="5">
        <x:v>2.8999999999999999</x:v>
      </x:c>
      <x:c r="AG243" s="5"/>
      <x:c r="AH243" s="5">
        <x:v>2.8999999999999999</x:v>
      </x:c>
      <x:c r="AI243" s="5">
        <x:v>29000</x:v>
      </x:c>
      <x:c r="AJ243" s="5" t="s">
        <x:v>34</x:v>
      </x:c>
      <x:c r="AK243" s="5"/>
    </x:row>
    <x:row r="244" spans="1:37" s="108" customFormat="1" ht="14.199999999999999">
      <x:c r="A244" s="5">
        <x:v>2022</x:v>
      </x:c>
      <x:c r="B244" s="5" t="s">
        <x:v>87</x:v>
      </x:c>
      <x:c r="C244" s="5" t="s">
        <x:v>92</x:v>
      </x:c>
      <x:c r="D244" s="5" t="str">
        <x:f t="shared" si="0"/>
        <x:v>SP</x:v>
      </x:c>
      <x:c r="E244" s="5">
        <x:v>9</x:v>
      </x:c>
      <x:c r="F244" s="5" t="s">
        <x:v>25</x:v>
      </x:c>
      <x:c r="G244" s="5" t="s">
        <x:v>36</x:v>
      </x:c>
      <x:c r="H244" s="5">
        <x:v>2021</x:v>
      </x:c>
      <x:c r="I244" s="5">
        <x:v>28</x:v>
      </x:c>
      <x:c r="J244" s="5">
        <x:v>18</x:v>
      </x:c>
      <x:c r="K244" s="5">
        <x:v>15</x:v>
      </x:c>
      <x:c r="L244" s="5">
        <x:v>3</x:v>
      </x:c>
      <x:c r="M244" s="5">
        <x:v>6</x:v>
      </x:c>
      <x:c r="N244" s="5">
        <x:v>2</x:v>
      </x:c>
      <x:c r="O244" s="5">
        <x:v>0</x:v>
      </x:c>
      <x:c r="P244" s="5">
        <x:v>0</x:v>
      </x:c>
      <x:c r="Q244" s="5">
        <x:v>1</x:v>
      </x:c>
      <x:c r="R244" s="5">
        <x:v>0</x:v>
      </x:c>
      <x:c r="S244" s="5">
        <x:v>85.200000000000003</x:v>
      </x:c>
      <x:c r="T244" s="5">
        <x:v>37</x:v>
      </x:c>
      <x:c r="U244" s="5">
        <x:v>86</x:v>
      </x:c>
      <x:c r="V244" s="5">
        <x:v>20</x:v>
      </x:c>
      <x:c r="W244" s="5">
        <x:v>0</x:v>
      </x:c>
      <x:c r="X244" s="5">
        <x:v>4</x:v>
      </x:c>
      <x:c r="Y244" s="5">
        <x:v>30</x:v>
      </x:c>
      <x:c r="Z244" s="5">
        <x:v>6</x:v>
      </x:c>
      <x:c r="AA244" s="5">
        <x:v>61</x:v>
      </x:c>
      <x:c r="AB244" s="5">
        <x:v>3</x:v>
      </x:c>
      <x:c r="AC244" s="5">
        <x:v>3.8900000000000001</x:v>
      </x:c>
      <x:c r="AD244" s="5">
        <x:v>81</x:v>
      </x:c>
      <x:c r="AE244" s="5">
        <x:v>4.2000000000000002</x:v>
      </x:c>
      <x:c r="AF244" s="5">
        <x:v>2.1499999999999999</x:v>
      </x:c>
      <x:c r="AG244" s="5">
        <x:v>0.10000000000000001</x:v>
      </x:c>
      <x:c r="AH244" s="5">
        <x:v>2.2400000000000002</x:v>
      </x:c>
      <x:c r="AI244" s="5">
        <x:v>29000</x:v>
      </x:c>
      <x:c r="AJ244" s="5" t="s">
        <x:v>34</x:v>
      </x:c>
      <x:c r="AK244" s="5"/>
    </x:row>
    <x:row r="245" spans="1:37" s="108" customFormat="1" ht="14.199999999999999">
      <x:c r="A245" s="5">
        <x:v>2023</x:v>
      </x:c>
      <x:c r="B245" s="5" t="s">
        <x:v>87</x:v>
      </x:c>
      <x:c r="C245" s="5" t="s">
        <x:v>92</x:v>
      </x:c>
      <x:c r="D245" s="5" t="str">
        <x:f t="shared" si="0"/>
        <x:v>SP</x:v>
      </x:c>
      <x:c r="E245" s="5">
        <x:v>9</x:v>
      </x:c>
      <x:c r="F245" s="5" t="s">
        <x:v>25</x:v>
      </x:c>
      <x:c r="G245" s="5" t="s">
        <x:v>36</x:v>
      </x:c>
      <x:c r="H245" s="5">
        <x:v>2022</x:v>
      </x:c>
      <x:c r="I245" s="5">
        <x:v>29</x:v>
      </x:c>
      <x:c r="J245" s="5">
        <x:v>21</x:v>
      </x:c>
      <x:c r="K245" s="5">
        <x:v>14</x:v>
      </x:c>
      <x:c r="L245" s="5">
        <x:v>7</x:v>
      </x:c>
      <x:c r="M245" s="5">
        <x:v>6</x:v>
      </x:c>
      <x:c r="N245" s="5">
        <x:v>4</x:v>
      </x:c>
      <x:c r="O245" s="5">
        <x:v>0</x:v>
      </x:c>
      <x:c r="P245" s="5">
        <x:v>0</x:v>
      </x:c>
      <x:c r="Q245" s="5">
        <x:v>0</x:v>
      </x:c>
      <x:c r="R245" s="5">
        <x:v>0</x:v>
      </x:c>
      <x:c r="S245" s="5">
        <x:v>77.200000000000003</x:v>
      </x:c>
      <x:c r="T245" s="5">
        <x:v>41</x:v>
      </x:c>
      <x:c r="U245" s="5">
        <x:v>83</x:v>
      </x:c>
      <x:c r="V245" s="5">
        <x:v>20</x:v>
      </x:c>
      <x:c r="W245" s="5">
        <x:v>1</x:v>
      </x:c>
      <x:c r="X245" s="5">
        <x:v>9</x:v>
      </x:c>
      <x:c r="Y245" s="5">
        <x:v>24</x:v>
      </x:c>
      <x:c r="Z245" s="5">
        <x:v>8</x:v>
      </x:c>
      <x:c r="AA245" s="5">
        <x:v>59</x:v>
      </x:c>
      <x:c r="AB245" s="5">
        <x:v>2</x:v>
      </x:c>
      <x:c r="AC245" s="5">
        <x:v>4.75</x:v>
      </x:c>
      <x:c r="AD245" s="5">
        <x:v>69</x:v>
      </x:c>
      <x:c r="AE245" s="5">
        <x:v>8.1999999999999993</x:v>
      </x:c>
      <x:c r="AF245" s="5">
        <x:v>1.0900000000000001</x:v>
      </x:c>
      <x:c r="AG245" s="5">
        <x:v>0.029999999999999999</x:v>
      </x:c>
      <x:c r="AH245" s="5">
        <x:v>1.1200000000000001</x:v>
      </x:c>
      <x:c r="AI245" s="5">
        <x:v>25000</x:v>
      </x:c>
      <x:c r="AJ245" s="5" t="s">
        <x:v>34</x:v>
      </x:c>
      <x:c r="AK245" s="5"/>
    </x:row>
    <x:row r="246" spans="1:37" s="108" customFormat="1" ht="14.199999999999999">
      <x:c r="A246" s="5">
        <x:v>2021</x:v>
      </x:c>
      <x:c r="B246" s="5" t="s">
        <x:v>31</x:v>
      </x:c>
      <x:c r="C246" s="5" t="s">
        <x:v>93</x:v>
      </x:c>
      <x:c r="D246" s="5" t="str">
        <x:f t="shared" si="0"/>
        <x:v>RP</x:v>
      </x:c>
      <x:c r="E246" s="5">
        <x:v>8</x:v>
      </x:c>
      <x:c r="F246" s="5" t="s">
        <x:v>170</x:v>
      </x:c>
      <x:c r="G246" s="5" t="s">
        <x:v>96</x:v>
      </x:c>
      <x:c r="H246" s="5">
        <x:v>2020</x:v>
      </x:c>
      <x:c r="I246" s="5">
        <x:v>32</x:v>
      </x:c>
      <x:c r="J246" s="5">
        <x:v>28</x:v>
      </x:c>
      <x:c r="K246" s="5">
        <x:v>9</x:v>
      </x:c>
      <x:c r="L246" s="5">
        <x:v>19</x:v>
      </x:c>
      <x:c r="M246" s="5">
        <x:v>3</x:v>
      </x:c>
      <x:c r="N246" s="5">
        <x:v>7</x:v>
      </x:c>
      <x:c r="O246" s="5">
        <x:v>0</x:v>
      </x:c>
      <x:c r="P246" s="5">
        <x:v>0</x:v>
      </x:c>
      <x:c r="Q246" s="5">
        <x:v>1</x:v>
      </x:c>
      <x:c r="R246" s="5">
        <x:v>1</x:v>
      </x:c>
      <x:c r="S246" s="5">
        <x:v>77.200000000000003</x:v>
      </x:c>
      <x:c r="T246" s="5">
        <x:v>44</x:v>
      </x:c>
      <x:c r="U246" s="5">
        <x:v>95</x:v>
      </x:c>
      <x:c r="V246" s="5">
        <x:v>17</x:v>
      </x:c>
      <x:c r="W246" s="5">
        <x:v>1</x:v>
      </x:c>
      <x:c r="X246" s="5">
        <x:v>9</x:v>
      </x:c>
      <x:c r="Y246" s="5">
        <x:v>26</x:v>
      </x:c>
      <x:c r="Z246" s="5">
        <x:v>6</x:v>
      </x:c>
      <x:c r="AA246" s="5">
        <x:v>37</x:v>
      </x:c>
      <x:c r="AB246" s="5">
        <x:v>1</x:v>
      </x:c>
      <x:c r="AC246" s="5">
        <x:v>5.0999999999999996</x:v>
      </x:c>
      <x:c r="AD246" s="5">
        <x:v>41</x:v>
      </x:c>
      <x:c r="AE246" s="5">
        <x:v>36.200000000000003</x:v>
      </x:c>
      <x:c r="AF246" s="5">
        <x:v>0.70999999999999996</x:v>
      </x:c>
      <x:c r="AG246" s="5">
        <x:v>0.55000000000000004</x:v>
      </x:c>
      <x:c r="AH246" s="5">
        <x:v>1.26</x:v>
      </x:c>
      <x:c r="AI246" s="5">
        <x:v>11500</x:v>
      </x:c>
      <x:c r="AJ246" s="5" t="s">
        <x:v>348</x:v>
      </x:c>
      <x:c r="AK246" s="5"/>
    </x:row>
    <x:row r="247" spans="1:37" s="108" customFormat="1" ht="14.199999999999999">
      <x:c r="A247" s="5">
        <x:v>2022</x:v>
      </x:c>
      <x:c r="B247" s="5" t="s">
        <x:v>31</x:v>
      </x:c>
      <x:c r="C247" s="5" t="s">
        <x:v>93</x:v>
      </x:c>
      <x:c r="D247" s="5" t="str">
        <x:f t="shared" si="0"/>
        <x:v>RP</x:v>
      </x:c>
      <x:c r="E247" s="5">
        <x:v>8</x:v>
      </x:c>
      <x:c r="F247" s="5" t="s">
        <x:v>170</x:v>
      </x:c>
      <x:c r="G247" s="5" t="s">
        <x:v>96</x:v>
      </x:c>
      <x:c r="H247" s="5">
        <x:v>2021</x:v>
      </x:c>
      <x:c r="I247" s="5">
        <x:v>33</x:v>
      </x:c>
      <x:c r="J247" s="5">
        <x:v>31</x:v>
      </x:c>
      <x:c r="K247" s="5">
        <x:v>4</x:v>
      </x:c>
      <x:c r="L247" s="5">
        <x:v>27</x:v>
      </x:c>
      <x:c r="M247" s="5">
        <x:v>0</x:v>
      </x:c>
      <x:c r="N247" s="5">
        <x:v>2</x:v>
      </x:c>
      <x:c r="O247" s="5">
        <x:v>0</x:v>
      </x:c>
      <x:c r="P247" s="5">
        <x:v>0</x:v>
      </x:c>
      <x:c r="Q247" s="5">
        <x:v>1</x:v>
      </x:c>
      <x:c r="R247" s="5">
        <x:v>0</x:v>
      </x:c>
      <x:c r="S247" s="5">
        <x:v>51</x:v>
      </x:c>
      <x:c r="T247" s="5">
        <x:v>36</x:v>
      </x:c>
      <x:c r="U247" s="5">
        <x:v>68</x:v>
      </x:c>
      <x:c r="V247" s="5">
        <x:v>18</x:v>
      </x:c>
      <x:c r="W247" s="5">
        <x:v>0</x:v>
      </x:c>
      <x:c r="X247" s="5">
        <x:v>7</x:v>
      </x:c>
      <x:c r="Y247" s="5">
        <x:v>15</x:v>
      </x:c>
      <x:c r="Z247" s="5">
        <x:v>2</x:v>
      </x:c>
      <x:c r="AA247" s="5">
        <x:v>27</x:v>
      </x:c>
      <x:c r="AB247" s="5">
        <x:v>1</x:v>
      </x:c>
      <x:c r="AC247" s="5">
        <x:v>6.3499999999999996</x:v>
      </x:c>
      <x:c r="AD247" s="5">
        <x:v>15</x:v>
      </x:c>
      <x:c r="AE247" s="5">
        <x:v>36</x:v>
      </x:c>
      <x:c r="AF247" s="5">
        <x:v>-0.23000000000000001</x:v>
      </x:c>
      <x:c r="AG247" s="5">
        <x:v>0.35999999999999999</x:v>
      </x:c>
      <x:c r="AH247" s="5">
        <x:v>0.13</x:v>
      </x:c>
      <x:c r="AI247" s="5">
        <x:v>15500</x:v>
      </x:c>
      <x:c r="AJ247" s="5" t="s">
        <x:v>348</x:v>
      </x:c>
      <x:c r="AK247" s="5"/>
    </x:row>
    <x:row r="248" spans="1:37" s="108" customFormat="1" ht="14.199999999999999">
      <x:c r="A248" s="5">
        <x:v>2023</x:v>
      </x:c>
      <x:c r="B248" s="5" t="s">
        <x:v>31</x:v>
      </x:c>
      <x:c r="C248" s="5" t="s">
        <x:v>93</x:v>
      </x:c>
      <x:c r="D248" s="5" t="str">
        <x:f t="shared" si="0"/>
        <x:v>RP</x:v>
      </x:c>
      <x:c r="E248" s="5">
        <x:v>8</x:v>
      </x:c>
      <x:c r="F248" s="5" t="s">
        <x:v>170</x:v>
      </x:c>
      <x:c r="G248" s="5" t="s">
        <x:v>96</x:v>
      </x:c>
      <x:c r="H248" s="5">
        <x:v>2022</x:v>
      </x:c>
      <x:c r="I248" s="5">
        <x:v>34</x:v>
      </x:c>
      <x:c r="J248" s="5">
        <x:v>4</x:v>
      </x:c>
      <x:c r="K248" s="5">
        <x:v>0</x:v>
      </x:c>
      <x:c r="L248" s="5">
        <x:v>4</x:v>
      </x:c>
      <x:c r="M248" s="5">
        <x:v>1</x:v>
      </x:c>
      <x:c r="N248" s="5">
        <x:v>0</x:v>
      </x:c>
      <x:c r="O248" s="5">
        <x:v>0</x:v>
      </x:c>
      <x:c r="P248" s="5">
        <x:v>0</x:v>
      </x:c>
      <x:c r="Q248" s="5">
        <x:v>0</x:v>
      </x:c>
      <x:c r="R248" s="5">
        <x:v>1</x:v>
      </x:c>
      <x:c r="S248" s="5">
        <x:v>4.0999999999999996</x:v>
      </x:c>
      <x:c r="T248" s="5">
        <x:v>1</x:v>
      </x:c>
      <x:c r="U248" s="5">
        <x:v>4</x:v>
      </x:c>
      <x:c r="V248" s="5">
        <x:v>0</x:v>
      </x:c>
      <x:c r="W248" s="5">
        <x:v>0</x:v>
      </x:c>
      <x:c r="X248" s="5">
        <x:v>0</x:v>
      </x:c>
      <x:c r="Y248" s="5">
        <x:v>0</x:v>
      </x:c>
      <x:c r="Z248" s="5">
        <x:v>0</x:v>
      </x:c>
      <x:c r="AA248" s="5">
        <x:v>5</x:v>
      </x:c>
      <x:c r="AB248" s="5">
        <x:v>0</x:v>
      </x:c>
      <x:c r="AC248" s="5">
        <x:v>2.0800000000000001</x:v>
      </x:c>
      <x:c r="AD248" s="5">
        <x:v>0</x:v>
      </x:c>
      <x:c r="AE248" s="5">
        <x:v>4.0999999999999996</x:v>
      </x:c>
      <x:c r="AF248" s="5"/>
      <x:c r="AG248" s="5">
        <x:v>0.16</x:v>
      </x:c>
      <x:c r="AH248" s="5">
        <x:v>0.16</x:v>
      </x:c>
      <x:c r="AI248" s="5">
        <x:v>12000</x:v>
      </x:c>
      <x:c r="AJ248" s="5" t="s">
        <x:v>348</x:v>
      </x:c>
      <x:c r="AK248" s="5"/>
    </x:row>
    <x:row r="249" spans="1:37" s="108" customFormat="1" ht="14.199999999999999">
      <x:c r="A249" s="5">
        <x:v>2024</x:v>
      </x:c>
      <x:c r="B249" s="5" t="s">
        <x:v>31</x:v>
      </x:c>
      <x:c r="C249" s="5" t="s">
        <x:v>93</x:v>
      </x:c>
      <x:c r="D249" s="5" t="str">
        <x:f t="shared" si="0"/>
        <x:v>RP</x:v>
      </x:c>
      <x:c r="E249" s="5">
        <x:v>8</x:v>
      </x:c>
      <x:c r="F249" s="5" t="s">
        <x:v>170</x:v>
      </x:c>
      <x:c r="G249" s="5" t="s">
        <x:v>96</x:v>
      </x:c>
      <x:c r="H249" s="5">
        <x:v>2023</x:v>
      </x:c>
      <x:c r="I249" s="5">
        <x:v>35</x:v>
      </x:c>
      <x:c r="J249" s="5">
        <x:v>44</x:v>
      </x:c>
      <x:c r="K249" s="5">
        <x:v>5</x:v>
      </x:c>
      <x:c r="L249" s="5">
        <x:v>39</x:v>
      </x:c>
      <x:c r="M249" s="5">
        <x:v>0</x:v>
      </x:c>
      <x:c r="N249" s="5">
        <x:v>2</x:v>
      </x:c>
      <x:c r="O249" s="5">
        <x:v>0</x:v>
      </x:c>
      <x:c r="P249" s="5">
        <x:v>0</x:v>
      </x:c>
      <x:c r="Q249" s="5">
        <x:v>4</x:v>
      </x:c>
      <x:c r="R249" s="5">
        <x:v>3</x:v>
      </x:c>
      <x:c r="S249" s="5">
        <x:v>64</x:v>
      </x:c>
      <x:c r="T249" s="5">
        <x:v>32</x:v>
      </x:c>
      <x:c r="U249" s="5">
        <x:v>66</x:v>
      </x:c>
      <x:c r="V249" s="5">
        <x:v>9</x:v>
      </x:c>
      <x:c r="W249" s="5">
        <x:v>1</x:v>
      </x:c>
      <x:c r="X249" s="5">
        <x:v>7</x:v>
      </x:c>
      <x:c r="Y249" s="5">
        <x:v>22</x:v>
      </x:c>
      <x:c r="Z249" s="5">
        <x:v>3</x:v>
      </x:c>
      <x:c r="AA249" s="5">
        <x:v>49</x:v>
      </x:c>
      <x:c r="AB249" s="5">
        <x:v>1</x:v>
      </x:c>
      <x:c r="AC249" s="5">
        <x:v>4.5</x:v>
      </x:c>
      <x:c r="AD249" s="5">
        <x:v>21</x:v>
      </x:c>
      <x:c r="AE249" s="5">
        <x:v>43</x:v>
      </x:c>
      <x:c r="AF249" s="5">
        <x:v>0.20000000000000001</x:v>
      </x:c>
      <x:c r="AG249" s="5">
        <x:v>0.20000000000000001</x:v>
      </x:c>
      <x:c r="AH249" s="5">
        <x:v>0.39000000000000001</x:v>
      </x:c>
      <x:c r="AI249" s="5">
        <x:v>7000</x:v>
      </x:c>
      <x:c r="AJ249" s="5" t="s">
        <x:v>348</x:v>
      </x:c>
      <x:c r="AK249" s="5"/>
    </x:row>
    <x:row r="250" spans="1:37" s="108" customFormat="1" ht="14.199999999999999">
      <x:c r="A250" s="5">
        <x:v>2021</x:v>
      </x:c>
      <x:c r="B250" s="5" t="s">
        <x:v>97</x:v>
      </x:c>
      <x:c r="C250" s="5" t="s">
        <x:v>101</x:v>
      </x:c>
      <x:c r="D250" s="5" t="str">
        <x:f t="shared" si="0"/>
        <x:v>CP</x:v>
      </x:c>
      <x:c r="E250" s="5">
        <x:v>8</x:v>
      </x:c>
      <x:c r="F250" s="5" t="s">
        <x:v>25</x:v>
      </x:c>
      <x:c r="G250" s="5" t="s">
        <x:v>71</x:v>
      </x:c>
      <x:c r="H250" s="5">
        <x:v>2020</x:v>
      </x:c>
      <x:c r="I250" s="5">
        <x:v>30</x:v>
      </x:c>
      <x:c r="J250" s="5">
        <x:v>56</x:v>
      </x:c>
      <x:c r="K250" s="5">
        <x:v>0</x:v>
      </x:c>
      <x:c r="L250" s="5">
        <x:v>56</x:v>
      </x:c>
      <x:c r="M250" s="5">
        <x:v>5</x:v>
      </x:c>
      <x:c r="N250" s="5">
        <x:v>3</x:v>
      </x:c>
      <x:c r="O250" s="5">
        <x:v>21</x:v>
      </x:c>
      <x:c r="P250" s="5">
        <x:v>7</x:v>
      </x:c>
      <x:c r="Q250" s="5">
        <x:v>1</x:v>
      </x:c>
      <x:c r="R250" s="5">
        <x:v>0</x:v>
      </x:c>
      <x:c r="S250" s="5">
        <x:v>60.200000000000003</x:v>
      </x:c>
      <x:c r="T250" s="5">
        <x:v>22</x:v>
      </x:c>
      <x:c r="U250" s="5">
        <x:v>62</x:v>
      </x:c>
      <x:c r="V250" s="5">
        <x:v>4</x:v>
      </x:c>
      <x:c r="W250" s="5">
        <x:v>2</x:v>
      </x:c>
      <x:c r="X250" s="5">
        <x:v>7</x:v>
      </x:c>
      <x:c r="Y250" s="5">
        <x:v>15</x:v>
      </x:c>
      <x:c r="Z250" s="5">
        <x:v>0</x:v>
      </x:c>
      <x:c r="AA250" s="5">
        <x:v>58</x:v>
      </x:c>
      <x:c r="AB250" s="5">
        <x:v>0</x:v>
      </x:c>
      <x:c r="AC250" s="5">
        <x:v>3.2599999999999998</x:v>
      </x:c>
      <x:c r="AD250" s="5">
        <x:v>0</x:v>
      </x:c>
      <x:c r="AE250" s="5">
        <x:v>60.200000000000003</x:v>
      </x:c>
      <x:c r="AF250" s="5"/>
      <x:c r="AG250" s="5">
        <x:v>2.1099999999999999</x:v>
      </x:c>
      <x:c r="AH250" s="5">
        <x:v>2.1099999999999999</x:v>
      </x:c>
      <x:c r="AI250" s="5">
        <x:v>12000</x:v>
      </x:c>
      <x:c r="AJ250" s="5" t="s">
        <x:v>34</x:v>
      </x:c>
      <x:c r="AK250" s="5"/>
    </x:row>
    <x:row r="251" spans="1:37" s="108" customFormat="1" ht="14.199999999999999">
      <x:c r="A251" s="5">
        <x:v>2022</x:v>
      </x:c>
      <x:c r="B251" s="5" t="s">
        <x:v>97</x:v>
      </x:c>
      <x:c r="C251" s="5" t="s">
        <x:v>101</x:v>
      </x:c>
      <x:c r="D251" s="5" t="str">
        <x:f t="shared" si="0"/>
        <x:v>CP</x:v>
      </x:c>
      <x:c r="E251" s="5">
        <x:v>8</x:v>
      </x:c>
      <x:c r="F251" s="5" t="s">
        <x:v>25</x:v>
      </x:c>
      <x:c r="G251" s="5" t="s">
        <x:v>71</x:v>
      </x:c>
      <x:c r="H251" s="5">
        <x:v>2021</x:v>
      </x:c>
      <x:c r="I251" s="5">
        <x:v>31</x:v>
      </x:c>
      <x:c r="J251" s="5">
        <x:v>65</x:v>
      </x:c>
      <x:c r="K251" s="5">
        <x:v>0</x:v>
      </x:c>
      <x:c r="L251" s="5">
        <x:v>65</x:v>
      </x:c>
      <x:c r="M251" s="5">
        <x:v>4</x:v>
      </x:c>
      <x:c r="N251" s="5">
        <x:v>3</x:v>
      </x:c>
      <x:c r="O251" s="5">
        <x:v>32</x:v>
      </x:c>
      <x:c r="P251" s="5">
        <x:v>5</x:v>
      </x:c>
      <x:c r="Q251" s="5">
        <x:v>0</x:v>
      </x:c>
      <x:c r="R251" s="5">
        <x:v>0</x:v>
      </x:c>
      <x:c r="S251" s="5">
        <x:v>67</x:v>
      </x:c>
      <x:c r="T251" s="5">
        <x:v>18</x:v>
      </x:c>
      <x:c r="U251" s="5">
        <x:v>57</x:v>
      </x:c>
      <x:c r="V251" s="5">
        <x:v>8</x:v>
      </x:c>
      <x:c r="W251" s="5">
        <x:v>0</x:v>
      </x:c>
      <x:c r="X251" s="5">
        <x:v>5</x:v>
      </x:c>
      <x:c r="Y251" s="5">
        <x:v>24</x:v>
      </x:c>
      <x:c r="Z251" s="5">
        <x:v>0</x:v>
      </x:c>
      <x:c r="AA251" s="5">
        <x:v>64</x:v>
      </x:c>
      <x:c r="AB251" s="5">
        <x:v>2</x:v>
      </x:c>
      <x:c r="AC251" s="5">
        <x:v>2.4199999999999999</x:v>
      </x:c>
      <x:c r="AD251" s="5">
        <x:v>0</x:v>
      </x:c>
      <x:c r="AE251" s="5">
        <x:v>67</x:v>
      </x:c>
      <x:c r="AF251" s="5"/>
      <x:c r="AG251" s="5">
        <x:v>2.6899999999999999</x:v>
      </x:c>
      <x:c r="AH251" s="5">
        <x:v>2.6899999999999999</x:v>
      </x:c>
      <x:c r="AI251" s="5">
        <x:v>17000</x:v>
      </x:c>
      <x:c r="AJ251" s="5" t="s">
        <x:v>34</x:v>
      </x:c>
      <x:c r="AK251" s="5"/>
    </x:row>
    <x:row r="252" spans="1:37" s="108" customFormat="1" ht="14.199999999999999">
      <x:c r="A252" s="5">
        <x:v>2023</x:v>
      </x:c>
      <x:c r="B252" s="5" t="s">
        <x:v>97</x:v>
      </x:c>
      <x:c r="C252" s="5" t="s">
        <x:v>101</x:v>
      </x:c>
      <x:c r="D252" s="5" t="str">
        <x:f t="shared" si="0"/>
        <x:v>CP</x:v>
      </x:c>
      <x:c r="E252" s="5">
        <x:v>8</x:v>
      </x:c>
      <x:c r="F252" s="5" t="s">
        <x:v>25</x:v>
      </x:c>
      <x:c r="G252" s="5" t="s">
        <x:v>71</x:v>
      </x:c>
      <x:c r="H252" s="5">
        <x:v>2022</x:v>
      </x:c>
      <x:c r="I252" s="5">
        <x:v>32</x:v>
      </x:c>
      <x:c r="J252" s="5">
        <x:v>61</x:v>
      </x:c>
      <x:c r="K252" s="5">
        <x:v>0</x:v>
      </x:c>
      <x:c r="L252" s="5">
        <x:v>61</x:v>
      </x:c>
      <x:c r="M252" s="5">
        <x:v>9</x:v>
      </x:c>
      <x:c r="N252" s="5">
        <x:v>7</x:v>
      </x:c>
      <x:c r="O252" s="5">
        <x:v>33</x:v>
      </x:c>
      <x:c r="P252" s="5">
        <x:v>6</x:v>
      </x:c>
      <x:c r="Q252" s="5">
        <x:v>0</x:v>
      </x:c>
      <x:c r="R252" s="5">
        <x:v>0</x:v>
      </x:c>
      <x:c r="S252" s="5">
        <x:v>66.099999999999994</x:v>
      </x:c>
      <x:c r="T252" s="5">
        <x:v>24</x:v>
      </x:c>
      <x:c r="U252" s="5">
        <x:v>46</x:v>
      </x:c>
      <x:c r="V252" s="5">
        <x:v>6</x:v>
      </x:c>
      <x:c r="W252" s="5">
        <x:v>0</x:v>
      </x:c>
      <x:c r="X252" s="5">
        <x:v>5</x:v>
      </x:c>
      <x:c r="Y252" s="5">
        <x:v>21</x:v>
      </x:c>
      <x:c r="Z252" s="5">
        <x:v>0</x:v>
      </x:c>
      <x:c r="AA252" s="5">
        <x:v>78</x:v>
      </x:c>
      <x:c r="AB252" s="5">
        <x:v>2</x:v>
      </x:c>
      <x:c r="AC252" s="5">
        <x:v>3.2599999999999998</x:v>
      </x:c>
      <x:c r="AD252" s="5">
        <x:v>0</x:v>
      </x:c>
      <x:c r="AE252" s="5">
        <x:v>66.099999999999994</x:v>
      </x:c>
      <x:c r="AF252" s="5"/>
      <x:c r="AG252" s="5">
        <x:v>2.2599999999999998</x:v>
      </x:c>
      <x:c r="AH252" s="5">
        <x:v>2.2599999999999998</x:v>
      </x:c>
      <x:c r="AI252" s="5">
        <x:v>28000</x:v>
      </x:c>
      <x:c r="AJ252" s="5" t="s">
        <x:v>34</x:v>
      </x:c>
      <x:c r="AK252" s="5"/>
    </x:row>
    <x:row r="253" spans="1:37" s="108" customFormat="1" ht="14.199999999999999">
      <x:c r="A253" s="5">
        <x:v>2024</x:v>
      </x:c>
      <x:c r="B253" s="5" t="s">
        <x:v>97</x:v>
      </x:c>
      <x:c r="C253" s="5" t="s">
        <x:v>101</x:v>
      </x:c>
      <x:c r="D253" s="5" t="str">
        <x:f t="shared" si="0"/>
        <x:v>CP</x:v>
      </x:c>
      <x:c r="E253" s="5">
        <x:v>8</x:v>
      </x:c>
      <x:c r="F253" s="5" t="s">
        <x:v>25</x:v>
      </x:c>
      <x:c r="G253" s="5" t="s">
        <x:v>71</x:v>
      </x:c>
      <x:c r="H253" s="5">
        <x:v>2023</x:v>
      </x:c>
      <x:c r="I253" s="5">
        <x:v>33</x:v>
      </x:c>
      <x:c r="J253" s="5">
        <x:v>59</x:v>
      </x:c>
      <x:c r="K253" s="5">
        <x:v>0</x:v>
      </x:c>
      <x:c r="L253" s="5">
        <x:v>59</x:v>
      </x:c>
      <x:c r="M253" s="5">
        <x:v>5</x:v>
      </x:c>
      <x:c r="N253" s="5">
        <x:v>5</x:v>
      </x:c>
      <x:c r="O253" s="5">
        <x:v>32</x:v>
      </x:c>
      <x:c r="P253" s="5">
        <x:v>4</x:v>
      </x:c>
      <x:c r="Q253" s="5">
        <x:v>0</x:v>
      </x:c>
      <x:c r="R253" s="5">
        <x:v>0</x:v>
      </x:c>
      <x:c r="S253" s="5">
        <x:v>65.200000000000003</x:v>
      </x:c>
      <x:c r="T253" s="5">
        <x:v>19</x:v>
      </x:c>
      <x:c r="U253" s="5">
        <x:v>54</x:v>
      </x:c>
      <x:c r="V253" s="5">
        <x:v>5</x:v>
      </x:c>
      <x:c r="W253" s="5">
        <x:v>2</x:v>
      </x:c>
      <x:c r="X253" s="5">
        <x:v>2</x:v>
      </x:c>
      <x:c r="Y253" s="5">
        <x:v>13</x:v>
      </x:c>
      <x:c r="Z253" s="5">
        <x:v>1</x:v>
      </x:c>
      <x:c r="AA253" s="5">
        <x:v>60</x:v>
      </x:c>
      <x:c r="AB253" s="5">
        <x:v>3</x:v>
      </x:c>
      <x:c r="AC253" s="5">
        <x:v>2.6000000000000001</x:v>
      </x:c>
      <x:c r="AD253" s="5">
        <x:v>0</x:v>
      </x:c>
      <x:c r="AE253" s="5">
        <x:v>65.200000000000003</x:v>
      </x:c>
      <x:c r="AF253" s="5"/>
      <x:c r="AG253" s="5">
        <x:v>2.7999999999999998</x:v>
      </x:c>
      <x:c r="AH253" s="5">
        <x:v>2.7999999999999998</x:v>
      </x:c>
      <x:c r="AI253" s="5">
        <x:v>36000</x:v>
      </x:c>
      <x:c r="AJ253" s="5" t="s">
        <x:v>34</x:v>
      </x:c>
      <x:c r="AK253" s="5"/>
    </x:row>
    <x:row r="254" spans="1:37" s="108" customFormat="1" ht="14.199999999999999">
      <x:c r="A254" s="5">
        <x:v>2021</x:v>
      </x:c>
      <x:c r="B254" s="5" t="s">
        <x:v>31</x:v>
      </x:c>
      <x:c r="C254" s="5" t="s">
        <x:v>48</x:v>
      </x:c>
      <x:c r="D254" s="5" t="str">
        <x:f t="shared" si="0"/>
        <x:v>CP</x:v>
      </x:c>
      <x:c r="E254" s="5">
        <x:v>4</x:v>
      </x:c>
      <x:c r="F254" s="5" t="s">
        <x:v>25</x:v>
      </x:c>
      <x:c r="G254" s="5" t="s">
        <x:v>96</x:v>
      </x:c>
      <x:c r="H254" s="5">
        <x:v>2020</x:v>
      </x:c>
      <x:c r="I254" s="5">
        <x:v>38</x:v>
      </x:c>
      <x:c r="J254" s="5">
        <x:v>45</x:v>
      </x:c>
      <x:c r="K254" s="5">
        <x:v>0</x:v>
      </x:c>
      <x:c r="L254" s="5">
        <x:v>45</x:v>
      </x:c>
      <x:c r="M254" s="5">
        <x:v>3</x:v>
      </x:c>
      <x:c r="N254" s="5">
        <x:v>2</x:v>
      </x:c>
      <x:c r="O254" s="5">
        <x:v>18</x:v>
      </x:c>
      <x:c r="P254" s="5">
        <x:v>4</x:v>
      </x:c>
      <x:c r="Q254" s="5">
        <x:v>2</x:v>
      </x:c>
      <x:c r="R254" s="5">
        <x:v>0</x:v>
      </x:c>
      <x:c r="S254" s="5">
        <x:v>47.200000000000003</x:v>
      </x:c>
      <x:c r="T254" s="5">
        <x:v>14</x:v>
      </x:c>
      <x:c r="U254" s="5">
        <x:v>44</x:v>
      </x:c>
      <x:c r="V254" s="5">
        <x:v>10</x:v>
      </x:c>
      <x:c r="W254" s="5">
        <x:v>1</x:v>
      </x:c>
      <x:c r="X254" s="5">
        <x:v>2</x:v>
      </x:c>
      <x:c r="Y254" s="5">
        <x:v>15</x:v>
      </x:c>
      <x:c r="Z254" s="5">
        <x:v>2</x:v>
      </x:c>
      <x:c r="AA254" s="5">
        <x:v>39</x:v>
      </x:c>
      <x:c r="AB254" s="5">
        <x:v>1</x:v>
      </x:c>
      <x:c r="AC254" s="5">
        <x:v>2.6400000000000001</x:v>
      </x:c>
      <x:c r="AD254" s="5">
        <x:v>0</x:v>
      </x:c>
      <x:c r="AE254" s="5">
        <x:v>47.200000000000003</x:v>
      </x:c>
      <x:c r="AF254" s="5"/>
      <x:c r="AG254" s="5">
        <x:v>2.1400000000000001</x:v>
      </x:c>
      <x:c r="AH254" s="5">
        <x:v>2.1400000000000001</x:v>
      </x:c>
      <x:c r="AI254" s="5">
        <x:v>120000</x:v>
      </x:c>
      <x:c r="AJ254" s="5" t="s">
        <x:v>346</x:v>
      </x:c>
      <x:c r="AK254" s="5"/>
    </x:row>
    <x:row r="255" spans="1:37" s="108" customFormat="1" ht="14.199999999999999">
      <x:c r="A255" s="5">
        <x:v>2022</x:v>
      </x:c>
      <x:c r="B255" s="5" t="s">
        <x:v>31</x:v>
      </x:c>
      <x:c r="C255" s="5" t="s">
        <x:v>48</x:v>
      </x:c>
      <x:c r="D255" s="5" t="str">
        <x:f t="shared" si="0"/>
        <x:v>CP</x:v>
      </x:c>
      <x:c r="E255" s="5">
        <x:v>4</x:v>
      </x:c>
      <x:c r="F255" s="5" t="s">
        <x:v>25</x:v>
      </x:c>
      <x:c r="G255" s="5" t="s">
        <x:v>96</x:v>
      </x:c>
      <x:c r="H255" s="5">
        <x:v>2021</x:v>
      </x:c>
      <x:c r="I255" s="5">
        <x:v>39</x:v>
      </x:c>
      <x:c r="J255" s="5">
        <x:v>64</x:v>
      </x:c>
      <x:c r="K255" s="5">
        <x:v>0</x:v>
      </x:c>
      <x:c r="L255" s="5">
        <x:v>64</x:v>
      </x:c>
      <x:c r="M255" s="5">
        <x:v>0</x:v>
      </x:c>
      <x:c r="N255" s="5">
        <x:v>2</x:v>
      </x:c>
      <x:c r="O255" s="5">
        <x:v>44</x:v>
      </x:c>
      <x:c r="P255" s="5">
        <x:v>1</x:v>
      </x:c>
      <x:c r="Q255" s="5">
        <x:v>0</x:v>
      </x:c>
      <x:c r="R255" s="5">
        <x:v>0</x:v>
      </x:c>
      <x:c r="S255" s="5">
        <x:v>62</x:v>
      </x:c>
      <x:c r="T255" s="5">
        <x:v>14</x:v>
      </x:c>
      <x:c r="U255" s="5">
        <x:v>56</x:v>
      </x:c>
      <x:c r="V255" s="5">
        <x:v>15</x:v>
      </x:c>
      <x:c r="W255" s="5">
        <x:v>3</x:v>
      </x:c>
      <x:c r="X255" s="5">
        <x:v>3</x:v>
      </x:c>
      <x:c r="Y255" s="5">
        <x:v>16</x:v>
      </x:c>
      <x:c r="Z255" s="5">
        <x:v>2</x:v>
      </x:c>
      <x:c r="AA255" s="5">
        <x:v>57</x:v>
      </x:c>
      <x:c r="AB255" s="5">
        <x:v>2</x:v>
      </x:c>
      <x:c r="AC255" s="5">
        <x:v>2.0299999999999998</x:v>
      </x:c>
      <x:c r="AD255" s="5">
        <x:v>0</x:v>
      </x:c>
      <x:c r="AE255" s="5">
        <x:v>62</x:v>
      </x:c>
      <x:c r="AF255" s="5"/>
      <x:c r="AG255" s="5">
        <x:v>2.7000000000000002</x:v>
      </x:c>
      <x:c r="AH255" s="5">
        <x:v>2.7000000000000002</x:v>
      </x:c>
      <x:c r="AI255" s="5">
        <x:v>110000</x:v>
      </x:c>
      <x:c r="AJ255" s="5" t="s">
        <x:v>346</x:v>
      </x:c>
      <x:c r="AK255" s="5"/>
    </x:row>
    <x:row r="256" spans="1:37" s="108" customFormat="1" ht="14.199999999999999">
      <x:c r="A256" s="5">
        <x:v>2023</x:v>
      </x:c>
      <x:c r="B256" s="5" t="s">
        <x:v>31</x:v>
      </x:c>
      <x:c r="C256" s="5" t="s">
        <x:v>48</x:v>
      </x:c>
      <x:c r="D256" s="5" t="str">
        <x:f t="shared" si="0"/>
        <x:v>CP</x:v>
      </x:c>
      <x:c r="E256" s="5">
        <x:v>4</x:v>
      </x:c>
      <x:c r="F256" s="5" t="s">
        <x:v>25</x:v>
      </x:c>
      <x:c r="G256" s="5" t="s">
        <x:v>96</x:v>
      </x:c>
      <x:c r="H256" s="5">
        <x:v>2022</x:v>
      </x:c>
      <x:c r="I256" s="5">
        <x:v>40</x:v>
      </x:c>
      <x:c r="J256" s="5">
        <x:v>57</x:v>
      </x:c>
      <x:c r="K256" s="5">
        <x:v>0</x:v>
      </x:c>
      <x:c r="L256" s="5">
        <x:v>57</x:v>
      </x:c>
      <x:c r="M256" s="5">
        <x:v>6</x:v>
      </x:c>
      <x:c r="N256" s="5">
        <x:v>2</x:v>
      </x:c>
      <x:c r="O256" s="5">
        <x:v>31</x:v>
      </x:c>
      <x:c r="P256" s="5">
        <x:v>7</x:v>
      </x:c>
      <x:c r="Q256" s="5">
        <x:v>2</x:v>
      </x:c>
      <x:c r="R256" s="5">
        <x:v>0</x:v>
      </x:c>
      <x:c r="S256" s="5">
        <x:v>57</x:v>
      </x:c>
      <x:c r="T256" s="5">
        <x:v>21</x:v>
      </x:c>
      <x:c r="U256" s="5">
        <x:v>59</x:v>
      </x:c>
      <x:c r="V256" s="5">
        <x:v>9</x:v>
      </x:c>
      <x:c r="W256" s="5">
        <x:v>1</x:v>
      </x:c>
      <x:c r="X256" s="5">
        <x:v>8</x:v>
      </x:c>
      <x:c r="Y256" s="5">
        <x:v>13</x:v>
      </x:c>
      <x:c r="Z256" s="5">
        <x:v>1</x:v>
      </x:c>
      <x:c r="AA256" s="5">
        <x:v>51</x:v>
      </x:c>
      <x:c r="AB256" s="5">
        <x:v>1</x:v>
      </x:c>
      <x:c r="AC256" s="5">
        <x:v>3.3199999999999998</x:v>
      </x:c>
      <x:c r="AD256" s="5">
        <x:v>0</x:v>
      </x:c>
      <x:c r="AE256" s="5">
        <x:v>57</x:v>
      </x:c>
      <x:c r="AF256" s="5"/>
      <x:c r="AG256" s="5">
        <x:v>1.54</x:v>
      </x:c>
      <x:c r="AH256" s="5">
        <x:v>1.54</x:v>
      </x:c>
      <x:c r="AI256" s="5">
        <x:v>160000</x:v>
      </x:c>
      <x:c r="AJ256" s="5" t="s">
        <x:v>346</x:v>
      </x:c>
      <x:c r="AK256" s="5"/>
    </x:row>
    <x:row r="257" spans="1:37" s="108" customFormat="1" ht="14.199999999999999">
      <x:c r="A257" s="5">
        <x:v>2024</x:v>
      </x:c>
      <x:c r="B257" s="5" t="s">
        <x:v>31</x:v>
      </x:c>
      <x:c r="C257" s="5" t="s">
        <x:v>48</x:v>
      </x:c>
      <x:c r="D257" s="5" t="str">
        <x:f t="shared" si="0"/>
        <x:v>CP</x:v>
      </x:c>
      <x:c r="E257" s="5">
        <x:v>4</x:v>
      </x:c>
      <x:c r="F257" s="5" t="s">
        <x:v>25</x:v>
      </x:c>
      <x:c r="G257" s="5" t="s">
        <x:v>96</x:v>
      </x:c>
      <x:c r="H257" s="5">
        <x:v>2023</x:v>
      </x:c>
      <x:c r="I257" s="5">
        <x:v>41</x:v>
      </x:c>
      <x:c r="J257" s="5">
        <x:v>58</x:v>
      </x:c>
      <x:c r="K257" s="5">
        <x:v>1</x:v>
      </x:c>
      <x:c r="L257" s="5">
        <x:v>57</x:v>
      </x:c>
      <x:c r="M257" s="5">
        <x:v>4</x:v>
      </x:c>
      <x:c r="N257" s="5">
        <x:v>5</x:v>
      </x:c>
      <x:c r="O257" s="5">
        <x:v>30</x:v>
      </x:c>
      <x:c r="P257" s="5">
        <x:v>4</x:v>
      </x:c>
      <x:c r="Q257" s="5">
        <x:v>2</x:v>
      </x:c>
      <x:c r="R257" s="5">
        <x:v>0</x:v>
      </x:c>
      <x:c r="S257" s="5">
        <x:v>62.200000000000003</x:v>
      </x:c>
      <x:c r="T257" s="5">
        <x:v>24</x:v>
      </x:c>
      <x:c r="U257" s="5">
        <x:v>57</x:v>
      </x:c>
      <x:c r="V257" s="5">
        <x:v>11</x:v>
      </x:c>
      <x:c r="W257" s="5">
        <x:v>1</x:v>
      </x:c>
      <x:c r="X257" s="5">
        <x:v>9</x:v>
      </x:c>
      <x:c r="Y257" s="5">
        <x:v>15</x:v>
      </x:c>
      <x:c r="Z257" s="5">
        <x:v>2</x:v>
      </x:c>
      <x:c r="AA257" s="5">
        <x:v>44</x:v>
      </x:c>
      <x:c r="AB257" s="5">
        <x:v>0</x:v>
      </x:c>
      <x:c r="AC257" s="5">
        <x:v>3.4500000000000002</x:v>
      </x:c>
      <x:c r="AD257" s="5">
        <x:v>5</x:v>
      </x:c>
      <x:c r="AE257" s="5">
        <x:v>57.200000000000003</x:v>
      </x:c>
      <x:c r="AF257" s="5">
        <x:v>0.059999999999999998</x:v>
      </x:c>
      <x:c r="AG257" s="5">
        <x:v>0.93000000000000005</x:v>
      </x:c>
      <x:c r="AH257" s="5">
        <x:v>0.98999999999999999</x:v>
      </x:c>
      <x:c r="AI257" s="5">
        <x:v>140000</x:v>
      </x:c>
      <x:c r="AJ257" s="5" t="s">
        <x:v>346</x:v>
      </x:c>
      <x:c r="AK257" s="5"/>
    </x:row>
    <x:row r="258" spans="1:37" s="108" customFormat="1" ht="14.199999999999999">
      <x:c r="A258" s="5">
        <x:v>2021</x:v>
      </x:c>
      <x:c r="B258" s="5" t="s">
        <x:v>55</x:v>
      </x:c>
      <x:c r="C258" s="5" t="s">
        <x:v>79</x:v>
      </x:c>
      <x:c r="D258" s="5" t="str">
        <x:f t="shared" si="0"/>
        <x:v>SP</x:v>
      </x:c>
      <x:c r="E258" s="5">
        <x:v>9</x:v>
      </x:c>
      <x:c r="F258" s="5" t="s">
        <x:v>170</x:v>
      </x:c>
      <x:c r="G258" s="5" t="s">
        <x:v>71</x:v>
      </x:c>
      <x:c r="H258" s="5">
        <x:v>2020</x:v>
      </x:c>
      <x:c r="I258" s="5">
        <x:v>28</x:v>
      </x:c>
      <x:c r="J258" s="5">
        <x:v>27</x:v>
      </x:c>
      <x:c r="K258" s="5">
        <x:v>26</x:v>
      </x:c>
      <x:c r="L258" s="5">
        <x:v>1</x:v>
      </x:c>
      <x:c r="M258" s="5">
        <x:v>10</x:v>
      </x:c>
      <x:c r="N258" s="5">
        <x:v>9</x:v>
      </x:c>
      <x:c r="O258" s="5">
        <x:v>0</x:v>
      </x:c>
      <x:c r="P258" s="5">
        <x:v>0</x:v>
      </x:c>
      <x:c r="Q258" s="5">
        <x:v>0</x:v>
      </x:c>
      <x:c r="R258" s="5">
        <x:v>0</x:v>
      </x:c>
      <x:c r="S258" s="5">
        <x:v>147.19999999999999</x:v>
      </x:c>
      <x:c r="T258" s="5">
        <x:v>67</x:v>
      </x:c>
      <x:c r="U258" s="5">
        <x:v>143</x:v>
      </x:c>
      <x:c r="V258" s="5">
        <x:v>29</x:v>
      </x:c>
      <x:c r="W258" s="5">
        <x:v>2</x:v>
      </x:c>
      <x:c r="X258" s="5">
        <x:v>14</x:v>
      </x:c>
      <x:c r="Y258" s="5">
        <x:v>65</x:v>
      </x:c>
      <x:c r="Z258" s="5">
        <x:v>5</x:v>
      </x:c>
      <x:c r="AA258" s="5">
        <x:v>138</x:v>
      </x:c>
      <x:c r="AB258" s="5">
        <x:v>4</x:v>
      </x:c>
      <x:c r="AC258" s="5">
        <x:v>4.0800000000000001</x:v>
      </x:c>
      <x:c r="AD258" s="5">
        <x:v>142</x:v>
      </x:c>
      <x:c r="AE258" s="5">
        <x:v>5.2000000000000002</x:v>
      </x:c>
      <x:c r="AF258" s="5">
        <x:v>2.8300000000000001</x:v>
      </x:c>
      <x:c r="AG258" s="5">
        <x:v>0.33000000000000002</x:v>
      </x:c>
      <x:c r="AH258" s="5">
        <x:v>3.1600000000000001</x:v>
      </x:c>
      <x:c r="AI258" s="5">
        <x:v>13500</x:v>
      </x:c>
      <x:c r="AJ258" s="5" t="s">
        <x:v>169</x:v>
      </x:c>
      <x:c r="AK258" s="5"/>
    </x:row>
    <x:row r="259" spans="1:37" s="108" customFormat="1" ht="14.199999999999999">
      <x:c r="A259" s="5">
        <x:v>2022</x:v>
      </x:c>
      <x:c r="B259" s="5" t="s">
        <x:v>55</x:v>
      </x:c>
      <x:c r="C259" s="5" t="s">
        <x:v>79</x:v>
      </x:c>
      <x:c r="D259" s="5" t="str">
        <x:f t="shared" si="0"/>
        <x:v>SP</x:v>
      </x:c>
      <x:c r="E259" s="5">
        <x:v>9</x:v>
      </x:c>
      <x:c r="F259" s="5" t="s">
        <x:v>170</x:v>
      </x:c>
      <x:c r="G259" s="5" t="s">
        <x:v>71</x:v>
      </x:c>
      <x:c r="H259" s="5">
        <x:v>2021</x:v>
      </x:c>
      <x:c r="I259" s="5">
        <x:v>29</x:v>
      </x:c>
      <x:c r="J259" s="5">
        <x:v>17</x:v>
      </x:c>
      <x:c r="K259" s="5">
        <x:v>17</x:v>
      </x:c>
      <x:c r="L259" s="5">
        <x:v>0</x:v>
      </x:c>
      <x:c r="M259" s="5">
        <x:v>1</x:v>
      </x:c>
      <x:c r="N259" s="5">
        <x:v>8</x:v>
      </x:c>
      <x:c r="O259" s="5">
        <x:v>0</x:v>
      </x:c>
      <x:c r="P259" s="5">
        <x:v>0</x:v>
      </x:c>
      <x:c r="Q259" s="5">
        <x:v>0</x:v>
      </x:c>
      <x:c r="R259" s="5">
        <x:v>0</x:v>
      </x:c>
      <x:c r="S259" s="5">
        <x:v>90.200000000000003</x:v>
      </x:c>
      <x:c r="T259" s="5">
        <x:v>39</x:v>
      </x:c>
      <x:c r="U259" s="5">
        <x:v>76</x:v>
      </x:c>
      <x:c r="V259" s="5">
        <x:v>9</x:v>
      </x:c>
      <x:c r="W259" s="5">
        <x:v>3</x:v>
      </x:c>
      <x:c r="X259" s="5">
        <x:v>7</x:v>
      </x:c>
      <x:c r="Y259" s="5">
        <x:v>41</x:v>
      </x:c>
      <x:c r="Z259" s="5">
        <x:v>3</x:v>
      </x:c>
      <x:c r="AA259" s="5">
        <x:v>67</x:v>
      </x:c>
      <x:c r="AB259" s="5">
        <x:v>5</x:v>
      </x:c>
      <x:c r="AC259" s="5">
        <x:v>3.8700000000000001</x:v>
      </x:c>
      <x:c r="AD259" s="5">
        <x:v>90.200000000000003</x:v>
      </x:c>
      <x:c r="AE259" s="5">
        <x:v>0</x:v>
      </x:c>
      <x:c r="AF259" s="5">
        <x:v>1.8799999999999999</x:v>
      </x:c>
      <x:c r="AG259" s="5"/>
      <x:c r="AH259" s="5">
        <x:v>1.8799999999999999</x:v>
      </x:c>
      <x:c r="AI259" s="5">
        <x:v>22000</x:v>
      </x:c>
      <x:c r="AJ259" s="5" t="s">
        <x:v>169</x:v>
      </x:c>
      <x:c r="AK259" s="5"/>
    </x:row>
    <x:row r="260" spans="1:37" s="108" customFormat="1" ht="14.199999999999999">
      <x:c r="A260" s="5">
        <x:v>2023</x:v>
      </x:c>
      <x:c r="B260" s="5" t="s">
        <x:v>55</x:v>
      </x:c>
      <x:c r="C260" s="5" t="s">
        <x:v>79</x:v>
      </x:c>
      <x:c r="D260" s="5" t="str">
        <x:f t="shared" si="0"/>
        <x:v>SP</x:v>
      </x:c>
      <x:c r="E260" s="5">
        <x:v>9</x:v>
      </x:c>
      <x:c r="F260" s="5" t="s">
        <x:v>170</x:v>
      </x:c>
      <x:c r="G260" s="5" t="s">
        <x:v>71</x:v>
      </x:c>
      <x:c r="H260" s="5">
        <x:v>2022</x:v>
      </x:c>
      <x:c r="I260" s="5">
        <x:v>30</x:v>
      </x:c>
      <x:c r="J260" s="5">
        <x:v>23</x:v>
      </x:c>
      <x:c r="K260" s="5">
        <x:v>23</x:v>
      </x:c>
      <x:c r="L260" s="5">
        <x:v>0</x:v>
      </x:c>
      <x:c r="M260" s="5">
        <x:v>6</x:v>
      </x:c>
      <x:c r="N260" s="5">
        <x:v>11</x:v>
      </x:c>
      <x:c r="O260" s="5">
        <x:v>0</x:v>
      </x:c>
      <x:c r="P260" s="5">
        <x:v>0</x:v>
      </x:c>
      <x:c r="Q260" s="5">
        <x:v>0</x:v>
      </x:c>
      <x:c r="R260" s="5">
        <x:v>0</x:v>
      </x:c>
      <x:c r="S260" s="5">
        <x:v>103.2</x:v>
      </x:c>
      <x:c r="T260" s="5">
        <x:v>58</x:v>
      </x:c>
      <x:c r="U260" s="5">
        <x:v>113</x:v>
      </x:c>
      <x:c r="V260" s="5">
        <x:v>13</x:v>
      </x:c>
      <x:c r="W260" s="5">
        <x:v>3</x:v>
      </x:c>
      <x:c r="X260" s="5">
        <x:v>10</x:v>
      </x:c>
      <x:c r="Y260" s="5">
        <x:v>39</x:v>
      </x:c>
      <x:c r="Z260" s="5">
        <x:v>7</x:v>
      </x:c>
      <x:c r="AA260" s="5">
        <x:v>75</x:v>
      </x:c>
      <x:c r="AB260" s="5">
        <x:v>3</x:v>
      </x:c>
      <x:c r="AC260" s="5">
        <x:v>5.04</x:v>
      </x:c>
      <x:c r="AD260" s="5">
        <x:v>103.2</x:v>
      </x:c>
      <x:c r="AE260" s="5">
        <x:v>0</x:v>
      </x:c>
      <x:c r="AF260" s="5">
        <x:v>1.1599999999999999</x:v>
      </x:c>
      <x:c r="AG260" s="5"/>
      <x:c r="AH260" s="5">
        <x:v>1.1599999999999999</x:v>
      </x:c>
      <x:c r="AI260" s="5">
        <x:v>20000</x:v>
      </x:c>
      <x:c r="AJ260" s="5" t="s">
        <x:v>169</x:v>
      </x:c>
      <x:c r="AK260" s="5"/>
    </x:row>
    <x:row r="261" spans="1:37" s="108" customFormat="1" ht="14.199999999999999">
      <x:c r="A261" s="5">
        <x:v>2024</x:v>
      </x:c>
      <x:c r="B261" s="5" t="s">
        <x:v>55</x:v>
      </x:c>
      <x:c r="C261" s="5" t="s">
        <x:v>79</x:v>
      </x:c>
      <x:c r="D261" s="5" t="str">
        <x:f t="shared" si="0"/>
        <x:v>SP</x:v>
      </x:c>
      <x:c r="E261" s="5">
        <x:v>9</x:v>
      </x:c>
      <x:c r="F261" s="5" t="s">
        <x:v>170</x:v>
      </x:c>
      <x:c r="G261" s="5" t="s">
        <x:v>71</x:v>
      </x:c>
      <x:c r="H261" s="5">
        <x:v>2023</x:v>
      </x:c>
      <x:c r="I261" s="5">
        <x:v>31</x:v>
      </x:c>
      <x:c r="J261" s="5">
        <x:v>30</x:v>
      </x:c>
      <x:c r="K261" s="5">
        <x:v>26</x:v>
      </x:c>
      <x:c r="L261" s="5">
        <x:v>4</x:v>
      </x:c>
      <x:c r="M261" s="5">
        <x:v>14</x:v>
      </x:c>
      <x:c r="N261" s="5">
        <x:v>3</x:v>
      </x:c>
      <x:c r="O261" s="5">
        <x:v>0</x:v>
      </x:c>
      <x:c r="P261" s="5">
        <x:v>0</x:v>
      </x:c>
      <x:c r="Q261" s="5">
        <x:v>1</x:v>
      </x:c>
      <x:c r="R261" s="5">
        <x:v>0</x:v>
      </x:c>
      <x:c r="S261" s="5">
        <x:v>144.19999999999999</x:v>
      </x:c>
      <x:c r="T261" s="5">
        <x:v>55</x:v>
      </x:c>
      <x:c r="U261" s="5">
        <x:v>142</x:v>
      </x:c>
      <x:c r="V261" s="5">
        <x:v>22</x:v>
      </x:c>
      <x:c r="W261" s="5">
        <x:v>2</x:v>
      </x:c>
      <x:c r="X261" s="5">
        <x:v>10</x:v>
      </x:c>
      <x:c r="Y261" s="5">
        <x:v>54</x:v>
      </x:c>
      <x:c r="Z261" s="5">
        <x:v>5</x:v>
      </x:c>
      <x:c r="AA261" s="5">
        <x:v>103</x:v>
      </x:c>
      <x:c r="AB261" s="5">
        <x:v>1</x:v>
      </x:c>
      <x:c r="AC261" s="5">
        <x:v>3.4199999999999999</x:v>
      </x:c>
      <x:c r="AD261" s="5">
        <x:v>136.19999999999999</x:v>
      </x:c>
      <x:c r="AE261" s="5">
        <x:v>8</x:v>
      </x:c>
      <x:c r="AF261" s="5">
        <x:v>3.5800000000000001</x:v>
      </x:c>
      <x:c r="AG261" s="5">
        <x:v>0.20000000000000001</x:v>
      </x:c>
      <x:c r="AH261" s="5">
        <x:v>3.7799999999999998</x:v>
      </x:c>
      <x:c r="AI261" s="5">
        <x:v>17000</x:v>
      </x:c>
      <x:c r="AJ261" s="5" t="s">
        <x:v>169</x:v>
      </x:c>
      <x:c r="AK261" s="5"/>
    </x:row>
    <x:row r="262" spans="1:37" s="108" customFormat="1" ht="14.199999999999999">
      <x:c r="A262" s="5">
        <x:v>2021</x:v>
      </x:c>
      <x:c r="B262" s="5" t="s">
        <x:v>95</x:v>
      </x:c>
      <x:c r="C262" s="5" t="s">
        <x:v>74</x:v>
      </x:c>
      <x:c r="D262" s="5" t="str">
        <x:f t="shared" si="0"/>
        <x:v>RP</x:v>
      </x:c>
      <x:c r="E262" s="5">
        <x:v>9</x:v>
      </x:c>
      <x:c r="F262" s="5" t="s">
        <x:v>170</x:v>
      </x:c>
      <x:c r="G262" s="5" t="s">
        <x:v>96</x:v>
      </x:c>
      <x:c r="H262" s="5">
        <x:v>2020</x:v>
      </x:c>
      <x:c r="I262" s="5">
        <x:v>35</x:v>
      </x:c>
      <x:c r="J262" s="5">
        <x:v>44</x:v>
      </x:c>
      <x:c r="K262" s="5">
        <x:v>0</x:v>
      </x:c>
      <x:c r="L262" s="5">
        <x:v>44</x:v>
      </x:c>
      <x:c r="M262" s="5">
        <x:v>7</x:v>
      </x:c>
      <x:c r="N262" s="5">
        <x:v>2</x:v>
      </x:c>
      <x:c r="O262" s="5">
        <x:v>0</x:v>
      </x:c>
      <x:c r="P262" s="5">
        <x:v>1</x:v>
      </x:c>
      <x:c r="Q262" s="5">
        <x:v>11</x:v>
      </x:c>
      <x:c r="R262" s="5">
        <x:v>1</x:v>
      </x:c>
      <x:c r="S262" s="5">
        <x:v>37.200000000000003</x:v>
      </x:c>
      <x:c r="T262" s="5">
        <x:v>22</x:v>
      </x:c>
      <x:c r="U262" s="5">
        <x:v>39</x:v>
      </x:c>
      <x:c r="V262" s="5">
        <x:v>10</x:v>
      </x:c>
      <x:c r="W262" s="5">
        <x:v>1</x:v>
      </x:c>
      <x:c r="X262" s="5">
        <x:v>4</x:v>
      </x:c>
      <x:c r="Y262" s="5">
        <x:v>23</x:v>
      </x:c>
      <x:c r="Z262" s="5">
        <x:v>2</x:v>
      </x:c>
      <x:c r="AA262" s="5">
        <x:v>44</x:v>
      </x:c>
      <x:c r="AB262" s="5">
        <x:v>3</x:v>
      </x:c>
      <x:c r="AC262" s="5">
        <x:v>5.2599999999999998</x:v>
      </x:c>
      <x:c r="AD262" s="5">
        <x:v>0</x:v>
      </x:c>
      <x:c r="AE262" s="5">
        <x:v>37.200000000000003</x:v>
      </x:c>
      <x:c r="AF262" s="5"/>
      <x:c r="AG262" s="5">
        <x:v>-0.059999999999999998</x:v>
      </x:c>
      <x:c r="AH262" s="5">
        <x:v>-0.059999999999999998</x:v>
      </x:c>
      <x:c r="AI262" s="5">
        <x:v>16000</x:v>
      </x:c>
      <x:c r="AJ262" s="5" t="s">
        <x:v>348</x:v>
      </x:c>
      <x:c r="AK262" s="5"/>
    </x:row>
    <x:row r="263" spans="1:37" s="108" customFormat="1" ht="14.199999999999999">
      <x:c r="A263" s="5">
        <x:v>2022</x:v>
      </x:c>
      <x:c r="B263" s="5" t="s">
        <x:v>95</x:v>
      </x:c>
      <x:c r="C263" s="5" t="s">
        <x:v>74</x:v>
      </x:c>
      <x:c r="D263" s="5" t="str">
        <x:f t="shared" si="0"/>
        <x:v>RP</x:v>
      </x:c>
      <x:c r="E263" s="5">
        <x:v>9</x:v>
      </x:c>
      <x:c r="F263" s="5" t="s">
        <x:v>170</x:v>
      </x:c>
      <x:c r="G263" s="5" t="s">
        <x:v>96</x:v>
      </x:c>
      <x:c r="H263" s="5">
        <x:v>2021</x:v>
      </x:c>
      <x:c r="I263" s="5">
        <x:v>36</x:v>
      </x:c>
      <x:c r="J263" s="5">
        <x:v>46</x:v>
      </x:c>
      <x:c r="K263" s="5">
        <x:v>0</x:v>
      </x:c>
      <x:c r="L263" s="5">
        <x:v>46</x:v>
      </x:c>
      <x:c r="M263" s="5">
        <x:v>0</x:v>
      </x:c>
      <x:c r="N263" s="5">
        <x:v>3</x:v>
      </x:c>
      <x:c r="O263" s="5">
        <x:v>0</x:v>
      </x:c>
      <x:c r="P263" s="5">
        <x:v>3</x:v>
      </x:c>
      <x:c r="Q263" s="5">
        <x:v>17</x:v>
      </x:c>
      <x:c r="R263" s="5">
        <x:v>0</x:v>
      </x:c>
      <x:c r="S263" s="5">
        <x:v>40.100000000000001</x:v>
      </x:c>
      <x:c r="T263" s="5">
        <x:v>17</x:v>
      </x:c>
      <x:c r="U263" s="5">
        <x:v>35</x:v>
      </x:c>
      <x:c r="V263" s="5">
        <x:v>8</x:v>
      </x:c>
      <x:c r="W263" s="5">
        <x:v>0</x:v>
      </x:c>
      <x:c r="X263" s="5">
        <x:v>2</x:v>
      </x:c>
      <x:c r="Y263" s="5">
        <x:v>20</x:v>
      </x:c>
      <x:c r="Z263" s="5">
        <x:v>4</x:v>
      </x:c>
      <x:c r="AA263" s="5">
        <x:v>29</x:v>
      </x:c>
      <x:c r="AB263" s="5">
        <x:v>7</x:v>
      </x:c>
      <x:c r="AC263" s="5">
        <x:v>3.79</x:v>
      </x:c>
      <x:c r="AD263" s="5">
        <x:v>0</x:v>
      </x:c>
      <x:c r="AE263" s="5">
        <x:v>40.100000000000001</x:v>
      </x:c>
      <x:c r="AF263" s="5"/>
      <x:c r="AG263" s="5">
        <x:v>0.46000000000000002</x:v>
      </x:c>
      <x:c r="AH263" s="5">
        <x:v>0.46000000000000002</x:v>
      </x:c>
      <x:c r="AI263" s="5">
        <x:v>14000</x:v>
      </x:c>
      <x:c r="AJ263" s="5" t="s">
        <x:v>348</x:v>
      </x:c>
      <x:c r="AK263" s="5"/>
    </x:row>
    <x:row r="264" spans="1:37" s="108" customFormat="1" ht="14.199999999999999">
      <x:c r="A264" s="5">
        <x:v>2023</x:v>
      </x:c>
      <x:c r="B264" s="5" t="s">
        <x:v>65</x:v>
      </x:c>
      <x:c r="C264" s="5" t="s">
        <x:v>74</x:v>
      </x:c>
      <x:c r="D264" s="5" t="str">
        <x:f t="shared" si="0"/>
        <x:v>RP</x:v>
      </x:c>
      <x:c r="E264" s="5">
        <x:v>9</x:v>
      </x:c>
      <x:c r="F264" s="5" t="s">
        <x:v>170</x:v>
      </x:c>
      <x:c r="G264" s="5" t="s">
        <x:v>96</x:v>
      </x:c>
      <x:c r="H264" s="5">
        <x:v>2022</x:v>
      </x:c>
      <x:c r="I264" s="5">
        <x:v>37</x:v>
      </x:c>
      <x:c r="J264" s="5">
        <x:v>32</x:v>
      </x:c>
      <x:c r="K264" s="5">
        <x:v>0</x:v>
      </x:c>
      <x:c r="L264" s="5">
        <x:v>32</x:v>
      </x:c>
      <x:c r="M264" s="5">
        <x:v>0</x:v>
      </x:c>
      <x:c r="N264" s="5">
        <x:v>0</x:v>
      </x:c>
      <x:c r="O264" s="5">
        <x:v>2</x:v>
      </x:c>
      <x:c r="P264" s="5">
        <x:v>3</x:v>
      </x:c>
      <x:c r="Q264" s="5">
        <x:v>6</x:v>
      </x:c>
      <x:c r="R264" s="5">
        <x:v>2</x:v>
      </x:c>
      <x:c r="S264" s="5">
        <x:v>27.100000000000001</x:v>
      </x:c>
      <x:c r="T264" s="5">
        <x:v>12</x:v>
      </x:c>
      <x:c r="U264" s="5">
        <x:v>26</x:v>
      </x:c>
      <x:c r="V264" s="5">
        <x:v>1</x:v>
      </x:c>
      <x:c r="W264" s="5">
        <x:v>0</x:v>
      </x:c>
      <x:c r="X264" s="5">
        <x:v>3</x:v>
      </x:c>
      <x:c r="Y264" s="5">
        <x:v>10</x:v>
      </x:c>
      <x:c r="Z264" s="5">
        <x:v>3</x:v>
      </x:c>
      <x:c r="AA264" s="5">
        <x:v>21</x:v>
      </x:c>
      <x:c r="AB264" s="5">
        <x:v>1</x:v>
      </x:c>
      <x:c r="AC264" s="5">
        <x:v>3.9500000000000002</x:v>
      </x:c>
      <x:c r="AD264" s="5">
        <x:v>0</x:v>
      </x:c>
      <x:c r="AE264" s="5">
        <x:v>27.100000000000001</x:v>
      </x:c>
      <x:c r="AF264" s="5"/>
      <x:c r="AG264" s="5">
        <x:v>-0.39000000000000001</x:v>
      </x:c>
      <x:c r="AH264" s="5">
        <x:v>-0.39000000000000001</x:v>
      </x:c>
      <x:c r="AI264" s="5">
        <x:v>12000</x:v>
      </x:c>
      <x:c r="AJ264" s="5" t="s">
        <x:v>348</x:v>
      </x:c>
      <x:c r="AK264" s="5"/>
    </x:row>
    <x:row r="265" spans="1:37" s="108" customFormat="1" ht="14.199999999999999">
      <x:c r="A265" s="5">
        <x:v>2024</x:v>
      </x:c>
      <x:c r="B265" s="5" t="s">
        <x:v>87</x:v>
      </x:c>
      <x:c r="C265" s="5" t="s">
        <x:v>74</x:v>
      </x:c>
      <x:c r="D265" s="5" t="str">
        <x:f t="shared" si="0"/>
        <x:v>CP</x:v>
      </x:c>
      <x:c r="E265" s="5">
        <x:v>9</x:v>
      </x:c>
      <x:c r="F265" s="5" t="s">
        <x:v>170</x:v>
      </x:c>
      <x:c r="G265" s="5" t="s">
        <x:v>96</x:v>
      </x:c>
      <x:c r="H265" s="5">
        <x:v>2023</x:v>
      </x:c>
      <x:c r="I265" s="5">
        <x:v>38</x:v>
      </x:c>
      <x:c r="J265" s="5">
        <x:v>51</x:v>
      </x:c>
      <x:c r="K265" s="5">
        <x:v>0</x:v>
      </x:c>
      <x:c r="L265" s="5">
        <x:v>51</x:v>
      </x:c>
      <x:c r="M265" s="5">
        <x:v>2</x:v>
      </x:c>
      <x:c r="N265" s="5">
        <x:v>2</x:v>
      </x:c>
      <x:c r="O265" s="5">
        <x:v>26</x:v>
      </x:c>
      <x:c r="P265" s="5">
        <x:v>4</x:v>
      </x:c>
      <x:c r="Q265" s="5">
        <x:v>1</x:v>
      </x:c>
      <x:c r="R265" s="5">
        <x:v>0</x:v>
      </x:c>
      <x:c r="S265" s="5">
        <x:v>46.200000000000003</x:v>
      </x:c>
      <x:c r="T265" s="5">
        <x:v>13</x:v>
      </x:c>
      <x:c r="U265" s="5">
        <x:v>51</x:v>
      </x:c>
      <x:c r="V265" s="5">
        <x:v>6</x:v>
      </x:c>
      <x:c r="W265" s="5">
        <x:v>0</x:v>
      </x:c>
      <x:c r="X265" s="5">
        <x:v>3</x:v>
      </x:c>
      <x:c r="Y265" s="5">
        <x:v>17</x:v>
      </x:c>
      <x:c r="Z265" s="5">
        <x:v>2</x:v>
      </x:c>
      <x:c r="AA265" s="5">
        <x:v>40</x:v>
      </x:c>
      <x:c r="AB265" s="5">
        <x:v>0</x:v>
      </x:c>
      <x:c r="AC265" s="5">
        <x:v>2.5099999999999998</x:v>
      </x:c>
      <x:c r="AD265" s="5">
        <x:v>0</x:v>
      </x:c>
      <x:c r="AE265" s="5">
        <x:v>46.200000000000003</x:v>
      </x:c>
      <x:c r="AF265" s="5"/>
      <x:c r="AG265" s="5">
        <x:v>1.28</x:v>
      </x:c>
      <x:c r="AH265" s="5">
        <x:v>1.28</x:v>
      </x:c>
      <x:c r="AI265" s="5">
        <x:v>10000</x:v>
      </x:c>
      <x:c r="AJ265" s="5" t="s">
        <x:v>348</x:v>
      </x:c>
      <x:c r="AK265" s="5"/>
    </x:row>
    <x:row r="266" spans="1:37" s="108" customFormat="1" ht="14.199999999999999">
      <x:c r="A266" s="5">
        <x:v>2021</x:v>
      </x:c>
      <x:c r="B266" s="5" t="s">
        <x:v>27</x:v>
      </x:c>
      <x:c r="C266" s="5" t="s">
        <x:v>77</x:v>
      </x:c>
      <x:c r="D266" s="5" t="str">
        <x:f t="shared" si="0"/>
        <x:v>RP</x:v>
      </x:c>
      <x:c r="E266" s="5">
        <x:v>8</x:v>
      </x:c>
      <x:c r="F266" s="5" t="s">
        <x:v>25</x:v>
      </x:c>
      <x:c r="G266" s="5" t="s">
        <x:v>96</x:v>
      </x:c>
      <x:c r="H266" s="5">
        <x:v>2020</x:v>
      </x:c>
      <x:c r="I266" s="5">
        <x:v>30</x:v>
      </x:c>
      <x:c r="J266" s="5">
        <x:v>24</x:v>
      </x:c>
      <x:c r="K266" s="5">
        <x:v>10</x:v>
      </x:c>
      <x:c r="L266" s="5">
        <x:v>14</x:v>
      </x:c>
      <x:c r="M266" s="5">
        <x:v>2</x:v>
      </x:c>
      <x:c r="N266" s="5">
        <x:v>7</x:v>
      </x:c>
      <x:c r="O266" s="5">
        <x:v>0</x:v>
      </x:c>
      <x:c r="P266" s="5">
        <x:v>0</x:v>
      </x:c>
      <x:c r="Q266" s="5">
        <x:v>0</x:v>
      </x:c>
      <x:c r="R266" s="5">
        <x:v>0</x:v>
      </x:c>
      <x:c r="S266" s="5">
        <x:v>57.100000000000001</x:v>
      </x:c>
      <x:c r="T266" s="5">
        <x:v>43</x:v>
      </x:c>
      <x:c r="U266" s="5">
        <x:v>86</x:v>
      </x:c>
      <x:c r="V266" s="5">
        <x:v>19</x:v>
      </x:c>
      <x:c r="W266" s="5">
        <x:v>2</x:v>
      </x:c>
      <x:c r="X266" s="5">
        <x:v>5</x:v>
      </x:c>
      <x:c r="Y266" s="5">
        <x:v>13</x:v>
      </x:c>
      <x:c r="Z266" s="5">
        <x:v>2</x:v>
      </x:c>
      <x:c r="AA266" s="5">
        <x:v>32</x:v>
      </x:c>
      <x:c r="AB266" s="5">
        <x:v>1</x:v>
      </x:c>
      <x:c r="AC266" s="5">
        <x:v>6.75</x:v>
      </x:c>
      <x:c r="AD266" s="5">
        <x:v>43</x:v>
      </x:c>
      <x:c r="AE266" s="5">
        <x:v>14.1</x:v>
      </x:c>
      <x:c r="AF266" s="5">
        <x:v>-0.34000000000000002</x:v>
      </x:c>
      <x:c r="AG266" s="5">
        <x:v>0.40999999999999998</x:v>
      </x:c>
      <x:c r="AH266" s="5">
        <x:v>0.070000000000000007</x:v>
      </x:c>
      <x:c r="AI266" s="5">
        <x:v>11000</x:v>
      </x:c>
      <x:c r="AJ266" s="5" t="s">
        <x:v>34</x:v>
      </x:c>
      <x:c r="AK266" s="5"/>
    </x:row>
    <x:row r="267" spans="1:37" s="108" customFormat="1" ht="14.199999999999999">
      <x:c r="A267" s="5">
        <x:v>2022</x:v>
      </x:c>
      <x:c r="B267" s="5" t="s">
        <x:v>27</x:v>
      </x:c>
      <x:c r="C267" s="5" t="s">
        <x:v>77</x:v>
      </x:c>
      <x:c r="D267" s="5" t="str">
        <x:f t="shared" si="0"/>
        <x:v>SP</x:v>
      </x:c>
      <x:c r="E267" s="5">
        <x:v>8</x:v>
      </x:c>
      <x:c r="F267" s="5" t="s">
        <x:v>25</x:v>
      </x:c>
      <x:c r="G267" s="5" t="s">
        <x:v>96</x:v>
      </x:c>
      <x:c r="H267" s="5">
        <x:v>2021</x:v>
      </x:c>
      <x:c r="I267" s="5">
        <x:v>31</x:v>
      </x:c>
      <x:c r="J267" s="5">
        <x:v>12</x:v>
      </x:c>
      <x:c r="K267" s="5">
        <x:v>6</x:v>
      </x:c>
      <x:c r="L267" s="5">
        <x:v>6</x:v>
      </x:c>
      <x:c r="M267" s="5">
        <x:v>0</x:v>
      </x:c>
      <x:c r="N267" s="5">
        <x:v>2</x:v>
      </x:c>
      <x:c r="O267" s="5">
        <x:v>0</x:v>
      </x:c>
      <x:c r="P267" s="5">
        <x:v>0</x:v>
      </x:c>
      <x:c r="Q267" s="5">
        <x:v>0</x:v>
      </x:c>
      <x:c r="R267" s="5">
        <x:v>0</x:v>
      </x:c>
      <x:c r="S267" s="5">
        <x:v>29.100000000000001</x:v>
      </x:c>
      <x:c r="T267" s="5">
        <x:v>9</x:v>
      </x:c>
      <x:c r="U267" s="5">
        <x:v>34</x:v>
      </x:c>
      <x:c r="V267" s="5">
        <x:v>7</x:v>
      </x:c>
      <x:c r="W267" s="5">
        <x:v>0</x:v>
      </x:c>
      <x:c r="X267" s="5">
        <x:v>4</x:v>
      </x:c>
      <x:c r="Y267" s="5">
        <x:v>8</x:v>
      </x:c>
      <x:c r="Z267" s="5">
        <x:v>0</x:v>
      </x:c>
      <x:c r="AA267" s="5">
        <x:v>13</x:v>
      </x:c>
      <x:c r="AB267" s="5">
        <x:v>1</x:v>
      </x:c>
      <x:c r="AC267" s="5">
        <x:v>2.7599999999999998</x:v>
      </x:c>
      <x:c r="AD267" s="5">
        <x:v>23.199999999999999</x:v>
      </x:c>
      <x:c r="AE267" s="5">
        <x:v>5.2000000000000002</x:v>
      </x:c>
      <x:c r="AF267" s="5">
        <x:v>0.65000000000000002</x:v>
      </x:c>
      <x:c r="AG267" s="5">
        <x:v>-0.17999999999999999</x:v>
      </x:c>
      <x:c r="AH267" s="5">
        <x:v>0.46999999999999997</x:v>
      </x:c>
      <x:c r="AI267" s="5">
        <x:v>10000</x:v>
      </x:c>
      <x:c r="AJ267" s="5" t="s">
        <x:v>34</x:v>
      </x:c>
      <x:c r="AK267" s="5"/>
    </x:row>
    <x:row r="268" spans="1:37" s="108" customFormat="1" ht="14.199999999999999">
      <x:c r="A268" s="5">
        <x:v>2023</x:v>
      </x:c>
      <x:c r="B268" s="5" t="s">
        <x:v>27</x:v>
      </x:c>
      <x:c r="C268" s="5" t="s">
        <x:v>77</x:v>
      </x:c>
      <x:c r="D268" s="5" t="str">
        <x:f t="shared" si="0"/>
        <x:v>SP</x:v>
      </x:c>
      <x:c r="E268" s="5">
        <x:v>8</x:v>
      </x:c>
      <x:c r="F268" s="5" t="s">
        <x:v>25</x:v>
      </x:c>
      <x:c r="G268" s="5" t="s">
        <x:v>96</x:v>
      </x:c>
      <x:c r="H268" s="5">
        <x:v>2022</x:v>
      </x:c>
      <x:c r="I268" s="5">
        <x:v>32</x:v>
      </x:c>
      <x:c r="J268" s="5">
        <x:v>32</x:v>
      </x:c>
      <x:c r="K268" s="5">
        <x:v>25</x:v>
      </x:c>
      <x:c r="L268" s="5">
        <x:v>7</x:v>
      </x:c>
      <x:c r="M268" s="5">
        <x:v>7</x:v>
      </x:c>
      <x:c r="N268" s="5">
        <x:v>8</x:v>
      </x:c>
      <x:c r="O268" s="5">
        <x:v>0</x:v>
      </x:c>
      <x:c r="P268" s="5">
        <x:v>0</x:v>
      </x:c>
      <x:c r="Q268" s="5">
        <x:v>0</x:v>
      </x:c>
      <x:c r="R268" s="5">
        <x:v>1</x:v>
      </x:c>
      <x:c r="S268" s="5">
        <x:v>126.2</x:v>
      </x:c>
      <x:c r="T268" s="5">
        <x:v>50</x:v>
      </x:c>
      <x:c r="U268" s="5">
        <x:v>124</x:v>
      </x:c>
      <x:c r="V268" s="5">
        <x:v>18</x:v>
      </x:c>
      <x:c r="W268" s="5">
        <x:v>2</x:v>
      </x:c>
      <x:c r="X268" s="5">
        <x:v>15</x:v>
      </x:c>
      <x:c r="Y268" s="5">
        <x:v>39</x:v>
      </x:c>
      <x:c r="Z268" s="5">
        <x:v>4</x:v>
      </x:c>
      <x:c r="AA268" s="5">
        <x:v>75</x:v>
      </x:c>
      <x:c r="AB268" s="5">
        <x:v>3</x:v>
      </x:c>
      <x:c r="AC268" s="5">
        <x:v>3.5499999999999998</x:v>
      </x:c>
      <x:c r="AD268" s="5">
        <x:v>120.09999999999999</x:v>
      </x:c>
      <x:c r="AE268" s="5">
        <x:v>6.0999999999999996</x:v>
      </x:c>
      <x:c r="AF268" s="5">
        <x:v>3.27</x:v>
      </x:c>
      <x:c r="AG268" s="5">
        <x:v>0.059999999999999998</x:v>
      </x:c>
      <x:c r="AH268" s="5">
        <x:v>3.3300000000000001</x:v>
      </x:c>
      <x:c r="AI268" s="5">
        <x:v>7600</x:v>
      </x:c>
      <x:c r="AJ268" s="5" t="s">
        <x:v>34</x:v>
      </x:c>
      <x:c r="AK268" s="5"/>
    </x:row>
    <x:row r="269" spans="1:37" s="108" customFormat="1" ht="14.199999999999999">
      <x:c r="A269" s="5">
        <x:v>2024</x:v>
      </x:c>
      <x:c r="B269" s="5" t="s">
        <x:v>27</x:v>
      </x:c>
      <x:c r="C269" s="5" t="s">
        <x:v>77</x:v>
      </x:c>
      <x:c r="D269" s="5" t="str">
        <x:f t="shared" si="0"/>
        <x:v>SP</x:v>
      </x:c>
      <x:c r="E269" s="5">
        <x:v>8</x:v>
      </x:c>
      <x:c r="F269" s="5" t="s">
        <x:v>25</x:v>
      </x:c>
      <x:c r="G269" s="5" t="s">
        <x:v>96</x:v>
      </x:c>
      <x:c r="H269" s="5">
        <x:v>2023</x:v>
      </x:c>
      <x:c r="I269" s="5">
        <x:v>33</x:v>
      </x:c>
      <x:c r="J269" s="5">
        <x:v>25</x:v>
      </x:c>
      <x:c r="K269" s="5">
        <x:v>13</x:v>
      </x:c>
      <x:c r="L269" s="5">
        <x:v>12</x:v>
      </x:c>
      <x:c r="M269" s="5">
        <x:v>3</x:v>
      </x:c>
      <x:c r="N269" s="5">
        <x:v>8</x:v>
      </x:c>
      <x:c r="O269" s="5">
        <x:v>0</x:v>
      </x:c>
      <x:c r="P269" s="5">
        <x:v>0</x:v>
      </x:c>
      <x:c r="Q269" s="5">
        <x:v>1</x:v>
      </x:c>
      <x:c r="R269" s="5">
        <x:v>0</x:v>
      </x:c>
      <x:c r="S269" s="5">
        <x:v>69</x:v>
      </x:c>
      <x:c r="T269" s="5">
        <x:v>37</x:v>
      </x:c>
      <x:c r="U269" s="5">
        <x:v>79</x:v>
      </x:c>
      <x:c r="V269" s="5">
        <x:v>13</x:v>
      </x:c>
      <x:c r="W269" s="5">
        <x:v>2</x:v>
      </x:c>
      <x:c r="X269" s="5">
        <x:v>12</x:v>
      </x:c>
      <x:c r="Y269" s="5">
        <x:v>22</x:v>
      </x:c>
      <x:c r="Z269" s="5">
        <x:v>5</x:v>
      </x:c>
      <x:c r="AA269" s="5">
        <x:v>61</x:v>
      </x:c>
      <x:c r="AB269" s="5">
        <x:v>5</x:v>
      </x:c>
      <x:c r="AC269" s="5">
        <x:v>4.8300000000000001</x:v>
      </x:c>
      <x:c r="AD269" s="5">
        <x:v>57</x:v>
      </x:c>
      <x:c r="AE269" s="5">
        <x:v>12</x:v>
      </x:c>
      <x:c r="AF269" s="5">
        <x:v>-0.05</x:v>
      </x:c>
      <x:c r="AG269" s="5">
        <x:v>0.14999999999999999</x:v>
      </x:c>
      <x:c r="AH269" s="5">
        <x:v>0.11</x:v>
      </x:c>
      <x:c r="AI269" s="5">
        <x:v>11500</x:v>
      </x:c>
      <x:c r="AJ269" s="5" t="s">
        <x:v>34</x:v>
      </x:c>
      <x:c r="AK269" s="5"/>
    </x:row>
    <x:row r="270" spans="1:37" s="108" customFormat="1" ht="14.199999999999999">
      <x:c r="A270" s="5">
        <x:v>2021</x:v>
      </x:c>
      <x:c r="B270" s="5" t="s">
        <x:v>97</x:v>
      </x:c>
      <x:c r="C270" s="5" t="s">
        <x:v>82</x:v>
      </x:c>
      <x:c r="D270" s="5" t="str">
        <x:f t="shared" si="0"/>
        <x:v>RP</x:v>
      </x:c>
      <x:c r="E270" s="5">
        <x:v>8</x:v>
      </x:c>
      <x:c r="F270" s="5" t="s">
        <x:v>25</x:v>
      </x:c>
      <x:c r="G270" s="5" t="s">
        <x:v>36</x:v>
      </x:c>
      <x:c r="H270" s="5">
        <x:v>2020</x:v>
      </x:c>
      <x:c r="I270" s="5">
        <x:v>25</x:v>
      </x:c>
      <x:c r="J270" s="5">
        <x:v>77</x:v>
      </x:c>
      <x:c r="K270" s="5">
        <x:v>0</x:v>
      </x:c>
      <x:c r="L270" s="5">
        <x:v>77</x:v>
      </x:c>
      <x:c r="M270" s="5">
        <x:v>6</x:v>
      </x:c>
      <x:c r="N270" s="5">
        <x:v>2</x:v>
      </x:c>
      <x:c r="O270" s="5">
        <x:v>0</x:v>
      </x:c>
      <x:c r="P270" s="5">
        <x:v>6</x:v>
      </x:c>
      <x:c r="Q270" s="5">
        <x:v>31</x:v>
      </x:c>
      <x:c r="R270" s="5">
        <x:v>0</x:v>
      </x:c>
      <x:c r="S270" s="5">
        <x:v>70</x:v>
      </x:c>
      <x:c r="T270" s="5">
        <x:v>21</x:v>
      </x:c>
      <x:c r="U270" s="5">
        <x:v>54</x:v>
      </x:c>
      <x:c r="V270" s="5">
        <x:v>11</x:v>
      </x:c>
      <x:c r="W270" s="5">
        <x:v>0</x:v>
      </x:c>
      <x:c r="X270" s="5">
        <x:v>6</x:v>
      </x:c>
      <x:c r="Y270" s="5">
        <x:v>32</x:v>
      </x:c>
      <x:c r="Z270" s="5">
        <x:v>1</x:v>
      </x:c>
      <x:c r="AA270" s="5">
        <x:v>37</x:v>
      </x:c>
      <x:c r="AB270" s="5">
        <x:v>0</x:v>
      </x:c>
      <x:c r="AC270" s="5">
        <x:v>2.7000000000000002</x:v>
      </x:c>
      <x:c r="AD270" s="5">
        <x:v>0</x:v>
      </x:c>
      <x:c r="AE270" s="5">
        <x:v>70</x:v>
      </x:c>
      <x:c r="AF270" s="5"/>
      <x:c r="AG270" s="5">
        <x:v>2.4100000000000001</x:v>
      </x:c>
      <x:c r="AH270" s="5">
        <x:v>2.4100000000000001</x:v>
      </x:c>
      <x:c r="AI270" s="5">
        <x:v>15000</x:v>
      </x:c>
      <x:c r="AJ270" s="5" t="s">
        <x:v>34</x:v>
      </x:c>
      <x:c r="AK270" s="5"/>
    </x:row>
    <x:row r="271" spans="1:37" s="108" customFormat="1" ht="14.199999999999999">
      <x:c r="A271" s="5">
        <x:v>2022</x:v>
      </x:c>
      <x:c r="B271" s="5" t="s">
        <x:v>97</x:v>
      </x:c>
      <x:c r="C271" s="5" t="s">
        <x:v>82</x:v>
      </x:c>
      <x:c r="D271" s="5" t="str">
        <x:f t="shared" si="0"/>
        <x:v>RP</x:v>
      </x:c>
      <x:c r="E271" s="5">
        <x:v>8</x:v>
      </x:c>
      <x:c r="F271" s="5" t="s">
        <x:v>25</x:v>
      </x:c>
      <x:c r="G271" s="5" t="s">
        <x:v>36</x:v>
      </x:c>
      <x:c r="H271" s="5">
        <x:v>2021</x:v>
      </x:c>
      <x:c r="I271" s="5">
        <x:v>26</x:v>
      </x:c>
      <x:c r="J271" s="5">
        <x:v>62</x:v>
      </x:c>
      <x:c r="K271" s="5">
        <x:v>0</x:v>
      </x:c>
      <x:c r="L271" s="5">
        <x:v>62</x:v>
      </x:c>
      <x:c r="M271" s="5">
        <x:v>3</x:v>
      </x:c>
      <x:c r="N271" s="5">
        <x:v>4</x:v>
      </x:c>
      <x:c r="O271" s="5">
        <x:v>0</x:v>
      </x:c>
      <x:c r="P271" s="5">
        <x:v>4</x:v>
      </x:c>
      <x:c r="Q271" s="5">
        <x:v>27</x:v>
      </x:c>
      <x:c r="R271" s="5">
        <x:v>0</x:v>
      </x:c>
      <x:c r="S271" s="5">
        <x:v>49</x:v>
      </x:c>
      <x:c r="T271" s="5">
        <x:v>18</x:v>
      </x:c>
      <x:c r="U271" s="5">
        <x:v>48</x:v>
      </x:c>
      <x:c r="V271" s="5">
        <x:v>7</x:v>
      </x:c>
      <x:c r="W271" s="5">
        <x:v>1</x:v>
      </x:c>
      <x:c r="X271" s="5">
        <x:v>3</x:v>
      </x:c>
      <x:c r="Y271" s="5">
        <x:v>19</x:v>
      </x:c>
      <x:c r="Z271" s="5">
        <x:v>1</x:v>
      </x:c>
      <x:c r="AA271" s="5">
        <x:v>19</x:v>
      </x:c>
      <x:c r="AB271" s="5">
        <x:v>1</x:v>
      </x:c>
      <x:c r="AC271" s="5">
        <x:v>3.3100000000000001</x:v>
      </x:c>
      <x:c r="AD271" s="5">
        <x:v>0</x:v>
      </x:c>
      <x:c r="AE271" s="5">
        <x:v>49</x:v>
      </x:c>
      <x:c r="AF271" s="5"/>
      <x:c r="AG271" s="5">
        <x:v>1.5900000000000001</x:v>
      </x:c>
      <x:c r="AH271" s="5">
        <x:v>1.5900000000000001</x:v>
      </x:c>
      <x:c r="AI271" s="5">
        <x:v>25000</x:v>
      </x:c>
      <x:c r="AJ271" s="5" t="s">
        <x:v>34</x:v>
      </x:c>
      <x:c r="AK271" s="5"/>
    </x:row>
    <x:row r="272" spans="1:37" s="108" customFormat="1" ht="14.199999999999999">
      <x:c r="A272" s="5">
        <x:v>2023</x:v>
      </x:c>
      <x:c r="B272" s="5" t="s">
        <x:v>97</x:v>
      </x:c>
      <x:c r="C272" s="5" t="s">
        <x:v>82</x:v>
      </x:c>
      <x:c r="D272" s="5" t="str">
        <x:f t="shared" si="0"/>
        <x:v>RP</x:v>
      </x:c>
      <x:c r="E272" s="5">
        <x:v>8</x:v>
      </x:c>
      <x:c r="F272" s="5" t="s">
        <x:v>25</x:v>
      </x:c>
      <x:c r="G272" s="5" t="s">
        <x:v>36</x:v>
      </x:c>
      <x:c r="H272" s="5">
        <x:v>2022</x:v>
      </x:c>
      <x:c r="I272" s="5">
        <x:v>27</x:v>
      </x:c>
      <x:c r="J272" s="5">
        <x:v>58</x:v>
      </x:c>
      <x:c r="K272" s="5">
        <x:v>0</x:v>
      </x:c>
      <x:c r="L272" s="5">
        <x:v>58</x:v>
      </x:c>
      <x:c r="M272" s="5">
        <x:v>3</x:v>
      </x:c>
      <x:c r="N272" s="5">
        <x:v>3</x:v>
      </x:c>
      <x:c r="O272" s="5">
        <x:v>1</x:v>
      </x:c>
      <x:c r="P272" s="5">
        <x:v>1</x:v>
      </x:c>
      <x:c r="Q272" s="5">
        <x:v>15</x:v>
      </x:c>
      <x:c r="R272" s="5">
        <x:v>0</x:v>
      </x:c>
      <x:c r="S272" s="5">
        <x:v>50.200000000000003</x:v>
      </x:c>
      <x:c r="T272" s="5">
        <x:v>22</x:v>
      </x:c>
      <x:c r="U272" s="5">
        <x:v>58</x:v>
      </x:c>
      <x:c r="V272" s="5">
        <x:v>7</x:v>
      </x:c>
      <x:c r="W272" s="5">
        <x:v>1</x:v>
      </x:c>
      <x:c r="X272" s="5">
        <x:v>3</x:v>
      </x:c>
      <x:c r="Y272" s="5">
        <x:v>8</x:v>
      </x:c>
      <x:c r="Z272" s="5">
        <x:v>0</x:v>
      </x:c>
      <x:c r="AA272" s="5">
        <x:v>31</x:v>
      </x:c>
      <x:c r="AB272" s="5">
        <x:v>0</x:v>
      </x:c>
      <x:c r="AC272" s="5">
        <x:v>3.9100000000000001</x:v>
      </x:c>
      <x:c r="AD272" s="5">
        <x:v>0</x:v>
      </x:c>
      <x:c r="AE272" s="5">
        <x:v>50.200000000000003</x:v>
      </x:c>
      <x:c r="AF272" s="5"/>
      <x:c r="AG272" s="5">
        <x:v>1.3700000000000001</x:v>
      </x:c>
      <x:c r="AH272" s="5">
        <x:v>1.3700000000000001</x:v>
      </x:c>
      <x:c r="AI272" s="5">
        <x:v>29500</x:v>
      </x:c>
      <x:c r="AJ272" s="5" t="s">
        <x:v>34</x:v>
      </x:c>
      <x:c r="AK272" s="5"/>
    </x:row>
    <x:row r="273" spans="1:37" s="108" customFormat="1" ht="14.199999999999999">
      <x:c r="A273" s="5">
        <x:v>2024</x:v>
      </x:c>
      <x:c r="B273" s="5" t="s">
        <x:v>97</x:v>
      </x:c>
      <x:c r="C273" s="5" t="s">
        <x:v>82</x:v>
      </x:c>
      <x:c r="D273" s="5" t="str">
        <x:f t="shared" si="0"/>
        <x:v>RP</x:v>
      </x:c>
      <x:c r="E273" s="5">
        <x:v>8</x:v>
      </x:c>
      <x:c r="F273" s="5" t="s">
        <x:v>25</x:v>
      </x:c>
      <x:c r="G273" s="5" t="s">
        <x:v>36</x:v>
      </x:c>
      <x:c r="H273" s="5">
        <x:v>2023</x:v>
      </x:c>
      <x:c r="I273" s="5">
        <x:v>28</x:v>
      </x:c>
      <x:c r="J273" s="5">
        <x:v>42</x:v>
      </x:c>
      <x:c r="K273" s="5">
        <x:v>3</x:v>
      </x:c>
      <x:c r="L273" s="5">
        <x:v>39</x:v>
      </x:c>
      <x:c r="M273" s="5">
        <x:v>1</x:v>
      </x:c>
      <x:c r="N273" s="5">
        <x:v>2</x:v>
      </x:c>
      <x:c r="O273" s="5">
        <x:v>0</x:v>
      </x:c>
      <x:c r="P273" s="5">
        <x:v>0</x:v>
      </x:c>
      <x:c r="Q273" s="5">
        <x:v>5</x:v>
      </x:c>
      <x:c r="R273" s="5">
        <x:v>0</x:v>
      </x:c>
      <x:c r="S273" s="5">
        <x:v>47</x:v>
      </x:c>
      <x:c r="T273" s="5">
        <x:v>23</x:v>
      </x:c>
      <x:c r="U273" s="5">
        <x:v>49</x:v>
      </x:c>
      <x:c r="V273" s="5">
        <x:v>7</x:v>
      </x:c>
      <x:c r="W273" s="5">
        <x:v>1</x:v>
      </x:c>
      <x:c r="X273" s="5">
        <x:v>4</x:v>
      </x:c>
      <x:c r="Y273" s="5">
        <x:v>19</x:v>
      </x:c>
      <x:c r="Z273" s="5">
        <x:v>2</x:v>
      </x:c>
      <x:c r="AA273" s="5">
        <x:v>17</x:v>
      </x:c>
      <x:c r="AB273" s="5">
        <x:v>0</x:v>
      </x:c>
      <x:c r="AC273" s="5">
        <x:v>4.4000000000000004</x:v>
      </x:c>
      <x:c r="AD273" s="5">
        <x:v>6.0999999999999996</x:v>
      </x:c>
      <x:c r="AE273" s="5">
        <x:v>40.200000000000003</x:v>
      </x:c>
      <x:c r="AF273" s="5">
        <x:v>-0.26000000000000001</x:v>
      </x:c>
      <x:c r="AG273" s="5">
        <x:v>0.67000000000000004</x:v>
      </x:c>
      <x:c r="AH273" s="5">
        <x:v>0.40999999999999998</x:v>
      </x:c>
      <x:c r="AI273" s="5">
        <x:v>29500</x:v>
      </x:c>
      <x:c r="AJ273" s="5" t="s">
        <x:v>34</x:v>
      </x:c>
      <x:c r="AK273" s="5"/>
    </x:row>
    <x:row r="274" spans="1:37" s="108" customFormat="1" ht="14.199999999999999">
      <x:c r="A274" s="5">
        <x:v>2021</x:v>
      </x:c>
      <x:c r="B274" s="5" t="s">
        <x:v>65</x:v>
      </x:c>
      <x:c r="C274" s="5" t="s">
        <x:v>83</x:v>
      </x:c>
      <x:c r="D274" s="5" t="str">
        <x:f t="shared" si="0"/>
        <x:v>CP</x:v>
      </x:c>
      <x:c r="E274" s="5">
        <x:v>8</x:v>
      </x:c>
      <x:c r="F274" s="5" t="s">
        <x:v>25</x:v>
      </x:c>
      <x:c r="G274" s="5" t="s">
        <x:v>71</x:v>
      </x:c>
      <x:c r="H274" s="5">
        <x:v>2020</x:v>
      </x:c>
      <x:c r="I274" s="5">
        <x:v>25</x:v>
      </x:c>
      <x:c r="J274" s="5">
        <x:v>36</x:v>
      </x:c>
      <x:c r="K274" s="5">
        <x:v>6</x:v>
      </x:c>
      <x:c r="L274" s="5">
        <x:v>30</x:v>
      </x:c>
      <x:c r="M274" s="5">
        <x:v>5</x:v>
      </x:c>
      <x:c r="N274" s="5">
        <x:v>1</x:v>
      </x:c>
      <x:c r="O274" s="5">
        <x:v>10</x:v>
      </x:c>
      <x:c r="P274" s="5">
        <x:v>3</x:v>
      </x:c>
      <x:c r="Q274" s="5">
        <x:v>2</x:v>
      </x:c>
      <x:c r="R274" s="5">
        <x:v>1</x:v>
      </x:c>
      <x:c r="S274" s="5">
        <x:v>55.100000000000001</x:v>
      </x:c>
      <x:c r="T274" s="5">
        <x:v>24</x:v>
      </x:c>
      <x:c r="U274" s="5">
        <x:v>55</x:v>
      </x:c>
      <x:c r="V274" s="5">
        <x:v>7</x:v>
      </x:c>
      <x:c r="W274" s="5">
        <x:v>0</x:v>
      </x:c>
      <x:c r="X274" s="5">
        <x:v>2</x:v>
      </x:c>
      <x:c r="Y274" s="5">
        <x:v>21</x:v>
      </x:c>
      <x:c r="Z274" s="5">
        <x:v>0</x:v>
      </x:c>
      <x:c r="AA274" s="5">
        <x:v>55</x:v>
      </x:c>
      <x:c r="AB274" s="5">
        <x:v>7</x:v>
      </x:c>
      <x:c r="AC274" s="5">
        <x:v>3.8999999999999999</x:v>
      </x:c>
      <x:c r="AD274" s="5">
        <x:v>25.100000000000001</x:v>
      </x:c>
      <x:c r="AE274" s="5">
        <x:v>30</x:v>
      </x:c>
      <x:c r="AF274" s="5">
        <x:v>0.58999999999999997</x:v>
      </x:c>
      <x:c r="AG274" s="5">
        <x:v>0.45000000000000001</x:v>
      </x:c>
      <x:c r="AH274" s="5">
        <x:v>1.04</x:v>
      </x:c>
      <x:c r="AI274" s="5">
        <x:v>21000</x:v>
      </x:c>
      <x:c r="AJ274" s="5" t="s">
        <x:v>34</x:v>
      </x:c>
      <x:c r="AK274" s="5"/>
    </x:row>
    <x:row r="275" spans="1:37" s="108" customFormat="1" ht="14.199999999999999">
      <x:c r="A275" s="5">
        <x:v>2022</x:v>
      </x:c>
      <x:c r="B275" s="5" t="s">
        <x:v>55</x:v>
      </x:c>
      <x:c r="C275" s="5" t="s">
        <x:v>83</x:v>
      </x:c>
      <x:c r="D275" s="5" t="str">
        <x:f t="shared" si="0"/>
        <x:v>RP</x:v>
      </x:c>
      <x:c r="E275" s="5">
        <x:v>8</x:v>
      </x:c>
      <x:c r="F275" s="5" t="s">
        <x:v>25</x:v>
      </x:c>
      <x:c r="G275" s="5" t="s">
        <x:v>71</x:v>
      </x:c>
      <x:c r="H275" s="5">
        <x:v>2021</x:v>
      </x:c>
      <x:c r="I275" s="5">
        <x:v>26</x:v>
      </x:c>
      <x:c r="J275" s="5">
        <x:v>16</x:v>
      </x:c>
      <x:c r="K275" s="5">
        <x:v>3</x:v>
      </x:c>
      <x:c r="L275" s="5">
        <x:v>13</x:v>
      </x:c>
      <x:c r="M275" s="5">
        <x:v>1</x:v>
      </x:c>
      <x:c r="N275" s="5">
        <x:v>2</x:v>
      </x:c>
      <x:c r="O275" s="5">
        <x:v>0</x:v>
      </x:c>
      <x:c r="P275" s="5">
        <x:v>0</x:v>
      </x:c>
      <x:c r="Q275" s="5">
        <x:v>1</x:v>
      </x:c>
      <x:c r="R275" s="5">
        <x:v>0</x:v>
      </x:c>
      <x:c r="S275" s="5">
        <x:v>21</x:v>
      </x:c>
      <x:c r="T275" s="5">
        <x:v>10</x:v>
      </x:c>
      <x:c r="U275" s="5">
        <x:v>20</x:v>
      </x:c>
      <x:c r="V275" s="5">
        <x:v>2</x:v>
      </x:c>
      <x:c r="W275" s="5">
        <x:v>1</x:v>
      </x:c>
      <x:c r="X275" s="5">
        <x:v>2</x:v>
      </x:c>
      <x:c r="Y275" s="5">
        <x:v>13</x:v>
      </x:c>
      <x:c r="Z275" s="5">
        <x:v>3</x:v>
      </x:c>
      <x:c r="AA275" s="5">
        <x:v>18</x:v>
      </x:c>
      <x:c r="AB275" s="5">
        <x:v>2</x:v>
      </x:c>
      <x:c r="AC275" s="5">
        <x:v>4.29</x:v>
      </x:c>
      <x:c r="AD275" s="5">
        <x:v>8.0999999999999996</x:v>
      </x:c>
      <x:c r="AE275" s="5">
        <x:v>12.199999999999999</x:v>
      </x:c>
      <x:c r="AF275" s="5">
        <x:v>0.020000000000000001</x:v>
      </x:c>
      <x:c r="AG275" s="5">
        <x:v>0.29999999999999999</x:v>
      </x:c>
      <x:c r="AH275" s="5">
        <x:v>0.32000000000000001</x:v>
      </x:c>
      <x:c r="AI275" s="5">
        <x:v>16500</x:v>
      </x:c>
      <x:c r="AJ275" s="5" t="s">
        <x:v>34</x:v>
      </x:c>
      <x:c r="AK275" s="5"/>
    </x:row>
    <x:row r="276" spans="1:37" s="108" customFormat="1" ht="14.199999999999999">
      <x:c r="A276" s="5">
        <x:v>2023</x:v>
      </x:c>
      <x:c r="B276" s="5" t="s">
        <x:v>55</x:v>
      </x:c>
      <x:c r="C276" s="5" t="s">
        <x:v>83</x:v>
      </x:c>
      <x:c r="D276" s="5" t="str">
        <x:f t="shared" si="0"/>
        <x:v>RP</x:v>
      </x:c>
      <x:c r="E276" s="5">
        <x:v>8</x:v>
      </x:c>
      <x:c r="F276" s="5" t="s">
        <x:v>25</x:v>
      </x:c>
      <x:c r="G276" s="5" t="s">
        <x:v>71</x:v>
      </x:c>
      <x:c r="H276" s="5">
        <x:v>2022</x:v>
      </x:c>
      <x:c r="I276" s="5">
        <x:v>27</x:v>
      </x:c>
      <x:c r="J276" s="5">
        <x:v>13</x:v>
      </x:c>
      <x:c r="K276" s="5">
        <x:v>0</x:v>
      </x:c>
      <x:c r="L276" s="5">
        <x:v>13</x:v>
      </x:c>
      <x:c r="M276" s="5">
        <x:v>0</x:v>
      </x:c>
      <x:c r="N276" s="5">
        <x:v>0</x:v>
      </x:c>
      <x:c r="O276" s="5">
        <x:v>0</x:v>
      </x:c>
      <x:c r="P276" s="5">
        <x:v>0</x:v>
      </x:c>
      <x:c r="Q276" s="5">
        <x:v>0</x:v>
      </x:c>
      <x:c r="R276" s="5">
        <x:v>0</x:v>
      </x:c>
      <x:c r="S276" s="5">
        <x:v>12.199999999999999</x:v>
      </x:c>
      <x:c r="T276" s="5">
        <x:v>3</x:v>
      </x:c>
      <x:c r="U276" s="5">
        <x:v>9</x:v>
      </x:c>
      <x:c r="V276" s="5">
        <x:v>2</x:v>
      </x:c>
      <x:c r="W276" s="5">
        <x:v>0</x:v>
      </x:c>
      <x:c r="X276" s="5">
        <x:v>0</x:v>
      </x:c>
      <x:c r="Y276" s="5">
        <x:v>11</x:v>
      </x:c>
      <x:c r="Z276" s="5">
        <x:v>1</x:v>
      </x:c>
      <x:c r="AA276" s="5">
        <x:v>13</x:v>
      </x:c>
      <x:c r="AB276" s="5">
        <x:v>0</x:v>
      </x:c>
      <x:c r="AC276" s="5">
        <x:v>2.1299999999999999</x:v>
      </x:c>
      <x:c r="AD276" s="5">
        <x:v>0</x:v>
      </x:c>
      <x:c r="AE276" s="5">
        <x:v>12.199999999999999</x:v>
      </x:c>
      <x:c r="AF276" s="5"/>
      <x:c r="AG276" s="5">
        <x:v>0.44</x:v>
      </x:c>
      <x:c r="AH276" s="5">
        <x:v>0.44</x:v>
      </x:c>
      <x:c r="AI276" s="5">
        <x:v>12000</x:v>
      </x:c>
      <x:c r="AJ276" s="5" t="s">
        <x:v>34</x:v>
      </x:c>
      <x:c r="AK276" s="5"/>
    </x:row>
    <x:row r="277" spans="1:37" s="108" customFormat="1" ht="14.199999999999999">
      <x:c r="A277" s="5">
        <x:v>2024</x:v>
      </x:c>
      <x:c r="B277" s="5" t="s">
        <x:v>55</x:v>
      </x:c>
      <x:c r="C277" s="5" t="s">
        <x:v>83</x:v>
      </x:c>
      <x:c r="D277" s="5" t="str">
        <x:f t="shared" si="0"/>
        <x:v>RP</x:v>
      </x:c>
      <x:c r="E277" s="5">
        <x:v>8</x:v>
      </x:c>
      <x:c r="F277" s="5" t="s">
        <x:v>25</x:v>
      </x:c>
      <x:c r="G277" s="5" t="s">
        <x:v>71</x:v>
      </x:c>
      <x:c r="H277" s="5">
        <x:v>2023</x:v>
      </x:c>
      <x:c r="I277" s="5">
        <x:v>28</x:v>
      </x:c>
      <x:c r="J277" s="5">
        <x:v>57</x:v>
      </x:c>
      <x:c r="K277" s="5">
        <x:v>0</x:v>
      </x:c>
      <x:c r="L277" s="5">
        <x:v>57</x:v>
      </x:c>
      <x:c r="M277" s="5">
        <x:v>4</x:v>
      </x:c>
      <x:c r="N277" s="5">
        <x:v>0</x:v>
      </x:c>
      <x:c r="O277" s="5">
        <x:v>4</x:v>
      </x:c>
      <x:c r="P277" s="5">
        <x:v>0</x:v>
      </x:c>
      <x:c r="Q277" s="5">
        <x:v>16</x:v>
      </x:c>
      <x:c r="R277" s="5">
        <x:v>2</x:v>
      </x:c>
      <x:c r="S277" s="5">
        <x:v>55.200000000000003</x:v>
      </x:c>
      <x:c r="T277" s="5">
        <x:v>10</x:v>
      </x:c>
      <x:c r="U277" s="5">
        <x:v>32</x:v>
      </x:c>
      <x:c r="V277" s="5">
        <x:v>9</x:v>
      </x:c>
      <x:c r="W277" s="5">
        <x:v>1</x:v>
      </x:c>
      <x:c r="X277" s="5">
        <x:v>1</x:v>
      </x:c>
      <x:c r="Y277" s="5">
        <x:v>22</x:v>
      </x:c>
      <x:c r="Z277" s="5">
        <x:v>2</x:v>
      </x:c>
      <x:c r="AA277" s="5">
        <x:v>59</x:v>
      </x:c>
      <x:c r="AB277" s="5">
        <x:v>0</x:v>
      </x:c>
      <x:c r="AC277" s="5">
        <x:v>1.6200000000000001</x:v>
      </x:c>
      <x:c r="AD277" s="5">
        <x:v>0</x:v>
      </x:c>
      <x:c r="AE277" s="5">
        <x:v>55.200000000000003</x:v>
      </x:c>
      <x:c r="AF277" s="5"/>
      <x:c r="AG277" s="5">
        <x:v>2.6699999999999999</x:v>
      </x:c>
      <x:c r="AH277" s="5">
        <x:v>2.6699999999999999</x:v>
      </x:c>
      <x:c r="AI277" s="5">
        <x:v>10000</x:v>
      </x:c>
      <x:c r="AJ277" s="5" t="s">
        <x:v>34</x:v>
      </x:c>
      <x:c r="AK277" s="5"/>
    </x:row>
    <x:row r="278" spans="1:37" s="108" customFormat="1" ht="14.199999999999999">
      <x:c r="A278" s="5">
        <x:v>2021</x:v>
      </x:c>
      <x:c r="B278" s="5" t="s">
        <x:v>65</x:v>
      </x:c>
      <x:c r="C278" s="5" t="s">
        <x:v>106</x:v>
      </x:c>
      <x:c r="D278" s="5" t="s">
        <x:v>218</x:v>
      </x:c>
      <x:c r="E278" s="5">
        <x:v>8</x:v>
      </x:c>
      <x:c r="F278" s="5" t="s">
        <x:v>25</x:v>
      </x:c>
      <x:c r="G278" s="5" t="s">
        <x:v>36</x:v>
      </x:c>
      <x:c r="H278" s="5">
        <x:v>2020</x:v>
      </x:c>
      <x:c r="I278" s="5">
        <x:v>28</x:v>
      </x:c>
      <x:c r="J278" s="5">
        <x:v>60</x:v>
      </x:c>
      <x:c r="K278" s="5">
        <x:v>0</x:v>
      </x:c>
      <x:c r="L278" s="5">
        <x:v>60</x:v>
      </x:c>
      <x:c r="M278" s="5">
        <x:v>3</x:v>
      </x:c>
      <x:c r="N278" s="5">
        <x:v>4</x:v>
      </x:c>
      <x:c r="O278" s="5">
        <x:v>1</x:v>
      </x:c>
      <x:c r="P278" s="5">
        <x:v>3</x:v>
      </x:c>
      <x:c r="Q278" s="5">
        <x:v>8</x:v>
      </x:c>
      <x:c r="R278" s="5">
        <x:v>1</x:v>
      </x:c>
      <x:c r="S278" s="5">
        <x:v>68.200000000000003</x:v>
      </x:c>
      <x:c r="T278" s="5">
        <x:v>38</x:v>
      </x:c>
      <x:c r="U278" s="5">
        <x:v>74</x:v>
      </x:c>
      <x:c r="V278" s="5">
        <x:v>14</x:v>
      </x:c>
      <x:c r="W278" s="5">
        <x:v>3</x:v>
      </x:c>
      <x:c r="X278" s="5">
        <x:v>8</x:v>
      </x:c>
      <x:c r="Y278" s="5">
        <x:v>22</x:v>
      </x:c>
      <x:c r="Z278" s="5">
        <x:v>5</x:v>
      </x:c>
      <x:c r="AA278" s="5">
        <x:v>60</x:v>
      </x:c>
      <x:c r="AB278" s="5">
        <x:v>3</x:v>
      </x:c>
      <x:c r="AC278" s="10">
        <x:v>4.9766990291262143</x:v>
      </x:c>
      <x:c r="AD278" s="5">
        <x:v>0</x:v>
      </x:c>
      <x:c r="AE278" s="5">
        <x:v>68.200000000000003</x:v>
      </x:c>
      <x:c r="AF278" s="5"/>
      <x:c r="AG278" s="5">
        <x:v>0.220039100684262</x:v>
      </x:c>
      <x:c r="AH278" s="5">
        <x:v>0.220039100684262</x:v>
      </x:c>
      <x:c r="AI278" s="5">
        <x:v>5300</x:v>
      </x:c>
      <x:c r="AJ278" s="5" t="s">
        <x:v>34</x:v>
      </x:c>
      <x:c r="AK278" s="5"/>
    </x:row>
    <x:row r="279" spans="1:37" s="108" customFormat="1" ht="14.199999999999999">
      <x:c r="A279" s="5">
        <x:v>2022</x:v>
      </x:c>
      <x:c r="B279" s="5" t="s">
        <x:v>65</x:v>
      </x:c>
      <x:c r="C279" s="5" t="s">
        <x:v>106</x:v>
      </x:c>
      <x:c r="D279" s="5" t="str">
        <x:f t="shared" si="0"/>
        <x:v>RP</x:v>
      </x:c>
      <x:c r="E279" s="5">
        <x:v>8</x:v>
      </x:c>
      <x:c r="F279" s="5" t="s">
        <x:v>25</x:v>
      </x:c>
      <x:c r="G279" s="5" t="s">
        <x:v>36</x:v>
      </x:c>
      <x:c r="H279" s="5">
        <x:v>2021</x:v>
      </x:c>
      <x:c r="I279" s="5">
        <x:v>29</x:v>
      </x:c>
      <x:c r="J279" s="5">
        <x:v>65</x:v>
      </x:c>
      <x:c r="K279" s="5">
        <x:v>0</x:v>
      </x:c>
      <x:c r="L279" s="5">
        <x:v>65</x:v>
      </x:c>
      <x:c r="M279" s="5">
        <x:v>6</x:v>
      </x:c>
      <x:c r="N279" s="5">
        <x:v>6</x:v>
      </x:c>
      <x:c r="O279" s="5">
        <x:v>3</x:v>
      </x:c>
      <x:c r="P279" s="5">
        <x:v>5</x:v>
      </x:c>
      <x:c r="Q279" s="5">
        <x:v>17</x:v>
      </x:c>
      <x:c r="R279" s="5">
        <x:v>2</x:v>
      </x:c>
      <x:c r="S279" s="5">
        <x:v>74.099999999999994</x:v>
      </x:c>
      <x:c r="T279" s="5">
        <x:v>23</x:v>
      </x:c>
      <x:c r="U279" s="5">
        <x:v>65</x:v>
      </x:c>
      <x:c r="V279" s="5">
        <x:v>11</x:v>
      </x:c>
      <x:c r="W279" s="5">
        <x:v>0</x:v>
      </x:c>
      <x:c r="X279" s="5">
        <x:v>3</x:v>
      </x:c>
      <x:c r="Y279" s="5">
        <x:v>27</x:v>
      </x:c>
      <x:c r="Z279" s="5">
        <x:v>0</x:v>
      </x:c>
      <x:c r="AA279" s="5">
        <x:v>82</x:v>
      </x:c>
      <x:c r="AB279" s="5">
        <x:v>7</x:v>
      </x:c>
      <x:c r="AC279" s="5">
        <x:v>2.7799999999999998</x:v>
      </x:c>
      <x:c r="AD279" s="5">
        <x:v>0</x:v>
      </x:c>
      <x:c r="AE279" s="5">
        <x:v>74.099999999999994</x:v>
      </x:c>
      <x:c r="AF279" s="5"/>
      <x:c r="AG279" s="5">
        <x:v>2.6699999999999999</x:v>
      </x:c>
      <x:c r="AH279" s="5">
        <x:v>2.6699999999999999</x:v>
      </x:c>
      <x:c r="AI279" s="5">
        <x:v>11000</x:v>
      </x:c>
      <x:c r="AJ279" s="5" t="s">
        <x:v>34</x:v>
      </x:c>
      <x:c r="AK279" s="5"/>
    </x:row>
    <x:row r="280" spans="1:37" s="108" customFormat="1" ht="14.199999999999999">
      <x:c r="A280" s="5">
        <x:v>2023</x:v>
      </x:c>
      <x:c r="B280" s="5" t="s">
        <x:v>65</x:v>
      </x:c>
      <x:c r="C280" s="5" t="s">
        <x:v>106</x:v>
      </x:c>
      <x:c r="D280" s="5" t="str">
        <x:f t="shared" si="0"/>
        <x:v>CP</x:v>
      </x:c>
      <x:c r="E280" s="5">
        <x:v>8</x:v>
      </x:c>
      <x:c r="F280" s="5" t="s">
        <x:v>25</x:v>
      </x:c>
      <x:c r="G280" s="5" t="s">
        <x:v>36</x:v>
      </x:c>
      <x:c r="H280" s="5">
        <x:v>2022</x:v>
      </x:c>
      <x:c r="I280" s="5">
        <x:v>30</x:v>
      </x:c>
      <x:c r="J280" s="5">
        <x:v>58</x:v>
      </x:c>
      <x:c r="K280" s="5">
        <x:v>0</x:v>
      </x:c>
      <x:c r="L280" s="5">
        <x:v>58</x:v>
      </x:c>
      <x:c r="M280" s="5">
        <x:v>2</x:v>
      </x:c>
      <x:c r="N280" s="5">
        <x:v>9</x:v>
      </x:c>
      <x:c r="O280" s="5">
        <x:v>18</x:v>
      </x:c>
      <x:c r="P280" s="5">
        <x:v>4</x:v>
      </x:c>
      <x:c r="Q280" s="5">
        <x:v>9</x:v>
      </x:c>
      <x:c r="R280" s="5">
        <x:v>0</x:v>
      </x:c>
      <x:c r="S280" s="5">
        <x:v>62</x:v>
      </x:c>
      <x:c r="T280" s="5">
        <x:v>24</x:v>
      </x:c>
      <x:c r="U280" s="5">
        <x:v>58</x:v>
      </x:c>
      <x:c r="V280" s="5">
        <x:v>9</x:v>
      </x:c>
      <x:c r="W280" s="5">
        <x:v>0</x:v>
      </x:c>
      <x:c r="X280" s="5">
        <x:v>5</x:v>
      </x:c>
      <x:c r="Y280" s="5">
        <x:v>21</x:v>
      </x:c>
      <x:c r="Z280" s="5">
        <x:v>2</x:v>
      </x:c>
      <x:c r="AA280" s="5">
        <x:v>60</x:v>
      </x:c>
      <x:c r="AB280" s="5">
        <x:v>4</x:v>
      </x:c>
      <x:c r="AC280" s="5">
        <x:v>3.48</x:v>
      </x:c>
      <x:c r="AD280" s="5">
        <x:v>0</x:v>
      </x:c>
      <x:c r="AE280" s="5">
        <x:v>62</x:v>
      </x:c>
      <x:c r="AF280" s="5"/>
      <x:c r="AG280" s="5">
        <x:v>0.48999999999999999</x:v>
      </x:c>
      <x:c r="AH280" s="5">
        <x:v>0.48999999999999999</x:v>
      </x:c>
      <x:c r="AI280" s="5">
        <x:v>25000</x:v>
      </x:c>
      <x:c r="AJ280" s="5" t="s">
        <x:v>34</x:v>
      </x:c>
      <x:c r="AK280" s="5"/>
    </x:row>
    <x:row r="281" spans="1:37" s="108" customFormat="1" ht="14.199999999999999">
      <x:c r="A281" s="5">
        <x:v>2024</x:v>
      </x:c>
      <x:c r="B281" s="5" t="s">
        <x:v>65</x:v>
      </x:c>
      <x:c r="C281" s="5" t="s">
        <x:v>106</x:v>
      </x:c>
      <x:c r="D281" s="5" t="str">
        <x:f t="shared" si="0"/>
        <x:v>CP</x:v>
      </x:c>
      <x:c r="E281" s="5">
        <x:v>8</x:v>
      </x:c>
      <x:c r="F281" s="5" t="s">
        <x:v>25</x:v>
      </x:c>
      <x:c r="G281" s="5" t="s">
        <x:v>36</x:v>
      </x:c>
      <x:c r="H281" s="5">
        <x:v>2023</x:v>
      </x:c>
      <x:c r="I281" s="5">
        <x:v>31</x:v>
      </x:c>
      <x:c r="J281" s="5">
        <x:v>64</x:v>
      </x:c>
      <x:c r="K281" s="5">
        <x:v>0</x:v>
      </x:c>
      <x:c r="L281" s="5">
        <x:v>64</x:v>
      </x:c>
      <x:c r="M281" s="5">
        <x:v>1</x:v>
      </x:c>
      <x:c r="N281" s="5">
        <x:v>5</x:v>
      </x:c>
      <x:c r="O281" s="5">
        <x:v>22</x:v>
      </x:c>
      <x:c r="P281" s="5">
        <x:v>3</x:v>
      </x:c>
      <x:c r="Q281" s="5">
        <x:v>5</x:v>
      </x:c>
      <x:c r="R281" s="5">
        <x:v>0</x:v>
      </x:c>
      <x:c r="S281" s="5">
        <x:v>61.200000000000003</x:v>
      </x:c>
      <x:c r="T281" s="5">
        <x:v>21</x:v>
      </x:c>
      <x:c r="U281" s="5">
        <x:v>67</x:v>
      </x:c>
      <x:c r="V281" s="5">
        <x:v>10</x:v>
      </x:c>
      <x:c r="W281" s="5">
        <x:v>3</x:v>
      </x:c>
      <x:c r="X281" s="5">
        <x:v>4</x:v>
      </x:c>
      <x:c r="Y281" s="5">
        <x:v>24</x:v>
      </x:c>
      <x:c r="Z281" s="5">
        <x:v>0</x:v>
      </x:c>
      <x:c r="AA281" s="5">
        <x:v>62</x:v>
      </x:c>
      <x:c r="AB281" s="5">
        <x:v>8</x:v>
      </x:c>
      <x:c r="AC281" s="5">
        <x:v>3.0600000000000001</x:v>
      </x:c>
      <x:c r="AD281" s="5">
        <x:v>0</x:v>
      </x:c>
      <x:c r="AE281" s="5">
        <x:v>61.200000000000003</x:v>
      </x:c>
      <x:c r="AF281" s="5"/>
      <x:c r="AG281" s="5">
        <x:v>1.23</x:v>
      </x:c>
      <x:c r="AH281" s="5">
        <x:v>1.23</x:v>
      </x:c>
      <x:c r="AI281" s="5">
        <x:v>30000</x:v>
      </x:c>
      <x:c r="AJ281" s="5" t="s">
        <x:v>34</x:v>
      </x:c>
      <x:c r="AK281" s="5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D546"/>
  <x:sheetViews>
    <x:sheetView tabSelected="1" topLeftCell="A508" zoomScaleNormal="100" zoomScaleSheetLayoutView="75" workbookViewId="0">
      <x:selection activeCell="C546" activeCellId="0" sqref="C546:C546"/>
    </x:sheetView>
  </x:sheetViews>
  <x:sheetFormatPr defaultColWidth="14.4296875" defaultRowHeight="15" customHeight="1"/>
  <x:cols>
    <x:col min="3" max="3" width="9.70703125" style="2" customWidth="1"/>
    <x:col min="7" max="7" width="6.859375" style="2" customWidth="1"/>
    <x:col min="9" max="9" width="5.13671875" style="2" customWidth="1"/>
    <x:col min="25" max="25" width="16.859375" style="2" customWidth="1"/>
    <x:col min="30" max="30" width="18.13671875" style="2" customWidth="1"/>
  </x:cols>
  <x:sheetData>
    <x:row r="1" spans="1:30" ht="14.199999999999999">
      <x:c r="A1" s="3" t="s">
        <x:v>153</x:v>
      </x:c>
      <x:c r="B1" s="13" t="s">
        <x:v>4</x:v>
      </x:c>
      <x:c r="C1" s="3" t="s">
        <x:v>2</x:v>
      </x:c>
      <x:c r="D1" s="13" t="s">
        <x:v>336</x:v>
      </x:c>
      <x:c r="E1" s="3" t="s">
        <x:v>154</x:v>
      </x:c>
      <x:c r="F1" s="3" t="s">
        <x:v>9</x:v>
      </x:c>
      <x:c r="G1" s="3" t="s">
        <x:v>155</x:v>
      </x:c>
      <x:c r="H1" s="13" t="s">
        <x:v>164</x:v>
      </x:c>
      <x:c r="I1" s="13" t="s">
        <x:v>1</x:v>
      </x:c>
      <x:c r="J1" s="13" t="s">
        <x:v>5</x:v>
      </x:c>
      <x:c r="K1" s="13" t="s">
        <x:v>342</x:v>
      </x:c>
      <x:c r="L1" s="13" t="s">
        <x:v>338</x:v>
      </x:c>
      <x:c r="M1" s="13" t="s">
        <x:v>331</x:v>
      </x:c>
      <x:c r="N1" s="13" t="s">
        <x:v>33</x:v>
      </x:c>
      <x:c r="O1" s="13" t="s">
        <x:v>20</x:v>
      </x:c>
      <x:c r="P1" s="13" t="s">
        <x:v>37</x:v>
      </x:c>
      <x:c r="Q1" s="13" t="s">
        <x:v>339</x:v>
      </x:c>
      <x:c r="R1" s="13" t="s">
        <x:v>335</x:v>
      </x:c>
      <x:c r="S1" s="13" t="s">
        <x:v>341</x:v>
      </x:c>
      <x:c r="T1" s="13" t="s">
        <x:v>10</x:v>
      </x:c>
      <x:c r="U1" s="13" t="s">
        <x:v>11</x:v>
      </x:c>
      <x:c r="V1" s="13" t="s">
        <x:v>334</x:v>
      </x:c>
      <x:c r="W1" s="13" t="s">
        <x:v>333</x:v>
      </x:c>
      <x:c r="X1" s="13" t="s">
        <x:v>351</x:v>
      </x:c>
      <x:c r="Y1" s="13" t="s">
        <x:v>359</x:v>
      </x:c>
      <x:c r="Z1" s="13" t="s">
        <x:v>354</x:v>
      </x:c>
      <x:c r="AA1" s="13" t="s">
        <x:v>182</x:v>
      </x:c>
      <x:c r="AB1" s="13" t="s">
        <x:v>178</x:v>
      </x:c>
      <x:c r="AC1" s="13" t="s">
        <x:v>38</x:v>
      </x:c>
      <x:c r="AD1" s="3" t="s">
        <x:v>107</x:v>
      </x:c>
    </x:row>
    <x:row r="2" spans="1:30" ht="14.199999999999999">
      <x:c r="A2" s="5">
        <x:v>2011</x:v>
      </x:c>
      <x:c r="B2" s="9" t="s">
        <x:v>22</x:v>
      </x:c>
      <x:c r="C2" s="7" t="s">
        <x:v>103</x:v>
      </x:c>
      <x:c r="D2" s="9" t="s">
        <x:v>96</x:v>
      </x:c>
      <x:c r="E2" s="7">
        <x:v>9</x:v>
      </x:c>
      <x:c r="F2" s="7" t="s">
        <x:v>25</x:v>
      </x:c>
      <x:c r="G2" s="7" t="s">
        <x:v>36</x:v>
      </x:c>
      <x:c r="H2" s="9">
        <x:v>2010</x:v>
      </x:c>
      <x:c r="I2" s="9">
        <x:v>25</x:v>
      </x:c>
      <x:c r="J2" s="9">
        <x:v>117</x:v>
      </x:c>
      <x:c r="K2" s="9">
        <x:v>465</x:v>
      </x:c>
      <x:c r="L2" s="9">
        <x:v>410</x:v>
      </x:c>
      <x:c r="M2" s="9">
        <x:v>66</x:v>
      </x:c>
      <x:c r="N2" s="9">
        <x:v>125</x:v>
      </x:c>
      <x:c r="O2" s="9">
        <x:v>19</x:v>
      </x:c>
      <x:c r="P2" s="9">
        <x:v>23</x:v>
      </x:c>
      <x:c r="Q2" s="9">
        <x:v>72</x:v>
      </x:c>
      <x:c r="R2" s="9">
        <x:v>2</x:v>
      </x:c>
      <x:c r="S2" s="9">
        <x:v>7</x:v>
      </x:c>
      <x:c r="T2" s="9">
        <x:v>42</x:v>
      </x:c>
      <x:c r="U2" s="9">
        <x:v>65</x:v>
      </x:c>
      <x:c r="V2" s="9">
        <x:v>16</x:v>
      </x:c>
      <x:c r="W2" s="9">
        <x:v>5</x:v>
      </x:c>
      <x:c r="X2" s="9">
        <x:v>1.74</x:v>
      </x:c>
      <x:c r="Y2" s="9">
        <x:v>9.4800000000000004</x:v>
      </x:c>
      <x:c r="Z2" s="9">
        <x:v>11.210000000000001</x:v>
      </x:c>
      <x:c r="AA2" s="9">
        <x:v>3.6699999999999999</x:v>
      </x:c>
      <x:c r="AB2" s="9">
        <x:v>0.34999999999999998</x:v>
      </x:c>
      <x:c r="AC2" s="14"/>
      <x:c r="AD2" s="7" t="s">
        <x:v>34</x:v>
      </x:c>
    </x:row>
    <x:row r="3" spans="1:30" ht="14.199999999999999">
      <x:c r="A3" s="5">
        <x:v>2012</x:v>
      </x:c>
      <x:c r="B3" s="9" t="s">
        <x:v>22</x:v>
      </x:c>
      <x:c r="C3" s="7" t="s">
        <x:v>103</x:v>
      </x:c>
      <x:c r="D3" s="9" t="s">
        <x:v>96</x:v>
      </x:c>
      <x:c r="E3" s="7">
        <x:v>9</x:v>
      </x:c>
      <x:c r="F3" s="7" t="s">
        <x:v>25</x:v>
      </x:c>
      <x:c r="G3" s="7" t="s">
        <x:v>36</x:v>
      </x:c>
      <x:c r="H3" s="9">
        <x:v>2011</x:v>
      </x:c>
      <x:c r="I3" s="9">
        <x:v>26</x:v>
      </x:c>
      <x:c r="J3" s="9">
        <x:v>124</x:v>
      </x:c>
      <x:c r="K3" s="9">
        <x:v>506</x:v>
      </x:c>
      <x:c r="L3" s="9">
        <x:v>450</x:v>
      </x:c>
      <x:c r="M3" s="9">
        <x:v>63</x:v>
      </x:c>
      <x:c r="N3" s="9">
        <x:v>130</x:v>
      </x:c>
      <x:c r="O3" s="9">
        <x:v>25</x:v>
      </x:c>
      <x:c r="P3" s="9">
        <x:v>19</x:v>
      </x:c>
      <x:c r="Q3" s="9">
        <x:v>66</x:v>
      </x:c>
      <x:c r="R3" s="9">
        <x:v>4</x:v>
      </x:c>
      <x:c r="S3" s="9">
        <x:v>6</x:v>
      </x:c>
      <x:c r="T3" s="9">
        <x:v>47</x:v>
      </x:c>
      <x:c r="U3" s="9">
        <x:v>81</x:v>
      </x:c>
      <x:c r="V3" s="9">
        <x:v>18</x:v>
      </x:c>
      <x:c r="W3" s="9">
        <x:v>1</x:v>
      </x:c>
      <x:c r="X3" s="9">
        <x:v>-1</x:v>
      </x:c>
      <x:c r="Y3" s="9">
        <x:v>11.720000000000001</x:v>
      </x:c>
      <x:c r="Z3" s="9">
        <x:v>10.73</x:v>
      </x:c>
      <x:c r="AA3" s="9">
        <x:v>3.8999999999999999</x:v>
      </x:c>
      <x:c r="AB3" s="9">
        <x:v>0.23000000000000001</x:v>
      </x:c>
      <x:c r="AC3" s="14"/>
      <x:c r="AD3" s="7" t="s">
        <x:v>34</x:v>
      </x:c>
    </x:row>
    <x:row r="4" spans="1:30" ht="14.199999999999999">
      <x:c r="A4" s="5">
        <x:v>2013</x:v>
      </x:c>
      <x:c r="B4" s="9" t="s">
        <x:v>22</x:v>
      </x:c>
      <x:c r="C4" s="7" t="s">
        <x:v>103</x:v>
      </x:c>
      <x:c r="D4" s="9" t="s">
        <x:v>96</x:v>
      </x:c>
      <x:c r="E4" s="7">
        <x:v>9</x:v>
      </x:c>
      <x:c r="F4" s="7" t="s">
        <x:v>25</x:v>
      </x:c>
      <x:c r="G4" s="7" t="s">
        <x:v>36</x:v>
      </x:c>
      <x:c r="H4" s="9">
        <x:v>2012</x:v>
      </x:c>
      <x:c r="I4" s="9">
        <x:v>27</x:v>
      </x:c>
      <x:c r="J4" s="9">
        <x:v>119</x:v>
      </x:c>
      <x:c r="K4" s="9">
        <x:v>454</x:v>
      </x:c>
      <x:c r="L4" s="9">
        <x:v>400</x:v>
      </x:c>
      <x:c r="M4" s="9">
        <x:v>41</x:v>
      </x:c>
      <x:c r="N4" s="9">
        <x:v>109</x:v>
      </x:c>
      <x:c r="O4" s="9">
        <x:v>21</x:v>
      </x:c>
      <x:c r="P4" s="9">
        <x:v>19</x:v>
      </x:c>
      <x:c r="Q4" s="9">
        <x:v>66</x:v>
      </x:c>
      <x:c r="R4" s="9">
        <x:v>0</x:v>
      </x:c>
      <x:c r="S4" s="9">
        <x:v>1</x:v>
      </x:c>
      <x:c r="T4" s="9">
        <x:v>44</x:v>
      </x:c>
      <x:c r="U4" s="9">
        <x:v>97</x:v>
      </x:c>
      <x:c r="V4" s="9">
        <x:v>9</x:v>
      </x:c>
      <x:c r="W4" s="9">
        <x:v>2</x:v>
      </x:c>
      <x:c r="X4" s="9">
        <x:v>-1.6799999999999999</x:v>
      </x:c>
      <x:c r="Y4" s="9">
        <x:v>9.1600000000000001</x:v>
      </x:c>
      <x:c r="Z4" s="9">
        <x:v>7.4800000000000004</x:v>
      </x:c>
      <x:c r="AA4" s="9">
        <x:v>3.7599999999999998</x:v>
      </x:c>
      <x:c r="AB4" s="9">
        <x:v>0.65000000000000002</x:v>
      </x:c>
      <x:c r="AC4" s="14"/>
      <x:c r="AD4" s="7" t="s">
        <x:v>34</x:v>
      </x:c>
    </x:row>
    <x:row r="5" spans="1:30" ht="14.199999999999999">
      <x:c r="A5" s="5">
        <x:v>2014</x:v>
      </x:c>
      <x:c r="B5" s="9" t="s">
        <x:v>22</x:v>
      </x:c>
      <x:c r="C5" s="7" t="s">
        <x:v>103</x:v>
      </x:c>
      <x:c r="D5" s="9" t="s">
        <x:v>96</x:v>
      </x:c>
      <x:c r="E5" s="7">
        <x:v>9</x:v>
      </x:c>
      <x:c r="F5" s="7" t="s">
        <x:v>25</x:v>
      </x:c>
      <x:c r="G5" s="7" t="s">
        <x:v>36</x:v>
      </x:c>
      <x:c r="H5" s="9">
        <x:v>2013</x:v>
      </x:c>
      <x:c r="I5" s="9">
        <x:v>28</x:v>
      </x:c>
      <x:c r="J5" s="9">
        <x:v>105</x:v>
      </x:c>
      <x:c r="K5" s="9">
        <x:v>405</x:v>
      </x:c>
      <x:c r="L5" s="9">
        <x:v>327</x:v>
      </x:c>
      <x:c r="M5" s="9">
        <x:v>48</x:v>
      </x:c>
      <x:c r="N5" s="9">
        <x:v>77</x:v>
      </x:c>
      <x:c r="O5" s="9">
        <x:v>13</x:v>
      </x:c>
      <x:c r="P5" s="9">
        <x:v>11</x:v>
      </x:c>
      <x:c r="Q5" s="9">
        <x:v>57</x:v>
      </x:c>
      <x:c r="R5" s="9">
        <x:v>4</x:v>
      </x:c>
      <x:c r="S5" s="9">
        <x:v>1</x:v>
      </x:c>
      <x:c r="T5" s="9">
        <x:v>60</x:v>
      </x:c>
      <x:c r="U5" s="9">
        <x:v>87</x:v>
      </x:c>
      <x:c r="V5" s="9">
        <x:v>5</x:v>
      </x:c>
      <x:c r="W5" s="9">
        <x:v>6</x:v>
      </x:c>
      <x:c r="X5" s="9">
        <x:v>7.1799999999999997</x:v>
      </x:c>
      <x:c r="Y5" s="9">
        <x:v>8.9299999999999997</x:v>
      </x:c>
      <x:c r="Z5" s="9">
        <x:v>16.109999999999999</x:v>
      </x:c>
      <x:c r="AA5" s="9">
        <x:v>1.75</x:v>
      </x:c>
      <x:c r="AB5" s="9">
        <x:v>1.8100000000000001</x:v>
      </x:c>
      <x:c r="AC5" s="14"/>
      <x:c r="AD5" s="7" t="s">
        <x:v>34</x:v>
      </x:c>
    </x:row>
    <x:row r="6" spans="1:30" ht="14.199999999999999">
      <x:c r="A6" s="5">
        <x:v>2015</x:v>
      </x:c>
      <x:c r="B6" s="9" t="s">
        <x:v>22</x:v>
      </x:c>
      <x:c r="C6" s="7" t="s">
        <x:v>103</x:v>
      </x:c>
      <x:c r="D6" s="9" t="s">
        <x:v>96</x:v>
      </x:c>
      <x:c r="E6" s="7">
        <x:v>4</x:v>
      </x:c>
      <x:c r="F6" s="7" t="s">
        <x:v>332</x:v>
      </x:c>
      <x:c r="G6" s="7" t="s">
        <x:v>36</x:v>
      </x:c>
      <x:c r="H6" s="9">
        <x:v>2014</x:v>
      </x:c>
      <x:c r="I6" s="9">
        <x:v>29</x:v>
      </x:c>
      <x:c r="J6" s="9">
        <x:v>98</x:v>
      </x:c>
      <x:c r="K6" s="9">
        <x:v>360</x:v>
      </x:c>
      <x:c r="L6" s="9">
        <x:v>310</x:v>
      </x:c>
      <x:c r="M6" s="9">
        <x:v>37</x:v>
      </x:c>
      <x:c r="N6" s="9">
        <x:v>71</x:v>
      </x:c>
      <x:c r="O6" s="9">
        <x:v>14</x:v>
      </x:c>
      <x:c r="P6" s="9">
        <x:v>16</x:v>
      </x:c>
      <x:c r="Q6" s="9">
        <x:v>40</x:v>
      </x:c>
      <x:c r="R6" s="9">
        <x:v>1</x:v>
      </x:c>
      <x:c r="S6" s="9">
        <x:v>2</x:v>
      </x:c>
      <x:c r="T6" s="9">
        <x:v>33</x:v>
      </x:c>
      <x:c r="U6" s="9">
        <x:v>92</x:v>
      </x:c>
      <x:c r="V6" s="9">
        <x:v>6</x:v>
      </x:c>
      <x:c r="W6" s="9">
        <x:v>4</x:v>
      </x:c>
      <x:c r="X6" s="9">
        <x:v>4.54</x:v>
      </x:c>
      <x:c r="Y6" s="9">
        <x:v>8.0899999999999999</x:v>
      </x:c>
      <x:c r="Z6" s="9">
        <x:v>12.630000000000001</x:v>
      </x:c>
      <x:c r="AA6" s="9">
        <x:v>1.2</x:v>
      </x:c>
      <x:c r="AB6" s="9">
        <x:v>0.40000000000000002</x:v>
      </x:c>
      <x:c r="AC6" s="9">
        <x:v>100000</x:v>
      </x:c>
      <x:c r="AD6" s="7" t="s">
        <x:v>34</x:v>
      </x:c>
    </x:row>
    <x:row r="7" spans="1:30" ht="14.199999999999999">
      <x:c r="A7" s="5">
        <x:v>2016</x:v>
      </x:c>
      <x:c r="B7" s="9" t="s">
        <x:v>22</x:v>
      </x:c>
      <x:c r="C7" s="7" t="s">
        <x:v>103</x:v>
      </x:c>
      <x:c r="D7" s="9" t="s">
        <x:v>96</x:v>
      </x:c>
      <x:c r="E7" s="7">
        <x:v>4</x:v>
      </x:c>
      <x:c r="F7" s="7" t="s">
        <x:v>332</x:v>
      </x:c>
      <x:c r="G7" s="7" t="s">
        <x:v>36</x:v>
      </x:c>
      <x:c r="H7" s="9">
        <x:v>2015</x:v>
      </x:c>
      <x:c r="I7" s="9">
        <x:v>30</x:v>
      </x:c>
      <x:c r="J7" s="9">
        <x:v>123</x:v>
      </x:c>
      <x:c r="K7" s="9">
        <x:v>456</x:v>
      </x:c>
      <x:c r="L7" s="9">
        <x:v>380</x:v>
      </x:c>
      <x:c r="M7" s="9">
        <x:v>63</x:v>
      </x:c>
      <x:c r="N7" s="9">
        <x:v>118</x:v>
      </x:c>
      <x:c r="O7" s="9">
        <x:v>18</x:v>
      </x:c>
      <x:c r="P7" s="9">
        <x:v>35</x:v>
      </x:c>
      <x:c r="Q7" s="9">
        <x:v>86</x:v>
      </x:c>
      <x:c r="R7" s="9">
        <x:v>0</x:v>
      </x:c>
      <x:c r="S7" s="9">
        <x:v>0</x:v>
      </x:c>
      <x:c r="T7" s="9">
        <x:v>60</x:v>
      </x:c>
      <x:c r="U7" s="9">
        <x:v>112</x:v>
      </x:c>
      <x:c r="V7" s="9">
        <x:v>14</x:v>
      </x:c>
      <x:c r="W7" s="9">
        <x:v>2</x:v>
      </x:c>
      <x:c r="X7" s="9">
        <x:v>3.9199999999999999</x:v>
      </x:c>
      <x:c r="Y7" s="9">
        <x:v>10.15</x:v>
      </x:c>
      <x:c r="Z7" s="9">
        <x:v>14.07</x:v>
      </x:c>
      <x:c r="AA7" s="9">
        <x:v>5.7999999999999998</x:v>
      </x:c>
      <x:c r="AB7" s="9">
        <x:v>0.35999999999999999</x:v>
      </x:c>
      <x:c r="AC7" s="9">
        <x:v>100000</x:v>
      </x:c>
      <x:c r="AD7" s="7" t="s">
        <x:v>34</x:v>
      </x:c>
    </x:row>
    <x:row r="8" spans="1:30" ht="14.199999999999999">
      <x:c r="A8" s="5">
        <x:v>2017</x:v>
      </x:c>
      <x:c r="B8" s="9" t="s">
        <x:v>22</x:v>
      </x:c>
      <x:c r="C8" s="7" t="s">
        <x:v>103</x:v>
      </x:c>
      <x:c r="D8" s="9" t="s">
        <x:v>96</x:v>
      </x:c>
      <x:c r="E8" s="7">
        <x:v>4</x:v>
      </x:c>
      <x:c r="F8" s="7" t="s">
        <x:v>332</x:v>
      </x:c>
      <x:c r="G8" s="7" t="s">
        <x:v>36</x:v>
      </x:c>
      <x:c r="H8" s="9">
        <x:v>2016</x:v>
      </x:c>
      <x:c r="I8" s="9">
        <x:v>31</x:v>
      </x:c>
      <x:c r="J8" s="9">
        <x:v>116</x:v>
      </x:c>
      <x:c r="K8" s="9">
        <x:v>460</x:v>
      </x:c>
      <x:c r="L8" s="9">
        <x:v>381</x:v>
      </x:c>
      <x:c r="M8" s="9">
        <x:v>65</x:v>
      </x:c>
      <x:c r="N8" s="9">
        <x:v>123</x:v>
      </x:c>
      <x:c r="O8" s="9">
        <x:v>26</x:v>
      </x:c>
      <x:c r="P8" s="9">
        <x:v>20</x:v>
      </x:c>
      <x:c r="Q8" s="9">
        <x:v>72</x:v>
      </x:c>
      <x:c r="R8" s="9">
        <x:v>4</x:v>
      </x:c>
      <x:c r="S8" s="9">
        <x:v>0</x:v>
      </x:c>
      <x:c r="T8" s="9">
        <x:v>66</x:v>
      </x:c>
      <x:c r="U8" s="9">
        <x:v>91</x:v>
      </x:c>
      <x:c r="V8" s="9">
        <x:v>7</x:v>
      </x:c>
      <x:c r="W8" s="9">
        <x:v>3</x:v>
      </x:c>
      <x:c r="X8" s="9">
        <x:v>4.1699999999999999</x:v>
      </x:c>
      <x:c r="Y8" s="9">
        <x:v>7.7800000000000002</x:v>
      </x:c>
      <x:c r="Z8" s="9">
        <x:v>11.949999999999999</x:v>
      </x:c>
      <x:c r="AA8" s="9">
        <x:v>4.9299999999999997</x:v>
      </x:c>
      <x:c r="AB8" s="9">
        <x:v>0.37</x:v>
      </x:c>
      <x:c r="AC8" s="9">
        <x:v>100000</x:v>
      </x:c>
      <x:c r="AD8" s="7" t="s">
        <x:v>34</x:v>
      </x:c>
    </x:row>
    <x:row r="9" spans="1:30" ht="14.199999999999999">
      <x:c r="A9" s="9">
        <x:v>2018</x:v>
      </x:c>
      <x:c r="B9" s="9" t="s">
        <x:v>22</x:v>
      </x:c>
      <x:c r="C9" s="7" t="s">
        <x:v>103</x:v>
      </x:c>
      <x:c r="D9" s="9" t="s">
        <x:v>96</x:v>
      </x:c>
      <x:c r="E9" s="7">
        <x:v>4</x:v>
      </x:c>
      <x:c r="F9" s="7" t="s">
        <x:v>332</x:v>
      </x:c>
      <x:c r="G9" s="7" t="s">
        <x:v>36</x:v>
      </x:c>
      <x:c r="H9" s="9">
        <x:v>2017</x:v>
      </x:c>
      <x:c r="I9" s="9">
        <x:v>32</x:v>
      </x:c>
      <x:c r="J9" s="9">
        <x:v>130</x:v>
      </x:c>
      <x:c r="K9" s="9">
        <x:v>515</x:v>
      </x:c>
      <x:c r="L9" s="9">
        <x:v>456</x:v>
      </x:c>
      <x:c r="M9" s="9">
        <x:v>62</x:v>
      </x:c>
      <x:c r="N9" s="9">
        <x:v>130</x:v>
      </x:c>
      <x:c r="O9" s="9">
        <x:v>22</x:v>
      </x:c>
      <x:c r="P9" s="9">
        <x:v>22</x:v>
      </x:c>
      <x:c r="Q9" s="9">
        <x:v>68</x:v>
      </x:c>
      <x:c r="R9" s="9">
        <x:v>0</x:v>
      </x:c>
      <x:c r="S9" s="9">
        <x:v>2</x:v>
      </x:c>
      <x:c r="T9" s="9">
        <x:v>41</x:v>
      </x:c>
      <x:c r="U9" s="9">
        <x:v>104</x:v>
      </x:c>
      <x:c r="V9" s="9">
        <x:v>15</x:v>
      </x:c>
      <x:c r="W9" s="9">
        <x:v>3</x:v>
      </x:c>
      <x:c r="X9" s="9">
        <x:v>2.0800000000000001</x:v>
      </x:c>
      <x:c r="Y9" s="9">
        <x:v>12.119999999999999</x:v>
      </x:c>
      <x:c r="Z9" s="9">
        <x:v>14.199999999999999</x:v>
      </x:c>
      <x:c r="AA9" s="9">
        <x:v>3.4300000000000002</x:v>
      </x:c>
      <x:c r="AB9" s="9">
        <x:v>0.19</x:v>
      </x:c>
      <x:c r="AC9" s="9">
        <x:v>100000</x:v>
      </x:c>
      <x:c r="AD9" s="7" t="s">
        <x:v>34</x:v>
      </x:c>
    </x:row>
    <x:row r="10" spans="1:30" ht="14.199999999999999">
      <x:c r="A10" s="5">
        <x:v>2019</x:v>
      </x:c>
      <x:c r="B10" s="9" t="s">
        <x:v>31</x:v>
      </x:c>
      <x:c r="C10" s="7" t="s">
        <x:v>103</x:v>
      </x:c>
      <x:c r="D10" s="9" t="s">
        <x:v>96</x:v>
      </x:c>
      <x:c r="E10" s="7">
        <x:v>4</x:v>
      </x:c>
      <x:c r="F10" s="7" t="s">
        <x:v>332</x:v>
      </x:c>
      <x:c r="G10" s="7" t="s">
        <x:v>96</x:v>
      </x:c>
      <x:c r="H10" s="9">
        <x:v>2018</x:v>
      </x:c>
      <x:c r="I10" s="9">
        <x:v>33</x:v>
      </x:c>
      <x:c r="J10" s="9">
        <x:v>129</x:v>
      </x:c>
      <x:c r="K10" s="9">
        <x:v>477</x:v>
      </x:c>
      <x:c r="L10" s="9">
        <x:v>427</x:v>
      </x:c>
      <x:c r="M10" s="9">
        <x:v>46</x:v>
      </x:c>
      <x:c r="N10" s="9">
        <x:v>115</x:v>
      </x:c>
      <x:c r="O10" s="9">
        <x:v>14</x:v>
      </x:c>
      <x:c r="P10" s="9">
        <x:v>22</x:v>
      </x:c>
      <x:c r="Q10" s="9">
        <x:v>71</x:v>
      </x:c>
      <x:c r="R10" s="9">
        <x:v>0</x:v>
      </x:c>
      <x:c r="S10" s="9">
        <x:v>0</x:v>
      </x:c>
      <x:c r="T10" s="9">
        <x:v>29</x:v>
      </x:c>
      <x:c r="U10" s="9">
        <x:v>96</x:v>
      </x:c>
      <x:c r="V10" s="9">
        <x:v>11</x:v>
      </x:c>
      <x:c r="W10" s="9">
        <x:v>7</x:v>
      </x:c>
      <x:c r="X10" s="9">
        <x:v>-2.1299999999999999</x:v>
      </x:c>
      <x:c r="Y10" s="9">
        <x:v>9.0199999999999996</x:v>
      </x:c>
      <x:c r="Z10" s="9">
        <x:v>6.9000000000000004</x:v>
      </x:c>
      <x:c r="AA10" s="9">
        <x:v>1.6299999999999999</x:v>
      </x:c>
      <x:c r="AB10" s="9">
        <x:v>-0.19</x:v>
      </x:c>
      <x:c r="AC10" s="9">
        <x:v>125000</x:v>
      </x:c>
      <x:c r="AD10" s="7" t="s">
        <x:v>181</x:v>
      </x:c>
    </x:row>
    <x:row r="11" spans="1:30" ht="14.199999999999999">
      <x:c r="A11" s="5">
        <x:v>2020</x:v>
      </x:c>
      <x:c r="B11" s="9" t="s">
        <x:v>31</x:v>
      </x:c>
      <x:c r="C11" s="7" t="s">
        <x:v>103</x:v>
      </x:c>
      <x:c r="D11" s="9" t="s">
        <x:v>96</x:v>
      </x:c>
      <x:c r="E11" s="7">
        <x:v>4</x:v>
      </x:c>
      <x:c r="F11" s="7" t="s">
        <x:v>332</x:v>
      </x:c>
      <x:c r="G11" s="7" t="s">
        <x:v>96</x:v>
      </x:c>
      <x:c r="H11" s="9">
        <x:v>2019</x:v>
      </x:c>
      <x:c r="I11" s="9">
        <x:v>34</x:v>
      </x:c>
      <x:c r="J11" s="9">
        <x:v>112</x:v>
      </x:c>
      <x:c r="K11" s="9">
        <x:v>393</x:v>
      </x:c>
      <x:c r="L11" s="9">
        <x:v>346</x:v>
      </x:c>
      <x:c r="M11" s="9">
        <x:v>36</x:v>
      </x:c>
      <x:c r="N11" s="9">
        <x:v>81</x:v>
      </x:c>
      <x:c r="O11" s="9">
        <x:v>20</x:v>
      </x:c>
      <x:c r="P11" s="9">
        <x:v>13</x:v>
      </x:c>
      <x:c r="Q11" s="9">
        <x:v>45</x:v>
      </x:c>
      <x:c r="R11" s="9">
        <x:v>0</x:v>
      </x:c>
      <x:c r="S11" s="9">
        <x:v>0</x:v>
      </x:c>
      <x:c r="T11" s="9">
        <x:v>33</x:v>
      </x:c>
      <x:c r="U11" s="9">
        <x:v>76</x:v>
      </x:c>
      <x:c r="V11" s="9">
        <x:v>9</x:v>
      </x:c>
      <x:c r="W11" s="9">
        <x:v>3</x:v>
      </x:c>
      <x:c r="X11" s="9">
        <x:v>2.23</x:v>
      </x:c>
      <x:c r="Y11" s="9">
        <x:v>9.1400000000000006</x:v>
      </x:c>
      <x:c r="Z11" s="9">
        <x:v>11.369999999999999</x:v>
      </x:c>
      <x:c r="AA11" s="9">
        <x:v>1.8300000000000001</x:v>
      </x:c>
      <x:c r="AB11" s="9">
        <x:v>0.23000000000000001</x:v>
      </x:c>
      <x:c r="AC11" s="9">
        <x:v>125000</x:v>
      </x:c>
      <x:c r="AD11" s="7" t="s">
        <x:v>181</x:v>
      </x:c>
    </x:row>
    <x:row r="12" spans="1:30" ht="14.199999999999999">
      <x:c r="A12" s="5">
        <x:v>2021</x:v>
      </x:c>
      <x:c r="B12" s="9" t="s">
        <x:v>31</x:v>
      </x:c>
      <x:c r="C12" s="7" t="s">
        <x:v>103</x:v>
      </x:c>
      <x:c r="D12" s="9" t="s">
        <x:v>96</x:v>
      </x:c>
      <x:c r="E12" s="7">
        <x:v>4</x:v>
      </x:c>
      <x:c r="F12" s="7" t="s">
        <x:v>332</x:v>
      </x:c>
      <x:c r="G12" s="7" t="s">
        <x:v>96</x:v>
      </x:c>
      <x:c r="H12" s="9">
        <x:v>2020</x:v>
      </x:c>
      <x:c r="I12" s="9">
        <x:v>35</x:v>
      </x:c>
      <x:c r="J12" s="9">
        <x:v>119</x:v>
      </x:c>
      <x:c r="K12" s="9">
        <x:v>393</x:v>
      </x:c>
      <x:c r="L12" s="9">
        <x:v>355</x:v>
      </x:c>
      <x:c r="M12" s="9">
        <x:v>46</x:v>
      </x:c>
      <x:c r="N12" s="9">
        <x:v>102</x:v>
      </x:c>
      <x:c r="O12" s="9">
        <x:v>14</x:v>
      </x:c>
      <x:c r="P12" s="9">
        <x:v>19</x:v>
      </x:c>
      <x:c r="Q12" s="9">
        <x:v>61</x:v>
      </x:c>
      <x:c r="R12" s="9">
        <x:v>0</x:v>
      </x:c>
      <x:c r="S12" s="9">
        <x:v>0</x:v>
      </x:c>
      <x:c r="T12" s="9">
        <x:v>31</x:v>
      </x:c>
      <x:c r="U12" s="9">
        <x:v>54</x:v>
      </x:c>
      <x:c r="V12" s="9">
        <x:v>17</x:v>
      </x:c>
      <x:c r="W12" s="9">
        <x:v>3</x:v>
      </x:c>
      <x:c r="X12" s="9">
        <x:v>2.1000000000000001</x:v>
      </x:c>
      <x:c r="Y12" s="9">
        <x:v>9.1400000000000006</x:v>
      </x:c>
      <x:c r="Z12" s="9">
        <x:v>11.24</x:v>
      </x:c>
      <x:c r="AA12" s="9">
        <x:v>2.3799999999999999</x:v>
      </x:c>
      <x:c r="AB12" s="9">
        <x:v>0.20000000000000001</x:v>
      </x:c>
      <x:c r="AC12" s="9">
        <x:v>125000</x:v>
      </x:c>
      <x:c r="AD12" s="7" t="s">
        <x:v>181</x:v>
      </x:c>
    </x:row>
    <x:row r="13" spans="1:30" ht="14.199999999999999">
      <x:c r="A13" s="9">
        <x:v>2022</x:v>
      </x:c>
      <x:c r="B13" s="9" t="s">
        <x:v>31</x:v>
      </x:c>
      <x:c r="C13" s="7" t="s">
        <x:v>103</x:v>
      </x:c>
      <x:c r="D13" s="9" t="s">
        <x:v>96</x:v>
      </x:c>
      <x:c r="E13" s="7">
        <x:v>4</x:v>
      </x:c>
      <x:c r="F13" s="7" t="s">
        <x:v>332</x:v>
      </x:c>
      <x:c r="G13" s="7" t="s">
        <x:v>96</x:v>
      </x:c>
      <x:c r="H13" s="9">
        <x:v>2021</x:v>
      </x:c>
      <x:c r="I13" s="9">
        <x:v>36</x:v>
      </x:c>
      <x:c r="J13" s="9">
        <x:v>123</x:v>
      </x:c>
      <x:c r="K13" s="9">
        <x:v>462</x:v>
      </x:c>
      <x:c r="L13" s="9">
        <x:v>406</x:v>
      </x:c>
      <x:c r="M13" s="9">
        <x:v>55</x:v>
      </x:c>
      <x:c r="N13" s="9">
        <x:v>118</x:v>
      </x:c>
      <x:c r="O13" s="9">
        <x:v>22</x:v>
      </x:c>
      <x:c r="P13" s="9">
        <x:v>18</x:v>
      </x:c>
      <x:c r="Q13" s="9">
        <x:v>67</x:v>
      </x:c>
      <x:c r="R13" s="9">
        <x:v>0</x:v>
      </x:c>
      <x:c r="S13" s="9">
        <x:v>0</x:v>
      </x:c>
      <x:c r="T13" s="9">
        <x:v>45</x:v>
      </x:c>
      <x:c r="U13" s="9">
        <x:v>53</x:v>
      </x:c>
      <x:c r="V13" s="9">
        <x:v>18</x:v>
      </x:c>
      <x:c r="W13" s="9">
        <x:v>7</x:v>
      </x:c>
      <x:c r="X13" s="9">
        <x:v>0.28000000000000003</x:v>
      </x:c>
      <x:c r="Y13" s="9">
        <x:v>10.92</x:v>
      </x:c>
      <x:c r="Z13" s="9">
        <x:v>11.199999999999999</x:v>
      </x:c>
      <x:c r="AA13" s="9">
        <x:v>3.9100000000000001</x:v>
      </x:c>
      <x:c r="AB13" s="9">
        <x:v>0.029999999999999999</x:v>
      </x:c>
      <x:c r="AC13" s="9">
        <x:v>50000</x:v>
      </x:c>
      <x:c r="AD13" s="7" t="s">
        <x:v>181</x:v>
      </x:c>
    </x:row>
    <x:row r="14" spans="1:30" ht="14.199999999999999">
      <x:c r="A14" s="5">
        <x:v>2021</x:v>
      </x:c>
      <x:c r="B14" s="9" t="s">
        <x:v>31</x:v>
      </x:c>
      <x:c r="C14" s="7" t="s">
        <x:v>113</x:v>
      </x:c>
      <x:c r="D14" s="9" t="s">
        <x:v>119</x:v>
      </x:c>
      <x:c r="E14" s="7">
        <x:v>7</x:v>
      </x:c>
      <x:c r="F14" s="7" t="s">
        <x:v>25</x:v>
      </x:c>
      <x:c r="G14" s="7" t="s">
        <x:v>96</x:v>
      </x:c>
      <x:c r="H14" s="9">
        <x:v>2020</x:v>
      </x:c>
      <x:c r="I14" s="9">
        <x:v>29</x:v>
      </x:c>
      <x:c r="J14" s="9">
        <x:v>34</x:v>
      </x:c>
      <x:c r="K14" s="9">
        <x:v>122</x:v>
      </x:c>
      <x:c r="L14" s="9">
        <x:v>105</x:v>
      </x:c>
      <x:c r="M14" s="9">
        <x:v>13</x:v>
      </x:c>
      <x:c r="N14" s="9">
        <x:v>32</x:v>
      </x:c>
      <x:c r="O14" s="9">
        <x:v>3</x:v>
      </x:c>
      <x:c r="P14" s="9">
        <x:v>1</x:v>
      </x:c>
      <x:c r="Q14" s="9">
        <x:v>10</x:v>
      </x:c>
      <x:c r="R14" s="9">
        <x:v>1</x:v>
      </x:c>
      <x:c r="S14" s="9">
        <x:v>0</x:v>
      </x:c>
      <x:c r="T14" s="9">
        <x:v>11</x:v>
      </x:c>
      <x:c r="U14" s="9">
        <x:v>24</x:v>
      </x:c>
      <x:c r="V14" s="9">
        <x:v>3</x:v>
      </x:c>
      <x:c r="W14" s="9">
        <x:v>1</x:v>
      </x:c>
      <x:c r="X14" s="9">
        <x:v>-1.3899999999999999</x:v>
      </x:c>
      <x:c r="Y14" s="9">
        <x:v>1.77</x:v>
      </x:c>
      <x:c r="Z14" s="9">
        <x:v>0.38</x:v>
      </x:c>
      <x:c r="AA14" s="9">
        <x:v>0.71999999999999997</x:v>
      </x:c>
      <x:c r="AB14" s="9">
        <x:v>-0.13</x:v>
      </x:c>
      <x:c r="AC14" s="9">
        <x:v>12000</x:v>
      </x:c>
      <x:c r="AD14" s="7" t="s">
        <x:v>337</x:v>
      </x:c>
    </x:row>
    <x:row r="15" spans="1:30" ht="14.199999999999999">
      <x:c r="A15" s="5">
        <x:v>2022</x:v>
      </x:c>
      <x:c r="B15" s="9" t="s">
        <x:v>31</x:v>
      </x:c>
      <x:c r="C15" s="7" t="s">
        <x:v>113</x:v>
      </x:c>
      <x:c r="D15" s="9" t="s">
        <x:v>119</x:v>
      </x:c>
      <x:c r="E15" s="7">
        <x:v>7</x:v>
      </x:c>
      <x:c r="F15" s="7" t="s">
        <x:v>25</x:v>
      </x:c>
      <x:c r="G15" s="7" t="s">
        <x:v>96</x:v>
      </x:c>
      <x:c r="H15" s="9">
        <x:v>2021</x:v>
      </x:c>
      <x:c r="I15" s="9">
        <x:v>30</x:v>
      </x:c>
      <x:c r="J15" s="9">
        <x:v>124</x:v>
      </x:c>
      <x:c r="K15" s="9">
        <x:v>258</x:v>
      </x:c>
      <x:c r="L15" s="9">
        <x:v>223</x:v>
      </x:c>
      <x:c r="M15" s="9">
        <x:v>25</x:v>
      </x:c>
      <x:c r="N15" s="9">
        <x:v>58</x:v>
      </x:c>
      <x:c r="O15" s="9">
        <x:v>5</x:v>
      </x:c>
      <x:c r="P15" s="9">
        <x:v>0</x:v>
      </x:c>
      <x:c r="Q15" s="9">
        <x:v>27</x:v>
      </x:c>
      <x:c r="R15" s="9">
        <x:v>2</x:v>
      </x:c>
      <x:c r="S15" s="9">
        <x:v>2</x:v>
      </x:c>
      <x:c r="T15" s="9">
        <x:v>29</x:v>
      </x:c>
      <x:c r="U15" s="9">
        <x:v>58</x:v>
      </x:c>
      <x:c r="V15" s="9">
        <x:v>5</x:v>
      </x:c>
      <x:c r="W15" s="9">
        <x:v>3</x:v>
      </x:c>
      <x:c r="X15" s="9">
        <x:v>-4.8099999999999996</x:v>
      </x:c>
      <x:c r="Y15" s="9">
        <x:v>1.3500000000000001</x:v>
      </x:c>
      <x:c r="Z15" s="9">
        <x:v>-3.46</x:v>
      </x:c>
      <x:c r="AA15" s="9">
        <x:v>0.14999999999999999</x:v>
      </x:c>
      <x:c r="AB15" s="9">
        <x:v>-0.47999999999999998</x:v>
      </x:c>
      <x:c r="AC15" s="9">
        <x:v>12000</x:v>
      </x:c>
      <x:c r="AD15" s="7" t="s">
        <x:v>337</x:v>
      </x:c>
    </x:row>
    <x:row r="16" spans="1:30" ht="14.199999999999999">
      <x:c r="A16" s="5">
        <x:v>2023</x:v>
      </x:c>
      <x:c r="B16" s="9" t="s">
        <x:v>31</x:v>
      </x:c>
      <x:c r="C16" s="7" t="s">
        <x:v>113</x:v>
      </x:c>
      <x:c r="D16" s="9" t="s">
        <x:v>23</x:v>
      </x:c>
      <x:c r="E16" s="7">
        <x:v>7</x:v>
      </x:c>
      <x:c r="F16" s="7" t="s">
        <x:v>25</x:v>
      </x:c>
      <x:c r="G16" s="7" t="s">
        <x:v>96</x:v>
      </x:c>
      <x:c r="H16" s="9">
        <x:v>2022</x:v>
      </x:c>
      <x:c r="I16" s="9">
        <x:v>31</x:v>
      </x:c>
      <x:c r="J16" s="9">
        <x:v>94</x:v>
      </x:c>
      <x:c r="K16" s="9">
        <x:v>252</x:v>
      </x:c>
      <x:c r="L16" s="9">
        <x:v>226</x:v>
      </x:c>
      <x:c r="M16" s="9">
        <x:v>31</x:v>
      </x:c>
      <x:c r="N16" s="9">
        <x:v>73</x:v>
      </x:c>
      <x:c r="O16" s="9">
        <x:v>12</x:v>
      </x:c>
      <x:c r="P16" s="9">
        <x:v>1</x:v>
      </x:c>
      <x:c r="Q16" s="9">
        <x:v>26</x:v>
      </x:c>
      <x:c r="R16" s="9">
        <x:v>4</x:v>
      </x:c>
      <x:c r="S16" s="9">
        <x:v>2</x:v>
      </x:c>
      <x:c r="T16" s="9">
        <x:v>20</x:v>
      </x:c>
      <x:c r="U16" s="9">
        <x:v>48</x:v>
      </x:c>
      <x:c r="V16" s="9">
        <x:v>2</x:v>
      </x:c>
      <x:c r="W16" s="9">
        <x:v>2</x:v>
      </x:c>
      <x:c r="X16" s="9">
        <x:v>0.12</x:v>
      </x:c>
      <x:c r="Y16" s="9">
        <x:v>0.93999999999999995</x:v>
      </x:c>
      <x:c r="Z16" s="9">
        <x:v>1.05</x:v>
      </x:c>
      <x:c r="AA16" s="9">
        <x:v>1.6399999999999999</x:v>
      </x:c>
      <x:c r="AB16" s="9">
        <x:v>0.010000000000000001</x:v>
      </x:c>
      <x:c r="AC16" s="9">
        <x:v>10000</x:v>
      </x:c>
      <x:c r="AD16" s="7" t="s">
        <x:v>337</x:v>
      </x:c>
    </x:row>
    <x:row r="17" spans="1:30" ht="14.199999999999999">
      <x:c r="A17" s="9">
        <x:v>2024</x:v>
      </x:c>
      <x:c r="B17" s="9" t="s">
        <x:v>31</x:v>
      </x:c>
      <x:c r="C17" s="7" t="s">
        <x:v>113</x:v>
      </x:c>
      <x:c r="D17" s="9" t="s">
        <x:v>23</x:v>
      </x:c>
      <x:c r="E17" s="7">
        <x:v>7</x:v>
      </x:c>
      <x:c r="F17" s="7" t="s">
        <x:v>25</x:v>
      </x:c>
      <x:c r="G17" s="7" t="s">
        <x:v>96</x:v>
      </x:c>
      <x:c r="H17" s="9">
        <x:v>2023</x:v>
      </x:c>
      <x:c r="I17" s="9">
        <x:v>32</x:v>
      </x:c>
      <x:c r="J17" s="9">
        <x:v>72</x:v>
      </x:c>
      <x:c r="K17" s="9">
        <x:v>240</x:v>
      </x:c>
      <x:c r="L17" s="9">
        <x:v>212</x:v>
      </x:c>
      <x:c r="M17" s="9">
        <x:v>30</x:v>
      </x:c>
      <x:c r="N17" s="9">
        <x:v>46</x:v>
      </x:c>
      <x:c r="O17" s="9">
        <x:v>7</x:v>
      </x:c>
      <x:c r="P17" s="9">
        <x:v>0</x:v>
      </x:c>
      <x:c r="Q17" s="9">
        <x:v>10</x:v>
      </x:c>
      <x:c r="R17" s="9">
        <x:v>1</x:v>
      </x:c>
      <x:c r="S17" s="9">
        <x:v>3</x:v>
      </x:c>
      <x:c r="T17" s="9">
        <x:v>20</x:v>
      </x:c>
      <x:c r="U17" s="9">
        <x:v>54</x:v>
      </x:c>
      <x:c r="V17" s="9">
        <x:v>4</x:v>
      </x:c>
      <x:c r="W17" s="9">
        <x:v>2</x:v>
      </x:c>
      <x:c r="X17" s="9">
        <x:v>2.8100000000000001</x:v>
      </x:c>
      <x:c r="Y17" s="9">
        <x:v>0.20999999999999999</x:v>
      </x:c>
      <x:c r="Z17" s="9">
        <x:v>3.02</x:v>
      </x:c>
      <x:c r="AA17" s="9">
        <x:v>-0.66000000000000003</x:v>
      </x:c>
      <x:c r="AB17" s="9">
        <x:v>0.28999999999999998</x:v>
      </x:c>
      <x:c r="AC17" s="9">
        <x:v>15000</x:v>
      </x:c>
      <x:c r="AD17" s="7" t="s">
        <x:v>337</x:v>
      </x:c>
    </x:row>
    <x:row r="18" spans="1:30" ht="14.199999999999999">
      <x:c r="A18" s="5">
        <x:v>2013</x:v>
      </x:c>
      <x:c r="B18" s="9" t="s">
        <x:v>65</x:v>
      </x:c>
      <x:c r="C18" s="7" t="s">
        <x:v>114</x:v>
      </x:c>
      <x:c r="D18" s="9" t="s">
        <x:v>20</x:v>
      </x:c>
      <x:c r="E18" s="7">
        <x:v>9</x:v>
      </x:c>
      <x:c r="F18" s="7" t="s">
        <x:v>25</x:v>
      </x:c>
      <x:c r="G18" s="7" t="s">
        <x:v>36</x:v>
      </x:c>
      <x:c r="H18" s="9">
        <x:v>2012</x:v>
      </x:c>
      <x:c r="I18" s="9">
        <x:v>28</x:v>
      </x:c>
      <x:c r="J18" s="9">
        <x:v>58</x:v>
      </x:c>
      <x:c r="K18" s="9">
        <x:v>173</x:v>
      </x:c>
      <x:c r="L18" s="9">
        <x:v>151</x:v>
      </x:c>
      <x:c r="M18" s="9">
        <x:v>33</x:v>
      </x:c>
      <x:c r="N18" s="9">
        <x:v>40</x:v>
      </x:c>
      <x:c r="O18" s="9">
        <x:v>10</x:v>
      </x:c>
      <x:c r="P18" s="9">
        <x:v>3</x:v>
      </x:c>
      <x:c r="Q18" s="9">
        <x:v>26</x:v>
      </x:c>
      <x:c r="R18" s="9">
        <x:v>7</x:v>
      </x:c>
      <x:c r="S18" s="9">
        <x:v>1</x:v>
      </x:c>
      <x:c r="T18" s="9">
        <x:v>13</x:v>
      </x:c>
      <x:c r="U18" s="9">
        <x:v>28</x:v>
      </x:c>
      <x:c r="V18" s="9">
        <x:v>5</x:v>
      </x:c>
      <x:c r="W18" s="9">
        <x:v>0</x:v>
      </x:c>
      <x:c r="X18" s="9">
        <x:v>0.76000000000000001</x:v>
      </x:c>
      <x:c r="Y18" s="9">
        <x:v>1.22</x:v>
      </x:c>
      <x:c r="Z18" s="9">
        <x:v>1.98</x:v>
      </x:c>
      <x:c r="AA18" s="9">
        <x:v>1.1200000000000001</x:v>
      </x:c>
      <x:c r="AB18" s="9">
        <x:v>0.029999999999999999</x:v>
      </x:c>
      <x:c r="AC18" s="9">
        <x:v>8000</x:v>
      </x:c>
      <x:c r="AD18" s="7" t="s">
        <x:v>34</x:v>
      </x:c>
    </x:row>
    <x:row r="19" spans="1:30" ht="14.199999999999999">
      <x:c r="A19" s="5">
        <x:v>2014</x:v>
      </x:c>
      <x:c r="B19" s="9" t="s">
        <x:v>65</x:v>
      </x:c>
      <x:c r="C19" s="7" t="s">
        <x:v>114</x:v>
      </x:c>
      <x:c r="D19" s="9" t="s">
        <x:v>20</x:v>
      </x:c>
      <x:c r="E19" s="7">
        <x:v>9</x:v>
      </x:c>
      <x:c r="F19" s="7" t="s">
        <x:v>25</x:v>
      </x:c>
      <x:c r="G19" s="7" t="s">
        <x:v>36</x:v>
      </x:c>
      <x:c r="H19" s="9">
        <x:v>2013</x:v>
      </x:c>
      <x:c r="I19" s="9">
        <x:v>29</x:v>
      </x:c>
      <x:c r="J19" s="9">
        <x:v>10</x:v>
      </x:c>
      <x:c r="K19" s="9">
        <x:v>17</x:v>
      </x:c>
      <x:c r="L19" s="9">
        <x:v>14</x:v>
      </x:c>
      <x:c r="M19" s="9">
        <x:v>3</x:v>
      </x:c>
      <x:c r="N19" s="9">
        <x:v>4</x:v>
      </x:c>
      <x:c r="O19" s="9">
        <x:v>1</x:v>
      </x:c>
      <x:c r="P19" s="9">
        <x:v>1</x:v>
      </x:c>
      <x:c r="Q19" s="9">
        <x:v>1</x:v>
      </x:c>
      <x:c r="R19" s="9">
        <x:v>1</x:v>
      </x:c>
      <x:c r="S19" s="9">
        <x:v>0</x:v>
      </x:c>
      <x:c r="T19" s="9">
        <x:v>3</x:v>
      </x:c>
      <x:c r="U19" s="9">
        <x:v>5</x:v>
      </x:c>
      <x:c r="V19" s="9">
        <x:v>1</x:v>
      </x:c>
      <x:c r="W19" s="9">
        <x:v>0</x:v>
      </x:c>
      <x:c r="X19" s="9">
        <x:v>-0.81000000000000005</x:v>
      </x:c>
      <x:c r="Y19" s="9">
        <x:v>0.14999999999999999</x:v>
      </x:c>
      <x:c r="Z19" s="9">
        <x:v>-0.66000000000000003</x:v>
      </x:c>
      <x:c r="AA19" s="9">
        <x:v>0.26000000000000001</x:v>
      </x:c>
      <x:c r="AB19" s="9">
        <x:v>-0.089999999999999991</x:v>
      </x:c>
      <x:c r="AC19" s="9">
        <x:v>7500</x:v>
      </x:c>
      <x:c r="AD19" s="7" t="s">
        <x:v>34</x:v>
      </x:c>
    </x:row>
    <x:row r="20" spans="1:30" ht="14.199999999999999">
      <x:c r="A20" s="5">
        <x:v>2015</x:v>
      </x:c>
      <x:c r="B20" s="9" t="s">
        <x:v>65</x:v>
      </x:c>
      <x:c r="C20" s="7" t="s">
        <x:v>114</x:v>
      </x:c>
      <x:c r="D20" s="9" t="s">
        <x:v>20</x:v>
      </x:c>
      <x:c r="E20" s="7">
        <x:v>9</x:v>
      </x:c>
      <x:c r="F20" s="7" t="s">
        <x:v>25</x:v>
      </x:c>
      <x:c r="G20" s="7" t="s">
        <x:v>36</x:v>
      </x:c>
      <x:c r="H20" s="9">
        <x:v>2014</x:v>
      </x:c>
      <x:c r="I20" s="9">
        <x:v>30</x:v>
      </x:c>
      <x:c r="J20" s="9">
        <x:v>52</x:v>
      </x:c>
      <x:c r="K20" s="9">
        <x:v>108</x:v>
      </x:c>
      <x:c r="L20" s="9">
        <x:v>94</x:v>
      </x:c>
      <x:c r="M20" s="9">
        <x:v>18</x:v>
      </x:c>
      <x:c r="N20" s="9">
        <x:v>27</x:v>
      </x:c>
      <x:c r="O20" s="9">
        <x:v>2</x:v>
      </x:c>
      <x:c r="P20" s="9">
        <x:v>1</x:v>
      </x:c>
      <x:c r="Q20" s="9">
        <x:v>7</x:v>
      </x:c>
      <x:c r="R20" s="9">
        <x:v>1</x:v>
      </x:c>
      <x:c r="S20" s="9">
        <x:v>1</x:v>
      </x:c>
      <x:c r="T20" s="9">
        <x:v>11</x:v>
      </x:c>
      <x:c r="U20" s="9">
        <x:v>18</x:v>
      </x:c>
      <x:c r="V20" s="9">
        <x:v>3</x:v>
      </x:c>
      <x:c r="W20" s="9">
        <x:v>2</x:v>
      </x:c>
      <x:c r="X20" s="9">
        <x:v>1.26</x:v>
      </x:c>
      <x:c r="Y20" s="9">
        <x:v>0.89000000000000001</x:v>
      </x:c>
      <x:c r="Z20" s="9">
        <x:v>2.1499999999999999</x:v>
      </x:c>
      <x:c r="AA20" s="9">
        <x:v>0.16</x:v>
      </x:c>
      <x:c r="AB20" s="9">
        <x:v>0.11</x:v>
      </x:c>
      <x:c r="AC20" s="9">
        <x:v>7500</x:v>
      </x:c>
      <x:c r="AD20" s="7" t="s">
        <x:v>34</x:v>
      </x:c>
    </x:row>
    <x:row r="21" spans="1:30" ht="14.199999999999999">
      <x:c r="A21" s="9">
        <x:v>2016</x:v>
      </x:c>
      <x:c r="B21" s="9" t="s">
        <x:v>65</x:v>
      </x:c>
      <x:c r="C21" s="7" t="s">
        <x:v>114</x:v>
      </x:c>
      <x:c r="D21" s="9" t="s">
        <x:v>20</x:v>
      </x:c>
      <x:c r="E21" s="7">
        <x:v>9</x:v>
      </x:c>
      <x:c r="F21" s="7" t="s">
        <x:v>25</x:v>
      </x:c>
      <x:c r="G21" s="7" t="s">
        <x:v>36</x:v>
      </x:c>
      <x:c r="H21" s="9">
        <x:v>2015</x:v>
      </x:c>
      <x:c r="I21" s="9">
        <x:v>31</x:v>
      </x:c>
      <x:c r="J21" s="9">
        <x:v>41</x:v>
      </x:c>
      <x:c r="K21" s="9">
        <x:v>77</x:v>
      </x:c>
      <x:c r="L21" s="9">
        <x:v>67</x:v>
      </x:c>
      <x:c r="M21" s="9">
        <x:v>13</x:v>
      </x:c>
      <x:c r="N21" s="9">
        <x:v>22</x:v>
      </x:c>
      <x:c r="O21" s="9">
        <x:v>1</x:v>
      </x:c>
      <x:c r="P21" s="9">
        <x:v>3</x:v>
      </x:c>
      <x:c r="Q21" s="9">
        <x:v>11</x:v>
      </x:c>
      <x:c r="R21" s="9">
        <x:v>4</x:v>
      </x:c>
      <x:c r="S21" s="9">
        <x:v>2</x:v>
      </x:c>
      <x:c r="T21" s="9">
        <x:v>6</x:v>
      </x:c>
      <x:c r="U21" s="9">
        <x:v>22</x:v>
      </x:c>
      <x:c r="V21" s="9">
        <x:v>4</x:v>
      </x:c>
      <x:c r="W21" s="9">
        <x:v>1</x:v>
      </x:c>
      <x:c r="X21" s="9">
        <x:v>-1.45</x:v>
      </x:c>
      <x:c r="Y21" s="9">
        <x:v>-0.64000000000000001</x:v>
      </x:c>
      <x:c r="Z21" s="9">
        <x:v>-2.0899999999999999</x:v>
      </x:c>
      <x:c r="AA21" s="9">
        <x:v>0.40999999999999998</x:v>
      </x:c>
      <x:c r="AB21" s="9">
        <x:v>-0.13</x:v>
      </x:c>
      <x:c r="AC21" s="9">
        <x:v>7500</x:v>
      </x:c>
      <x:c r="AD21" s="7" t="s">
        <x:v>34</x:v>
      </x:c>
    </x:row>
    <x:row r="22" spans="1:30" ht="14.199999999999999">
      <x:c r="A22" s="5">
        <x:v>2021</x:v>
      </x:c>
      <x:c r="B22" s="9" t="s">
        <x:v>45</x:v>
      </x:c>
      <x:c r="C22" s="7" t="s">
        <x:v>102</x:v>
      </x:c>
      <x:c r="D22" s="9" t="s">
        <x:v>115</x:v>
      </x:c>
      <x:c r="E22" s="7">
        <x:v>9</x:v>
      </x:c>
      <x:c r="F22" s="7" t="s">
        <x:v>170</x:v>
      </x:c>
      <x:c r="G22" s="7" t="s">
        <x:v>96</x:v>
      </x:c>
      <x:c r="H22" s="9">
        <x:v>2020</x:v>
      </x:c>
      <x:c r="I22" s="9">
        <x:v>31</x:v>
      </x:c>
      <x:c r="J22" s="9">
        <x:v>92</x:v>
      </x:c>
      <x:c r="K22" s="9">
        <x:v>288</x:v>
      </x:c>
      <x:c r="L22" s="9">
        <x:v>272</x:v>
      </x:c>
      <x:c r="M22" s="9">
        <x:v>24</x:v>
      </x:c>
      <x:c r="N22" s="9">
        <x:v>77</x:v>
      </x:c>
      <x:c r="O22" s="9">
        <x:v>9</x:v>
      </x:c>
      <x:c r="P22" s="9">
        <x:v>3</x:v>
      </x:c>
      <x:c r="Q22" s="9">
        <x:v>26</x:v>
      </x:c>
      <x:c r="R22" s="9">
        <x:v>1</x:v>
      </x:c>
      <x:c r="S22" s="9">
        <x:v>3</x:v>
      </x:c>
      <x:c r="T22" s="9">
        <x:v>14</x:v>
      </x:c>
      <x:c r="U22" s="9">
        <x:v>55</x:v>
      </x:c>
      <x:c r="V22" s="9">
        <x:v>3</x:v>
      </x:c>
      <x:c r="W22" s="9">
        <x:v>1</x:v>
      </x:c>
      <x:c r="X22" s="9">
        <x:v>-2.8199999999999998</x:v>
      </x:c>
      <x:c r="Y22" s="9">
        <x:v>-4.25</x:v>
      </x:c>
      <x:c r="Z22" s="9">
        <x:v>-7.0700000000000003</x:v>
      </x:c>
      <x:c r="AA22" s="9">
        <x:v>-0.17000000000000001</x:v>
      </x:c>
      <x:c r="AB22" s="9">
        <x:v>-0.27000000000000002</x:v>
      </x:c>
      <x:c r="AC22" s="9">
        <x:v>17000</x:v>
      </x:c>
      <x:c r="AD22" s="7" t="s">
        <x:v>34</x:v>
      </x:c>
    </x:row>
    <x:row r="23" spans="1:30" ht="14.199999999999999">
      <x:c r="A23" s="5">
        <x:v>2022</x:v>
      </x:c>
      <x:c r="B23" s="9" t="s">
        <x:v>100</x:v>
      </x:c>
      <x:c r="C23" s="7" t="s">
        <x:v>102</x:v>
      </x:c>
      <x:c r="D23" s="9" t="s">
        <x:v>115</x:v>
      </x:c>
      <x:c r="E23" s="7">
        <x:v>9</x:v>
      </x:c>
      <x:c r="F23" s="7" t="s">
        <x:v>170</x:v>
      </x:c>
      <x:c r="G23" s="7" t="s">
        <x:v>96</x:v>
      </x:c>
      <x:c r="H23" s="9">
        <x:v>2021</x:v>
      </x:c>
      <x:c r="I23" s="9">
        <x:v>32</x:v>
      </x:c>
      <x:c r="J23" s="9">
        <x:v>88</x:v>
      </x:c>
      <x:c r="K23" s="9">
        <x:v>199</x:v>
      </x:c>
      <x:c r="L23" s="9">
        <x:v>180</x:v>
      </x:c>
      <x:c r="M23" s="9">
        <x:v>25</x:v>
      </x:c>
      <x:c r="N23" s="9">
        <x:v>48</x:v>
      </x:c>
      <x:c r="O23" s="9">
        <x:v>5</x:v>
      </x:c>
      <x:c r="P23" s="9">
        <x:v>2</x:v>
      </x:c>
      <x:c r="Q23" s="9">
        <x:v>18</x:v>
      </x:c>
      <x:c r="R23" s="9">
        <x:v>2</x:v>
      </x:c>
      <x:c r="S23" s="9">
        <x:v>3</x:v>
      </x:c>
      <x:c r="T23" s="9">
        <x:v>16</x:v>
      </x:c>
      <x:c r="U23" s="9">
        <x:v>30</x:v>
      </x:c>
      <x:c r="V23" s="9">
        <x:v>6</x:v>
      </x:c>
      <x:c r="W23" s="9">
        <x:v>2</x:v>
      </x:c>
      <x:c r="X23" s="9">
        <x:v>-4</x:v>
      </x:c>
      <x:c r="Y23" s="9">
        <x:v>-2.3300000000000001</x:v>
      </x:c>
      <x:c r="Z23" s="9">
        <x:v>-6.3300000000000001</x:v>
      </x:c>
      <x:c r="AA23" s="9">
        <x:v>-0.10000000000000001</x:v>
      </x:c>
      <x:c r="AB23" s="9">
        <x:v>-0.40000000000000002</x:v>
      </x:c>
      <x:c r="AC23" s="9">
        <x:v>11000</x:v>
      </x:c>
      <x:c r="AD23" s="7" t="s">
        <x:v>34</x:v>
      </x:c>
    </x:row>
    <x:row r="24" spans="1:30" ht="14.199999999999999">
      <x:c r="A24" s="5">
        <x:v>2023</x:v>
      </x:c>
      <x:c r="B24" s="9" t="s">
        <x:v>28</x:v>
      </x:c>
      <x:c r="C24" s="7" t="s">
        <x:v>102</x:v>
      </x:c>
      <x:c r="D24" s="9" t="s">
        <x:v>120</x:v>
      </x:c>
      <x:c r="E24" s="7">
        <x:v>9</x:v>
      </x:c>
      <x:c r="F24" s="7" t="s">
        <x:v>170</x:v>
      </x:c>
      <x:c r="G24" s="7" t="s">
        <x:v>96</x:v>
      </x:c>
      <x:c r="H24" s="9">
        <x:v>2022</x:v>
      </x:c>
      <x:c r="I24" s="9">
        <x:v>33</x:v>
      </x:c>
      <x:c r="J24" s="9">
        <x:v>62</x:v>
      </x:c>
      <x:c r="K24" s="9">
        <x:v>114</x:v>
      </x:c>
      <x:c r="L24" s="9">
        <x:v>106</x:v>
      </x:c>
      <x:c r="M24" s="9">
        <x:v>13</x:v>
      </x:c>
      <x:c r="N24" s="9">
        <x:v>30</x:v>
      </x:c>
      <x:c r="O24" s="9">
        <x:v>7</x:v>
      </x:c>
      <x:c r="P24" s="9">
        <x:v>2</x:v>
      </x:c>
      <x:c r="Q24" s="9">
        <x:v>14</x:v>
      </x:c>
      <x:c r="R24" s="9">
        <x:v>1</x:v>
      </x:c>
      <x:c r="S24" s="9">
        <x:v>0</x:v>
      </x:c>
      <x:c r="T24" s="9">
        <x:v>7</x:v>
      </x:c>
      <x:c r="U24" s="9">
        <x:v>21</x:v>
      </x:c>
      <x:c r="V24" s="9">
        <x:v>2</x:v>
      </x:c>
      <x:c r="W24" s="9">
        <x:v>0</x:v>
      </x:c>
      <x:c r="X24" s="9">
        <x:v>-1.3899999999999999</x:v>
      </x:c>
      <x:c r="Y24" s="9">
        <x:v>-1.52</x:v>
      </x:c>
      <x:c r="Z24" s="9">
        <x:v>-2.9199999999999999</x:v>
      </x:c>
      <x:c r="AA24" s="9">
        <x:v>0.44</x:v>
      </x:c>
      <x:c r="AB24" s="9">
        <x:v>-0.14000000000000001</x:v>
      </x:c>
      <x:c r="AC24" s="9">
        <x:v>7000</x:v>
      </x:c>
      <x:c r="AD24" s="7" t="s">
        <x:v>34</x:v>
      </x:c>
    </x:row>
    <x:row r="25" spans="1:30" ht="14.199999999999999">
      <x:c r="A25" s="5">
        <x:v>2024</x:v>
      </x:c>
      <x:c r="B25" s="9" t="s">
        <x:v>28</x:v>
      </x:c>
      <x:c r="C25" s="7" t="s">
        <x:v>102</x:v>
      </x:c>
      <x:c r="D25" s="9" t="s">
        <x:v>115</x:v>
      </x:c>
      <x:c r="E25" s="7">
        <x:v>9</x:v>
      </x:c>
      <x:c r="F25" s="7" t="s">
        <x:v>170</x:v>
      </x:c>
      <x:c r="G25" s="7" t="s">
        <x:v>96</x:v>
      </x:c>
      <x:c r="H25" s="9">
        <x:v>2023</x:v>
      </x:c>
      <x:c r="I25" s="9">
        <x:v>34</x:v>
      </x:c>
      <x:c r="J25" s="9">
        <x:v>114</x:v>
      </x:c>
      <x:c r="K25" s="9">
        <x:v>286</x:v>
      </x:c>
      <x:c r="L25" s="9">
        <x:v>270</x:v>
      </x:c>
      <x:c r="M25" s="9">
        <x:v>35</x:v>
      </x:c>
      <x:c r="N25" s="9">
        <x:v>80</x:v>
      </x:c>
      <x:c r="O25" s="9">
        <x:v>17</x:v>
      </x:c>
      <x:c r="P25" s="9">
        <x:v>3</x:v>
      </x:c>
      <x:c r="Q25" s="9">
        <x:v>39</x:v>
      </x:c>
      <x:c r="R25" s="9">
        <x:v>2</x:v>
      </x:c>
      <x:c r="S25" s="9">
        <x:v>2</x:v>
      </x:c>
      <x:c r="T25" s="9">
        <x:v>14</x:v>
      </x:c>
      <x:c r="U25" s="9">
        <x:v>58</x:v>
      </x:c>
      <x:c r="V25" s="9">
        <x:v>3</x:v>
      </x:c>
      <x:c r="W25" s="9">
        <x:v>2</x:v>
      </x:c>
      <x:c r="X25" s="9">
        <x:v>-1.2</x:v>
      </x:c>
      <x:c r="Y25" s="9">
        <x:v>-3.8399999999999999</x:v>
      </x:c>
      <x:c r="Z25" s="9">
        <x:v>-5.0300000000000002</x:v>
      </x:c>
      <x:c r="AA25" s="9">
        <x:v>0.68000000000000005</x:v>
      </x:c>
      <x:c r="AB25" s="9">
        <x:v>-0.12</x:v>
      </x:c>
      <x:c r="AC25" s="9">
        <x:v>7000</x:v>
      </x:c>
      <x:c r="AD25" s="7" t="s">
        <x:v>34</x:v>
      </x:c>
    </x:row>
    <x:row r="26" spans="1:30" ht="14.199999999999999">
      <x:c r="A26" s="11">
        <x:v>2011</x:v>
      </x:c>
      <x:c r="B26" s="6" t="s">
        <x:v>45</x:v>
      </x:c>
      <x:c r="C26" s="6" t="s">
        <x:v>121</x:v>
      </x:c>
      <x:c r="D26" s="6" t="s">
        <x:v>119</x:v>
      </x:c>
      <x:c r="E26" s="6">
        <x:v>10</x:v>
      </x:c>
      <x:c r="F26" s="6" t="s">
        <x:v>170</x:v>
      </x:c>
      <x:c r="G26" s="6" t="s">
        <x:v>36</x:v>
      </x:c>
      <x:c r="H26" s="6">
        <x:v>2010</x:v>
      </x:c>
      <x:c r="I26" s="6">
        <x:v>34</x:v>
      </x:c>
      <x:c r="J26" s="6">
        <x:v>61</x:v>
      </x:c>
      <x:c r="K26" s="6">
        <x:v>180</x:v>
      </x:c>
      <x:c r="L26" s="6">
        <x:v>154</x:v>
      </x:c>
      <x:c r="M26" s="6">
        <x:v>14</x:v>
      </x:c>
      <x:c r="N26" s="6">
        <x:v>35</x:v>
      </x:c>
      <x:c r="O26" s="6">
        <x:v>6</x:v>
      </x:c>
      <x:c r="P26" s="6">
        <x:v>3</x:v>
      </x:c>
      <x:c r="Q26" s="6">
        <x:v>21</x:v>
      </x:c>
      <x:c r="R26" s="6">
        <x:v>2</x:v>
      </x:c>
      <x:c r="S26" s="6">
        <x:v>2</x:v>
      </x:c>
      <x:c r="T26" s="6">
        <x:v>14</x:v>
      </x:c>
      <x:c r="U26" s="6">
        <x:v>34</x:v>
      </x:c>
      <x:c r="V26" s="6">
        <x:v>2</x:v>
      </x:c>
      <x:c r="W26" s="6">
        <x:v>2</x:v>
      </x:c>
      <x:c r="X26" s="6">
        <x:v>-1.24</x:v>
      </x:c>
      <x:c r="Y26" s="12">
        <x:v>1.0918429752066117</x:v>
      </x:c>
      <x:c r="Z26" s="12">
        <x:v>-0.14815702479338833</x:v>
      </x:c>
      <x:c r="AA26" s="10">
        <x:v>0.10711111111111112</x:v>
      </x:c>
      <x:c r="AB26" s="12">
        <x:v>0.12357851239669422</x:v>
      </x:c>
      <x:c r="AC26" s="6">
        <x:v>7800</x:v>
      </x:c>
      <x:c r="AD26" s="6" t="s">
        <x:v>34</x:v>
      </x:c>
    </x:row>
    <x:row r="27" spans="1:30" ht="14.199999999999999">
      <x:c r="A27" s="5">
        <x:v>2012</x:v>
      </x:c>
      <x:c r="B27" s="9" t="s">
        <x:v>45</x:v>
      </x:c>
      <x:c r="C27" s="7" t="s">
        <x:v>121</x:v>
      </x:c>
      <x:c r="D27" s="9" t="s">
        <x:v>119</x:v>
      </x:c>
      <x:c r="E27" s="7">
        <x:v>10</x:v>
      </x:c>
      <x:c r="F27" s="7" t="s">
        <x:v>170</x:v>
      </x:c>
      <x:c r="G27" s="7" t="s">
        <x:v>36</x:v>
      </x:c>
      <x:c r="H27" s="9">
        <x:v>2011</x:v>
      </x:c>
      <x:c r="I27" s="9">
        <x:v>35</x:v>
      </x:c>
      <x:c r="J27" s="9">
        <x:v>28</x:v>
      </x:c>
      <x:c r="K27" s="9">
        <x:v>68</x:v>
      </x:c>
      <x:c r="L27" s="9">
        <x:v>57</x:v>
      </x:c>
      <x:c r="M27" s="9">
        <x:v>8</x:v>
      </x:c>
      <x:c r="N27" s="9">
        <x:v>12</x:v>
      </x:c>
      <x:c r="O27" s="9">
        <x:v>3</x:v>
      </x:c>
      <x:c r="P27" s="9">
        <x:v>1</x:v>
      </x:c>
      <x:c r="Q27" s="9">
        <x:v>10</x:v>
      </x:c>
      <x:c r="R27" s="9">
        <x:v>0</x:v>
      </x:c>
      <x:c r="S27" s="9">
        <x:v>1</x:v>
      </x:c>
      <x:c r="T27" s="9">
        <x:v>6</x:v>
      </x:c>
      <x:c r="U27" s="9">
        <x:v>23</x:v>
      </x:c>
      <x:c r="V27" s="9">
        <x:v>0</x:v>
      </x:c>
      <x:c r="W27" s="9">
        <x:v>0</x:v>
      </x:c>
      <x:c r="X27" s="9">
        <x:v>0.46999999999999997</x:v>
      </x:c>
      <x:c r="Y27" s="9">
        <x:v>0.68000000000000005</x:v>
      </x:c>
      <x:c r="Z27" s="9">
        <x:v>1.1499999999999999</x:v>
      </x:c>
      <x:c r="AA27" s="9">
        <x:v>0.029999999999999999</x:v>
      </x:c>
      <x:c r="AB27" s="9">
        <x:v>0.22</x:v>
      </x:c>
      <x:c r="AC27" s="9">
        <x:v>7600</x:v>
      </x:c>
      <x:c r="AD27" s="7" t="s">
        <x:v>34</x:v>
      </x:c>
    </x:row>
    <x:row r="28" spans="1:30" ht="14.199999999999999">
      <x:c r="A28" s="5">
        <x:v>2013</x:v>
      </x:c>
      <x:c r="B28" s="9" t="s">
        <x:v>45</x:v>
      </x:c>
      <x:c r="C28" s="7" t="s">
        <x:v>121</x:v>
      </x:c>
      <x:c r="D28" s="9" t="s">
        <x:v>119</x:v>
      </x:c>
      <x:c r="E28" s="7">
        <x:v>10</x:v>
      </x:c>
      <x:c r="F28" s="7" t="s">
        <x:v>170</x:v>
      </x:c>
      <x:c r="G28" s="7" t="s">
        <x:v>36</x:v>
      </x:c>
      <x:c r="H28" s="9">
        <x:v>2012</x:v>
      </x:c>
      <x:c r="I28" s="9">
        <x:v>36</x:v>
      </x:c>
      <x:c r="J28" s="9">
        <x:v>3</x:v>
      </x:c>
      <x:c r="K28" s="9">
        <x:v>5</x:v>
      </x:c>
      <x:c r="L28" s="9">
        <x:v>5</x:v>
      </x:c>
      <x:c r="M28" s="9">
        <x:v>1</x:v>
      </x:c>
      <x:c r="N28" s="9">
        <x:v>1</x:v>
      </x:c>
      <x:c r="O28" s="9">
        <x:v>0</x:v>
      </x:c>
      <x:c r="P28" s="9">
        <x:v>0</x:v>
      </x:c>
      <x:c r="Q28" s="9">
        <x:v>0</x:v>
      </x:c>
      <x:c r="R28" s="9">
        <x:v>0</x:v>
      </x:c>
      <x:c r="S28" s="9">
        <x:v>0</x:v>
      </x:c>
      <x:c r="T28" s="9">
        <x:v>0</x:v>
      </x:c>
      <x:c r="U28" s="9">
        <x:v>1</x:v>
      </x:c>
      <x:c r="V28" s="9">
        <x:v>0</x:v>
      </x:c>
      <x:c r="W28" s="9">
        <x:v>0</x:v>
      </x:c>
      <x:c r="X28" s="9">
        <x:v>0.029999999999999999</x:v>
      </x:c>
      <x:c r="Y28" s="9">
        <x:v>0.089999999999999991</x:v>
      </x:c>
      <x:c r="Z28" s="9">
        <x:v>0.11</x:v>
      </x:c>
      <x:c r="AA28" s="9">
        <x:v>-0.040000000000000002</x:v>
      </x:c>
      <x:c r="AB28" s="9">
        <x:v>0.020000000000000001</x:v>
      </x:c>
      <x:c r="AC28" s="9">
        <x:v>6600</x:v>
      </x:c>
      <x:c r="AD28" s="7" t="s">
        <x:v>34</x:v>
      </x:c>
    </x:row>
    <x:row r="29" spans="1:30" ht="14.199999999999999">
      <x:c r="A29" s="5">
        <x:v>2014</x:v>
      </x:c>
      <x:c r="B29" s="9" t="s">
        <x:v>55</x:v>
      </x:c>
      <x:c r="C29" s="7" t="s">
        <x:v>121</x:v>
      </x:c>
      <x:c r="D29" s="9" t="s">
        <x:v>119</x:v>
      </x:c>
      <x:c r="E29" s="7">
        <x:v>10</x:v>
      </x:c>
      <x:c r="F29" s="7" t="s">
        <x:v>170</x:v>
      </x:c>
      <x:c r="G29" s="7" t="s">
        <x:v>36</x:v>
      </x:c>
      <x:c r="H29" s="9">
        <x:v>2013</x:v>
      </x:c>
      <x:c r="I29" s="9">
        <x:v>37</x:v>
      </x:c>
      <x:c r="J29" s="9">
        <x:v>68</x:v>
      </x:c>
      <x:c r="K29" s="9">
        <x:v>122</x:v>
      </x:c>
      <x:c r="L29" s="9">
        <x:v>104</x:v>
      </x:c>
      <x:c r="M29" s="9">
        <x:v>19</x:v>
      </x:c>
      <x:c r="N29" s="9">
        <x:v>24</x:v>
      </x:c>
      <x:c r="O29" s="9">
        <x:v>6</x:v>
      </x:c>
      <x:c r="P29" s="9">
        <x:v>4</x:v>
      </x:c>
      <x:c r="Q29" s="9">
        <x:v>13</x:v>
      </x:c>
      <x:c r="R29" s="9">
        <x:v>1</x:v>
      </x:c>
      <x:c r="S29" s="9">
        <x:v>0</x:v>
      </x:c>
      <x:c r="T29" s="9">
        <x:v>12</x:v>
      </x:c>
      <x:c r="U29" s="9">
        <x:v>29</x:v>
      </x:c>
      <x:c r="V29" s="9">
        <x:v>1</x:v>
      </x:c>
      <x:c r="W29" s="9">
        <x:v>0</x:v>
      </x:c>
      <x:c r="X29" s="9">
        <x:v>2.3799999999999999</x:v>
      </x:c>
      <x:c r="Y29" s="9">
        <x:v>1.3600000000000001</x:v>
      </x:c>
      <x:c r="Z29" s="9">
        <x:v>3.73</x:v>
      </x:c>
      <x:c r="AA29" s="9">
        <x:v>0.79000000000000004</x:v>
      </x:c>
      <x:c r="AB29" s="9">
        <x:v>0.45000000000000001</x:v>
      </x:c>
      <x:c r="AC29" s="9">
        <x:v>5500</x:v>
      </x:c>
      <x:c r="AD29" s="7" t="s">
        <x:v>34</x:v>
      </x:c>
    </x:row>
    <x:row r="30" spans="1:30" ht="14.199999999999999">
      <x:c r="A30" s="5">
        <x:v>2020</x:v>
      </x:c>
      <x:c r="B30" s="9" t="s">
        <x:v>95</x:v>
      </x:c>
      <x:c r="C30" s="7" t="s">
        <x:v>116</x:v>
      </x:c>
      <x:c r="D30" s="9" t="s">
        <x:v>117</x:v>
      </x:c>
      <x:c r="E30" s="7">
        <x:v>7</x:v>
      </x:c>
      <x:c r="F30" s="7" t="s">
        <x:v>25</x:v>
      </x:c>
      <x:c r="G30" s="7" t="s">
        <x:v>71</x:v>
      </x:c>
      <x:c r="H30" s="9">
        <x:v>2019</x:v>
      </x:c>
      <x:c r="I30" s="9">
        <x:v>29</x:v>
      </x:c>
      <x:c r="J30" s="9">
        <x:v>116</x:v>
      </x:c>
      <x:c r="K30" s="9">
        <x:v>413</x:v>
      </x:c>
      <x:c r="L30" s="9">
        <x:v>348</x:v>
      </x:c>
      <x:c r="M30" s="9">
        <x:v>37</x:v>
      </x:c>
      <x:c r="N30" s="9">
        <x:v>89</x:v>
      </x:c>
      <x:c r="O30" s="9">
        <x:v>17</x:v>
      </x:c>
      <x:c r="P30" s="9">
        <x:v>6</x:v>
      </x:c>
      <x:c r="Q30" s="9">
        <x:v>41</x:v>
      </x:c>
      <x:c r="R30" s="9">
        <x:v>3</x:v>
      </x:c>
      <x:c r="S30" s="9">
        <x:v>0</x:v>
      </x:c>
      <x:c r="T30" s="9">
        <x:v>50</x:v>
      </x:c>
      <x:c r="U30" s="9">
        <x:v>60</x:v>
      </x:c>
      <x:c r="V30" s="9">
        <x:v>10</x:v>
      </x:c>
      <x:c r="W30" s="9">
        <x:v>3</x:v>
      </x:c>
      <x:c r="X30" s="9">
        <x:v>0.44</x:v>
      </x:c>
      <x:c r="Y30" s="9">
        <x:v>-4.25</x:v>
      </x:c>
      <x:c r="Z30" s="9">
        <x:v>-3.8100000000000001</x:v>
      </x:c>
      <x:c r="AA30" s="9">
        <x:v>1.3500000000000001</x:v>
      </x:c>
      <x:c r="AB30" s="9">
        <x:v>0.05</x:v>
      </x:c>
      <x:c r="AC30" s="9">
        <x:v>14000</x:v>
      </x:c>
      <x:c r="AD30" s="7" t="s">
        <x:v>337</x:v>
      </x:c>
    </x:row>
    <x:row r="31" spans="1:30" ht="14.199999999999999">
      <x:c r="A31" s="5">
        <x:v>2021</x:v>
      </x:c>
      <x:c r="B31" s="9" t="s">
        <x:v>95</x:v>
      </x:c>
      <x:c r="C31" s="7" t="s">
        <x:v>116</x:v>
      </x:c>
      <x:c r="D31" s="9" t="s">
        <x:v>117</x:v>
      </x:c>
      <x:c r="E31" s="7">
        <x:v>7</x:v>
      </x:c>
      <x:c r="F31" s="7" t="s">
        <x:v>25</x:v>
      </x:c>
      <x:c r="G31" s="7" t="s">
        <x:v>71</x:v>
      </x:c>
      <x:c r="H31" s="9">
        <x:v>2020</x:v>
      </x:c>
      <x:c r="I31" s="9">
        <x:v>30</x:v>
      </x:c>
      <x:c r="J31" s="9">
        <x:v>123</x:v>
      </x:c>
      <x:c r="K31" s="9">
        <x:v>426</x:v>
      </x:c>
      <x:c r="L31" s="9">
        <x:v>346</x:v>
      </x:c>
      <x:c r="M31" s="9">
        <x:v>67</x:v>
      </x:c>
      <x:c r="N31" s="9">
        <x:v>90</x:v>
      </x:c>
      <x:c r="O31" s="9">
        <x:v>16</x:v>
      </x:c>
      <x:c r="P31" s="9">
        <x:v>12</x:v>
      </x:c>
      <x:c r="Q31" s="9">
        <x:v>50</x:v>
      </x:c>
      <x:c r="R31" s="9">
        <x:v>3</x:v>
      </x:c>
      <x:c r="S31" s="9">
        <x:v>0</x:v>
      </x:c>
      <x:c r="T31" s="9">
        <x:v>58</x:v>
      </x:c>
      <x:c r="U31" s="9">
        <x:v>72</x:v>
      </x:c>
      <x:c r="V31" s="9">
        <x:v>6</x:v>
      </x:c>
      <x:c r="W31" s="9">
        <x:v>5</x:v>
      </x:c>
      <x:c r="X31" s="9">
        <x:v>3.7200000000000002</x:v>
      </x:c>
      <x:c r="Y31" s="9">
        <x:v>-4.1699999999999999</x:v>
      </x:c>
      <x:c r="Z31" s="9">
        <x:v>-0.44</x:v>
      </x:c>
      <x:c r="AA31" s="9">
        <x:v>1.9099999999999999</x:v>
      </x:c>
      <x:c r="AB31" s="9">
        <x:v>0.34999999999999998</x:v>
      </x:c>
      <x:c r="AC31" s="9">
        <x:v>13500</x:v>
      </x:c>
      <x:c r="AD31" s="7" t="s">
        <x:v>337</x:v>
      </x:c>
    </x:row>
    <x:row r="32" spans="1:30" ht="14.199999999999999">
      <x:c r="A32" s="5">
        <x:v>2022</x:v>
      </x:c>
      <x:c r="B32" s="9" t="s">
        <x:v>95</x:v>
      </x:c>
      <x:c r="C32" s="7" t="s">
        <x:v>116</x:v>
      </x:c>
      <x:c r="D32" s="9" t="s">
        <x:v>117</x:v>
      </x:c>
      <x:c r="E32" s="7">
        <x:v>7</x:v>
      </x:c>
      <x:c r="F32" s="7" t="s">
        <x:v>25</x:v>
      </x:c>
      <x:c r="G32" s="7" t="s">
        <x:v>71</x:v>
      </x:c>
      <x:c r="H32" s="9">
        <x:v>2021</x:v>
      </x:c>
      <x:c r="I32" s="9">
        <x:v>31</x:v>
      </x:c>
      <x:c r="J32" s="9">
        <x:v>55</x:v>
      </x:c>
      <x:c r="K32" s="9">
        <x:v>171</x:v>
      </x:c>
      <x:c r="L32" s="9">
        <x:v>133</x:v>
      </x:c>
      <x:c r="M32" s="9">
        <x:v>25</x:v>
      </x:c>
      <x:c r="N32" s="9">
        <x:v>35</x:v>
      </x:c>
      <x:c r="O32" s="9">
        <x:v>3</x:v>
      </x:c>
      <x:c r="P32" s="9">
        <x:v>8</x:v>
      </x:c>
      <x:c r="Q32" s="9">
        <x:v>26</x:v>
      </x:c>
      <x:c r="R32" s="9">
        <x:v>2</x:v>
      </x:c>
      <x:c r="S32" s="9">
        <x:v>0</x:v>
      </x:c>
      <x:c r="T32" s="9">
        <x:v>29</x:v>
      </x:c>
      <x:c r="U32" s="9">
        <x:v>24</x:v>
      </x:c>
      <x:c r="V32" s="9">
        <x:v>4</x:v>
      </x:c>
      <x:c r="W32" s="9">
        <x:v>3</x:v>
      </x:c>
      <x:c r="X32" s="9">
        <x:v>-1.4199999999999999</x:v>
      </x:c>
      <x:c r="Y32" s="9">
        <x:v>-1.75</x:v>
      </x:c>
      <x:c r="Z32" s="9">
        <x:v>-3.1600000000000001</x:v>
      </x:c>
      <x:c r="AA32" s="9">
        <x:v>1.3999999999999999</x:v>
      </x:c>
      <x:c r="AB32" s="9">
        <x:v>-0.14000000000000001</x:v>
      </x:c>
      <x:c r="AC32" s="9">
        <x:v>17000</x:v>
      </x:c>
      <x:c r="AD32" s="7" t="s">
        <x:v>337</x:v>
      </x:c>
    </x:row>
    <x:row r="33" spans="1:30" ht="14.199999999999999">
      <x:c r="A33" s="9">
        <x:v>2023</x:v>
      </x:c>
      <x:c r="B33" s="9" t="s">
        <x:v>95</x:v>
      </x:c>
      <x:c r="C33" s="7" t="s">
        <x:v>116</x:v>
      </x:c>
      <x:c r="D33" s="9" t="s">
        <x:v>122</x:v>
      </x:c>
      <x:c r="E33" s="7">
        <x:v>7</x:v>
      </x:c>
      <x:c r="F33" s="7" t="s">
        <x:v>25</x:v>
      </x:c>
      <x:c r="G33" s="7" t="s">
        <x:v>71</x:v>
      </x:c>
      <x:c r="H33" s="9">
        <x:v>2022</x:v>
      </x:c>
      <x:c r="I33" s="9">
        <x:v>32</x:v>
      </x:c>
      <x:c r="J33" s="9">
        <x:v>82</x:v>
      </x:c>
      <x:c r="K33" s="9">
        <x:v>280</x:v>
      </x:c>
      <x:c r="L33" s="9">
        <x:v>238</x:v>
      </x:c>
      <x:c r="M33" s="9">
        <x:v>30</x:v>
      </x:c>
      <x:c r="N33" s="9">
        <x:v>54</x:v>
      </x:c>
      <x:c r="O33" s="9">
        <x:v>5</x:v>
      </x:c>
      <x:c r="P33" s="9">
        <x:v>5</x:v>
      </x:c>
      <x:c r="Q33" s="9">
        <x:v>22</x:v>
      </x:c>
      <x:c r="R33" s="9">
        <x:v>2</x:v>
      </x:c>
      <x:c r="S33" s="9">
        <x:v>1</x:v>
      </x:c>
      <x:c r="T33" s="9">
        <x:v>31</x:v>
      </x:c>
      <x:c r="U33" s="9">
        <x:v>44</x:v>
      </x:c>
      <x:c r="V33" s="9">
        <x:v>3</x:v>
      </x:c>
      <x:c r="W33" s="9">
        <x:v>1</x:v>
      </x:c>
      <x:c r="X33" s="9">
        <x:v>1.1599999999999999</x:v>
      </x:c>
      <x:c r="Y33" s="9">
        <x:v>-2.1899999999999999</x:v>
      </x:c>
      <x:c r="Z33" s="9">
        <x:v>-1.02</x:v>
      </x:c>
      <x:c r="AA33" s="9">
        <x:v>0.52000000000000002</x:v>
      </x:c>
      <x:c r="AB33" s="9">
        <x:v>0.12</x:v>
      </x:c>
      <x:c r="AC33" s="9">
        <x:v>11000</x:v>
      </x:c>
      <x:c r="AD33" s="7" t="s">
        <x:v>337</x:v>
      </x:c>
    </x:row>
    <x:row r="34" spans="1:30" ht="14.199999999999999">
      <x:c r="A34" s="5">
        <x:v>2012</x:v>
      </x:c>
      <x:c r="B34" s="9" t="s">
        <x:v>45</x:v>
      </x:c>
      <x:c r="C34" s="7" t="s">
        <x:v>109</x:v>
      </x:c>
      <x:c r="D34" s="9" t="s">
        <x:v>122</x:v>
      </x:c>
      <x:c r="E34" s="7">
        <x:v>9</x:v>
      </x:c>
      <x:c r="F34" s="7" t="s">
        <x:v>25</x:v>
      </x:c>
      <x:c r="G34" s="7" t="s">
        <x:v>36</x:v>
      </x:c>
      <x:c r="H34" s="9">
        <x:v>2011</x:v>
      </x:c>
      <x:c r="I34" s="9">
        <x:v>29</x:v>
      </x:c>
      <x:c r="J34" s="9">
        <x:v>80</x:v>
      </x:c>
      <x:c r="K34" s="9">
        <x:v>310</x:v>
      </x:c>
      <x:c r="L34" s="9">
        <x:v>281</x:v>
      </x:c>
      <x:c r="M34" s="9">
        <x:v>37</x:v>
      </x:c>
      <x:c r="N34" s="9">
        <x:v>79</x:v>
      </x:c>
      <x:c r="O34" s="9">
        <x:v>14</x:v>
      </x:c>
      <x:c r="P34" s="9">
        <x:v>8</x:v>
      </x:c>
      <x:c r="Q34" s="9">
        <x:v>33</x:v>
      </x:c>
      <x:c r="R34" s="9">
        <x:v>9</x:v>
      </x:c>
      <x:c r="S34" s="9">
        <x:v>4</x:v>
      </x:c>
      <x:c r="T34" s="9">
        <x:v>20</x:v>
      </x:c>
      <x:c r="U34" s="9">
        <x:v>56</x:v>
      </x:c>
      <x:c r="V34" s="9">
        <x:v>3</x:v>
      </x:c>
      <x:c r="W34" s="9">
        <x:v>2</x:v>
      </x:c>
      <x:c r="X34" s="9">
        <x:v>1.6499999999999999</x:v>
      </x:c>
      <x:c r="Y34" s="9">
        <x:v>-0.20000000000000001</x:v>
      </x:c>
      <x:c r="Z34" s="9">
        <x:v>1.45</x:v>
      </x:c>
      <x:c r="AA34" s="9">
        <x:v>1.54</x:v>
      </x:c>
      <x:c r="AB34" s="9">
        <x:v>0.51000000000000001</x:v>
      </x:c>
      <x:c r="AC34" s="9">
        <x:v>20000</x:v>
      </x:c>
      <x:c r="AD34" s="7" t="s">
        <x:v>34</x:v>
      </x:c>
    </x:row>
    <x:row r="35" spans="1:30" ht="14.199999999999999">
      <x:c r="A35" s="5">
        <x:v>2013</x:v>
      </x:c>
      <x:c r="B35" s="9" t="s">
        <x:v>45</x:v>
      </x:c>
      <x:c r="C35" s="7" t="s">
        <x:v>109</x:v>
      </x:c>
      <x:c r="D35" s="9" t="s">
        <x:v>122</x:v>
      </x:c>
      <x:c r="E35" s="7">
        <x:v>9</x:v>
      </x:c>
      <x:c r="F35" s="7" t="s">
        <x:v>25</x:v>
      </x:c>
      <x:c r="G35" s="7" t="s">
        <x:v>36</x:v>
      </x:c>
      <x:c r="H35" s="9">
        <x:v>2012</x:v>
      </x:c>
      <x:c r="I35" s="9">
        <x:v>30</x:v>
      </x:c>
      <x:c r="J35" s="9">
        <x:v>123</x:v>
      </x:c>
      <x:c r="K35" s="9">
        <x:v>474</x:v>
      </x:c>
      <x:c r="L35" s="9">
        <x:v>427</x:v>
      </x:c>
      <x:c r="M35" s="9">
        <x:v>49</x:v>
      </x:c>
      <x:c r="N35" s="9">
        <x:v>116</x:v>
      </x:c>
      <x:c r="O35" s="9">
        <x:v>20</x:v>
      </x:c>
      <x:c r="P35" s="9">
        <x:v>5</x:v>
      </x:c>
      <x:c r="Q35" s="9">
        <x:v>31</x:v>
      </x:c>
      <x:c r="R35" s="9">
        <x:v>11</x:v>
      </x:c>
      <x:c r="S35" s="9">
        <x:v>10</x:v>
      </x:c>
      <x:c r="T35" s="9">
        <x:v>29</x:v>
      </x:c>
      <x:c r="U35" s="9">
        <x:v>72</x:v>
      </x:c>
      <x:c r="V35" s="9">
        <x:v>7</x:v>
      </x:c>
      <x:c r="W35" s="9">
        <x:v>3</x:v>
      </x:c>
      <x:c r="X35" s="9">
        <x:v>2.77</x:v>
      </x:c>
      <x:c r="Y35" s="9">
        <x:v>-1.72</x:v>
      </x:c>
      <x:c r="Z35" s="9">
        <x:v>1.05</x:v>
      </x:c>
      <x:c r="AA35" s="9">
        <x:v>1.55</x:v>
      </x:c>
      <x:c r="AB35" s="9">
        <x:v>0.38</x:v>
      </x:c>
      <x:c r="AC35" s="9">
        <x:v>19000</x:v>
      </x:c>
      <x:c r="AD35" s="7" t="s">
        <x:v>34</x:v>
      </x:c>
    </x:row>
    <x:row r="36" spans="1:30" ht="14.199999999999999">
      <x:c r="A36" s="5">
        <x:v>2014</x:v>
      </x:c>
      <x:c r="B36" s="9" t="s">
        <x:v>45</x:v>
      </x:c>
      <x:c r="C36" s="7" t="s">
        <x:v>109</x:v>
      </x:c>
      <x:c r="D36" s="9" t="s">
        <x:v>122</x:v>
      </x:c>
      <x:c r="E36" s="7">
        <x:v>9</x:v>
      </x:c>
      <x:c r="F36" s="7" t="s">
        <x:v>25</x:v>
      </x:c>
      <x:c r="G36" s="7" t="s">
        <x:v>36</x:v>
      </x:c>
      <x:c r="H36" s="9">
        <x:v>2013</x:v>
      </x:c>
      <x:c r="I36" s="9">
        <x:v>31</x:v>
      </x:c>
      <x:c r="J36" s="9">
        <x:v>105</x:v>
      </x:c>
      <x:c r="K36" s="9">
        <x:v>397</x:v>
      </x:c>
      <x:c r="L36" s="9">
        <x:v>352</x:v>
      </x:c>
      <x:c r="M36" s="9">
        <x:v>39</x:v>
      </x:c>
      <x:c r="N36" s="9">
        <x:v>106</x:v>
      </x:c>
      <x:c r="O36" s="9">
        <x:v>22</x:v>
      </x:c>
      <x:c r="P36" s="9">
        <x:v>10</x:v>
      </x:c>
      <x:c r="Q36" s="9">
        <x:v>55</x:v>
      </x:c>
      <x:c r="R36" s="9">
        <x:v>10</x:v>
      </x:c>
      <x:c r="S36" s="9">
        <x:v>6</x:v>
      </x:c>
      <x:c r="T36" s="9">
        <x:v>36</x:v>
      </x:c>
      <x:c r="U36" s="9">
        <x:v>54</x:v>
      </x:c>
      <x:c r="V36" s="9">
        <x:v>10</x:v>
      </x:c>
      <x:c r="W36" s="9">
        <x:v>3</x:v>
      </x:c>
      <x:c r="X36" s="9">
        <x:v>3.1699999999999999</x:v>
      </x:c>
      <x:c r="Y36" s="9">
        <x:v>0.16</x:v>
      </x:c>
      <x:c r="Z36" s="9">
        <x:v>3.3399999999999999</x:v>
      </x:c>
      <x:c r="AA36" s="9">
        <x:v>2.71</x:v>
      </x:c>
      <x:c r="AB36" s="9">
        <x:v>0.20999999999999999</x:v>
      </x:c>
      <x:c r="AC36" s="14"/>
      <x:c r="AD36" s="7" t="s">
        <x:v>34</x:v>
      </x:c>
    </x:row>
    <x:row r="37" spans="1:30" ht="14.199999999999999">
      <x:c r="A37" s="9">
        <x:v>2015</x:v>
      </x:c>
      <x:c r="B37" s="9" t="s">
        <x:v>45</x:v>
      </x:c>
      <x:c r="C37" s="7" t="s">
        <x:v>109</x:v>
      </x:c>
      <x:c r="D37" s="9" t="s">
        <x:v>122</x:v>
      </x:c>
      <x:c r="E37" s="7">
        <x:v>9</x:v>
      </x:c>
      <x:c r="F37" s="7" t="s">
        <x:v>25</x:v>
      </x:c>
      <x:c r="G37" s="7" t="s">
        <x:v>36</x:v>
      </x:c>
      <x:c r="H37" s="9">
        <x:v>2014</x:v>
      </x:c>
      <x:c r="I37" s="9">
        <x:v>32</x:v>
      </x:c>
      <x:c r="J37" s="9">
        <x:v>113</x:v>
      </x:c>
      <x:c r="K37" s="9">
        <x:v>483</x:v>
      </x:c>
      <x:c r="L37" s="9">
        <x:v>430</x:v>
      </x:c>
      <x:c r="M37" s="9">
        <x:v>86</x:v>
      </x:c>
      <x:c r="N37" s="9">
        <x:v>130</x:v>
      </x:c>
      <x:c r="O37" s="9">
        <x:v>29</x:v>
      </x:c>
      <x:c r="P37" s="9">
        <x:v>16</x:v>
      </x:c>
      <x:c r="Q37" s="9">
        <x:v>82</x:v>
      </x:c>
      <x:c r="R37" s="9">
        <x:v>32</x:v>
      </x:c>
      <x:c r="S37" s="9">
        <x:v>5</x:v>
      </x:c>
      <x:c r="T37" s="9">
        <x:v>43</x:v>
      </x:c>
      <x:c r="U37" s="9">
        <x:v>91</x:v>
      </x:c>
      <x:c r="V37" s="9">
        <x:v>12</x:v>
      </x:c>
      <x:c r="W37" s="9">
        <x:v>4</x:v>
      </x:c>
      <x:c r="X37" s="9">
        <x:v>-1.75</x:v>
      </x:c>
      <x:c r="Y37" s="9">
        <x:v>-0.12</x:v>
      </x:c>
      <x:c r="Z37" s="9">
        <x:v>-1.8700000000000001</x:v>
      </x:c>
      <x:c r="AA37" s="9">
        <x:v>2.4500000000000002</x:v>
      </x:c>
      <x:c r="AB37" s="9">
        <x:v>-0.14999999999999999</x:v>
      </x:c>
      <x:c r="AC37" s="9">
        <x:v>30000</x:v>
      </x:c>
      <x:c r="AD37" s="7" t="s">
        <x:v>34</x:v>
      </x:c>
    </x:row>
    <x:row r="38" spans="1:30" ht="14.199999999999999">
      <x:c r="A38" s="5">
        <x:v>2017</x:v>
      </x:c>
      <x:c r="B38" s="9" t="s">
        <x:v>45</x:v>
      </x:c>
      <x:c r="C38" s="7" t="s">
        <x:v>109</x:v>
      </x:c>
      <x:c r="D38" s="9" t="s">
        <x:v>122</x:v>
      </x:c>
      <x:c r="E38" s="7">
        <x:v>4</x:v>
      </x:c>
      <x:c r="F38" s="7" t="s">
        <x:v>332</x:v>
      </x:c>
      <x:c r="G38" s="7" t="s">
        <x:v>36</x:v>
      </x:c>
      <x:c r="H38" s="9">
        <x:v>2016</x:v>
      </x:c>
      <x:c r="I38" s="9">
        <x:v>34</x:v>
      </x:c>
      <x:c r="J38" s="9">
        <x:v>115</x:v>
      </x:c>
      <x:c r="K38" s="9">
        <x:v>422</x:v>
      </x:c>
      <x:c r="L38" s="9">
        <x:v>366</x:v>
      </x:c>
      <x:c r="M38" s="9">
        <x:v>59</x:v>
      </x:c>
      <x:c r="N38" s="9">
        <x:v>109</x:v>
      </x:c>
      <x:c r="O38" s="9">
        <x:v>21</x:v>
      </x:c>
      <x:c r="P38" s="9">
        <x:v>10</x:v>
      </x:c>
      <x:c r="Q38" s="9">
        <x:v>47</x:v>
      </x:c>
      <x:c r="R38" s="9">
        <x:v>12</x:v>
      </x:c>
      <x:c r="S38" s="9">
        <x:v>5</x:v>
      </x:c>
      <x:c r="T38" s="9">
        <x:v>32</x:v>
      </x:c>
      <x:c r="U38" s="9">
        <x:v>89</x:v>
      </x:c>
      <x:c r="V38" s="9">
        <x:v>5</x:v>
      </x:c>
      <x:c r="W38" s="9">
        <x:v>2</x:v>
      </x:c>
      <x:c r="X38" s="9">
        <x:v>5.2000000000000002</x:v>
      </x:c>
      <x:c r="Y38" s="9">
        <x:v>0</x:v>
      </x:c>
      <x:c r="Z38" s="9">
        <x:v>5.2000000000000002</x:v>
      </x:c>
      <x:c r="AA38" s="9">
        <x:v>1.8300000000000001</x:v>
      </x:c>
      <x:c r="AB38" s="9">
        <x:v>0.46000000000000002</x:v>
      </x:c>
      <x:c r="AC38" s="9">
        <x:v>60000</x:v>
      </x:c>
      <x:c r="AD38" s="7" t="s">
        <x:v>34</x:v>
      </x:c>
    </x:row>
    <x:row r="39" spans="1:30" ht="14.199999999999999">
      <x:c r="A39" s="5">
        <x:v>2018</x:v>
      </x:c>
      <x:c r="B39" s="9" t="s">
        <x:v>45</x:v>
      </x:c>
      <x:c r="C39" s="7" t="s">
        <x:v>109</x:v>
      </x:c>
      <x:c r="D39" s="9" t="s">
        <x:v>122</x:v>
      </x:c>
      <x:c r="E39" s="7">
        <x:v>4</x:v>
      </x:c>
      <x:c r="F39" s="7" t="s">
        <x:v>332</x:v>
      </x:c>
      <x:c r="G39" s="7" t="s">
        <x:v>36</x:v>
      </x:c>
      <x:c r="H39" s="9">
        <x:v>2017</x:v>
      </x:c>
      <x:c r="I39" s="9">
        <x:v>35</x:v>
      </x:c>
      <x:c r="J39" s="9">
        <x:v>88</x:v>
      </x:c>
      <x:c r="K39" s="9">
        <x:v>203</x:v>
      </x:c>
      <x:c r="L39" s="9">
        <x:v>183</x:v>
      </x:c>
      <x:c r="M39" s="9">
        <x:v>31</x:v>
      </x:c>
      <x:c r="N39" s="9">
        <x:v>40</x:v>
      </x:c>
      <x:c r="O39" s="9">
        <x:v>5</x:v>
      </x:c>
      <x:c r="P39" s="9">
        <x:v>5</x:v>
      </x:c>
      <x:c r="Q39" s="9">
        <x:v>18</x:v>
      </x:c>
      <x:c r="R39" s="9">
        <x:v>10</x:v>
      </x:c>
      <x:c r="S39" s="9">
        <x:v>4</x:v>
      </x:c>
      <x:c r="T39" s="9">
        <x:v>15</x:v>
      </x:c>
      <x:c r="U39" s="9">
        <x:v>50</x:v>
      </x:c>
      <x:c r="V39" s="9">
        <x:v>3</x:v>
      </x:c>
      <x:c r="W39" s="9">
        <x:v>0</x:v>
      </x:c>
      <x:c r="X39" s="9">
        <x:v>3.52</x:v>
      </x:c>
      <x:c r="Y39" s="9">
        <x:v>-0.28999999999999998</x:v>
      </x:c>
      <x:c r="Z39" s="9">
        <x:v>3.23</x:v>
      </x:c>
      <x:c r="AA39" s="9">
        <x:v>-0.28000000000000003</x:v>
      </x:c>
      <x:c r="AB39" s="9">
        <x:v>0.32000000000000001</x:v>
      </x:c>
      <x:c r="AC39" s="9">
        <x:v>60000</x:v>
      </x:c>
      <x:c r="AD39" s="7" t="s">
        <x:v>34</x:v>
      </x:c>
    </x:row>
    <x:row r="40" spans="1:30" ht="14.199999999999999">
      <x:c r="A40" s="5">
        <x:v>2019</x:v>
      </x:c>
      <x:c r="B40" s="9" t="s">
        <x:v>45</x:v>
      </x:c>
      <x:c r="C40" s="7" t="s">
        <x:v>109</x:v>
      </x:c>
      <x:c r="D40" s="9" t="s">
        <x:v>122</x:v>
      </x:c>
      <x:c r="E40" s="7">
        <x:v>4</x:v>
      </x:c>
      <x:c r="F40" s="7" t="s">
        <x:v>332</x:v>
      </x:c>
      <x:c r="G40" s="7" t="s">
        <x:v>36</x:v>
      </x:c>
      <x:c r="H40" s="9">
        <x:v>2018</x:v>
      </x:c>
      <x:c r="I40" s="9">
        <x:v>36</x:v>
      </x:c>
      <x:c r="J40" s="9">
        <x:v>80</x:v>
      </x:c>
      <x:c r="K40" s="9">
        <x:v>267</x:v>
      </x:c>
      <x:c r="L40" s="9">
        <x:v>235</x:v>
      </x:c>
      <x:c r="M40" s="9">
        <x:v>40</x:v>
      </x:c>
      <x:c r="N40" s="9">
        <x:v>70</x:v>
      </x:c>
      <x:c r="O40" s="9">
        <x:v>14</x:v>
      </x:c>
      <x:c r="P40" s="9">
        <x:v>14</x:v>
      </x:c>
      <x:c r="Q40" s="9">
        <x:v>46</x:v>
      </x:c>
      <x:c r="R40" s="9">
        <x:v>10</x:v>
      </x:c>
      <x:c r="S40" s="9">
        <x:v>6</x:v>
      </x:c>
      <x:c r="T40" s="9">
        <x:v>22</x:v>
      </x:c>
      <x:c r="U40" s="9">
        <x:v>57</x:v>
      </x:c>
      <x:c r="V40" s="9">
        <x:v>1</x:v>
      </x:c>
      <x:c r="W40" s="9">
        <x:v>0</x:v>
      </x:c>
      <x:c r="X40" s="9">
        <x:v>-4.9900000000000002</x:v>
      </x:c>
      <x:c r="Y40" s="9">
        <x:v>0</x:v>
      </x:c>
      <x:c r="Z40" s="9">
        <x:v>-4.9900000000000002</x:v>
      </x:c>
      <x:c r="AA40" s="9">
        <x:v>1.74</x:v>
      </x:c>
      <x:c r="AB40" s="9">
        <x:v>-0.45000000000000001</x:v>
      </x:c>
      <x:c r="AC40" s="9">
        <x:v>60000</x:v>
      </x:c>
      <x:c r="AD40" s="7" t="s">
        <x:v>34</x:v>
      </x:c>
    </x:row>
    <x:row r="41" spans="1:30" ht="14.199999999999999">
      <x:c r="A41" s="9">
        <x:v>2020</x:v>
      </x:c>
      <x:c r="B41" s="9" t="s">
        <x:v>45</x:v>
      </x:c>
      <x:c r="C41" s="7" t="s">
        <x:v>109</x:v>
      </x:c>
      <x:c r="D41" s="9" t="s">
        <x:v>122</x:v>
      </x:c>
      <x:c r="E41" s="7">
        <x:v>4</x:v>
      </x:c>
      <x:c r="F41" s="7" t="s">
        <x:v>332</x:v>
      </x:c>
      <x:c r="G41" s="7" t="s">
        <x:v>36</x:v>
      </x:c>
      <x:c r="H41" s="9">
        <x:v>2019</x:v>
      </x:c>
      <x:c r="I41" s="9">
        <x:v>37</x:v>
      </x:c>
      <x:c r="J41" s="9">
        <x:v>127</x:v>
      </x:c>
      <x:c r="K41" s="9">
        <x:v>460</x:v>
      </x:c>
      <x:c r="L41" s="9">
        <x:v>422</x:v>
      </x:c>
      <x:c r="M41" s="9">
        <x:v>54</x:v>
      </x:c>
      <x:c r="N41" s="9">
        <x:v>114</x:v>
      </x:c>
      <x:c r="O41" s="9">
        <x:v>14</x:v>
      </x:c>
      <x:c r="P41" s="9">
        <x:v>8</x:v>
      </x:c>
      <x:c r="Q41" s="9">
        <x:v>50</x:v>
      </x:c>
      <x:c r="R41" s="9">
        <x:v>15</x:v>
      </x:c>
      <x:c r="S41" s="9">
        <x:v>8</x:v>
      </x:c>
      <x:c r="T41" s="9">
        <x:v>31</x:v>
      </x:c>
      <x:c r="U41" s="9">
        <x:v>103</x:v>
      </x:c>
      <x:c r="V41" s="9">
        <x:v>2</x:v>
      </x:c>
      <x:c r="W41" s="9">
        <x:v>3</x:v>
      </x:c>
      <x:c r="X41" s="9">
        <x:v>5.1200000000000001</x:v>
      </x:c>
      <x:c r="Y41" s="9">
        <x:v>0</x:v>
      </x:c>
      <x:c r="Z41" s="9">
        <x:v>5.1200000000000001</x:v>
      </x:c>
      <x:c r="AA41" s="9">
        <x:v>1.0600000000000001</x:v>
      </x:c>
      <x:c r="AB41" s="9">
        <x:v>0.53000000000000003</x:v>
      </x:c>
      <x:c r="AC41" s="9">
        <x:v>40000</x:v>
      </x:c>
      <x:c r="AD41" s="7" t="s">
        <x:v>34</x:v>
      </x:c>
    </x:row>
    <x:row r="42" spans="1:30" ht="14.199999999999999">
      <x:c r="A42" s="5">
        <x:v>2012</x:v>
      </x:c>
      <x:c r="B42" s="9" t="s">
        <x:v>27</x:v>
      </x:c>
      <x:c r="C42" s="7" t="s">
        <x:v>118</x:v>
      </x:c>
      <x:c r="D42" s="9" t="s">
        <x:v>122</x:v>
      </x:c>
      <x:c r="E42" s="7">
        <x:v>9</x:v>
      </x:c>
      <x:c r="F42" s="7" t="s">
        <x:v>25</x:v>
      </x:c>
      <x:c r="G42" s="7" t="s">
        <x:v>36</x:v>
      </x:c>
      <x:c r="H42" s="9">
        <x:v>2011</x:v>
      </x:c>
      <x:c r="I42" s="9">
        <x:v>29</x:v>
      </x:c>
      <x:c r="J42" s="9">
        <x:v>81</x:v>
      </x:c>
      <x:c r="K42" s="9">
        <x:v>204</x:v>
      </x:c>
      <x:c r="L42" s="9">
        <x:v>173</x:v>
      </x:c>
      <x:c r="M42" s="9">
        <x:v>22</x:v>
      </x:c>
      <x:c r="N42" s="9">
        <x:v>42</x:v>
      </x:c>
      <x:c r="O42" s="9">
        <x:v>4</x:v>
      </x:c>
      <x:c r="P42" s="9">
        <x:v>2</x:v>
      </x:c>
      <x:c r="Q42" s="9">
        <x:v>15</x:v>
      </x:c>
      <x:c r="R42" s="9">
        <x:v>5</x:v>
      </x:c>
      <x:c r="S42" s="9">
        <x:v>5</x:v>
      </x:c>
      <x:c r="T42" s="9">
        <x:v>25</x:v>
      </x:c>
      <x:c r="U42" s="9">
        <x:v>39</x:v>
      </x:c>
      <x:c r="V42" s="9">
        <x:v>3</x:v>
      </x:c>
      <x:c r="W42" s="9">
        <x:v>1</x:v>
      </x:c>
      <x:c r="X42" s="9">
        <x:v>0.89000000000000001</x:v>
      </x:c>
      <x:c r="Y42" s="9">
        <x:v>-0.13</x:v>
      </x:c>
      <x:c r="Z42" s="9">
        <x:v>0.76000000000000001</x:v>
      </x:c>
      <x:c r="AA42" s="9">
        <x:v>0.38</x:v>
      </x:c>
      <x:c r="AB42" s="9">
        <x:v>0.19</x:v>
      </x:c>
      <x:c r="AC42" s="14"/>
      <x:c r="AD42" s="7" t="s">
        <x:v>34</x:v>
      </x:c>
    </x:row>
    <x:row r="43" spans="1:30" ht="14.199999999999999">
      <x:c r="A43" s="5">
        <x:v>2013</x:v>
      </x:c>
      <x:c r="B43" s="9" t="s">
        <x:v>27</x:v>
      </x:c>
      <x:c r="C43" s="7" t="s">
        <x:v>118</x:v>
      </x:c>
      <x:c r="D43" s="9" t="s">
        <x:v>122</x:v>
      </x:c>
      <x:c r="E43" s="7">
        <x:v>9</x:v>
      </x:c>
      <x:c r="F43" s="7" t="s">
        <x:v>25</x:v>
      </x:c>
      <x:c r="G43" s="7" t="s">
        <x:v>36</x:v>
      </x:c>
      <x:c r="H43" s="9">
        <x:v>2012</x:v>
      </x:c>
      <x:c r="I43" s="9">
        <x:v>30</x:v>
      </x:c>
      <x:c r="J43" s="9">
        <x:v>110</x:v>
      </x:c>
      <x:c r="K43" s="9">
        <x:v>313</x:v>
      </x:c>
      <x:c r="L43" s="9">
        <x:v>268</x:v>
      </x:c>
      <x:c r="M43" s="9">
        <x:v>25</x:v>
      </x:c>
      <x:c r="N43" s="9">
        <x:v>65</x:v>
      </x:c>
      <x:c r="O43" s="9">
        <x:v>14</x:v>
      </x:c>
      <x:c r="P43" s="9">
        <x:v>4</x:v>
      </x:c>
      <x:c r="Q43" s="9">
        <x:v>31</x:v>
      </x:c>
      <x:c r="R43" s="9">
        <x:v>7</x:v>
      </x:c>
      <x:c r="S43" s="9">
        <x:v>4</x:v>
      </x:c>
      <x:c r="T43" s="9">
        <x:v>39</x:v>
      </x:c>
      <x:c r="U43" s="9">
        <x:v>73</x:v>
      </x:c>
      <x:c r="V43" s="9">
        <x:v>1</x:v>
      </x:c>
      <x:c r="W43" s="9">
        <x:v>1</x:v>
      </x:c>
      <x:c r="X43" s="9">
        <x:v>0.62</x:v>
      </x:c>
      <x:c r="Y43" s="9">
        <x:v>-1.1299999999999999</x:v>
      </x:c>
      <x:c r="Z43" s="9">
        <x:v>-0.51000000000000001</x:v>
      </x:c>
      <x:c r="AA43" s="9">
        <x:v>1.55</x:v>
      </x:c>
      <x:c r="AB43" s="9">
        <x:v>0.40000000000000002</x:v>
      </x:c>
      <x:c r="AC43" s="14"/>
      <x:c r="AD43" s="7" t="s">
        <x:v>34</x:v>
      </x:c>
    </x:row>
    <x:row r="44" spans="1:30" ht="14.199999999999999">
      <x:c r="A44" s="5">
        <x:v>2014</x:v>
      </x:c>
      <x:c r="B44" s="9" t="s">
        <x:v>27</x:v>
      </x:c>
      <x:c r="C44" s="7" t="s">
        <x:v>118</x:v>
      </x:c>
      <x:c r="D44" s="9" t="s">
        <x:v>117</x:v>
      </x:c>
      <x:c r="E44" s="7">
        <x:v>9</x:v>
      </x:c>
      <x:c r="F44" s="7" t="s">
        <x:v>25</x:v>
      </x:c>
      <x:c r="G44" s="7" t="s">
        <x:v>36</x:v>
      </x:c>
      <x:c r="H44" s="9">
        <x:v>2013</x:v>
      </x:c>
      <x:c r="I44" s="9">
        <x:v>31</x:v>
      </x:c>
      <x:c r="J44" s="9">
        <x:v>70</x:v>
      </x:c>
      <x:c r="K44" s="9">
        <x:v>249</x:v>
      </x:c>
      <x:c r="L44" s="9">
        <x:v>214</x:v>
      </x:c>
      <x:c r="M44" s="9">
        <x:v>24</x:v>
      </x:c>
      <x:c r="N44" s="9">
        <x:v>59</x:v>
      </x:c>
      <x:c r="O44" s="9">
        <x:v>14</x:v>
      </x:c>
      <x:c r="P44" s="9">
        <x:v>1</x:v>
      </x:c>
      <x:c r="Q44" s="9">
        <x:v>24</x:v>
      </x:c>
      <x:c r="R44" s="9">
        <x:v>2</x:v>
      </x:c>
      <x:c r="S44" s="9">
        <x:v>5</x:v>
      </x:c>
      <x:c r="T44" s="9">
        <x:v>26</x:v>
      </x:c>
      <x:c r="U44" s="9">
        <x:v>53</x:v>
      </x:c>
      <x:c r="V44" s="9">
        <x:v>5</x:v>
      </x:c>
      <x:c r="W44" s="9">
        <x:v>5</x:v>
      </x:c>
      <x:c r="X44" s="9">
        <x:v>0.91000000000000003</x:v>
      </x:c>
      <x:c r="Y44" s="9">
        <x:v>-1.3899999999999999</x:v>
      </x:c>
      <x:c r="Z44" s="9">
        <x:v>-0.47999999999999998</x:v>
      </x:c>
      <x:c r="AA44" s="9">
        <x:v>1.02</x:v>
      </x:c>
      <x:c r="AB44" s="9">
        <x:v>-0.010000000000000001</x:v>
      </x:c>
      <x:c r="AC44" s="9">
        <x:v>5000</x:v>
      </x:c>
      <x:c r="AD44" s="7" t="s">
        <x:v>34</x:v>
      </x:c>
    </x:row>
    <x:row r="45" spans="1:30" ht="14.199999999999999">
      <x:c r="A45" s="5">
        <x:v>2015</x:v>
      </x:c>
      <x:c r="B45" s="9" t="s">
        <x:v>27</x:v>
      </x:c>
      <x:c r="C45" s="7" t="s">
        <x:v>118</x:v>
      </x:c>
      <x:c r="D45" s="9" t="s">
        <x:v>117</x:v>
      </x:c>
      <x:c r="E45" s="7">
        <x:v>9</x:v>
      </x:c>
      <x:c r="F45" s="7" t="s">
        <x:v>25</x:v>
      </x:c>
      <x:c r="G45" s="7" t="s">
        <x:v>36</x:v>
      </x:c>
      <x:c r="H45" s="9">
        <x:v>2014</x:v>
      </x:c>
      <x:c r="I45" s="9">
        <x:v>32</x:v>
      </x:c>
      <x:c r="J45" s="9">
        <x:v>89</x:v>
      </x:c>
      <x:c r="K45" s="9">
        <x:v>355</x:v>
      </x:c>
      <x:c r="L45" s="9">
        <x:v>300</x:v>
      </x:c>
      <x:c r="M45" s="9">
        <x:v>43</x:v>
      </x:c>
      <x:c r="N45" s="9">
        <x:v>94</x:v>
      </x:c>
      <x:c r="O45" s="9">
        <x:v>16</x:v>
      </x:c>
      <x:c r="P45" s="9">
        <x:v>8</x:v>
      </x:c>
      <x:c r="Q45" s="9">
        <x:v>52</x:v>
      </x:c>
      <x:c r="R45" s="9">
        <x:v>1</x:v>
      </x:c>
      <x:c r="S45" s="9">
        <x:v>3</x:v>
      </x:c>
      <x:c r="T45" s="9">
        <x:v>40</x:v>
      </x:c>
      <x:c r="U45" s="9">
        <x:v>42</x:v>
      </x:c>
      <x:c r="V45" s="9">
        <x:v>8</x:v>
      </x:c>
      <x:c r="W45" s="9">
        <x:v>4</x:v>
      </x:c>
      <x:c r="X45" s="9">
        <x:v>-2.73</x:v>
      </x:c>
      <x:c r="Y45" s="9">
        <x:v>-3.5899999999999999</x:v>
      </x:c>
      <x:c r="Z45" s="9">
        <x:v>-6.3200000000000003</x:v>
      </x:c>
      <x:c r="AA45" s="9">
        <x:v>1.5700000000000001</x:v>
      </x:c>
      <x:c r="AB45" s="9">
        <x:v>-0.23999999999999999</x:v>
      </x:c>
      <x:c r="AC45" s="9">
        <x:v>5800</x:v>
      </x:c>
      <x:c r="AD45" s="7" t="s">
        <x:v>34</x:v>
      </x:c>
    </x:row>
    <x:row r="46" spans="1:30" ht="14.199999999999999">
      <x:c r="A46" s="5">
        <x:v>2016</x:v>
      </x:c>
      <x:c r="B46" s="9" t="s">
        <x:v>30</x:v>
      </x:c>
      <x:c r="C46" s="7" t="s">
        <x:v>124</x:v>
      </x:c>
      <x:c r="D46" s="9" t="s">
        <x:v>23</x:v>
      </x:c>
      <x:c r="E46" s="7">
        <x:v>9</x:v>
      </x:c>
      <x:c r="F46" s="7" t="s">
        <x:v>25</x:v>
      </x:c>
      <x:c r="G46" s="7" t="s">
        <x:v>36</x:v>
      </x:c>
      <x:c r="H46" s="9">
        <x:v>2015</x:v>
      </x:c>
      <x:c r="I46" s="9">
        <x:v>27</x:v>
      </x:c>
      <x:c r="J46" s="9">
        <x:v>118</x:v>
      </x:c>
      <x:c r="K46" s="9">
        <x:v>489</x:v>
      </x:c>
      <x:c r="L46" s="9">
        <x:v>445</x:v>
      </x:c>
      <x:c r="M46" s="9">
        <x:v>60</x:v>
      </x:c>
      <x:c r="N46" s="9">
        <x:v>135</x:v>
      </x:c>
      <x:c r="O46" s="9">
        <x:v>24</x:v>
      </x:c>
      <x:c r="P46" s="9">
        <x:v>16</x:v>
      </x:c>
      <x:c r="Q46" s="9">
        <x:v>71</x:v>
      </x:c>
      <x:c r="R46" s="9">
        <x:v>1</x:v>
      </x:c>
      <x:c r="S46" s="9">
        <x:v>1</x:v>
      </x:c>
      <x:c r="T46" s="9">
        <x:v>31</x:v>
      </x:c>
      <x:c r="U46" s="9">
        <x:v>62</x:v>
      </x:c>
      <x:c r="V46" s="9">
        <x:v>15</x:v>
      </x:c>
      <x:c r="W46" s="9">
        <x:v>3</x:v>
      </x:c>
      <x:c r="X46" s="9">
        <x:v>5.1299999999999999</x:v>
      </x:c>
      <x:c r="Y46" s="9">
        <x:v>-0.55000000000000004</x:v>
      </x:c>
      <x:c r="Z46" s="9">
        <x:v>4.5899999999999999</x:v>
      </x:c>
      <x:c r="AA46" s="9">
        <x:v>1.8100000000000001</x:v>
      </x:c>
      <x:c r="AB46" s="9">
        <x:v>0.47999999999999998</x:v>
      </x:c>
      <x:c r="AC46" s="9">
        <x:v>20000</x:v>
      </x:c>
      <x:c r="AD46" s="7" t="s">
        <x:v>34</x:v>
      </x:c>
    </x:row>
    <x:row r="47" spans="1:30" ht="14.199999999999999">
      <x:c r="A47" s="5">
        <x:v>2017</x:v>
      </x:c>
      <x:c r="B47" s="9" t="s">
        <x:v>30</x:v>
      </x:c>
      <x:c r="C47" s="7" t="s">
        <x:v>124</x:v>
      </x:c>
      <x:c r="D47" s="9" t="s">
        <x:v>23</x:v>
      </x:c>
      <x:c r="E47" s="7">
        <x:v>9</x:v>
      </x:c>
      <x:c r="F47" s="7" t="s">
        <x:v>25</x:v>
      </x:c>
      <x:c r="G47" s="7" t="s">
        <x:v>36</x:v>
      </x:c>
      <x:c r="H47" s="9">
        <x:v>2016</x:v>
      </x:c>
      <x:c r="I47" s="9">
        <x:v>28</x:v>
      </x:c>
      <x:c r="J47" s="9">
        <x:v>141</x:v>
      </x:c>
      <x:c r="K47" s="9">
        <x:v>579</x:v>
      </x:c>
      <x:c r="L47" s="9">
        <x:v>510</x:v>
      </x:c>
      <x:c r="M47" s="9">
        <x:v>76</x:v>
      </x:c>
      <x:c r="N47" s="9">
        <x:v>156</x:v>
      </x:c>
      <x:c r="O47" s="9">
        <x:v>39</x:v>
      </x:c>
      <x:c r="P47" s="9">
        <x:v>17</x:v>
      </x:c>
      <x:c r="Q47" s="9">
        <x:v>90</x:v>
      </x:c>
      <x:c r="R47" s="9">
        <x:v>6</x:v>
      </x:c>
      <x:c r="S47" s="9">
        <x:v>3</x:v>
      </x:c>
      <x:c r="T47" s="9">
        <x:v>53</x:v>
      </x:c>
      <x:c r="U47" s="9">
        <x:v>89</x:v>
      </x:c>
      <x:c r="V47" s="9">
        <x:v>15</x:v>
      </x:c>
      <x:c r="W47" s="9">
        <x:v>12</x:v>
      </x:c>
      <x:c r="X47" s="9">
        <x:v>6.46</x:v>
      </x:c>
      <x:c r="Y47" s="9">
        <x:v>-1.1899999999999999</x:v>
      </x:c>
      <x:c r="Z47" s="9">
        <x:v>5.2699999999999996</x:v>
      </x:c>
      <x:c r="AA47" s="9">
        <x:v>2.6499999999999999</x:v>
      </x:c>
      <x:c r="AB47" s="9">
        <x:v>0.56999999999999995</x:v>
      </x:c>
      <x:c r="AC47" s="9">
        <x:v>22000</x:v>
      </x:c>
      <x:c r="AD47" s="7" t="s">
        <x:v>34</x:v>
      </x:c>
    </x:row>
    <x:row r="48" spans="1:30" ht="14.199999999999999">
      <x:c r="A48" s="5">
        <x:v>2018</x:v>
      </x:c>
      <x:c r="B48" s="9" t="s">
        <x:v>30</x:v>
      </x:c>
      <x:c r="C48" s="7" t="s">
        <x:v>124</x:v>
      </x:c>
      <x:c r="D48" s="9" t="s">
        <x:v>23</x:v>
      </x:c>
      <x:c r="E48" s="7">
        <x:v>9</x:v>
      </x:c>
      <x:c r="F48" s="7" t="s">
        <x:v>25</x:v>
      </x:c>
      <x:c r="G48" s="7" t="s">
        <x:v>36</x:v>
      </x:c>
      <x:c r="H48" s="9">
        <x:v>2017</x:v>
      </x:c>
      <x:c r="I48" s="9">
        <x:v>29</x:v>
      </x:c>
      <x:c r="J48" s="9">
        <x:v>133</x:v>
      </x:c>
      <x:c r="K48" s="9">
        <x:v>530</x:v>
      </x:c>
      <x:c r="L48" s="9">
        <x:v>472</x:v>
      </x:c>
      <x:c r="M48" s="9">
        <x:v>59</x:v>
      </x:c>
      <x:c r="N48" s="9">
        <x:v>133</x:v>
      </x:c>
      <x:c r="O48" s="9">
        <x:v>26</x:v>
      </x:c>
      <x:c r="P48" s="9">
        <x:v>15</x:v>
      </x:c>
      <x:c r="Q48" s="9">
        <x:v>78</x:v>
      </x:c>
      <x:c r="R48" s="9">
        <x:v>0</x:v>
      </x:c>
      <x:c r="S48" s="9">
        <x:v>1</x:v>
      </x:c>
      <x:c r="T48" s="9">
        <x:v>43</x:v>
      </x:c>
      <x:c r="U48" s="9">
        <x:v>93</x:v>
      </x:c>
      <x:c r="V48" s="9">
        <x:v>15</x:v>
      </x:c>
      <x:c r="W48" s="9">
        <x:v>8</x:v>
      </x:c>
      <x:c r="X48" s="9">
        <x:v>8.4000000000000004</x:v>
      </x:c>
      <x:c r="Y48" s="9">
        <x:v>0.13</x:v>
      </x:c>
      <x:c r="Z48" s="9">
        <x:v>8.5299999999999994</x:v>
      </x:c>
      <x:c r="AA48" s="9">
        <x:v>1.51</x:v>
      </x:c>
      <x:c r="AB48" s="9">
        <x:v>0.77000000000000002</x:v>
      </x:c>
      <x:c r="AC48" s="9">
        <x:v>37000</x:v>
      </x:c>
      <x:c r="AD48" s="7" t="s">
        <x:v>34</x:v>
      </x:c>
    </x:row>
    <x:row r="49" spans="1:30" ht="14.199999999999999">
      <x:c r="A49" s="9">
        <x:v>2019</x:v>
      </x:c>
      <x:c r="B49" s="9" t="s">
        <x:v>30</x:v>
      </x:c>
      <x:c r="C49" s="7" t="s">
        <x:v>124</x:v>
      </x:c>
      <x:c r="D49" s="9" t="s">
        <x:v>23</x:v>
      </x:c>
      <x:c r="E49" s="7">
        <x:v>9</x:v>
      </x:c>
      <x:c r="F49" s="7" t="s">
        <x:v>25</x:v>
      </x:c>
      <x:c r="G49" s="7" t="s">
        <x:v>36</x:v>
      </x:c>
      <x:c r="H49" s="9">
        <x:v>2018</x:v>
      </x:c>
      <x:c r="I49" s="9">
        <x:v>30</x:v>
      </x:c>
      <x:c r="J49" s="9">
        <x:v>128</x:v>
      </x:c>
      <x:c r="K49" s="9">
        <x:v>465</x:v>
      </x:c>
      <x:c r="L49" s="9">
        <x:v>413</x:v>
      </x:c>
      <x:c r="M49" s="9">
        <x:v>46</x:v>
      </x:c>
      <x:c r="N49" s="9">
        <x:v>117</x:v>
      </x:c>
      <x:c r="O49" s="9">
        <x:v>24</x:v>
      </x:c>
      <x:c r="P49" s="9">
        <x:v>10</x:v>
      </x:c>
      <x:c r="Q49" s="9">
        <x:v>45</x:v>
      </x:c>
      <x:c r="R49" s="9">
        <x:v>1</x:v>
      </x:c>
      <x:c r="S49" s="9">
        <x:v>0</x:v>
      </x:c>
      <x:c r="T49" s="9">
        <x:v>40</x:v>
      </x:c>
      <x:c r="U49" s="9">
        <x:v>80</x:v>
      </x:c>
      <x:c r="V49" s="9">
        <x:v>6</x:v>
      </x:c>
      <x:c r="W49" s="9">
        <x:v>5</x:v>
      </x:c>
      <x:c r="X49" s="9">
        <x:v>5</x:v>
      </x:c>
      <x:c r="Y49" s="9">
        <x:v>-0.020000000000000001</x:v>
      </x:c>
      <x:c r="Z49" s="9">
        <x:v>4.9900000000000002</x:v>
      </x:c>
      <x:c r="AA49" s="9">
        <x:v>1.3500000000000001</x:v>
      </x:c>
      <x:c r="AB49" s="9">
        <x:v>0.45000000000000001</x:v>
      </x:c>
      <x:c r="AC49" s="9">
        <x:v>35000</x:v>
      </x:c>
      <x:c r="AD49" s="7" t="s">
        <x:v>34</x:v>
      </x:c>
    </x:row>
    <x:row r="50" spans="1:30" ht="14.199999999999999">
      <x:c r="A50" s="5">
        <x:v>2021</x:v>
      </x:c>
      <x:c r="B50" s="9" t="s">
        <x:v>55</x:v>
      </x:c>
      <x:c r="C50" s="7" t="s">
        <x:v>124</x:v>
      </x:c>
      <x:c r="D50" s="9" t="s">
        <x:v>23</x:v>
      </x:c>
      <x:c r="E50" s="7">
        <x:v>4</x:v>
      </x:c>
      <x:c r="F50" s="7" t="s">
        <x:v>332</x:v>
      </x:c>
      <x:c r="G50" s="7" t="s">
        <x:v>71</x:v>
      </x:c>
      <x:c r="H50" s="9">
        <x:v>2020</x:v>
      </x:c>
      <x:c r="I50" s="9">
        <x:v>32</x:v>
      </x:c>
      <x:c r="J50" s="9">
        <x:v>87</x:v>
      </x:c>
      <x:c r="K50" s="9">
        <x:v>333</x:v>
      </x:c>
      <x:c r="L50" s="9">
        <x:v>297</x:v>
      </x:c>
      <x:c r="M50" s="9">
        <x:v>29</x:v>
      </x:c>
      <x:c r="N50" s="9">
        <x:v>79</x:v>
      </x:c>
      <x:c r="O50" s="9">
        <x:v>20</x:v>
      </x:c>
      <x:c r="P50" s="9">
        <x:v>5</x:v>
      </x:c>
      <x:c r="Q50" s="9">
        <x:v>47</x:v>
      </x:c>
      <x:c r="R50" s="9">
        <x:v>2</x:v>
      </x:c>
      <x:c r="S50" s="9">
        <x:v>1</x:v>
      </x:c>
      <x:c r="T50" s="9">
        <x:v>24</x:v>
      </x:c>
      <x:c r="U50" s="9">
        <x:v>66</x:v>
      </x:c>
      <x:c r="V50" s="9">
        <x:v>8</x:v>
      </x:c>
      <x:c r="W50" s="9">
        <x:v>4</x:v>
      </x:c>
      <x:c r="X50" s="9">
        <x:v>-1.79</x:v>
      </x:c>
      <x:c r="Y50" s="9">
        <x:v>-0.23999999999999999</x:v>
      </x:c>
      <x:c r="Z50" s="9">
        <x:v>-2.0299999999999998</x:v>
      </x:c>
      <x:c r="AA50" s="9">
        <x:v>0.76000000000000001</x:v>
      </x:c>
      <x:c r="AB50" s="9">
        <x:v>-0.17000000000000001</x:v>
      </x:c>
      <x:c r="AC50" s="9">
        <x:v>40000</x:v>
      </x:c>
      <x:c r="AD50" s="7" t="s">
        <x:v>173</x:v>
      </x:c>
    </x:row>
    <x:row r="51" spans="1:30" ht="14.199999999999999">
      <x:c r="A51" s="5">
        <x:v>2022</x:v>
      </x:c>
      <x:c r="B51" s="9" t="s">
        <x:v>55</x:v>
      </x:c>
      <x:c r="C51" s="7" t="s">
        <x:v>124</x:v>
      </x:c>
      <x:c r="D51" s="9" t="s">
        <x:v>23</x:v>
      </x:c>
      <x:c r="E51" s="7">
        <x:v>4</x:v>
      </x:c>
      <x:c r="F51" s="7" t="s">
        <x:v>332</x:v>
      </x:c>
      <x:c r="G51" s="7" t="s">
        <x:v>71</x:v>
      </x:c>
      <x:c r="H51" s="9">
        <x:v>2021</x:v>
      </x:c>
      <x:c r="I51" s="9">
        <x:v>33</x:v>
      </x:c>
      <x:c r="J51" s="9">
        <x:v>121</x:v>
      </x:c>
      <x:c r="K51" s="9">
        <x:v>426</x:v>
      </x:c>
      <x:c r="L51" s="9">
        <x:v>360</x:v>
      </x:c>
      <x:c r="M51" s="9">
        <x:v>35</x:v>
      </x:c>
      <x:c r="N51" s="9">
        <x:v>80</x:v>
      </x:c>
      <x:c r="O51" s="9">
        <x:v>22</x:v>
      </x:c>
      <x:c r="P51" s="9">
        <x:v>8</x:v>
      </x:c>
      <x:c r="Q51" s="9">
        <x:v>39</x:v>
      </x:c>
      <x:c r="R51" s="9">
        <x:v>3</x:v>
      </x:c>
      <x:c r="S51" s="9">
        <x:v>3</x:v>
      </x:c>
      <x:c r="T51" s="9">
        <x:v>42</x:v>
      </x:c>
      <x:c r="U51" s="9">
        <x:v>73</x:v>
      </x:c>
      <x:c r="V51" s="9">
        <x:v>7</x:v>
      </x:c>
      <x:c r="W51" s="9">
        <x:v>5</x:v>
      </x:c>
      <x:c r="X51" s="9">
        <x:v>6.3499999999999996</x:v>
      </x:c>
      <x:c r="Y51" s="9">
        <x:v>0.040000000000000002</x:v>
      </x:c>
      <x:c r="Z51" s="9">
        <x:v>6.3899999999999997</x:v>
      </x:c>
      <x:c r="AA51" s="9">
        <x:v>0.78000000000000003</x:v>
      </x:c>
      <x:c r="AB51" s="9">
        <x:v>0.63</x:v>
      </x:c>
      <x:c r="AC51" s="9">
        <x:v>40000</x:v>
      </x:c>
      <x:c r="AD51" s="7" t="s">
        <x:v>173</x:v>
      </x:c>
    </x:row>
    <x:row r="52" spans="1:30" ht="14.199999999999999">
      <x:c r="A52" s="5">
        <x:v>2023</x:v>
      </x:c>
      <x:c r="B52" s="9" t="s">
        <x:v>55</x:v>
      </x:c>
      <x:c r="C52" s="7" t="s">
        <x:v>124</x:v>
      </x:c>
      <x:c r="D52" s="9" t="s">
        <x:v>23</x:v>
      </x:c>
      <x:c r="E52" s="7">
        <x:v>4</x:v>
      </x:c>
      <x:c r="F52" s="7" t="s">
        <x:v>332</x:v>
      </x:c>
      <x:c r="G52" s="7" t="s">
        <x:v>71</x:v>
      </x:c>
      <x:c r="H52" s="9">
        <x:v>2022</x:v>
      </x:c>
      <x:c r="I52" s="9">
        <x:v>34</x:v>
      </x:c>
      <x:c r="J52" s="9">
        <x:v>92</x:v>
      </x:c>
      <x:c r="K52" s="9">
        <x:v>157</x:v>
      </x:c>
      <x:c r="L52" s="9">
        <x:v>140</x:v>
      </x:c>
      <x:c r="M52" s="9">
        <x:v>16</x:v>
      </x:c>
      <x:c r="N52" s="9">
        <x:v>29</x:v>
      </x:c>
      <x:c r="O52" s="9">
        <x:v>4</x:v>
      </x:c>
      <x:c r="P52" s="9">
        <x:v>3</x:v>
      </x:c>
      <x:c r="Q52" s="9">
        <x:v>20</x:v>
      </x:c>
      <x:c r="R52" s="9">
        <x:v>0</x:v>
      </x:c>
      <x:c r="S52" s="9">
        <x:v>1</x:v>
      </x:c>
      <x:c r="T52" s="9">
        <x:v>10</x:v>
      </x:c>
      <x:c r="U52" s="9">
        <x:v>27</x:v>
      </x:c>
      <x:c r="V52" s="9">
        <x:v>4</x:v>
      </x:c>
      <x:c r="W52" s="9">
        <x:v>1</x:v>
      </x:c>
      <x:c r="X52" s="9">
        <x:v>-2.6200000000000001</x:v>
      </x:c>
      <x:c r="Y52" s="9">
        <x:v>0.029999999999999999</x:v>
      </x:c>
      <x:c r="Z52" s="9">
        <x:v>-2.5899999999999999</x:v>
      </x:c>
      <x:c r="AA52" s="9">
        <x:v>-0.23000000000000001</x:v>
      </x:c>
      <x:c r="AB52" s="9">
        <x:v>-0.27000000000000002</x:v>
      </x:c>
      <x:c r="AC52" s="9">
        <x:v>18000</x:v>
      </x:c>
      <x:c r="AD52" s="7" t="s">
        <x:v>173</x:v>
      </x:c>
    </x:row>
    <x:row r="53" spans="1:30" ht="14.199999999999999">
      <x:c r="A53" s="5">
        <x:v>2024</x:v>
      </x:c>
      <x:c r="B53" s="9" t="s">
        <x:v>55</x:v>
      </x:c>
      <x:c r="C53" s="7" t="s">
        <x:v>124</x:v>
      </x:c>
      <x:c r="D53" s="9" t="s">
        <x:v>20</x:v>
      </x:c>
      <x:c r="E53" s="7">
        <x:v>4</x:v>
      </x:c>
      <x:c r="F53" s="7" t="s">
        <x:v>332</x:v>
      </x:c>
      <x:c r="G53" s="7" t="s">
        <x:v>71</x:v>
      </x:c>
      <x:c r="H53" s="9">
        <x:v>2023</x:v>
      </x:c>
      <x:c r="I53" s="9">
        <x:v>35</x:v>
      </x:c>
      <x:c r="J53" s="9">
        <x:v>112</x:v>
      </x:c>
      <x:c r="K53" s="9">
        <x:v>316</x:v>
      </x:c>
      <x:c r="L53" s="9">
        <x:v>273</x:v>
      </x:c>
      <x:c r="M53" s="9">
        <x:v>34</x:v>
      </x:c>
      <x:c r="N53" s="9">
        <x:v>68</x:v>
      </x:c>
      <x:c r="O53" s="9">
        <x:v>11</x:v>
      </x:c>
      <x:c r="P53" s="9">
        <x:v>8</x:v>
      </x:c>
      <x:c r="Q53" s="9">
        <x:v>41</x:v>
      </x:c>
      <x:c r="R53" s="9">
        <x:v>2</x:v>
      </x:c>
      <x:c r="S53" s="9">
        <x:v>1</x:v>
      </x:c>
      <x:c r="T53" s="9">
        <x:v>25</x:v>
      </x:c>
      <x:c r="U53" s="9">
        <x:v>58</x:v>
      </x:c>
      <x:c r="V53" s="9">
        <x:v>7</x:v>
      </x:c>
      <x:c r="W53" s="9">
        <x:v>2</x:v>
      </x:c>
      <x:c r="X53" s="9">
        <x:v>4.7199999999999998</x:v>
      </x:c>
      <x:c r="Y53" s="9">
        <x:v>1.5800000000000001</x:v>
      </x:c>
      <x:c r="Z53" s="9">
        <x:v>6.2999999999999998</x:v>
      </x:c>
      <x:c r="AA53" s="9">
        <x:v>1.1399999999999999</x:v>
      </x:c>
      <x:c r="AB53" s="9">
        <x:v>0.47999999999999998</x:v>
      </x:c>
      <x:c r="AC53" s="9">
        <x:v>18000</x:v>
      </x:c>
      <x:c r="AD53" s="7" t="s">
        <x:v>173</x:v>
      </x:c>
    </x:row>
    <x:row r="54" spans="1:30" ht="14.199999999999999">
      <x:c r="A54" s="5">
        <x:v>2021</x:v>
      </x:c>
      <x:c r="B54" s="9" t="s">
        <x:v>28</x:v>
      </x:c>
      <x:c r="C54" s="7" t="s">
        <x:v>123</x:v>
      </x:c>
      <x:c r="D54" s="9" t="s">
        <x:v>96</x:v>
      </x:c>
      <x:c r="E54" s="7">
        <x:v>7</x:v>
      </x:c>
      <x:c r="F54" s="7" t="s">
        <x:v>25</x:v>
      </x:c>
      <x:c r="G54" s="7" t="s">
        <x:v>96</x:v>
      </x:c>
      <x:c r="H54" s="9">
        <x:v>2020</x:v>
      </x:c>
      <x:c r="I54" s="9">
        <x:v>31</x:v>
      </x:c>
      <x:c r="J54" s="9">
        <x:v>69</x:v>
      </x:c>
      <x:c r="K54" s="9">
        <x:v>238</x:v>
      </x:c>
      <x:c r="L54" s="9">
        <x:v>211</x:v>
      </x:c>
      <x:c r="M54" s="9">
        <x:v>22</x:v>
      </x:c>
      <x:c r="N54" s="9">
        <x:v>53</x:v>
      </x:c>
      <x:c r="O54" s="9">
        <x:v>6</x:v>
      </x:c>
      <x:c r="P54" s="9">
        <x:v>2</x:v>
      </x:c>
      <x:c r="Q54" s="9">
        <x:v>21</x:v>
      </x:c>
      <x:c r="R54" s="9">
        <x:v>0</x:v>
      </x:c>
      <x:c r="S54" s="9">
        <x:v>0</x:v>
      </x:c>
      <x:c r="T54" s="9">
        <x:v>17</x:v>
      </x:c>
      <x:c r="U54" s="9">
        <x:v>28</x:v>
      </x:c>
      <x:c r="V54" s="9">
        <x:v>3</x:v>
      </x:c>
      <x:c r="W54" s="9">
        <x:v>2</x:v>
      </x:c>
      <x:c r="X54" s="9">
        <x:v>4.54</x:v>
      </x:c>
      <x:c r="Y54" s="9">
        <x:v>5.3300000000000001</x:v>
      </x:c>
      <x:c r="Z54" s="9">
        <x:v>9.8699999999999992</x:v>
      </x:c>
      <x:c r="AA54" s="9">
        <x:v>0.23000000000000001</x:v>
      </x:c>
      <x:c r="AB54" s="9">
        <x:v>0.42999999999999999</x:v>
      </x:c>
      <x:c r="AC54" s="9">
        <x:v>8800</x:v>
      </x:c>
      <x:c r="AD54" s="7" t="s">
        <x:v>337</x:v>
      </x:c>
    </x:row>
    <x:row r="55" spans="1:30" ht="14.199999999999999">
      <x:c r="A55" s="5">
        <x:v>2022</x:v>
      </x:c>
      <x:c r="B55" s="9" t="s">
        <x:v>28</x:v>
      </x:c>
      <x:c r="C55" s="7" t="s">
        <x:v>123</x:v>
      </x:c>
      <x:c r="D55" s="9" t="s">
        <x:v>96</x:v>
      </x:c>
      <x:c r="E55" s="7">
        <x:v>7</x:v>
      </x:c>
      <x:c r="F55" s="7" t="s">
        <x:v>25</x:v>
      </x:c>
      <x:c r="G55" s="7" t="s">
        <x:v>96</x:v>
      </x:c>
      <x:c r="H55" s="9">
        <x:v>2021</x:v>
      </x:c>
      <x:c r="I55" s="9">
        <x:v>32</x:v>
      </x:c>
      <x:c r="J55" s="9">
        <x:v>100</x:v>
      </x:c>
      <x:c r="K55" s="9">
        <x:v>301</x:v>
      </x:c>
      <x:c r="L55" s="9">
        <x:v>250</x:v>
      </x:c>
      <x:c r="M55" s="9">
        <x:v>30</x:v>
      </x:c>
      <x:c r="N55" s="9">
        <x:v>55</x:v>
      </x:c>
      <x:c r="O55" s="9">
        <x:v>8</x:v>
      </x:c>
      <x:c r="P55" s="9">
        <x:v>3</x:v>
      </x:c>
      <x:c r="Q55" s="9">
        <x:v>26</x:v>
      </x:c>
      <x:c r="R55" s="9">
        <x:v>0</x:v>
      </x:c>
      <x:c r="S55" s="9">
        <x:v>0</x:v>
      </x:c>
      <x:c r="T55" s="9">
        <x:v>41</x:v>
      </x:c>
      <x:c r="U55" s="9">
        <x:v>49</x:v>
      </x:c>
      <x:c r="V55" s="9">
        <x:v>2</x:v>
      </x:c>
      <x:c r="W55" s="9">
        <x:v>3</x:v>
      </x:c>
      <x:c r="X55" s="9">
        <x:v>-2.1899999999999999</x:v>
      </x:c>
      <x:c r="Y55" s="9">
        <x:v>6.5999999999999996</x:v>
      </x:c>
      <x:c r="Z55" s="9">
        <x:v>4.4100000000000001</x:v>
      </x:c>
      <x:c r="AA55" s="9">
        <x:v>1.04</x:v>
      </x:c>
      <x:c r="AB55" s="9">
        <x:v>-0.22</x:v>
      </x:c>
      <x:c r="AC55" s="9">
        <x:v>8500</x:v>
      </x:c>
      <x:c r="AD55" s="7" t="s">
        <x:v>337</x:v>
      </x:c>
    </x:row>
    <x:row r="56" spans="1:30" ht="14.199999999999999">
      <x:c r="A56" s="11">
        <x:v>2023</x:v>
      </x:c>
      <x:c r="B56" s="6" t="s">
        <x:v>100</x:v>
      </x:c>
      <x:c r="C56" s="6" t="s">
        <x:v>123</x:v>
      </x:c>
      <x:c r="D56" s="6" t="s">
        <x:v>96</x:v>
      </x:c>
      <x:c r="E56" s="6">
        <x:v>7</x:v>
      </x:c>
      <x:c r="F56" s="6" t="s">
        <x:v>25</x:v>
      </x:c>
      <x:c r="G56" s="6" t="s">
        <x:v>96</x:v>
      </x:c>
      <x:c r="H56" s="6">
        <x:v>2022</x:v>
      </x:c>
      <x:c r="I56" s="6">
        <x:v>33</x:v>
      </x:c>
      <x:c r="J56" s="6">
        <x:v>104</x:v>
      </x:c>
      <x:c r="K56" s="6">
        <x:v>266</x:v>
      </x:c>
      <x:c r="L56" s="6">
        <x:v>222</x:v>
      </x:c>
      <x:c r="M56" s="6">
        <x:v>30</x:v>
      </x:c>
      <x:c r="N56" s="6">
        <x:v>49</x:v>
      </x:c>
      <x:c r="O56" s="6">
        <x:v>9</x:v>
      </x:c>
      <x:c r="P56" s="6">
        <x:v>2</x:v>
      </x:c>
      <x:c r="Q56" s="6">
        <x:v>28</x:v>
      </x:c>
      <x:c r="R56" s="6">
        <x:v>0</x:v>
      </x:c>
      <x:c r="S56" s="6">
        <x:v>0</x:v>
      </x:c>
      <x:c r="T56" s="6">
        <x:v>32</x:v>
      </x:c>
      <x:c r="U56" s="6">
        <x:v>45</x:v>
      </x:c>
      <x:c r="V56" s="6">
        <x:v>4</x:v>
      </x:c>
      <x:c r="W56" s="6">
        <x:v>3</x:v>
      </x:c>
      <x:c r="X56" s="6">
        <x:v>-0.48999999999999999</x:v>
      </x:c>
      <x:c r="Y56" s="12">
        <x:v>3.7363193277310924</x:v>
      </x:c>
      <x:c r="Z56" s="12">
        <x:v>3.2463193277310927</x:v>
      </x:c>
      <x:c r="AA56" s="6">
        <x:v>0.60999999999999999</x:v>
      </x:c>
      <x:c r="AB56" s="6">
        <x:v>0.089999999999999991</x:v>
      </x:c>
      <x:c r="AC56" s="6">
        <x:v>9500</x:v>
      </x:c>
      <x:c r="AD56" s="6" t="s">
        <x:v>337</x:v>
      </x:c>
    </x:row>
    <x:row r="57" spans="1:30" ht="14.199999999999999">
      <x:c r="A57" s="5">
        <x:v>2024</x:v>
      </x:c>
      <x:c r="B57" s="9" t="s">
        <x:v>100</x:v>
      </x:c>
      <x:c r="C57" s="7" t="s">
        <x:v>123</x:v>
      </x:c>
      <x:c r="D57" s="9" t="s">
        <x:v>96</x:v>
      </x:c>
      <x:c r="E57" s="7">
        <x:v>7</x:v>
      </x:c>
      <x:c r="F57" s="7" t="s">
        <x:v>25</x:v>
      </x:c>
      <x:c r="G57" s="7" t="s">
        <x:v>96</x:v>
      </x:c>
      <x:c r="H57" s="9">
        <x:v>2023</x:v>
      </x:c>
      <x:c r="I57" s="9">
        <x:v>34</x:v>
      </x:c>
      <x:c r="J57" s="9">
        <x:v>122</x:v>
      </x:c>
      <x:c r="K57" s="9">
        <x:v>318</x:v>
      </x:c>
      <x:c r="L57" s="9">
        <x:v>266</x:v>
      </x:c>
      <x:c r="M57" s="9">
        <x:v>28</x:v>
      </x:c>
      <x:c r="N57" s="9">
        <x:v>58</x:v>
      </x:c>
      <x:c r="O57" s="9">
        <x:v>9</x:v>
      </x:c>
      <x:c r="P57" s="9">
        <x:v>5</x:v>
      </x:c>
      <x:c r="Q57" s="9">
        <x:v>34</x:v>
      </x:c>
      <x:c r="R57" s="9">
        <x:v>0</x:v>
      </x:c>
      <x:c r="S57" s="9">
        <x:v>0</x:v>
      </x:c>
      <x:c r="T57" s="9">
        <x:v>31</x:v>
      </x:c>
      <x:c r="U57" s="9">
        <x:v>57</x:v>
      </x:c>
      <x:c r="V57" s="9">
        <x:v>6</x:v>
      </x:c>
      <x:c r="W57" s="9">
        <x:v>2</x:v>
      </x:c>
      <x:c r="X57" s="9">
        <x:v>4.8099999999999996</x:v>
      </x:c>
      <x:c r="Y57" s="9">
        <x:v>7.4400000000000004</x:v>
      </x:c>
      <x:c r="Z57" s="9">
        <x:v>12.25</x:v>
      </x:c>
      <x:c r="AA57" s="9">
        <x:v>0.83999999999999997</x:v>
      </x:c>
      <x:c r="AB57" s="9">
        <x:v>0.48999999999999999</x:v>
      </x:c>
      <x:c r="AC57" s="9">
        <x:v>15000</x:v>
      </x:c>
      <x:c r="AD57" s="7" t="s">
        <x:v>337</x:v>
      </x:c>
    </x:row>
    <x:row r="58" spans="1:30" ht="14.199999999999999">
      <x:c r="A58" s="5">
        <x:v>2016</x:v>
      </x:c>
      <x:c r="B58" s="9" t="s">
        <x:v>31</x:v>
      </x:c>
      <x:c r="C58" s="7" t="s">
        <x:v>88</x:v>
      </x:c>
      <x:c r="D58" s="9" t="s">
        <x:v>119</x:v>
      </x:c>
      <x:c r="E58" s="7">
        <x:v>9</x:v>
      </x:c>
      <x:c r="F58" s="7" t="s">
        <x:v>25</x:v>
      </x:c>
      <x:c r="G58" s="7" t="s">
        <x:v>36</x:v>
      </x:c>
      <x:c r="H58" s="9">
        <x:v>2015</x:v>
      </x:c>
      <x:c r="I58" s="9">
        <x:v>25</x:v>
      </x:c>
      <x:c r="J58" s="9">
        <x:v>132</x:v>
      </x:c>
      <x:c r="K58" s="9">
        <x:v>518</x:v>
      </x:c>
      <x:c r="L58" s="9">
        <x:v>449</x:v>
      </x:c>
      <x:c r="M58" s="9">
        <x:v>67</x:v>
      </x:c>
      <x:c r="N58" s="9">
        <x:v>125</x:v>
      </x:c>
      <x:c r="O58" s="9">
        <x:v>30</x:v>
      </x:c>
      <x:c r="P58" s="9">
        <x:v>8</x:v>
      </x:c>
      <x:c r="Q58" s="9">
        <x:v>63</x:v>
      </x:c>
      <x:c r="R58" s="9">
        <x:v>26</x:v>
      </x:c>
      <x:c r="S58" s="9">
        <x:v>5</x:v>
      </x:c>
      <x:c r="T58" s="9">
        <x:v>43</x:v>
      </x:c>
      <x:c r="U58" s="9">
        <x:v>56</x:v>
      </x:c>
      <x:c r="V58" s="9">
        <x:v>9</x:v>
      </x:c>
      <x:c r="W58" s="9">
        <x:v>7</x:v>
      </x:c>
      <x:c r="X58" s="9">
        <x:v>-1.8899999999999999</x:v>
      </x:c>
      <x:c r="Y58" s="9">
        <x:v>10.300000000000001</x:v>
      </x:c>
      <x:c r="Z58" s="9">
        <x:v>8.4100000000000001</x:v>
      </x:c>
      <x:c r="AA58" s="9">
        <x:v>2.79</x:v>
      </x:c>
      <x:c r="AB58" s="9">
        <x:v>-0.17000000000000001</x:v>
      </x:c>
      <x:c r="AC58" s="9">
        <x:v>32000</x:v>
      </x:c>
      <x:c r="AD58" s="7" t="s">
        <x:v>34</x:v>
      </x:c>
    </x:row>
    <x:row r="59" spans="1:30" ht="14.199999999999999">
      <x:c r="A59" s="5">
        <x:v>2017</x:v>
      </x:c>
      <x:c r="B59" s="9" t="s">
        <x:v>31</x:v>
      </x:c>
      <x:c r="C59" s="7" t="s">
        <x:v>88</x:v>
      </x:c>
      <x:c r="D59" s="9" t="s">
        <x:v>119</x:v>
      </x:c>
      <x:c r="E59" s="7">
        <x:v>9</x:v>
      </x:c>
      <x:c r="F59" s="7" t="s">
        <x:v>25</x:v>
      </x:c>
      <x:c r="G59" s="7" t="s">
        <x:v>36</x:v>
      </x:c>
      <x:c r="H59" s="9">
        <x:v>2016</x:v>
      </x:c>
      <x:c r="I59" s="9">
        <x:v>26</x:v>
      </x:c>
      <x:c r="J59" s="9">
        <x:v>105</x:v>
      </x:c>
      <x:c r="K59" s="9">
        <x:v>401</x:v>
      </x:c>
      <x:c r="L59" s="9">
        <x:v>358</x:v>
      </x:c>
      <x:c r="M59" s="9">
        <x:v>56</x:v>
      </x:c>
      <x:c r="N59" s="9">
        <x:v>97</x:v>
      </x:c>
      <x:c r="O59" s="9">
        <x:v>13</x:v>
      </x:c>
      <x:c r="P59" s="9">
        <x:v>3</x:v>
      </x:c>
      <x:c r="Q59" s="9">
        <x:v>38</x:v>
      </x:c>
      <x:c r="R59" s="9">
        <x:v>6</x:v>
      </x:c>
      <x:c r="S59" s="9">
        <x:v>4</x:v>
      </x:c>
      <x:c r="T59" s="9">
        <x:v>23</x:v>
      </x:c>
      <x:c r="U59" s="9">
        <x:v>39</x:v>
      </x:c>
      <x:c r="V59" s="9">
        <x:v>9</x:v>
      </x:c>
      <x:c r="W59" s="9">
        <x:v>4</x:v>
      </x:c>
      <x:c r="X59" s="9">
        <x:v>-2.6899999999999999</x:v>
      </x:c>
      <x:c r="Y59" s="9">
        <x:v>8.0199999999999996</x:v>
      </x:c>
      <x:c r="Z59" s="9">
        <x:v>5.3300000000000001</x:v>
      </x:c>
      <x:c r="AA59" s="9">
        <x:v>0.38</x:v>
      </x:c>
      <x:c r="AB59" s="9">
        <x:v>-0.23999999999999999</x:v>
      </x:c>
      <x:c r="AC59" s="9">
        <x:v>31000</x:v>
      </x:c>
      <x:c r="AD59" s="7" t="s">
        <x:v>34</x:v>
      </x:c>
    </x:row>
    <x:row r="60" spans="1:30" ht="14.199999999999999">
      <x:c r="A60" s="5">
        <x:v>2018</x:v>
      </x:c>
      <x:c r="B60" s="9" t="s">
        <x:v>31</x:v>
      </x:c>
      <x:c r="C60" s="7" t="s">
        <x:v>88</x:v>
      </x:c>
      <x:c r="D60" s="9" t="s">
        <x:v>119</x:v>
      </x:c>
      <x:c r="E60" s="7">
        <x:v>9</x:v>
      </x:c>
      <x:c r="F60" s="7" t="s">
        <x:v>25</x:v>
      </x:c>
      <x:c r="G60" s="7" t="s">
        <x:v>36</x:v>
      </x:c>
      <x:c r="H60" s="9">
        <x:v>2017</x:v>
      </x:c>
      <x:c r="I60" s="9">
        <x:v>27</x:v>
      </x:c>
      <x:c r="J60" s="9">
        <x:v>42</x:v>
      </x:c>
      <x:c r="K60" s="9">
        <x:v>154</x:v>
      </x:c>
      <x:c r="L60" s="9">
        <x:v>144</x:v>
      </x:c>
      <x:c r="M60" s="9">
        <x:v>17</x:v>
      </x:c>
      <x:c r="N60" s="9">
        <x:v>38</x:v>
      </x:c>
      <x:c r="O60" s="9">
        <x:v>7</x:v>
      </x:c>
      <x:c r="P60" s="9">
        <x:v>3</x:v>
      </x:c>
      <x:c r="Q60" s="9">
        <x:v>13</x:v>
      </x:c>
      <x:c r="R60" s="9">
        <x:v>1</x:v>
      </x:c>
      <x:c r="S60" s="9">
        <x:v>1</x:v>
      </x:c>
      <x:c r="T60" s="9">
        <x:v>5</x:v>
      </x:c>
      <x:c r="U60" s="9">
        <x:v>26</x:v>
      </x:c>
      <x:c r="V60" s="9">
        <x:v>4</x:v>
      </x:c>
      <x:c r="W60" s="9">
        <x:v>1</x:v>
      </x:c>
      <x:c r="X60" s="9">
        <x:v>-0.91000000000000003</x:v>
      </x:c>
      <x:c r="Y60" s="9">
        <x:v>3</x:v>
      </x:c>
      <x:c r="Z60" s="9">
        <x:v>2.0899999999999999</x:v>
      </x:c>
      <x:c r="AA60" s="9">
        <x:v>0.020000000000000001</x:v>
      </x:c>
      <x:c r="AB60" s="9">
        <x:v>-0.080000000000000004</x:v>
      </x:c>
      <x:c r="AC60" s="9">
        <x:v>31000</x:v>
      </x:c>
      <x:c r="AD60" s="7" t="s">
        <x:v>34</x:v>
      </x:c>
    </x:row>
    <x:row r="61" spans="1:30" ht="14.199999999999999">
      <x:c r="A61" s="5">
        <x:v>2019</x:v>
      </x:c>
      <x:c r="B61" s="9" t="s">
        <x:v>31</x:v>
      </x:c>
      <x:c r="C61" s="7" t="s">
        <x:v>88</x:v>
      </x:c>
      <x:c r="D61" s="9" t="s">
        <x:v>119</x:v>
      </x:c>
      <x:c r="E61" s="7">
        <x:v>9</x:v>
      </x:c>
      <x:c r="F61" s="7" t="s">
        <x:v>25</x:v>
      </x:c>
      <x:c r="G61" s="7" t="s">
        <x:v>36</x:v>
      </x:c>
      <x:c r="H61" s="9">
        <x:v>2018</x:v>
      </x:c>
      <x:c r="I61" s="9">
        <x:v>28</x:v>
      </x:c>
      <x:c r="J61" s="9">
        <x:v>122</x:v>
      </x:c>
      <x:c r="K61" s="9">
        <x:v>499</x:v>
      </x:c>
      <x:c r="L61" s="9">
        <x:v>453</x:v>
      </x:c>
      <x:c r="M61" s="9">
        <x:v>63</x:v>
      </x:c>
      <x:c r="N61" s="9">
        <x:v>119</x:v>
      </x:c>
      <x:c r="O61" s="9">
        <x:v>13</x:v>
      </x:c>
      <x:c r="P61" s="9">
        <x:v>10</x:v>
      </x:c>
      <x:c r="Q61" s="9">
        <x:v>50</x:v>
      </x:c>
      <x:c r="R61" s="9">
        <x:v>12</x:v>
      </x:c>
      <x:c r="S61" s="9">
        <x:v>9</x:v>
      </x:c>
      <x:c r="T61" s="9">
        <x:v>27</x:v>
      </x:c>
      <x:c r="U61" s="9">
        <x:v>91</x:v>
      </x:c>
      <x:c r="V61" s="9">
        <x:v>11</x:v>
      </x:c>
      <x:c r="W61" s="9">
        <x:v>3</x:v>
      </x:c>
      <x:c r="X61" s="9">
        <x:v>-3.04</x:v>
      </x:c>
      <x:c r="Y61" s="9">
        <x:v>9.7599999999999998</x:v>
      </x:c>
      <x:c r="Z61" s="9">
        <x:v>6.7199999999999998</x:v>
      </x:c>
      <x:c r="AA61" s="9">
        <x:v>0.31</x:v>
      </x:c>
      <x:c r="AB61" s="9">
        <x:v>-0.27000000000000002</x:v>
      </x:c>
      <x:c r="AC61" s="9">
        <x:v>24000</x:v>
      </x:c>
      <x:c r="AD61" s="7" t="s">
        <x:v>34</x:v>
      </x:c>
    </x:row>
    <x:row r="62" spans="1:30" ht="14.199999999999999">
      <x:c r="A62" s="5">
        <x:v>2020</x:v>
      </x:c>
      <x:c r="B62" s="9" t="s">
        <x:v>31</x:v>
      </x:c>
      <x:c r="C62" s="7" t="s">
        <x:v>88</x:v>
      </x:c>
      <x:c r="D62" s="9" t="s">
        <x:v>20</x:v>
      </x:c>
      <x:c r="E62" s="7">
        <x:v>4</x:v>
      </x:c>
      <x:c r="F62" s="7" t="s">
        <x:v>332</x:v>
      </x:c>
      <x:c r="G62" s="7" t="s">
        <x:v>71</x:v>
      </x:c>
      <x:c r="H62" s="9">
        <x:v>2019</x:v>
      </x:c>
      <x:c r="I62" s="9">
        <x:v>29</x:v>
      </x:c>
      <x:c r="J62" s="9">
        <x:v>129</x:v>
      </x:c>
      <x:c r="K62" s="9">
        <x:v>543</x:v>
      </x:c>
      <x:c r="L62" s="9">
        <x:v>468</x:v>
      </x:c>
      <x:c r="M62" s="9">
        <x:v>76</x:v>
      </x:c>
      <x:c r="N62" s="9">
        <x:v>127</x:v>
      </x:c>
      <x:c r="O62" s="9">
        <x:v>20</x:v>
      </x:c>
      <x:c r="P62" s="9">
        <x:v>5</x:v>
      </x:c>
      <x:c r="Q62" s="9">
        <x:v>38</x:v>
      </x:c>
      <x:c r="R62" s="9">
        <x:v>21</x:v>
      </x:c>
      <x:c r="S62" s="9">
        <x:v>3</x:v>
      </x:c>
      <x:c r="T62" s="9">
        <x:v>50</x:v>
      </x:c>
      <x:c r="U62" s="9">
        <x:v>67</x:v>
      </x:c>
      <x:c r="V62" s="9">
        <x:v>14</x:v>
      </x:c>
      <x:c r="W62" s="9">
        <x:v>4</x:v>
      </x:c>
      <x:c r="X62" s="9">
        <x:v>-3.2999999999999998</x:v>
      </x:c>
      <x:c r="Y62" s="9">
        <x:v>5.1900000000000004</x:v>
      </x:c>
      <x:c r="Z62" s="9">
        <x:v>1.8999999999999999</x:v>
      </x:c>
      <x:c r="AA62" s="9">
        <x:v>2.9500000000000002</x:v>
      </x:c>
      <x:c r="AB62" s="9">
        <x:v>-0.34000000000000002</x:v>
      </x:c>
      <x:c r="AC62" s="9">
        <x:v>25000</x:v>
      </x:c>
      <x:c r="AD62" s="7" t="s">
        <x:v>34</x:v>
      </x:c>
    </x:row>
    <x:row r="63" spans="1:30" ht="14.199999999999999">
      <x:c r="A63" s="5">
        <x:v>2021</x:v>
      </x:c>
      <x:c r="B63" s="9" t="s">
        <x:v>31</x:v>
      </x:c>
      <x:c r="C63" s="7" t="s">
        <x:v>88</x:v>
      </x:c>
      <x:c r="D63" s="9" t="s">
        <x:v>20</x:v>
      </x:c>
      <x:c r="E63" s="7">
        <x:v>4</x:v>
      </x:c>
      <x:c r="F63" s="7" t="s">
        <x:v>332</x:v>
      </x:c>
      <x:c r="G63" s="7" t="s">
        <x:v>71</x:v>
      </x:c>
      <x:c r="H63" s="9">
        <x:v>2020</x:v>
      </x:c>
      <x:c r="I63" s="9">
        <x:v>30</x:v>
      </x:c>
      <x:c r="J63" s="9">
        <x:v>120</x:v>
      </x:c>
      <x:c r="K63" s="9">
        <x:v>471</x:v>
      </x:c>
      <x:c r="L63" s="9">
        <x:v>404</x:v>
      </x:c>
      <x:c r="M63" s="9">
        <x:v>71</x:v>
      </x:c>
      <x:c r="N63" s="9">
        <x:v>123</x:v>
      </x:c>
      <x:c r="O63" s="9">
        <x:v>18</x:v>
      </x:c>
      <x:c r="P63" s="9">
        <x:v>5</x:v>
      </x:c>
      <x:c r="Q63" s="9">
        <x:v>47</x:v>
      </x:c>
      <x:c r="R63" s="9">
        <x:v>10</x:v>
      </x:c>
      <x:c r="S63" s="9">
        <x:v>3</x:v>
      </x:c>
      <x:c r="T63" s="9">
        <x:v>55</x:v>
      </x:c>
      <x:c r="U63" s="9">
        <x:v>55</x:v>
      </x:c>
      <x:c r="V63" s="9">
        <x:v>16</x:v>
      </x:c>
      <x:c r="W63" s="9">
        <x:v>2</x:v>
      </x:c>
      <x:c r="X63" s="9">
        <x:v>-0.19</x:v>
      </x:c>
      <x:c r="Y63" s="9">
        <x:v>3.9199999999999999</x:v>
      </x:c>
      <x:c r="Z63" s="9">
        <x:v>3.73</x:v>
      </x:c>
      <x:c r="AA63" s="9">
        <x:v>3.0299999999999998</x:v>
      </x:c>
      <x:c r="AB63" s="9">
        <x:v>-0.020000000000000001</x:v>
      </x:c>
      <x:c r="AC63" s="9">
        <x:v>25000</x:v>
      </x:c>
      <x:c r="AD63" s="7" t="s">
        <x:v>34</x:v>
      </x:c>
    </x:row>
    <x:row r="64" spans="1:30" ht="14.199999999999999">
      <x:c r="A64" s="5">
        <x:v>2022</x:v>
      </x:c>
      <x:c r="B64" s="9" t="s">
        <x:v>31</x:v>
      </x:c>
      <x:c r="C64" s="7" t="s">
        <x:v>88</x:v>
      </x:c>
      <x:c r="D64" s="9" t="s">
        <x:v>20</x:v>
      </x:c>
      <x:c r="E64" s="7">
        <x:v>4</x:v>
      </x:c>
      <x:c r="F64" s="7" t="s">
        <x:v>332</x:v>
      </x:c>
      <x:c r="G64" s="7" t="s">
        <x:v>71</x:v>
      </x:c>
      <x:c r="H64" s="9">
        <x:v>2021</x:v>
      </x:c>
      <x:c r="I64" s="9">
        <x:v>31</x:v>
      </x:c>
      <x:c r="J64" s="9">
        <x:v>132</x:v>
      </x:c>
      <x:c r="K64" s="9">
        <x:v>496</x:v>
      </x:c>
      <x:c r="L64" s="9">
        <x:v>429</x:v>
      </x:c>
      <x:c r="M64" s="9">
        <x:v>46</x:v>
      </x:c>
      <x:c r="N64" s="9">
        <x:v>101</x:v>
      </x:c>
      <x:c r="O64" s="9">
        <x:v>17</x:v>
      </x:c>
      <x:c r="P64" s="9">
        <x:v>3</x:v>
      </x:c>
      <x:c r="Q64" s="9">
        <x:v>42</x:v>
      </x:c>
      <x:c r="R64" s="9">
        <x:v>4</x:v>
      </x:c>
      <x:c r="S64" s="9">
        <x:v>2</x:v>
      </x:c>
      <x:c r="T64" s="9">
        <x:v>52</x:v>
      </x:c>
      <x:c r="U64" s="9">
        <x:v>51</x:v>
      </x:c>
      <x:c r="V64" s="9">
        <x:v>14</x:v>
      </x:c>
      <x:c r="W64" s="9">
        <x:v>4</x:v>
      </x:c>
      <x:c r="X64" s="9">
        <x:v>-4.2999999999999998</x:v>
      </x:c>
      <x:c r="Y64" s="9">
        <x:v>4.9100000000000001</x:v>
      </x:c>
      <x:c r="Z64" s="9">
        <x:v>0.60999999999999999</x:v>
      </x:c>
      <x:c r="AA64" s="9">
        <x:v>0.28000000000000003</x:v>
      </x:c>
      <x:c r="AB64" s="9">
        <x:v>-0.42999999999999999</x:v>
      </x:c>
      <x:c r="AC64" s="9">
        <x:v>25000</x:v>
      </x:c>
      <x:c r="AD64" s="7" t="s">
        <x:v>34</x:v>
      </x:c>
    </x:row>
    <x:row r="65" spans="1:30" ht="14.199999999999999">
      <x:c r="A65" s="5">
        <x:v>2023</x:v>
      </x:c>
      <x:c r="B65" s="9" t="s">
        <x:v>31</x:v>
      </x:c>
      <x:c r="C65" s="7" t="s">
        <x:v>88</x:v>
      </x:c>
      <x:c r="D65" s="9" t="s">
        <x:v>119</x:v>
      </x:c>
      <x:c r="E65" s="7">
        <x:v>4</x:v>
      </x:c>
      <x:c r="F65" s="7" t="s">
        <x:v>332</x:v>
      </x:c>
      <x:c r="G65" s="7" t="s">
        <x:v>71</x:v>
      </x:c>
      <x:c r="H65" s="9">
        <x:v>2022</x:v>
      </x:c>
      <x:c r="I65" s="9">
        <x:v>32</x:v>
      </x:c>
      <x:c r="J65" s="9">
        <x:v>72</x:v>
      </x:c>
      <x:c r="K65" s="9">
        <x:v>260</x:v>
      </x:c>
      <x:c r="L65" s="9">
        <x:v>235</x:v>
      </x:c>
      <x:c r="M65" s="9">
        <x:v>30</x:v>
      </x:c>
      <x:c r="N65" s="9">
        <x:v>59</x:v>
      </x:c>
      <x:c r="O65" s="9">
        <x:v>11</x:v>
      </x:c>
      <x:c r="P65" s="9">
        <x:v>2</x:v>
      </x:c>
      <x:c r="Q65" s="9">
        <x:v>29</x:v>
      </x:c>
      <x:c r="R65" s="9">
        <x:v>2</x:v>
      </x:c>
      <x:c r="S65" s="9">
        <x:v>1</x:v>
      </x:c>
      <x:c r="T65" s="9">
        <x:v>18</x:v>
      </x:c>
      <x:c r="U65" s="9">
        <x:v>44</x:v>
      </x:c>
      <x:c r="V65" s="9">
        <x:v>6</x:v>
      </x:c>
      <x:c r="W65" s="9">
        <x:v>2</x:v>
      </x:c>
      <x:c r="X65" s="9">
        <x:v>-6.0099999999999998</x:v>
      </x:c>
      <x:c r="Y65" s="9">
        <x:v>3.98</x:v>
      </x:c>
      <x:c r="Z65" s="9">
        <x:v>-2.0299999999999998</x:v>
      </x:c>
      <x:c r="AA65" s="9">
        <x:v>0.38</x:v>
      </x:c>
      <x:c r="AB65" s="9">
        <x:v>-0.62</x:v>
      </x:c>
      <x:c r="AC65" s="9">
        <x:v>25000</x:v>
      </x:c>
      <x:c r="AD65" s="7" t="s">
        <x:v>34</x:v>
      </x:c>
    </x:row>
    <x:row r="66" spans="1:30" ht="14.199999999999999">
      <x:c r="A66" s="5">
        <x:v>2013</x:v>
      </x:c>
      <x:c r="B66" s="9" t="s">
        <x:v>28</x:v>
      </x:c>
      <x:c r="C66" s="7" t="s">
        <x:v>110</x:v>
      </x:c>
      <x:c r="D66" s="9" t="s">
        <x:v>23</x:v>
      </x:c>
      <x:c r="E66" s="7">
        <x:v>9</x:v>
      </x:c>
      <x:c r="F66" s="7" t="s">
        <x:v>25</x:v>
      </x:c>
      <x:c r="G66" s="7" t="s">
        <x:v>36</x:v>
      </x:c>
      <x:c r="H66" s="9">
        <x:v>2012</x:v>
      </x:c>
      <x:c r="I66" s="9">
        <x:v>32</x:v>
      </x:c>
      <x:c r="J66" s="9">
        <x:v>32</x:v>
      </x:c>
      <x:c r="K66" s="9">
        <x:v>126</x:v>
      </x:c>
      <x:c r="L66" s="9">
        <x:v>116</x:v>
      </x:c>
      <x:c r="M66" s="9">
        <x:v>17</x:v>
      </x:c>
      <x:c r="N66" s="9">
        <x:v>30</x:v>
      </x:c>
      <x:c r="O66" s="9">
        <x:v>9</x:v>
      </x:c>
      <x:c r="P66" s="9">
        <x:v>4</x:v>
      </x:c>
      <x:c r="Q66" s="9">
        <x:v>17</x:v>
      </x:c>
      <x:c r="R66" s="9">
        <x:v>1</x:v>
      </x:c>
      <x:c r="S66" s="9">
        <x:v>2</x:v>
      </x:c>
      <x:c r="T66" s="9">
        <x:v>6</x:v>
      </x:c>
      <x:c r="U66" s="9">
        <x:v>26</x:v>
      </x:c>
      <x:c r="V66" s="9">
        <x:v>3</x:v>
      </x:c>
      <x:c r="W66" s="9">
        <x:v>0</x:v>
      </x:c>
      <x:c r="X66" s="9">
        <x:v>0.57999999999999996</x:v>
      </x:c>
      <x:c r="Y66" s="9">
        <x:v>-1.3999999999999999</x:v>
      </x:c>
      <x:c r="Z66" s="9">
        <x:v>-0.81999999999999995</x:v>
      </x:c>
      <x:c r="AA66" s="9">
        <x:v>0.58999999999999997</x:v>
      </x:c>
      <x:c r="AB66" s="9">
        <x:v>-0.14999999999999999</x:v>
      </x:c>
      <x:c r="AC66" s="9">
        <x:v>20000</x:v>
      </x:c>
      <x:c r="AD66" s="7" t="s">
        <x:v>34</x:v>
      </x:c>
    </x:row>
    <x:row r="67" spans="1:30" ht="14.199999999999999">
      <x:c r="A67" s="11">
        <x:v>2014</x:v>
      </x:c>
      <x:c r="B67" s="6" t="s">
        <x:v>45</x:v>
      </x:c>
      <x:c r="C67" s="6" t="s">
        <x:v>110</x:v>
      </x:c>
      <x:c r="D67" s="6" t="s">
        <x:v>115</x:v>
      </x:c>
      <x:c r="E67" s="6">
        <x:v>9</x:v>
      </x:c>
      <x:c r="F67" s="6" t="s">
        <x:v>25</x:v>
      </x:c>
      <x:c r="G67" s="6" t="s">
        <x:v>36</x:v>
      </x:c>
      <x:c r="H67" s="6">
        <x:v>2013</x:v>
      </x:c>
      <x:c r="I67" s="6">
        <x:v>33</x:v>
      </x:c>
      <x:c r="J67" s="6">
        <x:v>113</x:v>
      </x:c>
      <x:c r="K67" s="6">
        <x:v>360</x:v>
      </x:c>
      <x:c r="L67" s="6">
        <x:v>322</x:v>
      </x:c>
      <x:c r="M67" s="6">
        <x:v>39</x:v>
      </x:c>
      <x:c r="N67" s="6">
        <x:v>76</x:v>
      </x:c>
      <x:c r="O67" s="6">
        <x:v>17</x:v>
      </x:c>
      <x:c r="P67" s="6">
        <x:v>7</x:v>
      </x:c>
      <x:c r="Q67" s="6">
        <x:v>37</x:v>
      </x:c>
      <x:c r="R67" s="6">
        <x:v>8</x:v>
      </x:c>
      <x:c r="S67" s="6">
        <x:v>1</x:v>
      </x:c>
      <x:c r="T67" s="6">
        <x:v>29</x:v>
      </x:c>
      <x:c r="U67" s="6">
        <x:v>84</x:v>
      </x:c>
      <x:c r="V67" s="6">
        <x:v>17</x:v>
      </x:c>
      <x:c r="W67" s="6">
        <x:v>4</x:v>
      </x:c>
      <x:c r="X67" s="6">
        <x:v>-3.98</x:v>
      </x:c>
      <x:c r="Y67" s="12">
        <x:v>-1.9758238636363636</x:v>
      </x:c>
      <x:c r="Z67" s="12">
        <x:v>-5.9558238636363638</x:v>
      </x:c>
      <x:c r="AA67" s="10">
        <x:v>0.18883333333333335</x:v>
      </x:c>
      <x:c r="AB67" s="12">
        <x:v>-0.8504261363636364</x:v>
      </x:c>
      <x:c r="AC67" s="6">
        <x:v>20000</x:v>
      </x:c>
      <x:c r="AD67" s="6" t="s">
        <x:v>34</x:v>
      </x:c>
    </x:row>
    <x:row r="68" spans="1:30" ht="14.199999999999999">
      <x:c r="A68" s="5">
        <x:v>2015</x:v>
      </x:c>
      <x:c r="B68" s="9" t="s">
        <x:v>45</x:v>
      </x:c>
      <x:c r="C68" s="7" t="s">
        <x:v>110</x:v>
      </x:c>
      <x:c r="D68" s="9" t="s">
        <x:v>115</x:v>
      </x:c>
      <x:c r="E68" s="7">
        <x:v>9</x:v>
      </x:c>
      <x:c r="F68" s="7" t="s">
        <x:v>25</x:v>
      </x:c>
      <x:c r="G68" s="7" t="s">
        <x:v>36</x:v>
      </x:c>
      <x:c r="H68" s="9">
        <x:v>2014</x:v>
      </x:c>
      <x:c r="I68" s="9">
        <x:v>34</x:v>
      </x:c>
      <x:c r="J68" s="9">
        <x:v>42</x:v>
      </x:c>
      <x:c r="K68" s="9">
        <x:v>87</x:v>
      </x:c>
      <x:c r="L68" s="9">
        <x:v>80</x:v>
      </x:c>
      <x:c r="M68" s="9">
        <x:v>8</x:v>
      </x:c>
      <x:c r="N68" s="9">
        <x:v>21</x:v>
      </x:c>
      <x:c r="O68" s="9">
        <x:v>3</x:v>
      </x:c>
      <x:c r="P68" s="9">
        <x:v>5</x:v>
      </x:c>
      <x:c r="Q68" s="9">
        <x:v>20</x:v>
      </x:c>
      <x:c r="R68" s="9">
        <x:v>1</x:v>
      </x:c>
      <x:c r="S68" s="9">
        <x:v>1</x:v>
      </x:c>
      <x:c r="T68" s="9">
        <x:v>5</x:v>
      </x:c>
      <x:c r="U68" s="9">
        <x:v>22</x:v>
      </x:c>
      <x:c r="V68" s="9">
        <x:v>2</x:v>
      </x:c>
      <x:c r="W68" s="9">
        <x:v>1</x:v>
      </x:c>
      <x:c r="X68" s="9">
        <x:v>-0.56000000000000005</x:v>
      </x:c>
      <x:c r="Y68" s="9">
        <x:v>-0.81999999999999995</x:v>
      </x:c>
      <x:c r="Z68" s="9">
        <x:v>-1.3899999999999999</x:v>
      </x:c>
      <x:c r="AA68" s="9">
        <x:v>0.16</x:v>
      </x:c>
      <x:c r="AB68" s="9">
        <x:v>-0.05</x:v>
      </x:c>
      <x:c r="AC68" s="9">
        <x:v>16000</x:v>
      </x:c>
      <x:c r="AD68" s="7" t="s">
        <x:v>34</x:v>
      </x:c>
    </x:row>
    <x:row r="69" spans="1:30" ht="14.199999999999999">
      <x:c r="A69" s="5">
        <x:v>2016</x:v>
      </x:c>
      <x:c r="B69" s="9" t="s">
        <x:v>97</x:v>
      </x:c>
      <x:c r="C69" s="7" t="s">
        <x:v>110</x:v>
      </x:c>
      <x:c r="D69" s="9" t="s">
        <x:v>115</x:v>
      </x:c>
      <x:c r="E69" s="7">
        <x:v>9</x:v>
      </x:c>
      <x:c r="F69" s="7" t="s">
        <x:v>25</x:v>
      </x:c>
      <x:c r="G69" s="7" t="s">
        <x:v>36</x:v>
      </x:c>
      <x:c r="H69" s="9">
        <x:v>2015</x:v>
      </x:c>
      <x:c r="I69" s="9">
        <x:v>35</x:v>
      </x:c>
      <x:c r="J69" s="9">
        <x:v>134</x:v>
      </x:c>
      <x:c r="K69" s="9">
        <x:v>539</x:v>
      </x:c>
      <x:c r="L69" s="9">
        <x:v>475</x:v>
      </x:c>
      <x:c r="M69" s="9">
        <x:v>71</x:v>
      </x:c>
      <x:c r="N69" s="9">
        <x:v>133</x:v>
      </x:c>
      <x:c r="O69" s="9">
        <x:v>20</x:v>
      </x:c>
      <x:c r="P69" s="9">
        <x:v>27</x:v>
      </x:c>
      <x:c r="Q69" s="9">
        <x:v>88</x:v>
      </x:c>
      <x:c r="R69" s="9">
        <x:v>4</x:v>
      </x:c>
      <x:c r="S69" s="9">
        <x:v>5</x:v>
      </x:c>
      <x:c r="T69" s="9">
        <x:v>50</x:v>
      </x:c>
      <x:c r="U69" s="9">
        <x:v>115</x:v>
      </x:c>
      <x:c r="V69" s="9">
        <x:v>21</x:v>
      </x:c>
      <x:c r="W69" s="9">
        <x:v>6</x:v>
      </x:c>
      <x:c r="X69" s="9">
        <x:v>-8.9299999999999997</x:v>
      </x:c>
      <x:c r="Y69" s="9">
        <x:v>-9.2200000000000006</x:v>
      </x:c>
      <x:c r="Z69" s="9">
        <x:v>-18.16</x:v>
      </x:c>
      <x:c r="AA69" s="9">
        <x:v>1.4299999999999999</x:v>
      </x:c>
      <x:c r="AB69" s="9">
        <x:v>-0.82999999999999996</x:v>
      </x:c>
      <x:c r="AC69" s="9">
        <x:v>16000</x:v>
      </x:c>
      <x:c r="AD69" s="7" t="s">
        <x:v>34</x:v>
      </x:c>
    </x:row>
    <x:row r="70" spans="1:30" ht="14.199999999999999">
      <x:c r="A70" s="5">
        <x:v>2017</x:v>
      </x:c>
      <x:c r="B70" s="9" t="s">
        <x:v>28</x:v>
      </x:c>
      <x:c r="C70" s="7" t="s">
        <x:v>104</x:v>
      </x:c>
      <x:c r="D70" s="9" t="s">
        <x:v>119</x:v>
      </x:c>
      <x:c r="E70" s="7">
        <x:v>9</x:v>
      </x:c>
      <x:c r="F70" s="7" t="s">
        <x:v>25</x:v>
      </x:c>
      <x:c r="G70" s="7" t="s">
        <x:v>36</x:v>
      </x:c>
      <x:c r="H70" s="9">
        <x:v>2016</x:v>
      </x:c>
      <x:c r="I70" s="9">
        <x:v>27</x:v>
      </x:c>
      <x:c r="J70" s="9">
        <x:v>6</x:v>
      </x:c>
      <x:c r="K70" s="9">
        <x:v>27</x:v>
      </x:c>
      <x:c r="L70" s="9">
        <x:v>25</x:v>
      </x:c>
      <x:c r="M70" s="9">
        <x:v>3</x:v>
      </x:c>
      <x:c r="N70" s="9">
        <x:v>9</x:v>
      </x:c>
      <x:c r="O70" s="9">
        <x:v>2</x:v>
      </x:c>
      <x:c r="P70" s="9">
        <x:v>0</x:v>
      </x:c>
      <x:c r="Q70" s="9">
        <x:v>0</x:v>
      </x:c>
      <x:c r="R70" s="9">
        <x:v>1</x:v>
      </x:c>
      <x:c r="S70" s="9">
        <x:v>1</x:v>
      </x:c>
      <x:c r="T70" s="9">
        <x:v>1</x:v>
      </x:c>
      <x:c r="U70" s="9">
        <x:v>3</x:v>
      </x:c>
      <x:c r="V70" s="9">
        <x:v>1</x:v>
      </x:c>
      <x:c r="W70" s="9">
        <x:v>0</x:v>
      </x:c>
      <x:c r="X70" s="9">
        <x:v>0.80000000000000004</x:v>
      </x:c>
      <x:c r="Y70" s="9">
        <x:v>0.54000000000000004</x:v>
      </x:c>
      <x:c r="Z70" s="9">
        <x:v>1.3400000000000001</x:v>
      </x:c>
      <x:c r="AA70" s="9">
        <x:v>0.28000000000000003</x:v>
      </x:c>
      <x:c r="AB70" s="9">
        <x:v>0.070000000000000007</x:v>
      </x:c>
      <x:c r="AC70" s="9">
        <x:v>8000</x:v>
      </x:c>
      <x:c r="AD70" s="7" t="s">
        <x:v>34</x:v>
      </x:c>
    </x:row>
    <x:row r="71" spans="1:30" ht="14.199999999999999">
      <x:c r="A71" s="5">
        <x:v>2018</x:v>
      </x:c>
      <x:c r="B71" s="9" t="s">
        <x:v>28</x:v>
      </x:c>
      <x:c r="C71" s="7" t="s">
        <x:v>104</x:v>
      </x:c>
      <x:c r="D71" s="9" t="s">
        <x:v>119</x:v>
      </x:c>
      <x:c r="E71" s="7">
        <x:v>9</x:v>
      </x:c>
      <x:c r="F71" s="7" t="s">
        <x:v>25</x:v>
      </x:c>
      <x:c r="G71" s="7" t="s">
        <x:v>36</x:v>
      </x:c>
      <x:c r="H71" s="9">
        <x:v>2017</x:v>
      </x:c>
      <x:c r="I71" s="9">
        <x:v>28</x:v>
      </x:c>
      <x:c r="J71" s="9">
        <x:v>137</x:v>
      </x:c>
      <x:c r="K71" s="9">
        <x:v>529</x:v>
      </x:c>
      <x:c r="L71" s="9">
        <x:v>476</x:v>
      </x:c>
      <x:c r="M71" s="9">
        <x:v>84</x:v>
      </x:c>
      <x:c r="N71" s="9">
        <x:v>176</x:v>
      </x:c>
      <x:c r="O71" s="9">
        <x:v>34</x:v>
      </x:c>
      <x:c r="P71" s="9">
        <x:v>5</x:v>
      </x:c>
      <x:c r="Q71" s="9">
        <x:v>64</x:v>
      </x:c>
      <x:c r="R71" s="9">
        <x:v>4</x:v>
      </x:c>
      <x:c r="S71" s="9">
        <x:v>4</x:v>
      </x:c>
      <x:c r="T71" s="9">
        <x:v>39</x:v>
      </x:c>
      <x:c r="U71" s="9">
        <x:v>40</x:v>
      </x:c>
      <x:c r="V71" s="9">
        <x:v>10</x:v>
      </x:c>
      <x:c r="W71" s="9">
        <x:v>4</x:v>
      </x:c>
      <x:c r="X71" s="9">
        <x:v>0.78000000000000003</x:v>
      </x:c>
      <x:c r="Y71" s="9">
        <x:v>10.34</x:v>
      </x:c>
      <x:c r="Z71" s="9">
        <x:v>11.119999999999999</x:v>
      </x:c>
      <x:c r="AA71" s="9">
        <x:v>5.2400000000000002</x:v>
      </x:c>
      <x:c r="AB71" s="9">
        <x:v>0.070000000000000007</x:v>
      </x:c>
      <x:c r="AC71" s="9">
        <x:v>8000</x:v>
      </x:c>
      <x:c r="AD71" s="7" t="s">
        <x:v>34</x:v>
      </x:c>
    </x:row>
    <x:row r="72" spans="1:30" ht="14.199999999999999">
      <x:c r="A72" s="5">
        <x:v>2019</x:v>
      </x:c>
      <x:c r="B72" s="9" t="s">
        <x:v>28</x:v>
      </x:c>
      <x:c r="C72" s="7" t="s">
        <x:v>104</x:v>
      </x:c>
      <x:c r="D72" s="9" t="s">
        <x:v>119</x:v>
      </x:c>
      <x:c r="E72" s="7">
        <x:v>9</x:v>
      </x:c>
      <x:c r="F72" s="7" t="s">
        <x:v>25</x:v>
      </x:c>
      <x:c r="G72" s="7" t="s">
        <x:v>36</x:v>
      </x:c>
      <x:c r="H72" s="9">
        <x:v>2018</x:v>
      </x:c>
      <x:c r="I72" s="9">
        <x:v>29</x:v>
      </x:c>
      <x:c r="J72" s="9">
        <x:v>127</x:v>
      </x:c>
      <x:c r="K72" s="9">
        <x:v>492</x:v>
      </x:c>
      <x:c r="L72" s="9">
        <x:v>424</x:v>
      </x:c>
      <x:c r="M72" s="9">
        <x:v>73</x:v>
      </x:c>
      <x:c r="N72" s="9">
        <x:v>125</x:v>
      </x:c>
      <x:c r="O72" s="9">
        <x:v>17</x:v>
      </x:c>
      <x:c r="P72" s="9">
        <x:v>4</x:v>
      </x:c>
      <x:c r="Q72" s="9">
        <x:v>49</x:v>
      </x:c>
      <x:c r="R72" s="9">
        <x:v>4</x:v>
      </x:c>
      <x:c r="S72" s="9">
        <x:v>1</x:v>
      </x:c>
      <x:c r="T72" s="9">
        <x:v>48</x:v>
      </x:c>
      <x:c r="U72" s="9">
        <x:v>42</x:v>
      </x:c>
      <x:c r="V72" s="9">
        <x:v>10</x:v>
      </x:c>
      <x:c r="W72" s="9">
        <x:v>5</x:v>
      </x:c>
      <x:c r="X72" s="9">
        <x:v>-7.9800000000000004</x:v>
      </x:c>
      <x:c r="Y72" s="9">
        <x:v>9.6999999999999993</x:v>
      </x:c>
      <x:c r="Z72" s="9">
        <x:v>1.72</x:v>
      </x:c>
      <x:c r="AA72" s="9">
        <x:v>2.4100000000000001</x:v>
      </x:c>
      <x:c r="AB72" s="9">
        <x:v>-0.70999999999999996</x:v>
      </x:c>
      <x:c r="AC72" s="9">
        <x:v>28000</x:v>
      </x:c>
      <x:c r="AD72" s="7" t="s">
        <x:v>34</x:v>
      </x:c>
    </x:row>
    <x:row r="73" spans="1:30" ht="14.199999999999999">
      <x:c r="A73" s="5">
        <x:v>2020</x:v>
      </x:c>
      <x:c r="B73" s="9" t="s">
        <x:v>28</x:v>
      </x:c>
      <x:c r="C73" s="7" t="s">
        <x:v>104</x:v>
      </x:c>
      <x:c r="D73" s="9" t="s">
        <x:v>119</x:v>
      </x:c>
      <x:c r="E73" s="7">
        <x:v>9</x:v>
      </x:c>
      <x:c r="F73" s="7" t="s">
        <x:v>25</x:v>
      </x:c>
      <x:c r="G73" s="7" t="s">
        <x:v>36</x:v>
      </x:c>
      <x:c r="H73" s="9">
        <x:v>2019</x:v>
      </x:c>
      <x:c r="I73" s="9">
        <x:v>30</x:v>
      </x:c>
      <x:c r="J73" s="9">
        <x:v>121</x:v>
      </x:c>
      <x:c r="K73" s="9">
        <x:v>447</x:v>
      </x:c>
      <x:c r="L73" s="9">
        <x:v>394</x:v>
      </x:c>
      <x:c r="M73" s="9">
        <x:v>55</x:v>
      </x:c>
      <x:c r="N73" s="9">
        <x:v>115</x:v>
      </x:c>
      <x:c r="O73" s="9">
        <x:v>22</x:v>
      </x:c>
      <x:c r="P73" s="9">
        <x:v>3</x:v>
      </x:c>
      <x:c r="Q73" s="9">
        <x:v>40</x:v>
      </x:c>
      <x:c r="R73" s="9">
        <x:v>5</x:v>
      </x:c>
      <x:c r="S73" s="9">
        <x:v>4</x:v>
      </x:c>
      <x:c r="T73" s="9">
        <x:v>43</x:v>
      </x:c>
      <x:c r="U73" s="9">
        <x:v>26</x:v>
      </x:c>
      <x:c r="V73" s="9">
        <x:v>7</x:v>
      </x:c>
      <x:c r="W73" s="9">
        <x:v>4</x:v>
      </x:c>
      <x:c r="X73" s="9">
        <x:v>-0.70999999999999996</x:v>
      </x:c>
      <x:c r="Y73" s="9">
        <x:v>8.4499999999999993</x:v>
      </x:c>
      <x:c r="Z73" s="9">
        <x:v>7.7400000000000002</x:v>
      </x:c>
      <x:c r="AA73" s="9">
        <x:v>2.8399999999999999</x:v>
      </x:c>
      <x:c r="AB73" s="9">
        <x:v>-0.070000000000000007</x:v>
      </x:c>
      <x:c r="AC73" s="9">
        <x:v>30000</x:v>
      </x:c>
      <x:c r="AD73" s="7" t="s">
        <x:v>34</x:v>
      </x:c>
    </x:row>
    <x:row r="74" spans="1:30" ht="14.199999999999999">
      <x:c r="A74" s="5">
        <x:v>2021</x:v>
      </x:c>
      <x:c r="B74" s="9" t="s">
        <x:v>28</x:v>
      </x:c>
      <x:c r="C74" s="7" t="s">
        <x:v>104</x:v>
      </x:c>
      <x:c r="D74" s="9" t="s">
        <x:v>20</x:v>
      </x:c>
      <x:c r="E74" s="7">
        <x:v>4</x:v>
      </x:c>
      <x:c r="F74" s="7" t="s">
        <x:v>332</x:v>
      </x:c>
      <x:c r="G74" s="7" t="s">
        <x:v>71</x:v>
      </x:c>
      <x:c r="H74" s="9">
        <x:v>2020</x:v>
      </x:c>
      <x:c r="I74" s="9">
        <x:v>31</x:v>
      </x:c>
      <x:c r="J74" s="9">
        <x:v>85</x:v>
      </x:c>
      <x:c r="K74" s="9">
        <x:v>351</x:v>
      </x:c>
      <x:c r="L74" s="9">
        <x:v>303</x:v>
      </x:c>
      <x:c r="M74" s="9">
        <x:v>42</x:v>
      </x:c>
      <x:c r="N74" s="9">
        <x:v>100</x:v>
      </x:c>
      <x:c r="O74" s="9">
        <x:v>19</x:v>
      </x:c>
      <x:c r="P74" s="9">
        <x:v>1</x:v>
      </x:c>
      <x:c r="Q74" s="9">
        <x:v>37</x:v>
      </x:c>
      <x:c r="R74" s="9">
        <x:v>1</x:v>
      </x:c>
      <x:c r="S74" s="9">
        <x:v>1</x:v>
      </x:c>
      <x:c r="T74" s="9">
        <x:v>40</x:v>
      </x:c>
      <x:c r="U74" s="9">
        <x:v>43</x:v>
      </x:c>
      <x:c r="V74" s="9">
        <x:v>12</x:v>
      </x:c>
      <x:c r="W74" s="9">
        <x:v>5</x:v>
      </x:c>
      <x:c r="X74" s="9">
        <x:v>-0.60999999999999999</x:v>
      </x:c>
      <x:c r="Y74" s="9">
        <x:v>3.4500000000000002</x:v>
      </x:c>
      <x:c r="Z74" s="9">
        <x:v>2.8399999999999999</x:v>
      </x:c>
      <x:c r="AA74" s="9">
        <x:v>2.48</x:v>
      </x:c>
      <x:c r="AB74" s="9">
        <x:v>-0.059999999999999998</x:v>
      </x:c>
      <x:c r="AC74" s="9">
        <x:v>45000</x:v>
      </x:c>
      <x:c r="AD74" s="7" t="s">
        <x:v>173</x:v>
      </x:c>
    </x:row>
    <x:row r="75" spans="1:30" ht="14.199999999999999">
      <x:c r="A75" s="5">
        <x:v>2022</x:v>
      </x:c>
      <x:c r="B75" s="9" t="s">
        <x:v>28</x:v>
      </x:c>
      <x:c r="C75" s="7" t="s">
        <x:v>104</x:v>
      </x:c>
      <x:c r="D75" s="9" t="s">
        <x:v>20</x:v>
      </x:c>
      <x:c r="E75" s="7">
        <x:v>4</x:v>
      </x:c>
      <x:c r="F75" s="7" t="s">
        <x:v>332</x:v>
      </x:c>
      <x:c r="G75" s="7" t="s">
        <x:v>71</x:v>
      </x:c>
      <x:c r="H75" s="9">
        <x:v>2021</x:v>
      </x:c>
      <x:c r="I75" s="9">
        <x:v>32</x:v>
      </x:c>
      <x:c r="J75" s="9">
        <x:v>130</x:v>
      </x:c>
      <x:c r="K75" s="9">
        <x:v>564</x:v>
      </x:c>
      <x:c r="L75" s="9">
        <x:v>501</x:v>
      </x:c>
      <x:c r="M75" s="9">
        <x:v>55</x:v>
      </x:c>
      <x:c r="N75" s="9">
        <x:v>154</x:v>
      </x:c>
      <x:c r="O75" s="9">
        <x:v>32</x:v>
      </x:c>
      <x:c r="P75" s="9">
        <x:v>5</x:v>
      </x:c>
      <x:c r="Q75" s="9">
        <x:v>67</x:v>
      </x:c>
      <x:c r="R75" s="9">
        <x:v>0</x:v>
      </x:c>
      <x:c r="S75" s="9">
        <x:v>0</x:v>
      </x:c>
      <x:c r="T75" s="9">
        <x:v>56</x:v>
      </x:c>
      <x:c r="U75" s="9">
        <x:v>39</x:v>
      </x:c>
      <x:c r="V75" s="9">
        <x:v>19</x:v>
      </x:c>
      <x:c r="W75" s="9">
        <x:v>5</x:v>
      </x:c>
      <x:c r="X75" s="9">
        <x:v>-4.7000000000000002</x:v>
      </x:c>
      <x:c r="Y75" s="9">
        <x:v>5.6100000000000003</x:v>
      </x:c>
      <x:c r="Z75" s="9">
        <x:v>0.91000000000000003</x:v>
      </x:c>
      <x:c r="AA75" s="9">
        <x:v>3.4100000000000001</x:v>
      </x:c>
      <x:c r="AB75" s="9">
        <x:v>-0.46999999999999997</x:v>
      </x:c>
      <x:c r="AC75" s="9">
        <x:v>45000</x:v>
      </x:c>
      <x:c r="AD75" s="7" t="s">
        <x:v>173</x:v>
      </x:c>
    </x:row>
    <x:row r="76" spans="1:30" ht="14.199999999999999">
      <x:c r="A76" s="5">
        <x:v>2023</x:v>
      </x:c>
      <x:c r="B76" s="9" t="s">
        <x:v>28</x:v>
      </x:c>
      <x:c r="C76" s="7" t="s">
        <x:v>104</x:v>
      </x:c>
      <x:c r="D76" s="9" t="s">
        <x:v>20</x:v>
      </x:c>
      <x:c r="E76" s="7">
        <x:v>4</x:v>
      </x:c>
      <x:c r="F76" s="7" t="s">
        <x:v>332</x:v>
      </x:c>
      <x:c r="G76" s="7" t="s">
        <x:v>71</x:v>
      </x:c>
      <x:c r="H76" s="9">
        <x:v>2022</x:v>
      </x:c>
      <x:c r="I76" s="9">
        <x:v>33</x:v>
      </x:c>
      <x:c r="J76" s="9">
        <x:v>140</x:v>
      </x:c>
      <x:c r="K76" s="9">
        <x:v>587</x:v>
      </x:c>
      <x:c r="L76" s="9">
        <x:v>505</x:v>
      </x:c>
      <x:c r="M76" s="9">
        <x:v>51</x:v>
      </x:c>
      <x:c r="N76" s="9">
        <x:v>145</x:v>
      </x:c>
      <x:c r="O76" s="9">
        <x:v>23</x:v>
      </x:c>
      <x:c r="P76" s="9">
        <x:v>3</x:v>
      </x:c>
      <x:c r="Q76" s="9">
        <x:v>61</x:v>
      </x:c>
      <x:c r="R76" s="9">
        <x:v>13</x:v>
      </x:c>
      <x:c r="S76" s="9">
        <x:v>2</x:v>
      </x:c>
      <x:c r="T76" s="9">
        <x:v>65</x:v>
      </x:c>
      <x:c r="U76" s="9">
        <x:v>47</x:v>
      </x:c>
      <x:c r="V76" s="9">
        <x:v>14</x:v>
      </x:c>
      <x:c r="W76" s="9">
        <x:v>3</x:v>
      </x:c>
      <x:c r="X76" s="9">
        <x:v>-2.4500000000000002</x:v>
      </x:c>
      <x:c r="Y76" s="9">
        <x:v>5.5700000000000003</x:v>
      </x:c>
      <x:c r="Z76" s="9">
        <x:v>3.1099999999999999</x:v>
      </x:c>
      <x:c r="AA76" s="9">
        <x:v>3.3700000000000001</x:v>
      </x:c>
      <x:c r="AB76" s="9">
        <x:v>-0.25</x:v>
      </x:c>
      <x:c r="AC76" s="9">
        <x:v>45000</x:v>
      </x:c>
      <x:c r="AD76" s="7" t="s">
        <x:v>173</x:v>
      </x:c>
    </x:row>
    <x:row r="77" spans="1:30" ht="14.199999999999999">
      <x:c r="A77" s="5">
        <x:v>2024</x:v>
      </x:c>
      <x:c r="B77" s="9" t="s">
        <x:v>28</x:v>
      </x:c>
      <x:c r="C77" s="7" t="s">
        <x:v>104</x:v>
      </x:c>
      <x:c r="D77" s="9" t="s">
        <x:v>20</x:v>
      </x:c>
      <x:c r="E77" s="7">
        <x:v>4</x:v>
      </x:c>
      <x:c r="F77" s="7" t="s">
        <x:v>332</x:v>
      </x:c>
      <x:c r="G77" s="7" t="s">
        <x:v>71</x:v>
      </x:c>
      <x:c r="H77" s="9">
        <x:v>2023</x:v>
      </x:c>
      <x:c r="I77" s="9">
        <x:v>34</x:v>
      </x:c>
      <x:c r="J77" s="9">
        <x:v>119</x:v>
      </x:c>
      <x:c r="K77" s="9">
        <x:v>473</x:v>
      </x:c>
      <x:c r="L77" s="9">
        <x:v>419</x:v>
      </x:c>
      <x:c r="M77" s="9">
        <x:v>41</x:v>
      </x:c>
      <x:c r="N77" s="9">
        <x:v>134</x:v>
      </x:c>
      <x:c r="O77" s="9">
        <x:v>16</x:v>
      </x:c>
      <x:c r="P77" s="9">
        <x:v>0</x:v>
      </x:c>
      <x:c r="Q77" s="9">
        <x:v>48</x:v>
      </x:c>
      <x:c r="R77" s="9">
        <x:v>3</x:v>
      </x:c>
      <x:c r="S77" s="9">
        <x:v>1</x:v>
      </x:c>
      <x:c r="T77" s="9">
        <x:v>38</x:v>
      </x:c>
      <x:c r="U77" s="9">
        <x:v>26</x:v>
      </x:c>
      <x:c r="V77" s="9">
        <x:v>10</x:v>
      </x:c>
      <x:c r="W77" s="9">
        <x:v>3</x:v>
      </x:c>
      <x:c r="X77" s="9">
        <x:v>-2.1000000000000001</x:v>
      </x:c>
      <x:c r="Y77" s="9">
        <x:v>4.6500000000000004</x:v>
      </x:c>
      <x:c r="Z77" s="9">
        <x:v>2.5499999999999998</x:v>
      </x:c>
      <x:c r="AA77" s="9">
        <x:v>2.8300000000000001</x:v>
      </x:c>
      <x:c r="AB77" s="9">
        <x:v>-0.20999999999999999</x:v>
      </x:c>
      <x:c r="AC77" s="9">
        <x:v>45000</x:v>
      </x:c>
      <x:c r="AD77" s="7" t="s">
        <x:v>173</x:v>
      </x:c>
    </x:row>
    <x:row r="78" spans="1:30" ht="14.199999999999999">
      <x:c r="A78" s="5">
        <x:v>2018</x:v>
      </x:c>
      <x:c r="B78" s="9" t="s">
        <x:v>45</x:v>
      </x:c>
      <x:c r="C78" s="7" t="s">
        <x:v>108</x:v>
      </x:c>
      <x:c r="D78" s="9" t="s">
        <x:v>20</x:v>
      </x:c>
      <x:c r="E78" s="7">
        <x:v>9</x:v>
      </x:c>
      <x:c r="F78" s="7" t="s">
        <x:v>25</x:v>
      </x:c>
      <x:c r="G78" s="7" t="s">
        <x:v>36</x:v>
      </x:c>
      <x:c r="H78" s="9">
        <x:v>2017</x:v>
      </x:c>
      <x:c r="I78" s="9">
        <x:v>30</x:v>
      </x:c>
      <x:c r="J78" s="9">
        <x:v>130</x:v>
      </x:c>
      <x:c r="K78" s="9">
        <x:v>429</x:v>
      </x:c>
      <x:c r="L78" s="9">
        <x:v>380</x:v>
      </x:c>
      <x:c r="M78" s="9">
        <x:v>45</x:v>
      </x:c>
      <x:c r="N78" s="9">
        <x:v>103</x:v>
      </x:c>
      <x:c r="O78" s="9">
        <x:v>14</x:v>
      </x:c>
      <x:c r="P78" s="9">
        <x:v>4</x:v>
      </x:c>
      <x:c r="Q78" s="9">
        <x:v>29</x:v>
      </x:c>
      <x:c r="R78" s="9">
        <x:v>2</x:v>
      </x:c>
      <x:c r="S78" s="9">
        <x:v>1</x:v>
      </x:c>
      <x:c r="T78" s="9">
        <x:v>34</x:v>
      </x:c>
      <x:c r="U78" s="9">
        <x:v>28</x:v>
      </x:c>
      <x:c r="V78" s="9">
        <x:v>8</x:v>
      </x:c>
      <x:c r="W78" s="9">
        <x:v>3</x:v>
      </x:c>
      <x:c r="X78" s="9">
        <x:v>9.1699999999999999</x:v>
      </x:c>
      <x:c r="Y78" s="9">
        <x:v>4.29</x:v>
      </x:c>
      <x:c r="Z78" s="9">
        <x:v>13.460000000000001</x:v>
      </x:c>
      <x:c r="AA78" s="9">
        <x:v>0.48999999999999999</x:v>
      </x:c>
      <x:c r="AB78" s="9">
        <x:v>0.83999999999999997</x:v>
      </x:c>
      <x:c r="AC78" s="9">
        <x:v>28000</x:v>
      </x:c>
      <x:c r="AD78" s="7" t="s">
        <x:v>34</x:v>
      </x:c>
    </x:row>
    <x:row r="79" spans="1:30" ht="14.199999999999999">
      <x:c r="A79" s="5">
        <x:v>2019</x:v>
      </x:c>
      <x:c r="B79" s="9" t="s">
        <x:v>45</x:v>
      </x:c>
      <x:c r="C79" s="7" t="s">
        <x:v>108</x:v>
      </x:c>
      <x:c r="D79" s="9" t="s">
        <x:v>20</x:v>
      </x:c>
      <x:c r="E79" s="7">
        <x:v>9</x:v>
      </x:c>
      <x:c r="F79" s="7" t="s">
        <x:v>25</x:v>
      </x:c>
      <x:c r="G79" s="7" t="s">
        <x:v>36</x:v>
      </x:c>
      <x:c r="H79" s="9">
        <x:v>2018</x:v>
      </x:c>
      <x:c r="I79" s="9">
        <x:v>31</x:v>
      </x:c>
      <x:c r="J79" s="9">
        <x:v>135</x:v>
      </x:c>
      <x:c r="K79" s="9">
        <x:v>462</x:v>
      </x:c>
      <x:c r="L79" s="9">
        <x:v>415</x:v>
      </x:c>
      <x:c r="M79" s="9">
        <x:v>51</x:v>
      </x:c>
      <x:c r="N79" s="9">
        <x:v>115</x:v>
      </x:c>
      <x:c r="O79" s="9">
        <x:v>19</x:v>
      </x:c>
      <x:c r="P79" s="9">
        <x:v>4</x:v>
      </x:c>
      <x:c r="Q79" s="9">
        <x:v>55</x:v>
      </x:c>
      <x:c r="R79" s="9">
        <x:v>6</x:v>
      </x:c>
      <x:c r="S79" s="9">
        <x:v>2</x:v>
      </x:c>
      <x:c r="T79" s="9">
        <x:v>29</x:v>
      </x:c>
      <x:c r="U79" s="9">
        <x:v>42</x:v>
      </x:c>
      <x:c r="V79" s="9">
        <x:v>19</x:v>
      </x:c>
      <x:c r="W79" s="9">
        <x:v>3</x:v>
      </x:c>
      <x:c r="X79" s="9">
        <x:v>-1.21</x:v>
      </x:c>
      <x:c r="Y79" s="9">
        <x:v>6.2400000000000002</x:v>
      </x:c>
      <x:c r="Z79" s="9">
        <x:v>5.0300000000000002</x:v>
      </x:c>
      <x:c r="AA79" s="9">
        <x:v>0.72999999999999998</x:v>
      </x:c>
      <x:c r="AB79" s="9">
        <x:v>-0.11</x:v>
      </x:c>
      <x:c r="AC79" s="9">
        <x:v>25000</x:v>
      </x:c>
      <x:c r="AD79" s="7" t="s">
        <x:v>34</x:v>
      </x:c>
    </x:row>
    <x:row r="80" spans="1:30" ht="14.199999999999999">
      <x:c r="A80" s="5">
        <x:v>2020</x:v>
      </x:c>
      <x:c r="B80" s="9" t="s">
        <x:v>45</x:v>
      </x:c>
      <x:c r="C80" s="7" t="s">
        <x:v>108</x:v>
      </x:c>
      <x:c r="D80" s="9" t="s">
        <x:v>119</x:v>
      </x:c>
      <x:c r="E80" s="7">
        <x:v>9</x:v>
      </x:c>
      <x:c r="F80" s="7" t="s">
        <x:v>25</x:v>
      </x:c>
      <x:c r="G80" s="7" t="s">
        <x:v>36</x:v>
      </x:c>
      <x:c r="H80" s="9">
        <x:v>2019</x:v>
      </x:c>
      <x:c r="I80" s="9">
        <x:v>32</x:v>
      </x:c>
      <x:c r="J80" s="9">
        <x:v>144</x:v>
      </x:c>
      <x:c r="K80" s="9">
        <x:v>472</x:v>
      </x:c>
      <x:c r="L80" s="9">
        <x:v>426</x:v>
      </x:c>
      <x:c r="M80" s="9">
        <x:v>45</x:v>
      </x:c>
      <x:c r="N80" s="9">
        <x:v>105</x:v>
      </x:c>
      <x:c r="O80" s="9">
        <x:v>16</x:v>
      </x:c>
      <x:c r="P80" s="9">
        <x:v>1</x:v>
      </x:c>
      <x:c r="Q80" s="9">
        <x:v>34</x:v>
      </x:c>
      <x:c r="R80" s="9">
        <x:v>6</x:v>
      </x:c>
      <x:c r="S80" s="9">
        <x:v>2</x:v>
      </x:c>
      <x:c r="T80" s="9">
        <x:v>33</x:v>
      </x:c>
      <x:c r="U80" s="9">
        <x:v>43</x:v>
      </x:c>
      <x:c r="V80" s="9">
        <x:v>15</x:v>
      </x:c>
      <x:c r="W80" s="9">
        <x:v>3</x:v>
      </x:c>
      <x:c r="X80" s="9">
        <x:v>-5.8700000000000001</x:v>
      </x:c>
      <x:c r="Y80" s="9">
        <x:v>9.4399999999999995</x:v>
      </x:c>
      <x:c r="Z80" s="9">
        <x:v>3.5699999999999998</x:v>
      </x:c>
      <x:c r="AA80" s="9">
        <x:v>0.60999999999999999</x:v>
      </x:c>
      <x:c r="AB80" s="9">
        <x:v>-0.59999999999999998</x:v>
      </x:c>
      <x:c r="AC80" s="9">
        <x:v>25000</x:v>
      </x:c>
      <x:c r="AD80" s="7" t="s">
        <x:v>34</x:v>
      </x:c>
    </x:row>
    <x:row r="81" spans="1:30" ht="14.199999999999999">
      <x:c r="A81" s="5">
        <x:v>2021</x:v>
      </x:c>
      <x:c r="B81" s="9" t="s">
        <x:v>45</x:v>
      </x:c>
      <x:c r="C81" s="7" t="s">
        <x:v>108</x:v>
      </x:c>
      <x:c r="D81" s="9" t="s">
        <x:v>119</x:v>
      </x:c>
      <x:c r="E81" s="7">
        <x:v>9</x:v>
      </x:c>
      <x:c r="F81" s="7" t="s">
        <x:v>25</x:v>
      </x:c>
      <x:c r="G81" s="7" t="s">
        <x:v>36</x:v>
      </x:c>
      <x:c r="H81" s="9">
        <x:v>2020</x:v>
      </x:c>
      <x:c r="I81" s="9">
        <x:v>33</x:v>
      </x:c>
      <x:c r="J81" s="9">
        <x:v>133</x:v>
      </x:c>
      <x:c r="K81" s="9">
        <x:v>392</x:v>
      </x:c>
      <x:c r="L81" s="9">
        <x:v>343</x:v>
      </x:c>
      <x:c r="M81" s="9">
        <x:v>34</x:v>
      </x:c>
      <x:c r="N81" s="9">
        <x:v>93</x:v>
      </x:c>
      <x:c r="O81" s="9">
        <x:v>9</x:v>
      </x:c>
      <x:c r="P81" s="9">
        <x:v>2</x:v>
      </x:c>
      <x:c r="Q81" s="9">
        <x:v>25</x:v>
      </x:c>
      <x:c r="R81" s="9">
        <x:v>1</x:v>
      </x:c>
      <x:c r="S81" s="9">
        <x:v>1</x:v>
      </x:c>
      <x:c r="T81" s="9">
        <x:v>30</x:v>
      </x:c>
      <x:c r="U81" s="9">
        <x:v>27</x:v>
      </x:c>
      <x:c r="V81" s="9">
        <x:v>10</x:v>
      </x:c>
      <x:c r="W81" s="9">
        <x:v>3</x:v>
      </x:c>
      <x:c r="X81" s="9">
        <x:v>3.5099999999999998</x:v>
      </x:c>
      <x:c r="Y81" s="9">
        <x:v>6.4400000000000004</x:v>
      </x:c>
      <x:c r="Z81" s="9">
        <x:v>9.9499999999999993</x:v>
      </x:c>
      <x:c r="AA81" s="9">
        <x:v>0.88</x:v>
      </x:c>
      <x:c r="AB81" s="9">
        <x:v>0.33000000000000002</x:v>
      </x:c>
      <x:c r="AC81" s="9">
        <x:v>21000</x:v>
      </x:c>
      <x:c r="AD81" s="7" t="s">
        <x:v>34</x:v>
      </x:c>
    </x:row>
    <x:row r="82" spans="1:30" ht="14.199999999999999">
      <x:c r="A82" s="5">
        <x:v>2018</x:v>
      </x:c>
      <x:c r="B82" s="9" t="s">
        <x:v>55</x:v>
      </x:c>
      <x:c r="C82" s="7" t="s">
        <x:v>105</x:v>
      </x:c>
      <x:c r="D82" s="9" t="s">
        <x:v>122</x:v>
      </x:c>
      <x:c r="E82" s="7">
        <x:v>8</x:v>
      </x:c>
      <x:c r="F82" s="7" t="s">
        <x:v>25</x:v>
      </x:c>
      <x:c r="G82" s="7" t="s">
        <x:v>96</x:v>
      </x:c>
      <x:c r="H82" s="9">
        <x:v>2017</x:v>
      </x:c>
      <x:c r="I82" s="9">
        <x:v>32</x:v>
      </x:c>
      <x:c r="J82" s="9">
        <x:v>60</x:v>
      </x:c>
      <x:c r="K82" s="9">
        <x:v>189</x:v>
      </x:c>
      <x:c r="L82" s="9">
        <x:v>164</x:v>
      </x:c>
      <x:c r="M82" s="9">
        <x:v>17</x:v>
      </x:c>
      <x:c r="N82" s="9">
        <x:v>44</x:v>
      </x:c>
      <x:c r="O82" s="9">
        <x:v>6</x:v>
      </x:c>
      <x:c r="P82" s="9">
        <x:v>0</x:v>
      </x:c>
      <x:c r="Q82" s="9">
        <x:v>8</x:v>
      </x:c>
      <x:c r="R82" s="9">
        <x:v>9</x:v>
      </x:c>
      <x:c r="S82" s="9">
        <x:v>4</x:v>
      </x:c>
      <x:c r="T82" s="9">
        <x:v>19</x:v>
      </x:c>
      <x:c r="U82" s="9">
        <x:v>49</x:v>
      </x:c>
      <x:c r="V82" s="9">
        <x:v>2</x:v>
      </x:c>
      <x:c r="W82" s="9">
        <x:v>0</x:v>
      </x:c>
      <x:c r="X82" s="9">
        <x:v>-0.83999999999999997</x:v>
      </x:c>
      <x:c r="Y82" s="9">
        <x:v>-0.010000000000000001</x:v>
      </x:c>
      <x:c r="Z82" s="9">
        <x:v>-0.84999999999999998</x:v>
      </x:c>
      <x:c r="AA82" s="9">
        <x:v>0.040000000000000002</x:v>
      </x:c>
      <x:c r="AB82" s="9">
        <x:v>-0.080000000000000004</x:v>
      </x:c>
      <x:c r="AC82" s="9">
        <x:v>12000</x:v>
      </x:c>
      <x:c r="AD82" s="7" t="s">
        <x:v>337</x:v>
      </x:c>
    </x:row>
    <x:row r="83" spans="1:30" ht="14.199999999999999">
      <x:c r="A83" s="5">
        <x:v>2019</x:v>
      </x:c>
      <x:c r="B83" s="9" t="s">
        <x:v>55</x:v>
      </x:c>
      <x:c r="C83" s="7" t="s">
        <x:v>105</x:v>
      </x:c>
      <x:c r="D83" s="9" t="s">
        <x:v>111</x:v>
      </x:c>
      <x:c r="E83" s="7">
        <x:v>8</x:v>
      </x:c>
      <x:c r="F83" s="7" t="s">
        <x:v>25</x:v>
      </x:c>
      <x:c r="G83" s="7" t="s">
        <x:v>96</x:v>
      </x:c>
      <x:c r="H83" s="9">
        <x:v>2018</x:v>
      </x:c>
      <x:c r="I83" s="9">
        <x:v>33</x:v>
      </x:c>
      <x:c r="J83" s="9">
        <x:v>114</x:v>
      </x:c>
      <x:c r="K83" s="9">
        <x:v>185</x:v>
      </x:c>
      <x:c r="L83" s="9">
        <x:v>159</x:v>
      </x:c>
      <x:c r="M83" s="9">
        <x:v>28</x:v>
      </x:c>
      <x:c r="N83" s="9">
        <x:v>37</x:v>
      </x:c>
      <x:c r="O83" s="9">
        <x:v>2</x:v>
      </x:c>
      <x:c r="P83" s="9">
        <x:v>0</x:v>
      </x:c>
      <x:c r="Q83" s="9">
        <x:v>13</x:v>
      </x:c>
      <x:c r="R83" s="9">
        <x:v>10</x:v>
      </x:c>
      <x:c r="S83" s="9">
        <x:v>1</x:v>
      </x:c>
      <x:c r="T83" s="9">
        <x:v>16</x:v>
      </x:c>
      <x:c r="U83" s="9">
        <x:v>32</x:v>
      </x:c>
      <x:c r="V83" s="9">
        <x:v>1</x:v>
      </x:c>
      <x:c r="W83" s="9">
        <x:v>3</x:v>
      </x:c>
      <x:c r="X83" s="9">
        <x:v>1.49</x:v>
      </x:c>
      <x:c r="Y83" s="9">
        <x:v>-3.4199999999999999</x:v>
      </x:c>
      <x:c r="Z83" s="9">
        <x:v>-1.9299999999999999</x:v>
      </x:c>
      <x:c r="AA83" s="9">
        <x:v>-0.88</x:v>
      </x:c>
      <x:c r="AB83" s="9">
        <x:v>0.13</x:v>
      </x:c>
      <x:c r="AC83" s="9">
        <x:v>9000</x:v>
      </x:c>
      <x:c r="AD83" s="7" t="s">
        <x:v>337</x:v>
      </x:c>
    </x:row>
    <x:row r="84" spans="1:30" ht="14.199999999999999">
      <x:c r="A84" s="5">
        <x:v>2020</x:v>
      </x:c>
      <x:c r="B84" s="9" t="s">
        <x:v>55</x:v>
      </x:c>
      <x:c r="C84" s="7" t="s">
        <x:v>105</x:v>
      </x:c>
      <x:c r="D84" s="9" t="s">
        <x:v>111</x:v>
      </x:c>
      <x:c r="E84" s="7">
        <x:v>8</x:v>
      </x:c>
      <x:c r="F84" s="7" t="s">
        <x:v>25</x:v>
      </x:c>
      <x:c r="G84" s="7" t="s">
        <x:v>96</x:v>
      </x:c>
      <x:c r="H84" s="9">
        <x:v>2019</x:v>
      </x:c>
      <x:c r="I84" s="9">
        <x:v>34</x:v>
      </x:c>
      <x:c r="J84" s="9">
        <x:v>114</x:v>
      </x:c>
      <x:c r="K84" s="9">
        <x:v>210</x:v>
      </x:c>
      <x:c r="L84" s="9">
        <x:v>179</x:v>
      </x:c>
      <x:c r="M84" s="9">
        <x:v>35</x:v>
      </x:c>
      <x:c r="N84" s="9">
        <x:v>39</x:v>
      </x:c>
      <x:c r="O84" s="9">
        <x:v>5</x:v>
      </x:c>
      <x:c r="P84" s="9">
        <x:v>0</x:v>
      </x:c>
      <x:c r="Q84" s="9">
        <x:v>17</x:v>
      </x:c>
      <x:c r="R84" s="9">
        <x:v>8</x:v>
      </x:c>
      <x:c r="S84" s="9">
        <x:v>3</x:v>
      </x:c>
      <x:c r="T84" s="9">
        <x:v>24</x:v>
      </x:c>
      <x:c r="U84" s="9">
        <x:v>38</x:v>
      </x:c>
      <x:c r="V84" s="9">
        <x:v>1</x:v>
      </x:c>
      <x:c r="W84" s="9">
        <x:v>1</x:v>
      </x:c>
      <x:c r="X84" s="9">
        <x:v>2.8900000000000001</x:v>
      </x:c>
      <x:c r="Y84" s="9">
        <x:v>-3.7200000000000002</x:v>
      </x:c>
      <x:c r="Z84" s="9">
        <x:v>-0.82999999999999996</x:v>
      </x:c>
      <x:c r="AA84" s="9">
        <x:v>-0.14000000000000001</x:v>
      </x:c>
      <x:c r="AB84" s="9">
        <x:v>0.29999999999999999</x:v>
      </x:c>
      <x:c r="AC84" s="9">
        <x:v>8500</x:v>
      </x:c>
      <x:c r="AD84" s="7" t="s">
        <x:v>337</x:v>
      </x:c>
    </x:row>
    <x:row r="85" spans="1:30" ht="14.199999999999999">
      <x:c r="A85" s="5">
        <x:v>2021</x:v>
      </x:c>
      <x:c r="B85" s="9" t="s">
        <x:v>55</x:v>
      </x:c>
      <x:c r="C85" s="7" t="s">
        <x:v>105</x:v>
      </x:c>
      <x:c r="D85" s="9" t="s">
        <x:v>111</x:v>
      </x:c>
      <x:c r="E85" s="7">
        <x:v>8</x:v>
      </x:c>
      <x:c r="F85" s="7" t="s">
        <x:v>25</x:v>
      </x:c>
      <x:c r="G85" s="7" t="s">
        <x:v>96</x:v>
      </x:c>
      <x:c r="H85" s="9">
        <x:v>2020</x:v>
      </x:c>
      <x:c r="I85" s="9">
        <x:v>35</x:v>
      </x:c>
      <x:c r="J85" s="9">
        <x:v>101</x:v>
      </x:c>
      <x:c r="K85" s="9">
        <x:v>75</x:v>
      </x:c>
      <x:c r="L85" s="9">
        <x:v>70</x:v>
      </x:c>
      <x:c r="M85" s="9">
        <x:v>28</x:v>
      </x:c>
      <x:c r="N85" s="9">
        <x:v>19</x:v>
      </x:c>
      <x:c r="O85" s="9">
        <x:v>1</x:v>
      </x:c>
      <x:c r="P85" s="9">
        <x:v>1</x:v>
      </x:c>
      <x:c r="Q85" s="9">
        <x:v>12</x:v>
      </x:c>
      <x:c r="R85" s="9">
        <x:v>7</x:v>
      </x:c>
      <x:c r="S85" s="9">
        <x:v>3</x:v>
      </x:c>
      <x:c r="T85" s="9">
        <x:v>3</x:v>
      </x:c>
      <x:c r="U85" s="9">
        <x:v>15</x:v>
      </x:c>
      <x:c r="V85" s="9">
        <x:v>2</x:v>
      </x:c>
      <x:c r="W85" s="9">
        <x:v>1</x:v>
      </x:c>
      <x:c r="X85" s="9">
        <x:v>2.9700000000000002</x:v>
      </x:c>
      <x:c r="Y85" s="9">
        <x:v>-1.1599999999999999</x:v>
      </x:c>
      <x:c r="Z85" s="9">
        <x:v>1.8100000000000001</x:v>
      </x:c>
      <x:c r="AA85" s="9">
        <x:v>-0.010000000000000001</x:v>
      </x:c>
      <x:c r="AB85" s="9">
        <x:v>0.28000000000000003</x:v>
      </x:c>
      <x:c r="AC85" s="9">
        <x:v>10500</x:v>
      </x:c>
      <x:c r="AD85" s="7" t="s">
        <x:v>337</x:v>
      </x:c>
    </x:row>
    <x:row r="86" spans="1:30" ht="14.199999999999999">
      <x:c r="A86" s="9">
        <x:v>2010</x:v>
      </x:c>
      <x:c r="B86" s="9" t="s">
        <x:v>28</x:v>
      </x:c>
      <x:c r="C86" s="7" t="s">
        <x:v>112</x:v>
      </x:c>
      <x:c r="D86" s="9" t="s">
        <x:v>115</x:v>
      </x:c>
      <x:c r="E86" s="7">
        <x:v>8</x:v>
      </x:c>
      <x:c r="F86" s="7" t="s">
        <x:v>25</x:v>
      </x:c>
      <x:c r="G86" s="7" t="s">
        <x:v>36</x:v>
      </x:c>
      <x:c r="H86" s="9">
        <x:v>2009</x:v>
      </x:c>
      <x:c r="I86" s="9">
        <x:v>31</x:v>
      </x:c>
      <x:c r="J86" s="9">
        <x:v>101</x:v>
      </x:c>
      <x:c r="K86" s="9">
        <x:v>426</x:v>
      </x:c>
      <x:c r="L86" s="9">
        <x:v>356</x:v>
      </x:c>
      <x:c r="M86" s="9">
        <x:v>74</x:v>
      </x:c>
      <x:c r="N86" s="9">
        <x:v>107</x:v>
      </x:c>
      <x:c r="O86" s="9">
        <x:v>14</x:v>
      </x:c>
      <x:c r="P86" s="9">
        <x:v>8</x:v>
      </x:c>
      <x:c r="Q86" s="9">
        <x:v>43</x:v>
      </x:c>
      <x:c r="R86" s="9">
        <x:v>20</x:v>
      </x:c>
      <x:c r="S86" s="9">
        <x:v>10</x:v>
      </x:c>
      <x:c r="T86" s="9">
        <x:v>56</x:v>
      </x:c>
      <x:c r="U86" s="9">
        <x:v>55</x:v>
      </x:c>
      <x:c r="V86" s="9">
        <x:v>8</x:v>
      </x:c>
      <x:c r="W86" s="9">
        <x:v>3</x:v>
      </x:c>
      <x:c r="X86" s="9">
        <x:v>2.27</x:v>
      </x:c>
      <x:c r="Y86" s="9">
        <x:v>-0.28999999999999998</x:v>
      </x:c>
      <x:c r="Z86" s="9">
        <x:v>1.98</x:v>
      </x:c>
      <x:c r="AA86" s="9">
        <x:v>3.0800000000000001</x:v>
      </x:c>
      <x:c r="AB86" s="9">
        <x:v>0.34999999999999998</x:v>
      </x:c>
      <x:c r="AC86" s="9">
        <x:v>9000</x:v>
      </x:c>
      <x:c r="AD86" s="7" t="s">
        <x:v>337</x:v>
      </x:c>
    </x:row>
    <x:row r="87" spans="1:30" ht="14.199999999999999">
      <x:c r="A87" s="5">
        <x:v>2011</x:v>
      </x:c>
      <x:c r="B87" s="9" t="s">
        <x:v>28</x:v>
      </x:c>
      <x:c r="C87" s="7" t="s">
        <x:v>112</x:v>
      </x:c>
      <x:c r="D87" s="9" t="s">
        <x:v>115</x:v>
      </x:c>
      <x:c r="E87" s="7">
        <x:v>8</x:v>
      </x:c>
      <x:c r="F87" s="7" t="s">
        <x:v>25</x:v>
      </x:c>
      <x:c r="G87" s="7" t="s">
        <x:v>36</x:v>
      </x:c>
      <x:c r="H87" s="9">
        <x:v>2010</x:v>
      </x:c>
      <x:c r="I87" s="9">
        <x:v>32</x:v>
      </x:c>
      <x:c r="J87" s="9">
        <x:v>111</x:v>
      </x:c>
      <x:c r="K87" s="9">
        <x:v>428</x:v>
      </x:c>
      <x:c r="L87" s="9">
        <x:v>353</x:v>
      </x:c>
      <x:c r="M87" s="9">
        <x:v>43</x:v>
      </x:c>
      <x:c r="N87" s="9">
        <x:v>84</x:v>
      </x:c>
      <x:c r="O87" s="9">
        <x:v>16</x:v>
      </x:c>
      <x:c r="P87" s="9">
        <x:v>5</x:v>
      </x:c>
      <x:c r="Q87" s="9">
        <x:v>28</x:v>
      </x:c>
      <x:c r="R87" s="9">
        <x:v>15</x:v>
      </x:c>
      <x:c r="S87" s="9">
        <x:v>6</x:v>
      </x:c>
      <x:c r="T87" s="9">
        <x:v>56</x:v>
      </x:c>
      <x:c r="U87" s="9">
        <x:v>63</x:v>
      </x:c>
      <x:c r="V87" s="9">
        <x:v>5</x:v>
      </x:c>
      <x:c r="W87" s="9">
        <x:v>1</x:v>
      </x:c>
      <x:c r="X87" s="9">
        <x:v>3.21</x:v>
      </x:c>
      <x:c r="Y87" s="9">
        <x:v>-5.1900000000000004</x:v>
      </x:c>
      <x:c r="Z87" s="9">
        <x:v>-1.98</x:v>
      </x:c>
      <x:c r="AA87" s="9">
        <x:v>1.3999999999999999</x:v>
      </x:c>
      <x:c r="AB87" s="9">
        <x:v>0.25</x:v>
      </x:c>
      <x:c r="AC87" s="9">
        <x:v>17000</x:v>
      </x:c>
      <x:c r="AD87" s="7" t="s">
        <x:v>337</x:v>
      </x:c>
    </x:row>
    <x:row r="88" spans="1:30" ht="14.199999999999999">
      <x:c r="A88" s="5">
        <x:v>2012</x:v>
      </x:c>
      <x:c r="B88" s="9" t="s">
        <x:v>28</x:v>
      </x:c>
      <x:c r="C88" s="7" t="s">
        <x:v>112</x:v>
      </x:c>
      <x:c r="D88" s="9" t="s">
        <x:v>115</x:v>
      </x:c>
      <x:c r="E88" s="7">
        <x:v>8</x:v>
      </x:c>
      <x:c r="F88" s="7" t="s">
        <x:v>25</x:v>
      </x:c>
      <x:c r="G88" s="7" t="s">
        <x:v>36</x:v>
      </x:c>
      <x:c r="H88" s="9">
        <x:v>2011</x:v>
      </x:c>
      <x:c r="I88" s="9">
        <x:v>33</x:v>
      </x:c>
      <x:c r="J88" s="9">
        <x:v>87</x:v>
      </x:c>
      <x:c r="K88" s="9">
        <x:v>316</x:v>
      </x:c>
      <x:c r="L88" s="9">
        <x:v>269</x:v>
      </x:c>
      <x:c r="M88" s="9">
        <x:v>36</x:v>
      </x:c>
      <x:c r="N88" s="9">
        <x:v>73</x:v>
      </x:c>
      <x:c r="O88" s="9">
        <x:v>18</x:v>
      </x:c>
      <x:c r="P88" s="9">
        <x:v>2</x:v>
      </x:c>
      <x:c r="Q88" s="9">
        <x:v>30</x:v>
      </x:c>
      <x:c r="R88" s="9">
        <x:v>1</x:v>
      </x:c>
      <x:c r="S88" s="9">
        <x:v>3</x:v>
      </x:c>
      <x:c r="T88" s="9">
        <x:v>32</x:v>
      </x:c>
      <x:c r="U88" s="9">
        <x:v>28</x:v>
      </x:c>
      <x:c r="V88" s="9">
        <x:v>4</x:v>
      </x:c>
      <x:c r="W88" s="9">
        <x:v>5</x:v>
      </x:c>
      <x:c r="X88" s="9">
        <x:v>1.27</x:v>
      </x:c>
      <x:c r="Y88" s="9">
        <x:v>-2.9500000000000002</x:v>
      </x:c>
      <x:c r="Z88" s="9">
        <x:v>-1.6799999999999999</x:v>
      </x:c>
      <x:c r="AA88" s="9">
        <x:v>1.47</x:v>
      </x:c>
      <x:c r="AB88" s="9">
        <x:v>0.19</x:v>
      </x:c>
      <x:c r="AC88" s="9">
        <x:v>14000</x:v>
      </x:c>
      <x:c r="AD88" s="7" t="s">
        <x:v>337</x:v>
      </x:c>
    </x:row>
    <x:row r="89" spans="1:30" ht="14.199999999999999">
      <x:c r="A89" s="5">
        <x:v>2013</x:v>
      </x:c>
      <x:c r="B89" s="9" t="s">
        <x:v>28</x:v>
      </x:c>
      <x:c r="C89" s="7" t="s">
        <x:v>112</x:v>
      </x:c>
      <x:c r="D89" s="9" t="s">
        <x:v>115</x:v>
      </x:c>
      <x:c r="E89" s="7">
        <x:v>8</x:v>
      </x:c>
      <x:c r="F89" s="7" t="s">
        <x:v>25</x:v>
      </x:c>
      <x:c r="G89" s="7" t="s">
        <x:v>36</x:v>
      </x:c>
      <x:c r="H89" s="9">
        <x:v>2012</x:v>
      </x:c>
      <x:c r="I89" s="9">
        <x:v>34</x:v>
      </x:c>
      <x:c r="J89" s="9">
        <x:v>120</x:v>
      </x:c>
      <x:c r="K89" s="9">
        <x:v>472</x:v>
      </x:c>
      <x:c r="L89" s="9">
        <x:v>386</x:v>
      </x:c>
      <x:c r="M89" s="9">
        <x:v>60</x:v>
      </x:c>
      <x:c r="N89" s="9">
        <x:v>117</x:v>
      </x:c>
      <x:c r="O89" s="9">
        <x:v>21</x:v>
      </x:c>
      <x:c r="P89" s="9">
        <x:v>3</x:v>
      </x:c>
      <x:c r="Q89" s="9">
        <x:v>61</x:v>
      </x:c>
      <x:c r="R89" s="9">
        <x:v>8</x:v>
      </x:c>
      <x:c r="S89" s="9">
        <x:v>4</x:v>
      </x:c>
      <x:c r="T89" s="9">
        <x:v>69</x:v>
      </x:c>
      <x:c r="U89" s="9">
        <x:v>54</x:v>
      </x:c>
      <x:c r="V89" s="9">
        <x:v>12</x:v>
      </x:c>
      <x:c r="W89" s="9">
        <x:v>3</x:v>
      </x:c>
      <x:c r="X89" s="9">
        <x:v>0.68999999999999995</x:v>
      </x:c>
      <x:c r="Y89" s="9">
        <x:v>-5.8200000000000003</x:v>
      </x:c>
      <x:c r="Z89" s="9">
        <x:v>-5.1299999999999999</x:v>
      </x:c>
      <x:c r="AA89" s="9">
        <x:v>4.9699999999999998</x:v>
      </x:c>
      <x:c r="AB89" s="9">
        <x:v>-0.91000000000000003</x:v>
      </x:c>
      <x:c r="AC89" s="9">
        <x:v>13000</x:v>
      </x:c>
      <x:c r="AD89" s="7" t="s">
        <x:v>337</x:v>
      </x:c>
    </x:row>
    <x:row r="90" spans="1:30" ht="14.199999999999999">
      <x:c r="A90" s="5">
        <x:v>2014</x:v>
      </x:c>
      <x:c r="B90" s="9" t="s">
        <x:v>65</x:v>
      </x:c>
      <x:c r="C90" s="7" t="s">
        <x:v>127</x:v>
      </x:c>
      <x:c r="D90" s="9" t="s">
        <x:v>119</x:v>
      </x:c>
      <x:c r="E90" s="7">
        <x:v>9</x:v>
      </x:c>
      <x:c r="F90" s="7" t="s">
        <x:v>25</x:v>
      </x:c>
      <x:c r="G90" s="7" t="s">
        <x:v>36</x:v>
      </x:c>
      <x:c r="H90" s="9">
        <x:v>2013</x:v>
      </x:c>
      <x:c r="I90" s="9">
        <x:v>28</x:v>
      </x:c>
      <x:c r="J90" s="9">
        <x:v>91</x:v>
      </x:c>
      <x:c r="K90" s="9">
        <x:v>286</x:v>
      </x:c>
      <x:c r="L90" s="9">
        <x:v>248</x:v>
      </x:c>
      <x:c r="M90" s="9">
        <x:v>42</x:v>
      </x:c>
      <x:c r="N90" s="9">
        <x:v>78</x:v>
      </x:c>
      <x:c r="O90" s="9">
        <x:v>10</x:v>
      </x:c>
      <x:c r="P90" s="9">
        <x:v>1</x:v>
      </x:c>
      <x:c r="Q90" s="9">
        <x:v>32</x:v>
      </x:c>
      <x:c r="R90" s="9">
        <x:v>9</x:v>
      </x:c>
      <x:c r="S90" s="9">
        <x:v>6</x:v>
      </x:c>
      <x:c r="T90" s="9">
        <x:v>26</x:v>
      </x:c>
      <x:c r="U90" s="9">
        <x:v>24</x:v>
      </x:c>
      <x:c r="V90" s="9">
        <x:v>7</x:v>
      </x:c>
      <x:c r="W90" s="9">
        <x:v>2</x:v>
      </x:c>
      <x:c r="X90" s="9">
        <x:v>11.33</x:v>
      </x:c>
      <x:c r="Y90" s="9">
        <x:v>4.96</x:v>
      </x:c>
      <x:c r="Z90" s="9">
        <x:v>16.289999999999999</x:v>
      </x:c>
      <x:c r="AA90" s="9">
        <x:v>1.9299999999999999</x:v>
      </x:c>
      <x:c r="AB90" s="9">
        <x:v>1.54</x:v>
      </x:c>
      <x:c r="AC90" s="9">
        <x:v>7000</x:v>
      </x:c>
      <x:c r="AD90" s="7" t="s">
        <x:v>34</x:v>
      </x:c>
    </x:row>
    <x:row r="91" spans="1:30" ht="14.199999999999999">
      <x:c r="A91" s="5">
        <x:v>2015</x:v>
      </x:c>
      <x:c r="B91" s="9" t="s">
        <x:v>65</x:v>
      </x:c>
      <x:c r="C91" s="7" t="s">
        <x:v>127</x:v>
      </x:c>
      <x:c r="D91" s="9" t="s">
        <x:v>119</x:v>
      </x:c>
      <x:c r="E91" s="7">
        <x:v>9</x:v>
      </x:c>
      <x:c r="F91" s="7" t="s">
        <x:v>25</x:v>
      </x:c>
      <x:c r="G91" s="7" t="s">
        <x:v>36</x:v>
      </x:c>
      <x:c r="H91" s="9">
        <x:v>2014</x:v>
      </x:c>
      <x:c r="I91" s="9">
        <x:v>29</x:v>
      </x:c>
      <x:c r="J91" s="9">
        <x:v>122</x:v>
      </x:c>
      <x:c r="K91" s="9">
        <x:v>421</x:v>
      </x:c>
      <x:c r="L91" s="9">
        <x:v>341</x:v>
      </x:c>
      <x:c r="M91" s="9">
        <x:v>50</x:v>
      </x:c>
      <x:c r="N91" s="9">
        <x:v>86</x:v>
      </x:c>
      <x:c r="O91" s="9">
        <x:v>14</x:v>
      </x:c>
      <x:c r="P91" s="9">
        <x:v>3</x:v>
      </x:c>
      <x:c r="Q91" s="9">
        <x:v>54</x:v>
      </x:c>
      <x:c r="R91" s="9">
        <x:v>2</x:v>
      </x:c>
      <x:c r="S91" s="9">
        <x:v>8</x:v>
      </x:c>
      <x:c r="T91" s="9">
        <x:v>54</x:v>
      </x:c>
      <x:c r="U91" s="9">
        <x:v>59</x:v>
      </x:c>
      <x:c r="V91" s="9">
        <x:v>14</x:v>
      </x:c>
      <x:c r="W91" s="9">
        <x:v>11</x:v>
      </x:c>
      <x:c r="X91" s="9">
        <x:v>2.21</x:v>
      </x:c>
      <x:c r="Y91" s="9">
        <x:v>8.4000000000000004</x:v>
      </x:c>
      <x:c r="Z91" s="9">
        <x:v>10.609999999999999</x:v>
      </x:c>
      <x:c r="AA91" s="9">
        <x:v>0.44</x:v>
      </x:c>
      <x:c r="AB91" s="9">
        <x:v>0.20000000000000001</x:v>
      </x:c>
      <x:c r="AC91" s="9">
        <x:v>11700</x:v>
      </x:c>
      <x:c r="AD91" s="7" t="s">
        <x:v>34</x:v>
      </x:c>
    </x:row>
    <x:row r="92" spans="1:30" ht="14.199999999999999">
      <x:c r="A92" s="5">
        <x:v>2016</x:v>
      </x:c>
      <x:c r="B92" s="9" t="s">
        <x:v>65</x:v>
      </x:c>
      <x:c r="C92" s="7" t="s">
        <x:v>127</x:v>
      </x:c>
      <x:c r="D92" s="9" t="s">
        <x:v>119</x:v>
      </x:c>
      <x:c r="E92" s="7">
        <x:v>9</x:v>
      </x:c>
      <x:c r="F92" s="7" t="s">
        <x:v>25</x:v>
      </x:c>
      <x:c r="G92" s="7" t="s">
        <x:v>36</x:v>
      </x:c>
      <x:c r="H92" s="9">
        <x:v>2015</x:v>
      </x:c>
      <x:c r="I92" s="9">
        <x:v>30</x:v>
      </x:c>
      <x:c r="J92" s="9">
        <x:v>133</x:v>
      </x:c>
      <x:c r="K92" s="9">
        <x:v>488</x:v>
      </x:c>
      <x:c r="L92" s="9">
        <x:v>410</x:v>
      </x:c>
      <x:c r="M92" s="9">
        <x:v>63</x:v>
      </x:c>
      <x:c r="N92" s="9">
        <x:v>126</x:v>
      </x:c>
      <x:c r="O92" s="9">
        <x:v>24</x:v>
      </x:c>
      <x:c r="P92" s="9">
        <x:v>3</x:v>
      </x:c>
      <x:c r="Q92" s="9">
        <x:v>50</x:v>
      </x:c>
      <x:c r="R92" s="9">
        <x:v>7</x:v>
      </x:c>
      <x:c r="S92" s="9">
        <x:v>2</x:v>
      </x:c>
      <x:c r="T92" s="9">
        <x:v>54</x:v>
      </x:c>
      <x:c r="U92" s="9">
        <x:v>42</x:v>
      </x:c>
      <x:c r="V92" s="9">
        <x:v>18</x:v>
      </x:c>
      <x:c r="W92" s="9">
        <x:v>7</x:v>
      </x:c>
      <x:c r="X92" s="9">
        <x:v>3.2400000000000002</x:v>
      </x:c>
      <x:c r="Y92" s="9">
        <x:v>9.7599999999999998</x:v>
      </x:c>
      <x:c r="Z92" s="9">
        <x:v>13</x:v>
      </x:c>
      <x:c r="AA92" s="9">
        <x:v>3.1200000000000001</x:v>
      </x:c>
      <x:c r="AB92" s="9">
        <x:v>0.29999999999999999</x:v>
      </x:c>
      <x:c r="AC92" s="9">
        <x:v>16700</x:v>
      </x:c>
      <x:c r="AD92" s="7" t="s">
        <x:v>34</x:v>
      </x:c>
    </x:row>
    <x:row r="93" spans="1:30" ht="14.199999999999999">
      <x:c r="A93" s="9">
        <x:v>2017</x:v>
      </x:c>
      <x:c r="B93" s="9" t="s">
        <x:v>65</x:v>
      </x:c>
      <x:c r="C93" s="7" t="s">
        <x:v>127</x:v>
      </x:c>
      <x:c r="D93" s="9" t="s">
        <x:v>119</x:v>
      </x:c>
      <x:c r="E93" s="7">
        <x:v>9</x:v>
      </x:c>
      <x:c r="F93" s="7" t="s">
        <x:v>25</x:v>
      </x:c>
      <x:c r="G93" s="7" t="s">
        <x:v>36</x:v>
      </x:c>
      <x:c r="H93" s="9">
        <x:v>2016</x:v>
      </x:c>
      <x:c r="I93" s="9">
        <x:v>31</x:v>
      </x:c>
      <x:c r="J93" s="9">
        <x:v>137</x:v>
      </x:c>
      <x:c r="K93" s="9">
        <x:v>496</x:v>
      </x:c>
      <x:c r="L93" s="9">
        <x:v>416</x:v>
      </x:c>
      <x:c r="M93" s="9">
        <x:v>69</x:v>
      </x:c>
      <x:c r="N93" s="9">
        <x:v>129</x:v>
      </x:c>
      <x:c r="O93" s="9">
        <x:v>27</x:v>
      </x:c>
      <x:c r="P93" s="9">
        <x:v>7</x:v>
      </x:c>
      <x:c r="Q93" s="9">
        <x:v>78</x:v>
      </x:c>
      <x:c r="R93" s="9">
        <x:v>8</x:v>
      </x:c>
      <x:c r="S93" s="9">
        <x:v>4</x:v>
      </x:c>
      <x:c r="T93" s="9">
        <x:v>57</x:v>
      </x:c>
      <x:c r="U93" s="9">
        <x:v>52</x:v>
      </x:c>
      <x:c r="V93" s="9">
        <x:v>8</x:v>
      </x:c>
      <x:c r="W93" s="9">
        <x:v>13</x:v>
      </x:c>
      <x:c r="X93" s="9">
        <x:v>8.6799999999999997</x:v>
      </x:c>
      <x:c r="Y93" s="9">
        <x:v>9.8599999999999994</x:v>
      </x:c>
      <x:c r="Z93" s="9">
        <x:v>18.539999999999999</x:v>
      </x:c>
      <x:c r="AA93" s="9">
        <x:v>3.5299999999999998</x:v>
      </x:c>
      <x:c r="AB93" s="9">
        <x:v>0.77000000000000002</x:v>
      </x:c>
      <x:c r="AC93" s="9">
        <x:v>41000</x:v>
      </x:c>
      <x:c r="AD93" s="7" t="s">
        <x:v>34</x:v>
      </x:c>
    </x:row>
    <x:row r="94" spans="1:30" ht="14.199999999999999">
      <x:c r="A94" s="5">
        <x:v>2018</x:v>
      </x:c>
      <x:c r="B94" s="9" t="s">
        <x:v>65</x:v>
      </x:c>
      <x:c r="C94" s="7" t="s">
        <x:v>127</x:v>
      </x:c>
      <x:c r="D94" s="9" t="s">
        <x:v>119</x:v>
      </x:c>
      <x:c r="E94" s="7">
        <x:v>4</x:v>
      </x:c>
      <x:c r="F94" s="7" t="s">
        <x:v>332</x:v>
      </x:c>
      <x:c r="G94" s="7" t="s">
        <x:v>71</x:v>
      </x:c>
      <x:c r="H94" s="9">
        <x:v>2017</x:v>
      </x:c>
      <x:c r="I94" s="9">
        <x:v>32</x:v>
      </x:c>
      <x:c r="J94" s="9">
        <x:v>91</x:v>
      </x:c>
      <x:c r="K94" s="9">
        <x:v>331</x:v>
      </x:c>
      <x:c r="L94" s="9">
        <x:v>283</x:v>
      </x:c>
      <x:c r="M94" s="9">
        <x:v>34</x:v>
      </x:c>
      <x:c r="N94" s="9">
        <x:v>83</x:v>
      </x:c>
      <x:c r="O94" s="9">
        <x:v>18</x:v>
      </x:c>
      <x:c r="P94" s="9">
        <x:v>7</x:v>
      </x:c>
      <x:c r="Q94" s="9">
        <x:v>50</x:v>
      </x:c>
      <x:c r="R94" s="9">
        <x:v>7</x:v>
      </x:c>
      <x:c r="S94" s="9">
        <x:v>1</x:v>
      </x:c>
      <x:c r="T94" s="9">
        <x:v>36</x:v>
      </x:c>
      <x:c r="U94" s="9">
        <x:v>52</x:v>
      </x:c>
      <x:c r="V94" s="9">
        <x:v>6</x:v>
      </x:c>
      <x:c r="W94" s="9">
        <x:v>7</x:v>
      </x:c>
      <x:c r="X94" s="9">
        <x:v>4.6299999999999999</x:v>
      </x:c>
      <x:c r="Y94" s="9">
        <x:v>6.5800000000000001</x:v>
      </x:c>
      <x:c r="Z94" s="9">
        <x:v>11.210000000000001</x:v>
      </x:c>
      <x:c r="AA94" s="9">
        <x:v>2.4500000000000002</x:v>
      </x:c>
      <x:c r="AB94" s="9">
        <x:v>0.42999999999999999</x:v>
      </x:c>
      <x:c r="AC94" s="9">
        <x:v>65000</x:v>
      </x:c>
      <x:c r="AD94" s="7" t="s">
        <x:v>34</x:v>
      </x:c>
    </x:row>
    <x:row r="95" spans="1:30" ht="14.199999999999999">
      <x:c r="A95" s="5">
        <x:v>2019</x:v>
      </x:c>
      <x:c r="B95" s="9" t="s">
        <x:v>65</x:v>
      </x:c>
      <x:c r="C95" s="7" t="s">
        <x:v>127</x:v>
      </x:c>
      <x:c r="D95" s="9" t="s">
        <x:v>119</x:v>
      </x:c>
      <x:c r="E95" s="7">
        <x:v>4</x:v>
      </x:c>
      <x:c r="F95" s="7" t="s">
        <x:v>332</x:v>
      </x:c>
      <x:c r="G95" s="7" t="s">
        <x:v>71</x:v>
      </x:c>
      <x:c r="H95" s="9">
        <x:v>2018</x:v>
      </x:c>
      <x:c r="I95" s="9">
        <x:v>33</x:v>
      </x:c>
      <x:c r="J95" s="9">
        <x:v>131</x:v>
      </x:c>
      <x:c r="K95" s="9">
        <x:v>467</x:v>
      </x:c>
      <x:c r="L95" s="9">
        <x:v>402</x:v>
      </x:c>
      <x:c r="M95" s="9">
        <x:v>78</x:v>
      </x:c>
      <x:c r="N95" s="9">
        <x:v>125</x:v>
      </x:c>
      <x:c r="O95" s="9">
        <x:v>20</x:v>
      </x:c>
      <x:c r="P95" s="9">
        <x:v>16</x:v>
      </x:c>
      <x:c r="Q95" s="9">
        <x:v>75</x:v>
      </x:c>
      <x:c r="R95" s="9">
        <x:v>6</x:v>
      </x:c>
      <x:c r="S95" s="9">
        <x:v>2</x:v>
      </x:c>
      <x:c r="T95" s="9">
        <x:v>52</x:v>
      </x:c>
      <x:c r="U95" s="9">
        <x:v>77</x:v>
      </x:c>
      <x:c r="V95" s="9">
        <x:v>12</x:v>
      </x:c>
      <x:c r="W95" s="9">
        <x:v>6</x:v>
      </x:c>
      <x:c r="X95" s="9">
        <x:v>1.4099999999999999</x:v>
      </x:c>
      <x:c r="Y95" s="9">
        <x:v>9.1999999999999993</x:v>
      </x:c>
      <x:c r="Z95" s="9">
        <x:v>10.609999999999999</x:v>
      </x:c>
      <x:c r="AA95" s="9">
        <x:v>3.9399999999999999</x:v>
      </x:c>
      <x:c r="AB95" s="9">
        <x:v>0.13</x:v>
      </x:c>
      <x:c r="AC95" s="9">
        <x:v>65000</x:v>
      </x:c>
      <x:c r="AD95" s="7" t="s">
        <x:v>34</x:v>
      </x:c>
    </x:row>
    <x:row r="96" spans="1:30" ht="14.199999999999999">
      <x:c r="A96" s="5">
        <x:v>2020</x:v>
      </x:c>
      <x:c r="B96" s="9" t="s">
        <x:v>65</x:v>
      </x:c>
      <x:c r="C96" s="7" t="s">
        <x:v>127</x:v>
      </x:c>
      <x:c r="D96" s="9" t="s">
        <x:v>119</x:v>
      </x:c>
      <x:c r="E96" s="7">
        <x:v>4</x:v>
      </x:c>
      <x:c r="F96" s="7" t="s">
        <x:v>332</x:v>
      </x:c>
      <x:c r="G96" s="7" t="s">
        <x:v>71</x:v>
      </x:c>
      <x:c r="H96" s="9">
        <x:v>2019</x:v>
      </x:c>
      <x:c r="I96" s="9">
        <x:v>34</x:v>
      </x:c>
      <x:c r="J96" s="9">
        <x:v>130</x:v>
      </x:c>
      <x:c r="K96" s="9">
        <x:v>470</x:v>
      </x:c>
      <x:c r="L96" s="9">
        <x:v>377</x:v>
      </x:c>
      <x:c r="M96" s="9">
        <x:v>51</x:v>
      </x:c>
      <x:c r="N96" s="9">
        <x:v>101</x:v>
      </x:c>
      <x:c r="O96" s="9">
        <x:v>22</x:v>
      </x:c>
      <x:c r="P96" s="9">
        <x:v>4</x:v>
      </x:c>
      <x:c r="Q96" s="9">
        <x:v>48</x:v>
      </x:c>
      <x:c r="R96" s="9">
        <x:v>3</x:v>
      </x:c>
      <x:c r="S96" s="9">
        <x:v>3</x:v>
      </x:c>
      <x:c r="T96" s="9">
        <x:v>67</x:v>
      </x:c>
      <x:c r="U96" s="9">
        <x:v>58</x:v>
      </x:c>
      <x:c r="V96" s="9">
        <x:v>10</x:v>
      </x:c>
      <x:c r="W96" s="9">
        <x:v>11</x:v>
      </x:c>
      <x:c r="X96" s="9">
        <x:v>4.0099999999999998</x:v>
      </x:c>
      <x:c r="Y96" s="9">
        <x:v>9.3200000000000003</x:v>
      </x:c>
      <x:c r="Z96" s="9">
        <x:v>13.33</x:v>
      </x:c>
      <x:c r="AA96" s="9">
        <x:v>3.3900000000000001</x:v>
      </x:c>
      <x:c r="AB96" s="9">
        <x:v>0.40999999999999998</x:v>
      </x:c>
      <x:c r="AC96" s="9">
        <x:v>65000</x:v>
      </x:c>
      <x:c r="AD96" s="7" t="s">
        <x:v>34</x:v>
      </x:c>
    </x:row>
    <x:row r="97" spans="1:30" ht="14.199999999999999">
      <x:c r="A97" s="5">
        <x:v>2021</x:v>
      </x:c>
      <x:c r="B97" s="9" t="s">
        <x:v>65</x:v>
      </x:c>
      <x:c r="C97" s="7" t="s">
        <x:v>127</x:v>
      </x:c>
      <x:c r="D97" s="9" t="s">
        <x:v>119</x:v>
      </x:c>
      <x:c r="E97" s="7">
        <x:v>4</x:v>
      </x:c>
      <x:c r="F97" s="7" t="s">
        <x:v>332</x:v>
      </x:c>
      <x:c r="G97" s="7" t="s">
        <x:v>71</x:v>
      </x:c>
      <x:c r="H97" s="9">
        <x:v>2020</x:v>
      </x:c>
      <x:c r="I97" s="9">
        <x:v>35</x:v>
      </x:c>
      <x:c r="J97" s="9">
        <x:v>120</x:v>
      </x:c>
      <x:c r="K97" s="9">
        <x:v>458</x:v>
      </x:c>
      <x:c r="L97" s="9">
        <x:v>402</x:v>
      </x:c>
      <x:c r="M97" s="9">
        <x:v>48</x:v>
      </x:c>
      <x:c r="N97" s="9">
        <x:v>116</x:v>
      </x:c>
      <x:c r="O97" s="9">
        <x:v>15</x:v>
      </x:c>
      <x:c r="P97" s="9">
        <x:v>2</x:v>
      </x:c>
      <x:c r="Q97" s="9">
        <x:v>39</x:v>
      </x:c>
      <x:c r="R97" s="9">
        <x:v>6</x:v>
      </x:c>
      <x:c r="S97" s="9">
        <x:v>2</x:v>
      </x:c>
      <x:c r="T97" s="9">
        <x:v>45</x:v>
      </x:c>
      <x:c r="U97" s="9">
        <x:v>45</x:v>
      </x:c>
      <x:c r="V97" s="9">
        <x:v>17</x:v>
      </x:c>
      <x:c r="W97" s="9">
        <x:v>5</x:v>
      </x:c>
      <x:c r="X97" s="9">
        <x:v>-1.5900000000000001</x:v>
      </x:c>
      <x:c r="Y97" s="9">
        <x:v>9.1199999999999992</x:v>
      </x:c>
      <x:c r="Z97" s="9">
        <x:v>7.5300000000000002</x:v>
      </x:c>
      <x:c r="AA97" s="9">
        <x:v>2.0699999999999998</x:v>
      </x:c>
      <x:c r="AB97" s="9">
        <x:v>-0.14999999999999999</x:v>
      </x:c>
      <x:c r="AC97" s="9">
        <x:v>65000</x:v>
      </x:c>
      <x:c r="AD97" s="7" t="s">
        <x:v>34</x:v>
      </x:c>
    </x:row>
    <x:row r="98" spans="1:30" ht="14.199999999999999">
      <x:c r="A98" s="5">
        <x:v>2019</x:v>
      </x:c>
      <x:c r="B98" s="9" t="s">
        <x:v>65</x:v>
      </x:c>
      <x:c r="C98" s="7" t="s">
        <x:v>150</x:v>
      </x:c>
      <x:c r="D98" s="9" t="s">
        <x:v>115</x:v>
      </x:c>
      <x:c r="E98" s="7">
        <x:v>9</x:v>
      </x:c>
      <x:c r="F98" s="7" t="s">
        <x:v>25</x:v>
      </x:c>
      <x:c r="G98" s="7" t="s">
        <x:v>36</x:v>
      </x:c>
      <x:c r="H98" s="9">
        <x:v>2018</x:v>
      </x:c>
      <x:c r="I98" s="9">
        <x:v>30</x:v>
      </x:c>
      <x:c r="J98" s="9">
        <x:v>139</x:v>
      </x:c>
      <x:c r="K98" s="9">
        <x:v>602</x:v>
      </x:c>
      <x:c r="L98" s="9">
        <x:v>527</x:v>
      </x:c>
      <x:c r="M98" s="9">
        <x:v>104</x:v>
      </x:c>
      <x:c r="N98" s="9">
        <x:v>176</x:v>
      </x:c>
      <x:c r="O98" s="9">
        <x:v>36</x:v>
      </x:c>
      <x:c r="P98" s="9">
        <x:v>44</x:v>
      </x:c>
      <x:c r="Q98" s="9">
        <x:v>133</x:v>
      </x:c>
      <x:c r="R98" s="9">
        <x:v>2</x:v>
      </x:c>
      <x:c r="S98" s="9">
        <x:v>0</x:v>
      </x:c>
      <x:c r="T98" s="9">
        <x:v>59</x:v>
      </x:c>
      <x:c r="U98" s="9">
        <x:v>134</x:v>
      </x:c>
      <x:c r="V98" s="9">
        <x:v>6</x:v>
      </x:c>
      <x:c r="W98" s="9">
        <x:v>7</x:v>
      </x:c>
      <x:c r="X98" s="9">
        <x:v>-6.6299999999999999</x:v>
      </x:c>
      <x:c r="Y98" s="9">
        <x:v>-7.2599999999999998</x:v>
      </x:c>
      <x:c r="Z98" s="9">
        <x:v>-13.890000000000001</x:v>
      </x:c>
      <x:c r="AA98" s="9">
        <x:v>7.0899999999999999</x:v>
      </x:c>
      <x:c r="AB98" s="9">
        <x:v>-0.58999999999999997</x:v>
      </x:c>
      <x:c r="AC98" s="9">
        <x:v>47000</x:v>
      </x:c>
      <x:c r="AD98" s="7" t="s">
        <x:v>34</x:v>
      </x:c>
    </x:row>
    <x:row r="99" spans="1:30" ht="14.199999999999999">
      <x:c r="A99" s="5">
        <x:v>2020</x:v>
      </x:c>
      <x:c r="B99" s="9" t="s">
        <x:v>65</x:v>
      </x:c>
      <x:c r="C99" s="7" t="s">
        <x:v>150</x:v>
      </x:c>
      <x:c r="D99" s="9" t="s">
        <x:v>115</x:v>
      </x:c>
      <x:c r="E99" s="7">
        <x:v>9</x:v>
      </x:c>
      <x:c r="F99" s="7" t="s">
        <x:v>25</x:v>
      </x:c>
      <x:c r="G99" s="7" t="s">
        <x:v>36</x:v>
      </x:c>
      <x:c r="H99" s="9">
        <x:v>2019</x:v>
      </x:c>
      <x:c r="I99" s="9">
        <x:v>31</x:v>
      </x:c>
      <x:c r="J99" s="9">
        <x:v>136</x:v>
      </x:c>
      <x:c r="K99" s="9">
        <x:v>574</x:v>
      </x:c>
      <x:c r="L99" s="9">
        <x:v>495</x:v>
      </x:c>
      <x:c r="M99" s="9">
        <x:v>76</x:v>
      </x:c>
      <x:c r="N99" s="9">
        <x:v>140</x:v>
      </x:c>
      <x:c r="O99" s="9">
        <x:v>20</x:v>
      </x:c>
      <x:c r="P99" s="9">
        <x:v>15</x:v>
      </x:c>
      <x:c r="Q99" s="9">
        <x:v>91</x:v>
      </x:c>
      <x:c r="R99" s="9">
        <x:v>3</x:v>
      </x:c>
      <x:c r="S99" s="9">
        <x:v>1</x:v>
      </x:c>
      <x:c r="T99" s="9">
        <x:v>63</x:v>
      </x:c>
      <x:c r="U99" s="9">
        <x:v>113</x:v>
      </x:c>
      <x:c r="V99" s="9">
        <x:v>7</x:v>
      </x:c>
      <x:c r="W99" s="9">
        <x:v>11</x:v>
      </x:c>
      <x:c r="X99" s="9">
        <x:v>-2.8599999999999999</x:v>
      </x:c>
      <x:c r="Y99" s="9">
        <x:v>-6.1500000000000004</x:v>
      </x:c>
      <x:c r="Z99" s="9">
        <x:v>-9.0099999999999998</x:v>
      </x:c>
      <x:c r="AA99" s="9">
        <x:v>3.3399999999999999</x:v>
      </x:c>
      <x:c r="AB99" s="9">
        <x:v>-0.28999999999999998</x:v>
      </x:c>
      <x:c r="AC99" s="9">
        <x:v>73000</x:v>
      </x:c>
      <x:c r="AD99" s="7" t="s">
        <x:v>34</x:v>
      </x:c>
    </x:row>
    <x:row r="100" spans="1:30" ht="14.199999999999999">
      <x:c r="A100" s="5">
        <x:v>2021</x:v>
      </x:c>
      <x:c r="B100" s="9" t="s">
        <x:v>65</x:v>
      </x:c>
      <x:c r="C100" s="7" t="s">
        <x:v>150</x:v>
      </x:c>
      <x:c r="D100" s="9" t="s">
        <x:v>115</x:v>
      </x:c>
      <x:c r="E100" s="7">
        <x:v>9</x:v>
      </x:c>
      <x:c r="F100" s="7" t="s">
        <x:v>25</x:v>
      </x:c>
      <x:c r="G100" s="7" t="s">
        <x:v>36</x:v>
      </x:c>
      <x:c r="H100" s="9">
        <x:v>2020</x:v>
      </x:c>
      <x:c r="I100" s="9">
        <x:v>32</x:v>
      </x:c>
      <x:c r="J100" s="9">
        <x:v>140</x:v>
      </x:c>
      <x:c r="K100" s="9">
        <x:v>614</x:v>
      </x:c>
      <x:c r="L100" s="9">
        <x:v>516</x:v>
      </x:c>
      <x:c r="M100" s="9">
        <x:v>82</x:v>
      </x:c>
      <x:c r="N100" s="9">
        <x:v>137</x:v>
      </x:c>
      <x:c r="O100" s="9">
        <x:v>26</x:v>
      </x:c>
      <x:c r="P100" s="9">
        <x:v>30</x:v>
      </x:c>
      <x:c r="Q100" s="9">
        <x:v>113</x:v>
      </x:c>
      <x:c r="R100" s="9">
        <x:v>6</x:v>
      </x:c>
      <x:c r="S100" s="9">
        <x:v>0</x:v>
      </x:c>
      <x:c r="T100" s="9">
        <x:v>91</x:v>
      </x:c>
      <x:c r="U100" s="9">
        <x:v>154</x:v>
      </x:c>
      <x:c r="V100" s="9">
        <x:v>14</x:v>
      </x:c>
      <x:c r="W100" s="9">
        <x:v>6</x:v>
      </x:c>
      <x:c r="X100" s="9">
        <x:v>-6.1100000000000003</x:v>
      </x:c>
      <x:c r="Y100" s="9">
        <x:v>-6.8899999999999997</x:v>
      </x:c>
      <x:c r="Z100" s="9">
        <x:v>-13</x:v>
      </x:c>
      <x:c r="AA100" s="9">
        <x:v>4.4299999999999997</x:v>
      </x:c>
      <x:c r="AB100" s="9">
        <x:v>-0.56999999999999995</x:v>
      </x:c>
      <x:c r="AC100" s="9">
        <x:v>65000</x:v>
      </x:c>
      <x:c r="AD100" s="7" t="s">
        <x:v>34</x:v>
      </x:c>
    </x:row>
    <x:row r="101" spans="1:30" ht="14.199999999999999">
      <x:c r="A101" s="5">
        <x:v>2022</x:v>
      </x:c>
      <x:c r="B101" s="9" t="s">
        <x:v>65</x:v>
      </x:c>
      <x:c r="C101" s="7" t="s">
        <x:v>150</x:v>
      </x:c>
      <x:c r="D101" s="9" t="s">
        <x:v>115</x:v>
      </x:c>
      <x:c r="E101" s="7">
        <x:v>9</x:v>
      </x:c>
      <x:c r="F101" s="7" t="s">
        <x:v>25</x:v>
      </x:c>
      <x:c r="G101" s="7" t="s">
        <x:v>36</x:v>
      </x:c>
      <x:c r="H101" s="9">
        <x:v>2021</x:v>
      </x:c>
      <x:c r="I101" s="9">
        <x:v>33</x:v>
      </x:c>
      <x:c r="J101" s="9">
        <x:v>137</x:v>
      </x:c>
      <x:c r="K101" s="9">
        <x:v>566</x:v>
      </x:c>
      <x:c r="L101" s="9">
        <x:v>475</x:v>
      </x:c>
      <x:c r="M101" s="9">
        <x:v>86</x:v>
      </x:c>
      <x:c r="N101" s="9">
        <x:v>130</x:v>
      </x:c>
      <x:c r="O101" s="9">
        <x:v>23</x:v>
      </x:c>
      <x:c r="P101" s="9">
        <x:v>27</x:v>
      </x:c>
      <x:c r="Q101" s="9">
        <x:v>102</x:v>
      </x:c>
      <x:c r="R101" s="9">
        <x:v>2</x:v>
      </x:c>
      <x:c r="S101" s="9">
        <x:v>3</x:v>
      </x:c>
      <x:c r="T101" s="9">
        <x:v>81</x:v>
      </x:c>
      <x:c r="U101" s="9">
        <x:v>127</x:v>
      </x:c>
      <x:c r="V101" s="9">
        <x:v>9</x:v>
      </x:c>
      <x:c r="W101" s="9">
        <x:v>5</x:v>
      </x:c>
      <x:c r="X101" s="9">
        <x:v>-6.54</x:v>
      </x:c>
      <x:c r="Y101" s="9">
        <x:v>-6.2400000000000002</x:v>
      </x:c>
      <x:c r="Z101" s="9">
        <x:v>-12.779999999999999</x:v>
      </x:c>
      <x:c r="AA101" s="9">
        <x:v>4.8300000000000001</x:v>
      </x:c>
      <x:c r="AB101" s="9">
        <x:v>-0.65000000000000002</x:v>
      </x:c>
      <x:c r="AC101" s="9">
        <x:v>76000</x:v>
      </x:c>
      <x:c r="AD101" s="7" t="s">
        <x:v>34</x:v>
      </x:c>
    </x:row>
    <x:row r="102" spans="1:30" ht="14.199999999999999">
      <x:c r="A102" s="9">
        <x:v>2010</x:v>
      </x:c>
      <x:c r="B102" s="9" t="s">
        <x:v>22</x:v>
      </x:c>
      <x:c r="C102" s="7" t="s">
        <x:v>135</x:v>
      </x:c>
      <x:c r="D102" s="9" t="s">
        <x:v>122</x:v>
      </x:c>
      <x:c r="E102" s="7">
        <x:v>9</x:v>
      </x:c>
      <x:c r="F102" s="7" t="s">
        <x:v>25</x:v>
      </x:c>
      <x:c r="G102" s="7" t="s">
        <x:v>36</x:v>
      </x:c>
      <x:c r="H102" s="9">
        <x:v>2009</x:v>
      </x:c>
      <x:c r="I102" s="9">
        <x:v>28</x:v>
      </x:c>
      <x:c r="J102" s="9">
        <x:v>109</x:v>
      </x:c>
      <x:c r="K102" s="9">
        <x:v>479</x:v>
      </x:c>
      <x:c r="L102" s="9">
        <x:v>435</x:v>
      </x:c>
      <x:c r="M102" s="9">
        <x:v>77</x:v>
      </x:c>
      <x:c r="N102" s="9">
        <x:v>135</x:v>
      </x:c>
      <x:c r="O102" s="9">
        <x:v>30</x:v>
      </x:c>
      <x:c r="P102" s="9">
        <x:v>7</x:v>
      </x:c>
      <x:c r="Q102" s="9">
        <x:v>51</x:v>
      </x:c>
      <x:c r="R102" s="9">
        <x:v>34</x:v>
      </x:c>
      <x:c r="S102" s="9">
        <x:v>7</x:v>
      </x:c>
      <x:c r="T102" s="9">
        <x:v>28</x:v>
      </x:c>
      <x:c r="U102" s="9">
        <x:v>56</x:v>
      </x:c>
      <x:c r="V102" s="9">
        <x:v>7</x:v>
      </x:c>
      <x:c r="W102" s="9">
        <x:v>6</x:v>
      </x:c>
      <x:c r="X102" s="9">
        <x:v>-1.3400000000000001</x:v>
      </x:c>
      <x:c r="Y102" s="9">
        <x:v>-8.3300000000000001</x:v>
      </x:c>
      <x:c r="Z102" s="9">
        <x:v>-9.6699999999999999</x:v>
      </x:c>
      <x:c r="AA102" s="9">
        <x:v>2.7000000000000002</x:v>
      </x:c>
      <x:c r="AB102" s="9">
        <x:v>-0.33000000000000002</x:v>
      </x:c>
      <x:c r="AC102" s="9">
        <x:v>10500</x:v>
      </x:c>
      <x:c r="AD102" s="7" t="s">
        <x:v>34</x:v>
      </x:c>
    </x:row>
    <x:row r="103" spans="1:30" ht="14.199999999999999">
      <x:c r="A103" s="5">
        <x:v>2011</x:v>
      </x:c>
      <x:c r="B103" s="9" t="s">
        <x:v>22</x:v>
      </x:c>
      <x:c r="C103" s="7" t="s">
        <x:v>135</x:v>
      </x:c>
      <x:c r="D103" s="9" t="s">
        <x:v>122</x:v>
      </x:c>
      <x:c r="E103" s="7">
        <x:v>9</x:v>
      </x:c>
      <x:c r="F103" s="7" t="s">
        <x:v>25</x:v>
      </x:c>
      <x:c r="G103" s="7" t="s">
        <x:v>36</x:v>
      </x:c>
      <x:c r="H103" s="9">
        <x:v>2010</x:v>
      </x:c>
      <x:c r="I103" s="9">
        <x:v>29</x:v>
      </x:c>
      <x:c r="J103" s="9">
        <x:v>118</x:v>
      </x:c>
      <x:c r="K103" s="9">
        <x:v>535</x:v>
      </x:c>
      <x:c r="L103" s="9">
        <x:v>485</x:v>
      </x:c>
      <x:c r="M103" s="9">
        <x:v>89</x:v>
      </x:c>
      <x:c r="N103" s="9">
        <x:v>134</x:v>
      </x:c>
      <x:c r="O103" s="9">
        <x:v>18</x:v>
      </x:c>
      <x:c r="P103" s="9">
        <x:v>9</x:v>
      </x:c>
      <x:c r="Q103" s="9">
        <x:v>40</x:v>
      </x:c>
      <x:c r="R103" s="9">
        <x:v>65</x:v>
      </x:c>
      <x:c r="S103" s="9">
        <x:v>19</x:v>
      </x:c>
      <x:c r="T103" s="9">
        <x:v>31</x:v>
      </x:c>
      <x:c r="U103" s="9">
        <x:v>65</x:v>
      </x:c>
      <x:c r="V103" s="9">
        <x:v>5</x:v>
      </x:c>
      <x:c r="W103" s="9">
        <x:v>3</x:v>
      </x:c>
      <x:c r="X103" s="9">
        <x:v>-2.8799999999999999</x:v>
      </x:c>
      <x:c r="Y103" s="9">
        <x:v>-10.77</x:v>
      </x:c>
      <x:c r="Z103" s="9">
        <x:v>-13.640000000000001</x:v>
      </x:c>
      <x:c r="AA103" s="9">
        <x:v>1.53</x:v>
      </x:c>
      <x:c r="AB103" s="9">
        <x:v>-0.46000000000000002</x:v>
      </x:c>
      <x:c r="AC103" s="9">
        <x:v>15000</x:v>
      </x:c>
      <x:c r="AD103" s="7" t="s">
        <x:v>34</x:v>
      </x:c>
    </x:row>
    <x:row r="104" spans="1:30" ht="14.199999999999999">
      <x:c r="A104" s="5">
        <x:v>2012</x:v>
      </x:c>
      <x:c r="B104" s="9" t="s">
        <x:v>22</x:v>
      </x:c>
      <x:c r="C104" s="7" t="s">
        <x:v>135</x:v>
      </x:c>
      <x:c r="D104" s="9" t="s">
        <x:v>122</x:v>
      </x:c>
      <x:c r="E104" s="7">
        <x:v>9</x:v>
      </x:c>
      <x:c r="F104" s="7" t="s">
        <x:v>25</x:v>
      </x:c>
      <x:c r="G104" s="7" t="s">
        <x:v>36</x:v>
      </x:c>
      <x:c r="H104" s="9">
        <x:v>2011</x:v>
      </x:c>
      <x:c r="I104" s="9">
        <x:v>30</x:v>
      </x:c>
      <x:c r="J104" s="9">
        <x:v>86</x:v>
      </x:c>
      <x:c r="K104" s="9">
        <x:v>371</x:v>
      </x:c>
      <x:c r="L104" s="9">
        <x:v>321</x:v>
      </x:c>
      <x:c r="M104" s="9">
        <x:v>58</x:v>
      </x:c>
      <x:c r="N104" s="9">
        <x:v>100</x:v>
      </x:c>
      <x:c r="O104" s="9">
        <x:v>12</x:v>
      </x:c>
      <x:c r="P104" s="9">
        <x:v>6</x:v>
      </x:c>
      <x:c r="Q104" s="9">
        <x:v>40</x:v>
      </x:c>
      <x:c r="R104" s="9">
        <x:v>25</x:v>
      </x:c>
      <x:c r="S104" s="9">
        <x:v>10</x:v>
      </x:c>
      <x:c r="T104" s="9">
        <x:v>27</x:v>
      </x:c>
      <x:c r="U104" s="9">
        <x:v>38</x:v>
      </x:c>
      <x:c r="V104" s="9">
        <x:v>4</x:v>
      </x:c>
      <x:c r="W104" s="9">
        <x:v>4</x:v>
      </x:c>
      <x:c r="X104" s="9">
        <x:v>-6.2300000000000004</x:v>
      </x:c>
      <x:c r="Y104" s="9">
        <x:v>-3.46</x:v>
      </x:c>
      <x:c r="Z104" s="9">
        <x:v>-9.6899999999999995</x:v>
      </x:c>
      <x:c r="AA104" s="9">
        <x:v>2.5099999999999998</x:v>
      </x:c>
      <x:c r="AB104" s="9">
        <x:v>-0.53000000000000003</x:v>
      </x:c>
      <x:c r="AC104" s="9">
        <x:v>17000</x:v>
      </x:c>
      <x:c r="AD104" s="7" t="s">
        <x:v>34</x:v>
      </x:c>
    </x:row>
    <x:row r="105" spans="1:30" ht="14.199999999999999">
      <x:c r="A105" s="5">
        <x:v>2013</x:v>
      </x:c>
      <x:c r="B105" s="9" t="s">
        <x:v>22</x:v>
      </x:c>
      <x:c r="C105" s="7" t="s">
        <x:v>135</x:v>
      </x:c>
      <x:c r="D105" s="9" t="s">
        <x:v>122</x:v>
      </x:c>
      <x:c r="E105" s="7">
        <x:v>9</x:v>
      </x:c>
      <x:c r="F105" s="7" t="s">
        <x:v>25</x:v>
      </x:c>
      <x:c r="G105" s="7" t="s">
        <x:v>36</x:v>
      </x:c>
      <x:c r="H105" s="9">
        <x:v>2012</x:v>
      </x:c>
      <x:c r="I105" s="9">
        <x:v>31</x:v>
      </x:c>
      <x:c r="J105" s="9">
        <x:v>118</x:v>
      </x:c>
      <x:c r="K105" s="9">
        <x:v>488</x:v>
      </x:c>
      <x:c r="L105" s="9">
        <x:v>435</x:v>
      </x:c>
      <x:c r="M105" s="9">
        <x:v>62</x:v>
      </x:c>
      <x:c r="N105" s="9">
        <x:v>128</x:v>
      </x:c>
      <x:c r="O105" s="9">
        <x:v>27</x:v>
      </x:c>
      <x:c r="P105" s="9">
        <x:v>5</x:v>
      </x:c>
      <x:c r="Q105" s="9">
        <x:v>39</x:v>
      </x:c>
      <x:c r="R105" s="9">
        <x:v>32</x:v>
      </x:c>
      <x:c r="S105" s="9">
        <x:v>13</x:v>
      </x:c>
      <x:c r="T105" s="9">
        <x:v>30</x:v>
      </x:c>
      <x:c r="U105" s="9">
        <x:v>48</x:v>
      </x:c>
      <x:c r="V105" s="9">
        <x:v>7</x:v>
      </x:c>
      <x:c r="W105" s="9">
        <x:v>5</x:v>
      </x:c>
      <x:c r="X105" s="9">
        <x:v>-3.1699999999999999</x:v>
      </x:c>
      <x:c r="Y105" s="9">
        <x:v>-6.0199999999999996</x:v>
      </x:c>
      <x:c r="Z105" s="9">
        <x:v>-9.1899999999999995</x:v>
      </x:c>
      <x:c r="AA105" s="9">
        <x:v>3.04</x:v>
      </x:c>
      <x:c r="AB105" s="9">
        <x:v>-0.59999999999999998</x:v>
      </x:c>
      <x:c r="AC105" s="9">
        <x:v>27000</x:v>
      </x:c>
      <x:c r="AD105" s="7" t="s">
        <x:v>34</x:v>
      </x:c>
    </x:row>
    <x:row r="106" spans="1:30" ht="14.199999999999999">
      <x:c r="A106" s="5">
        <x:v>2015</x:v>
      </x:c>
      <x:c r="B106" s="9" t="s">
        <x:v>28</x:v>
      </x:c>
      <x:c r="C106" s="7" t="s">
        <x:v>135</x:v>
      </x:c>
      <x:c r="D106" s="9" t="s">
        <x:v>115</x:v>
      </x:c>
      <x:c r="E106" s="7">
        <x:v>4</x:v>
      </x:c>
      <x:c r="F106" s="7" t="s">
        <x:v>332</x:v>
      </x:c>
      <x:c r="G106" s="7" t="s">
        <x:v>36</x:v>
      </x:c>
      <x:c r="H106" s="9">
        <x:v>2014</x:v>
      </x:c>
      <x:c r="I106" s="9">
        <x:v>33</x:v>
      </x:c>
      <x:c r="J106" s="9">
        <x:v>100</x:v>
      </x:c>
      <x:c r="K106" s="9">
        <x:v>442</x:v>
      </x:c>
      <x:c r="L106" s="9">
        <x:v>399</x:v>
      </x:c>
      <x:c r="M106" s="9">
        <x:v>72</x:v>
      </x:c>
      <x:c r="N106" s="9">
        <x:v>138</x:v>
      </x:c>
      <x:c r="O106" s="9">
        <x:v>32</x:v>
      </x:c>
      <x:c r="P106" s="9">
        <x:v>9</x:v>
      </x:c>
      <x:c r="Q106" s="9">
        <x:v>46</x:v>
      </x:c>
      <x:c r="R106" s="9">
        <x:v>22</x:v>
      </x:c>
      <x:c r="S106" s="9">
        <x:v>10</x:v>
      </x:c>
      <x:c r="T106" s="9">
        <x:v>31</x:v>
      </x:c>
      <x:c r="U106" s="9">
        <x:v>48</x:v>
      </x:c>
      <x:c r="V106" s="9">
        <x:v>11</x:v>
      </x:c>
      <x:c r="W106" s="9">
        <x:v>2</x:v>
      </x:c>
      <x:c r="X106" s="9">
        <x:v>2.1400000000000001</x:v>
      </x:c>
      <x:c r="Y106" s="9">
        <x:v>-7.0800000000000001</x:v>
      </x:c>
      <x:c r="Z106" s="9">
        <x:v>-4.9400000000000004</x:v>
      </x:c>
      <x:c r="AA106" s="9">
        <x:v>2.27</x:v>
      </x:c>
      <x:c r="AB106" s="9">
        <x:v>0.19</x:v>
      </x:c>
      <x:c r="AC106" s="9">
        <x:v>50000</x:v>
      </x:c>
      <x:c r="AD106" s="7" t="s">
        <x:v>34</x:v>
      </x:c>
    </x:row>
    <x:row r="107" spans="1:30" ht="14.199999999999999">
      <x:c r="A107" s="5">
        <x:v>2016</x:v>
      </x:c>
      <x:c r="B107" s="9" t="s">
        <x:v>28</x:v>
      </x:c>
      <x:c r="C107" s="7" t="s">
        <x:v>135</x:v>
      </x:c>
      <x:c r="D107" s="9" t="s">
        <x:v>115</x:v>
      </x:c>
      <x:c r="E107" s="7">
        <x:v>4</x:v>
      </x:c>
      <x:c r="F107" s="7" t="s">
        <x:v>332</x:v>
      </x:c>
      <x:c r="G107" s="7" t="s">
        <x:v>36</x:v>
      </x:c>
      <x:c r="H107" s="9">
        <x:v>2015</x:v>
      </x:c>
      <x:c r="I107" s="9">
        <x:v>34</x:v>
      </x:c>
      <x:c r="J107" s="9">
        <x:v>98</x:v>
      </x:c>
      <x:c r="K107" s="9">
        <x:v>377</x:v>
      </x:c>
      <x:c r="L107" s="9">
        <x:v>333</x:v>
      </x:c>
      <x:c r="M107" s="9">
        <x:v>66</x:v>
      </x:c>
      <x:c r="N107" s="9">
        <x:v>109</x:v>
      </x:c>
      <x:c r="O107" s="9">
        <x:v>23</x:v>
      </x:c>
      <x:c r="P107" s="9">
        <x:v>18</x:v>
      </x:c>
      <x:c r="Q107" s="9">
        <x:v>62</x:v>
      </x:c>
      <x:c r="R107" s="9">
        <x:v>8</x:v>
      </x:c>
      <x:c r="S107" s="9">
        <x:v>2</x:v>
      </x:c>
      <x:c r="T107" s="9">
        <x:v>23</x:v>
      </x:c>
      <x:c r="U107" s="9">
        <x:v>58</x:v>
      </x:c>
      <x:c r="V107" s="9">
        <x:v>10</x:v>
      </x:c>
      <x:c r="W107" s="9">
        <x:v>8</x:v>
      </x:c>
      <x:c r="X107" s="9">
        <x:v>2.6000000000000001</x:v>
      </x:c>
      <x:c r="Y107" s="9">
        <x:v>-6.9800000000000004</x:v>
      </x:c>
      <x:c r="Z107" s="9">
        <x:v>-4.3799999999999999</x:v>
      </x:c>
      <x:c r="AA107" s="9">
        <x:v>2.3700000000000001</x:v>
      </x:c>
      <x:c r="AB107" s="9">
        <x:v>0.23999999999999999</x:v>
      </x:c>
      <x:c r="AC107" s="9">
        <x:v>50000</x:v>
      </x:c>
      <x:c r="AD107" s="7" t="s">
        <x:v>34</x:v>
      </x:c>
    </x:row>
    <x:row r="108" spans="1:30" ht="14.199999999999999">
      <x:c r="A108" s="5">
        <x:v>2017</x:v>
      </x:c>
      <x:c r="B108" s="9" t="s">
        <x:v>28</x:v>
      </x:c>
      <x:c r="C108" s="7" t="s">
        <x:v>135</x:v>
      </x:c>
      <x:c r="D108" s="9" t="s">
        <x:v>115</x:v>
      </x:c>
      <x:c r="E108" s="7">
        <x:v>4</x:v>
      </x:c>
      <x:c r="F108" s="7" t="s">
        <x:v>332</x:v>
      </x:c>
      <x:c r="G108" s="7" t="s">
        <x:v>36</x:v>
      </x:c>
      <x:c r="H108" s="9">
        <x:v>2016</x:v>
      </x:c>
      <x:c r="I108" s="9">
        <x:v>35</x:v>
      </x:c>
      <x:c r="J108" s="9">
        <x:v>130</x:v>
      </x:c>
      <x:c r="K108" s="9">
        <x:v>555</x:v>
      </x:c>
      <x:c r="L108" s="9">
        <x:v>511</x:v>
      </x:c>
      <x:c r="M108" s="9">
        <x:v>97</x:v>
      </x:c>
      <x:c r="N108" s="9">
        <x:v>177</x:v>
      </x:c>
      <x:c r="O108" s="9">
        <x:v>37</x:v>
      </x:c>
      <x:c r="P108" s="9">
        <x:v>23</x:v>
      </x:c>
      <x:c r="Q108" s="9">
        <x:v>101</x:v>
      </x:c>
      <x:c r="R108" s="9">
        <x:v>9</x:v>
      </x:c>
      <x:c r="S108" s="9">
        <x:v>7</x:v>
      </x:c>
      <x:c r="T108" s="9">
        <x:v>30</x:v>
      </x:c>
      <x:c r="U108" s="9">
        <x:v>68</x:v>
      </x:c>
      <x:c r="V108" s="9">
        <x:v>13</x:v>
      </x:c>
      <x:c r="W108" s="9">
        <x:v>6</x:v>
      </x:c>
      <x:c r="X108" s="9">
        <x:v>8.0700000000000003</x:v>
      </x:c>
      <x:c r="Y108" s="9">
        <x:v>-6.6900000000000004</x:v>
      </x:c>
      <x:c r="Z108" s="9">
        <x:v>1.3799999999999999</x:v>
      </x:c>
      <x:c r="AA108" s="9">
        <x:v>3.8500000000000001</x:v>
      </x:c>
      <x:c r="AB108" s="9">
        <x:v>0.71999999999999997</x:v>
      </x:c>
      <x:c r="AC108" s="9">
        <x:v>50000</x:v>
      </x:c>
      <x:c r="AD108" s="7" t="s">
        <x:v>34</x:v>
      </x:c>
    </x:row>
    <x:row r="109" spans="1:30" ht="14.199999999999999">
      <x:c r="A109" s="5">
        <x:v>2018</x:v>
      </x:c>
      <x:c r="B109" s="9" t="s">
        <x:v>28</x:v>
      </x:c>
      <x:c r="C109" s="7" t="s">
        <x:v>135</x:v>
      </x:c>
      <x:c r="D109" s="9" t="s">
        <x:v>111</x:v>
      </x:c>
      <x:c r="E109" s="7">
        <x:v>4</x:v>
      </x:c>
      <x:c r="F109" s="7" t="s">
        <x:v>332</x:v>
      </x:c>
      <x:c r="G109" s="7" t="s">
        <x:v>36</x:v>
      </x:c>
      <x:c r="H109" s="9">
        <x:v>2017</x:v>
      </x:c>
      <x:c r="I109" s="9">
        <x:v>36</x:v>
      </x:c>
      <x:c r="J109" s="9">
        <x:v>122</x:v>
      </x:c>
      <x:c r="K109" s="9">
        <x:v>478</x:v>
      </x:c>
      <x:c r="L109" s="9">
        <x:v>440</x:v>
      </x:c>
      <x:c r="M109" s="9">
        <x:v>78</x:v>
      </x:c>
      <x:c r="N109" s="9">
        <x:v>136</x:v>
      </x:c>
      <x:c r="O109" s="9">
        <x:v>39</x:v>
      </x:c>
      <x:c r="P109" s="9">
        <x:v>12</x:v>
      </x:c>
      <x:c r="Q109" s="9">
        <x:v>70</x:v>
      </x:c>
      <x:c r="R109" s="9">
        <x:v>9</x:v>
      </x:c>
      <x:c r="S109" s="9">
        <x:v>2</x:v>
      </x:c>
      <x:c r="T109" s="9">
        <x:v>31</x:v>
      </x:c>
      <x:c r="U109" s="9">
        <x:v>59</x:v>
      </x:c>
      <x:c r="V109" s="9">
        <x:v>17</x:v>
      </x:c>
      <x:c r="W109" s="9">
        <x:v>1</x:v>
      </x:c>
      <x:c r="X109" s="9">
        <x:v>4.6799999999999997</x:v>
      </x:c>
      <x:c r="Y109" s="9">
        <x:v>-8.0199999999999996</x:v>
      </x:c>
      <x:c r="Z109" s="9">
        <x:v>-3.3399999999999999</x:v>
      </x:c>
      <x:c r="AA109" s="9">
        <x:v>2.1299999999999999</x:v>
      </x:c>
      <x:c r="AB109" s="9">
        <x:v>0.42999999999999999</x:v>
      </x:c>
      <x:c r="AC109" s="9">
        <x:v>60000</x:v>
      </x:c>
      <x:c r="AD109" s="7" t="s">
        <x:v>34</x:v>
      </x:c>
    </x:row>
    <x:row r="110" spans="1:30" ht="14.199999999999999">
      <x:c r="A110" s="5">
        <x:v>2017</x:v>
      </x:c>
      <x:c r="B110" s="9" t="s">
        <x:v>95</x:v>
      </x:c>
      <x:c r="C110" s="7" t="s">
        <x:v>143</x:v>
      </x:c>
      <x:c r="D110" s="9" t="s">
        <x:v>96</x:v>
      </x:c>
      <x:c r="E110" s="7">
        <x:v>9</x:v>
      </x:c>
      <x:c r="F110" s="7" t="s">
        <x:v>25</x:v>
      </x:c>
      <x:c r="G110" s="7" t="s">
        <x:v>36</x:v>
      </x:c>
      <x:c r="H110" s="9">
        <x:v>2016</x:v>
      </x:c>
      <x:c r="I110" s="9">
        <x:v>27</x:v>
      </x:c>
      <x:c r="J110" s="9">
        <x:v>134</x:v>
      </x:c>
      <x:c r="K110" s="9">
        <x:v>395</x:v>
      </x:c>
      <x:c r="L110" s="9">
        <x:v>340</x:v>
      </x:c>
      <x:c r="M110" s="9">
        <x:v>37</x:v>
      </x:c>
      <x:c r="N110" s="9">
        <x:v>79</x:v>
      </x:c>
      <x:c r="O110" s="9">
        <x:v>15</x:v>
      </x:c>
      <x:c r="P110" s="9">
        <x:v>1</x:v>
      </x:c>
      <x:c r="Q110" s="9">
        <x:v>30</x:v>
      </x:c>
      <x:c r="R110" s="9">
        <x:v>0</x:v>
      </x:c>
      <x:c r="S110" s="9">
        <x:v>0</x:v>
      </x:c>
      <x:c r="T110" s="9">
        <x:v>22</x:v>
      </x:c>
      <x:c r="U110" s="9">
        <x:v>44</x:v>
      </x:c>
      <x:c r="V110" s="9">
        <x:v>14</x:v>
      </x:c>
      <x:c r="W110" s="9">
        <x:v>4</x:v>
      </x:c>
      <x:c r="X110" s="9">
        <x:v>2.6400000000000001</x:v>
      </x:c>
      <x:c r="Y110" s="9">
        <x:v>9.4800000000000004</x:v>
      </x:c>
      <x:c r="Z110" s="9">
        <x:v>12.119999999999999</x:v>
      </x:c>
      <x:c r="AA110" s="9">
        <x:v>-0.73999999999999999</x:v>
      </x:c>
      <x:c r="AB110" s="9">
        <x:v>0.23000000000000001</x:v>
      </x:c>
      <x:c r="AC110" s="9">
        <x:v>21000</x:v>
      </x:c>
      <x:c r="AD110" s="7" t="s">
        <x:v>34</x:v>
      </x:c>
    </x:row>
    <x:row r="111" spans="1:30" ht="14.199999999999999">
      <x:c r="A111" s="5">
        <x:v>2018</x:v>
      </x:c>
      <x:c r="B111" s="9" t="s">
        <x:v>95</x:v>
      </x:c>
      <x:c r="C111" s="7" t="s">
        <x:v>143</x:v>
      </x:c>
      <x:c r="D111" s="9" t="s">
        <x:v>96</x:v>
      </x:c>
      <x:c r="E111" s="7">
        <x:v>9</x:v>
      </x:c>
      <x:c r="F111" s="7" t="s">
        <x:v>25</x:v>
      </x:c>
      <x:c r="G111" s="7" t="s">
        <x:v>36</x:v>
      </x:c>
      <x:c r="H111" s="9">
        <x:v>2017</x:v>
      </x:c>
      <x:c r="I111" s="9">
        <x:v>28</x:v>
      </x:c>
      <x:c r="J111" s="9">
        <x:v>132</x:v>
      </x:c>
      <x:c r="K111" s="9">
        <x:v>420</x:v>
      </x:c>
      <x:c r="L111" s="9">
        <x:v>362</x:v>
      </x:c>
      <x:c r="M111" s="9">
        <x:v>33</x:v>
      </x:c>
      <x:c r="N111" s="9">
        <x:v>96</x:v>
      </x:c>
      <x:c r="O111" s="9">
        <x:v>19</x:v>
      </x:c>
      <x:c r="P111" s="9">
        <x:v>3</x:v>
      </x:c>
      <x:c r="Q111" s="9">
        <x:v>34</x:v>
      </x:c>
      <x:c r="R111" s="9">
        <x:v>0</x:v>
      </x:c>
      <x:c r="S111" s="9">
        <x:v>1</x:v>
      </x:c>
      <x:c r="T111" s="9">
        <x:v>16</x:v>
      </x:c>
      <x:c r="U111" s="9">
        <x:v>43</x:v>
      </x:c>
      <x:c r="V111" s="9">
        <x:v>11</x:v>
      </x:c>
      <x:c r="W111" s="9">
        <x:v>2</x:v>
      </x:c>
      <x:c r="X111" s="9">
        <x:v>9.2799999999999994</x:v>
      </x:c>
      <x:c r="Y111" s="9">
        <x:v>10.08</x:v>
      </x:c>
      <x:c r="Z111" s="9">
        <x:v>19.359999999999999</x:v>
      </x:c>
      <x:c r="AA111" s="9">
        <x:v>1.0800000000000001</x:v>
      </x:c>
      <x:c r="AB111" s="9">
        <x:v>0.84999999999999998</x:v>
      </x:c>
      <x:c r="AC111" s="9">
        <x:v>21000</x:v>
      </x:c>
      <x:c r="AD111" s="7" t="s">
        <x:v>34</x:v>
      </x:c>
    </x:row>
    <x:row r="112" spans="1:30" ht="14.199999999999999">
      <x:c r="A112" s="5">
        <x:v>2019</x:v>
      </x:c>
      <x:c r="B112" s="9" t="s">
        <x:v>175</x:v>
      </x:c>
      <x:c r="C112" s="7" t="s">
        <x:v>143</x:v>
      </x:c>
      <x:c r="D112" s="14"/>
      <x:c r="E112" s="7">
        <x:v>9</x:v>
      </x:c>
      <x:c r="F112" s="7" t="s">
        <x:v>25</x:v>
      </x:c>
      <x:c r="G112" s="7" t="s">
        <x:v>36</x:v>
      </x:c>
      <x:c r="H112" s="9">
        <x:v>2018</x:v>
      </x:c>
      <x:c r="I112" s="9">
        <x:v>29</x:v>
      </x:c>
      <x:c r="J112" s="14"/>
      <x:c r="K112" s="14"/>
      <x:c r="L112" s="14"/>
      <x:c r="M112" s="14"/>
      <x:c r="N112" s="14"/>
      <x:c r="O112" s="14"/>
      <x:c r="P112" s="14"/>
      <x:c r="Q112" s="14"/>
      <x:c r="R112" s="14"/>
      <x:c r="S112" s="14"/>
      <x:c r="T112" s="14"/>
      <x:c r="U112" s="14"/>
      <x:c r="V112" s="14"/>
      <x:c r="W112" s="14"/>
      <x:c r="X112" s="14"/>
      <x:c r="Y112" s="14"/>
      <x:c r="Z112" s="14"/>
      <x:c r="AA112" s="14"/>
      <x:c r="AB112" s="14"/>
      <x:c r="AC112" s="14"/>
      <x:c r="AD112" s="7" t="s">
        <x:v>34</x:v>
      </x:c>
    </x:row>
    <x:row r="113" spans="1:30" ht="14.199999999999999">
      <x:c r="A113" s="5">
        <x:v>2020</x:v>
      </x:c>
      <x:c r="B113" s="9" t="s">
        <x:v>95</x:v>
      </x:c>
      <x:c r="C113" s="7" t="s">
        <x:v>143</x:v>
      </x:c>
      <x:c r="D113" s="9" t="s">
        <x:v>96</x:v>
      </x:c>
      <x:c r="E113" s="7">
        <x:v>9</x:v>
      </x:c>
      <x:c r="F113" s="7" t="s">
        <x:v>25</x:v>
      </x:c>
      <x:c r="G113" s="7" t="s">
        <x:v>36</x:v>
      </x:c>
      <x:c r="H113" s="9">
        <x:v>2019</x:v>
      </x:c>
      <x:c r="I113" s="9">
        <x:v>30</x:v>
      </x:c>
      <x:c r="J113" s="9">
        <x:v>18</x:v>
      </x:c>
      <x:c r="K113" s="9">
        <x:v>28</x:v>
      </x:c>
      <x:c r="L113" s="9">
        <x:v>22</x:v>
      </x:c>
      <x:c r="M113" s="9">
        <x:v>0</x:v>
      </x:c>
      <x:c r="N113" s="9">
        <x:v>4</x:v>
      </x:c>
      <x:c r="O113" s="9">
        <x:v>0</x:v>
      </x:c>
      <x:c r="P113" s="9">
        <x:v>0</x:v>
      </x:c>
      <x:c r="Q113" s="9">
        <x:v>1</x:v>
      </x:c>
      <x:c r="R113" s="9">
        <x:v>0</x:v>
      </x:c>
      <x:c r="S113" s="9">
        <x:v>0</x:v>
      </x:c>
      <x:c r="T113" s="9">
        <x:v>4</x:v>
      </x:c>
      <x:c r="U113" s="9">
        <x:v>8</x:v>
      </x:c>
      <x:c r="V113" s="9">
        <x:v>1</x:v>
      </x:c>
      <x:c r="W113" s="9">
        <x:v>0</x:v>
      </x:c>
      <x:c r="X113" s="9">
        <x:v>1.76</x:v>
      </x:c>
      <x:c r="Y113" s="9">
        <x:v>0.59999999999999998</x:v>
      </x:c>
      <x:c r="Z113" s="9">
        <x:v>2.3599999999999999</x:v>
      </x:c>
      <x:c r="AA113" s="9">
        <x:v>0.080000000000000004</x:v>
      </x:c>
      <x:c r="AB113" s="9">
        <x:v>0.17999999999999999</x:v>
      </x:c>
      <x:c r="AC113" s="9">
        <x:v>23000</x:v>
      </x:c>
      <x:c r="AD113" s="7" t="s">
        <x:v>34</x:v>
      </x:c>
    </x:row>
    <x:row r="114" spans="1:30" ht="14.199999999999999">
      <x:c r="A114" s="5">
        <x:v>2013</x:v>
      </x:c>
      <x:c r="B114" s="9" t="s">
        <x:v>27</x:v>
      </x:c>
      <x:c r="C114" s="7" t="s">
        <x:v>147</x:v>
      </x:c>
      <x:c r="D114" s="9" t="s">
        <x:v>111</x:v>
      </x:c>
      <x:c r="E114" s="7">
        <x:v>4</x:v>
      </x:c>
      <x:c r="F114" s="7" t="s">
        <x:v>332</x:v>
      </x:c>
      <x:c r="G114" s="7" t="s">
        <x:v>36</x:v>
      </x:c>
      <x:c r="H114" s="9">
        <x:v>2012</x:v>
      </x:c>
      <x:c r="I114" s="9">
        <x:v>30</x:v>
      </x:c>
      <x:c r="J114" s="9">
        <x:v>126</x:v>
      </x:c>
      <x:c r="K114" s="9">
        <x:v>513</x:v>
      </x:c>
      <x:c r="L114" s="9">
        <x:v>416</x:v>
      </x:c>
      <x:c r="M114" s="9">
        <x:v>61</x:v>
      </x:c>
      <x:c r="N114" s="9">
        <x:v>151</x:v>
      </x:c>
      <x:c r="O114" s="9">
        <x:v>24</x:v>
      </x:c>
      <x:c r="P114" s="9">
        <x:v>16</x:v>
      </x:c>
      <x:c r="Q114" s="9">
        <x:v>80</x:v>
      </x:c>
      <x:c r="R114" s="9">
        <x:v>3</x:v>
      </x:c>
      <x:c r="S114" s="9">
        <x:v>1</x:v>
      </x:c>
      <x:c r="T114" s="9">
        <x:v>81</x:v>
      </x:c>
      <x:c r="U114" s="9">
        <x:v>69</x:v>
      </x:c>
      <x:c r="V114" s="9">
        <x:v>11</x:v>
      </x:c>
      <x:c r="W114" s="9">
        <x:v>5</x:v>
      </x:c>
      <x:c r="X114" s="9">
        <x:v>0.31</x:v>
      </x:c>
      <x:c r="Y114" s="9">
        <x:v>-10.43</x:v>
      </x:c>
      <x:c r="Z114" s="9">
        <x:v>-10.109999999999999</x:v>
      </x:c>
      <x:c r="AA114" s="9">
        <x:v>8.5199999999999996</x:v>
      </x:c>
      <x:c r="AB114" s="9">
        <x:v>-1.4099999999999999</x:v>
      </x:c>
      <x:c r="AC114" s="9">
        <x:v>150000</x:v>
      </x:c>
      <x:c r="AD114" s="7" t="s">
        <x:v>34</x:v>
      </x:c>
    </x:row>
    <x:row r="115" spans="1:30" ht="14.199999999999999">
      <x:c r="A115" s="5">
        <x:v>2014</x:v>
      </x:c>
      <x:c r="B115" s="9" t="s">
        <x:v>27</x:v>
      </x:c>
      <x:c r="C115" s="7" t="s">
        <x:v>147</x:v>
      </x:c>
      <x:c r="D115" s="9" t="s">
        <x:v>111</x:v>
      </x:c>
      <x:c r="E115" s="7">
        <x:v>4</x:v>
      </x:c>
      <x:c r="F115" s="7" t="s">
        <x:v>332</x:v>
      </x:c>
      <x:c r="G115" s="7" t="s">
        <x:v>36</x:v>
      </x:c>
      <x:c r="H115" s="9">
        <x:v>2013</x:v>
      </x:c>
      <x:c r="I115" s="9">
        <x:v>31</x:v>
      </x:c>
      <x:c r="J115" s="9">
        <x:v>101</x:v>
      </x:c>
      <x:c r="K115" s="9">
        <x:v>430</x:v>
      </x:c>
      <x:c r="L115" s="9">
        <x:v>345</x:v>
      </x:c>
      <x:c r="M115" s="9">
        <x:v>41</x:v>
      </x:c>
      <x:c r="N115" s="9">
        <x:v>110</x:v>
      </x:c>
      <x:c r="O115" s="9">
        <x:v>24</x:v>
      </x:c>
      <x:c r="P115" s="9">
        <x:v>10</x:v>
      </x:c>
      <x:c r="Q115" s="9">
        <x:v>52</x:v>
      </x:c>
      <x:c r="R115" s="9">
        <x:v>0</x:v>
      </x:c>
      <x:c r="S115" s="9">
        <x:v>3</x:v>
      </x:c>
      <x:c r="T115" s="9">
        <x:v>73</x:v>
      </x:c>
      <x:c r="U115" s="9">
        <x:v>67</x:v>
      </x:c>
      <x:c r="V115" s="9">
        <x:v>14</x:v>
      </x:c>
      <x:c r="W115" s="9">
        <x:v>4</x:v>
      </x:c>
      <x:c r="X115" s="9">
        <x:v>-3.7799999999999998</x:v>
      </x:c>
      <x:c r="Y115" s="9">
        <x:v>-9.1199999999999992</x:v>
      </x:c>
      <x:c r="Z115" s="9">
        <x:v>-12.9</x:v>
      </x:c>
      <x:c r="AA115" s="9">
        <x:v>4.9100000000000001</x:v>
      </x:c>
      <x:c r="AB115" s="9">
        <x:v>-1.6100000000000001</x:v>
      </x:c>
      <x:c r="AC115" s="9">
        <x:v>150000</x:v>
      </x:c>
      <x:c r="AD115" s="7" t="s">
        <x:v>34</x:v>
      </x:c>
    </x:row>
    <x:row r="116" spans="1:30" ht="14.199999999999999">
      <x:c r="A116" s="5">
        <x:v>2015</x:v>
      </x:c>
      <x:c r="B116" s="9" t="s">
        <x:v>27</x:v>
      </x:c>
      <x:c r="C116" s="7" t="s">
        <x:v>147</x:v>
      </x:c>
      <x:c r="D116" s="9" t="s">
        <x:v>111</x:v>
      </x:c>
      <x:c r="E116" s="7">
        <x:v>4</x:v>
      </x:c>
      <x:c r="F116" s="7" t="s">
        <x:v>332</x:v>
      </x:c>
      <x:c r="G116" s="7" t="s">
        <x:v>36</x:v>
      </x:c>
      <x:c r="H116" s="9">
        <x:v>2014</x:v>
      </x:c>
      <x:c r="I116" s="9">
        <x:v>32</x:v>
      </x:c>
      <x:c r="J116" s="9">
        <x:v>118</x:v>
      </x:c>
      <x:c r="K116" s="9">
        <x:v>508</x:v>
      </x:c>
      <x:c r="L116" s="9">
        <x:v>422</x:v>
      </x:c>
      <x:c r="M116" s="9">
        <x:v>66</x:v>
      </x:c>
      <x:c r="N116" s="9">
        <x:v>154</x:v>
      </x:c>
      <x:c r="O116" s="9">
        <x:v>30</x:v>
      </x:c>
      <x:c r="P116" s="9">
        <x:v>18</x:v>
      </x:c>
      <x:c r="Q116" s="9">
        <x:v>84</x:v>
      </x:c>
      <x:c r="R116" s="9">
        <x:v>0</x:v>
      </x:c>
      <x:c r="S116" s="9">
        <x:v>2</x:v>
      </x:c>
      <x:c r="T116" s="9">
        <x:v>70</x:v>
      </x:c>
      <x:c r="U116" s="9">
        <x:v>73</x:v>
      </x:c>
      <x:c r="V116" s="9">
        <x:v>18</x:v>
      </x:c>
      <x:c r="W116" s="9">
        <x:v>5</x:v>
      </x:c>
      <x:c r="X116" s="9">
        <x:v>-7.1100000000000003</x:v>
      </x:c>
      <x:c r="Y116" s="9">
        <x:v>-10.220000000000001</x:v>
      </x:c>
      <x:c r="Z116" s="9">
        <x:v>-17.329999999999998</x:v>
      </x:c>
      <x:c r="AA116" s="9">
        <x:v>4.1500000000000004</x:v>
      </x:c>
      <x:c r="AB116" s="9">
        <x:v>-0.63</x:v>
      </x:c>
      <x:c r="AC116" s="9">
        <x:v>150000</x:v>
      </x:c>
      <x:c r="AD116" s="7" t="s">
        <x:v>34</x:v>
      </x:c>
    </x:row>
    <x:row r="117" spans="1:30" ht="14.199999999999999">
      <x:c r="A117" s="5">
        <x:v>2016</x:v>
      </x:c>
      <x:c r="B117" s="9" t="s">
        <x:v>27</x:v>
      </x:c>
      <x:c r="C117" s="7" t="s">
        <x:v>147</x:v>
      </x:c>
      <x:c r="D117" s="9" t="s">
        <x:v>111</x:v>
      </x:c>
      <x:c r="E117" s="7">
        <x:v>4</x:v>
      </x:c>
      <x:c r="F117" s="7" t="s">
        <x:v>332</x:v>
      </x:c>
      <x:c r="G117" s="7" t="s">
        <x:v>36</x:v>
      </x:c>
      <x:c r="H117" s="9">
        <x:v>2015</x:v>
      </x:c>
      <x:c r="I117" s="9">
        <x:v>33</x:v>
      </x:c>
      <x:c r="J117" s="9">
        <x:v>133</x:v>
      </x:c>
      <x:c r="K117" s="9">
        <x:v>524</x:v>
      </x:c>
      <x:c r="L117" s="9">
        <x:v>408</x:v>
      </x:c>
      <x:c r="M117" s="9">
        <x:v>61</x:v>
      </x:c>
      <x:c r="N117" s="9">
        <x:v>129</x:v>
      </x:c>
      <x:c r="O117" s="9">
        <x:v>28</x:v>
      </x:c>
      <x:c r="P117" s="9">
        <x:v>21</x:v>
      </x:c>
      <x:c r="Q117" s="9">
        <x:v>104</x:v>
      </x:c>
      <x:c r="R117" s="9">
        <x:v>3</x:v>
      </x:c>
      <x:c r="S117" s="9">
        <x:v>1</x:v>
      </x:c>
      <x:c r="T117" s="9">
        <x:v>98</x:v>
      </x:c>
      <x:c r="U117" s="9">
        <x:v>80</x:v>
      </x:c>
      <x:c r="V117" s="9">
        <x:v>19</x:v>
      </x:c>
      <x:c r="W117" s="9">
        <x:v>5</x:v>
      </x:c>
      <x:c r="X117" s="9">
        <x:v>2.4399999999999999</x:v>
      </x:c>
      <x:c r="Y117" s="9">
        <x:v>-10.65</x:v>
      </x:c>
      <x:c r="Z117" s="9">
        <x:v>-8.1999999999999993</x:v>
      </x:c>
      <x:c r="AA117" s="9">
        <x:v>4.4299999999999997</x:v>
      </x:c>
      <x:c r="AB117" s="9">
        <x:v>0.23000000000000001</x:v>
      </x:c>
      <x:c r="AC117" s="9">
        <x:v>150000</x:v>
      </x:c>
      <x:c r="AD117" s="7" t="s">
        <x:v>34</x:v>
      </x:c>
    </x:row>
    <x:row r="118" spans="1:30" ht="14.199999999999999">
      <x:c r="A118" s="5">
        <x:v>2017</x:v>
      </x:c>
      <x:c r="B118" s="9" t="s">
        <x:v>27</x:v>
      </x:c>
      <x:c r="C118" s="7" t="s">
        <x:v>147</x:v>
      </x:c>
      <x:c r="D118" s="9" t="s">
        <x:v>120</x:v>
      </x:c>
      <x:c r="E118" s="7">
        <x:v>4</x:v>
      </x:c>
      <x:c r="F118" s="7" t="s">
        <x:v>332</x:v>
      </x:c>
      <x:c r="G118" s="7" t="s">
        <x:v>36</x:v>
      </x:c>
      <x:c r="H118" s="9">
        <x:v>2016</x:v>
      </x:c>
      <x:c r="I118" s="9">
        <x:v>34</x:v>
      </x:c>
      <x:c r="J118" s="9">
        <x:v>144</x:v>
      </x:c>
      <x:c r="K118" s="9">
        <x:v>652</x:v>
      </x:c>
      <x:c r="L118" s="9">
        <x:v>529</x:v>
      </x:c>
      <x:c r="M118" s="9">
        <x:v>94</x:v>
      </x:c>
      <x:c r="N118" s="9">
        <x:v>193</x:v>
      </x:c>
      <x:c r="O118" s="9">
        <x:v>39</x:v>
      </x:c>
      <x:c r="P118" s="9">
        <x:v>23</x:v>
      </x:c>
      <x:c r="Q118" s="9">
        <x:v>136</x:v>
      </x:c>
      <x:c r="R118" s="9">
        <x:v>1</x:v>
      </x:c>
      <x:c r="S118" s="9">
        <x:v>0</x:v>
      </x:c>
      <x:c r="T118" s="9">
        <x:v>108</x:v>
      </x:c>
      <x:c r="U118" s="9">
        <x:v>97</x:v>
      </x:c>
      <x:c r="V118" s="9">
        <x:v>11</x:v>
      </x:c>
      <x:c r="W118" s="9">
        <x:v>6</x:v>
      </x:c>
      <x:c r="X118" s="9">
        <x:v>2.2000000000000002</x:v>
      </x:c>
      <x:c r="Y118" s="9">
        <x:v>-14.66</x:v>
      </x:c>
      <x:c r="Z118" s="9">
        <x:v>-12.460000000000001</x:v>
      </x:c>
      <x:c r="AA118" s="9">
        <x:v>6.5</x:v>
      </x:c>
      <x:c r="AB118" s="9">
        <x:v>0.19</x:v>
      </x:c>
      <x:c r="AC118" s="9">
        <x:v>160000</x:v>
      </x:c>
      <x:c r="AD118" s="7" t="s">
        <x:v>34</x:v>
      </x:c>
    </x:row>
    <x:row r="119" spans="1:30" ht="14.199999999999999">
      <x:c r="A119" s="5">
        <x:v>2018</x:v>
      </x:c>
      <x:c r="B119" s="9" t="s">
        <x:v>27</x:v>
      </x:c>
      <x:c r="C119" s="7" t="s">
        <x:v>147</x:v>
      </x:c>
      <x:c r="D119" s="9" t="s">
        <x:v>120</x:v>
      </x:c>
      <x:c r="E119" s="7">
        <x:v>4</x:v>
      </x:c>
      <x:c r="F119" s="7" t="s">
        <x:v>332</x:v>
      </x:c>
      <x:c r="G119" s="7" t="s">
        <x:v>36</x:v>
      </x:c>
      <x:c r="H119" s="9">
        <x:v>2017</x:v>
      </x:c>
      <x:c r="I119" s="9">
        <x:v>35</x:v>
      </x:c>
      <x:c r="J119" s="9">
        <x:v>94</x:v>
      </x:c>
      <x:c r="K119" s="9">
        <x:v>407</x:v>
      </x:c>
      <x:c r="L119" s="9">
        <x:v>356</x:v>
      </x:c>
      <x:c r="M119" s="9">
        <x:v>51</x:v>
      </x:c>
      <x:c r="N119" s="9">
        <x:v>121</x:v>
      </x:c>
      <x:c r="O119" s="9">
        <x:v>22</x:v>
      </x:c>
      <x:c r="P119" s="9">
        <x:v>17</x:v>
      </x:c>
      <x:c r="Q119" s="9">
        <x:v>76</x:v>
      </x:c>
      <x:c r="R119" s="9">
        <x:v>0</x:v>
      </x:c>
      <x:c r="S119" s="9">
        <x:v>0</x:v>
      </x:c>
      <x:c r="T119" s="9">
        <x:v>43</x:v>
      </x:c>
      <x:c r="U119" s="9">
        <x:v>56</x:v>
      </x:c>
      <x:c r="V119" s="9">
        <x:v>13</x:v>
      </x:c>
      <x:c r="W119" s="9">
        <x:v>4</x:v>
      </x:c>
      <x:c r="X119" s="9">
        <x:v>-1.98</x:v>
      </x:c>
      <x:c r="Y119" s="9">
        <x:v>-9.5399999999999991</x:v>
      </x:c>
      <x:c r="Z119" s="9">
        <x:v>-11.51</x:v>
      </x:c>
      <x:c r="AA119" s="9">
        <x:v>2.6299999999999999</x:v>
      </x:c>
      <x:c r="AB119" s="9">
        <x:v>-0.17999999999999999</x:v>
      </x:c>
      <x:c r="AC119" s="9">
        <x:v>160000</x:v>
      </x:c>
      <x:c r="AD119" s="7" t="s">
        <x:v>34</x:v>
      </x:c>
    </x:row>
    <x:row r="120" spans="1:30" ht="14.199999999999999">
      <x:c r="A120" s="5">
        <x:v>2019</x:v>
      </x:c>
      <x:c r="B120" s="9" t="s">
        <x:v>27</x:v>
      </x:c>
      <x:c r="C120" s="7" t="s">
        <x:v>147</x:v>
      </x:c>
      <x:c r="D120" s="9" t="s">
        <x:v>120</x:v>
      </x:c>
      <x:c r="E120" s="7">
        <x:v>4</x:v>
      </x:c>
      <x:c r="F120" s="7" t="s">
        <x:v>332</x:v>
      </x:c>
      <x:c r="G120" s="7" t="s">
        <x:v>36</x:v>
      </x:c>
      <x:c r="H120" s="9">
        <x:v>2018</x:v>
      </x:c>
      <x:c r="I120" s="9">
        <x:v>36</x:v>
      </x:c>
      <x:c r="J120" s="9">
        <x:v>73</x:v>
      </x:c>
      <x:c r="K120" s="9">
        <x:v>271</x:v>
      </x:c>
      <x:c r="L120" s="9">
        <x:v>254</x:v>
      </x:c>
      <x:c r="M120" s="9">
        <x:v>25</x:v>
      </x:c>
      <x:c r="N120" s="9">
        <x:v>80</x:v>
      </x:c>
      <x:c r="O120" s="9">
        <x:v>11</x:v>
      </x:c>
      <x:c r="P120" s="9">
        <x:v>10</x:v>
      </x:c>
      <x:c r="Q120" s="9">
        <x:v>34</x:v>
      </x:c>
      <x:c r="R120" s="9">
        <x:v>0</x:v>
      </x:c>
      <x:c r="S120" s="9">
        <x:v>1</x:v>
      </x:c>
      <x:c r="T120" s="9">
        <x:v>13</x:v>
      </x:c>
      <x:c r="U120" s="9">
        <x:v>56</x:v>
      </x:c>
      <x:c r="V120" s="9">
        <x:v>7</x:v>
      </x:c>
      <x:c r="W120" s="9">
        <x:v>0</x:v>
      </x:c>
      <x:c r="X120" s="9">
        <x:v>0.29999999999999999</x:v>
      </x:c>
      <x:c r="Y120" s="9">
        <x:v>-6.0999999999999996</x:v>
      </x:c>
      <x:c r="Z120" s="9">
        <x:v>-5.7999999999999998</x:v>
      </x:c>
      <x:c r="AA120" s="9">
        <x:v>0.45000000000000001</x:v>
      </x:c>
      <x:c r="AB120" s="9">
        <x:v>0.029999999999999999</x:v>
      </x:c>
      <x:c r="AC120" s="9">
        <x:v>140000</x:v>
      </x:c>
      <x:c r="AD120" s="7" t="s">
        <x:v>34</x:v>
      </x:c>
    </x:row>
    <x:row r="121" spans="1:30" ht="14.199999999999999">
      <x:c r="A121" s="5">
        <x:v>2020</x:v>
      </x:c>
      <x:c r="B121" s="9" t="s">
        <x:v>27</x:v>
      </x:c>
      <x:c r="C121" s="7" t="s">
        <x:v>147</x:v>
      </x:c>
      <x:c r="D121" s="9" t="s">
        <x:v>120</x:v>
      </x:c>
      <x:c r="E121" s="7">
        <x:v>4</x:v>
      </x:c>
      <x:c r="F121" s="7" t="s">
        <x:v>332</x:v>
      </x:c>
      <x:c r="G121" s="7" t="s">
        <x:v>36</x:v>
      </x:c>
      <x:c r="H121" s="9">
        <x:v>2019</x:v>
      </x:c>
      <x:c r="I121" s="9">
        <x:v>37</x:v>
      </x:c>
      <x:c r="J121" s="9">
        <x:v>127</x:v>
      </x:c>
      <x:c r="K121" s="9">
        <x:v>500</x:v>
      </x:c>
      <x:c r="L121" s="9">
        <x:v>433</x:v>
      </x:c>
      <x:c r="M121" s="9">
        <x:v>47</x:v>
      </x:c>
      <x:c r="N121" s="9">
        <x:v>132</x:v>
      </x:c>
      <x:c r="O121" s="9">
        <x:v>21</x:v>
      </x:c>
      <x:c r="P121" s="9">
        <x:v>6</x:v>
      </x:c>
      <x:c r="Q121" s="9">
        <x:v>62</x:v>
      </x:c>
      <x:c r="R121" s="9">
        <x:v>3</x:v>
      </x:c>
      <x:c r="S121" s="9">
        <x:v>0</x:v>
      </x:c>
      <x:c r="T121" s="9">
        <x:v>54</x:v>
      </x:c>
      <x:c r="U121" s="9">
        <x:v>94</x:v>
      </x:c>
      <x:c r="V121" s="9">
        <x:v>15</x:v>
      </x:c>
      <x:c r="W121" s="9">
        <x:v>8</x:v>
      </x:c>
      <x:c r="X121" s="9">
        <x:v>-2.52</x:v>
      </x:c>
      <x:c r="Y121" s="9">
        <x:v>-11.390000000000001</x:v>
      </x:c>
      <x:c r="Z121" s="9">
        <x:v>-13.91</x:v>
      </x:c>
      <x:c r="AA121" s="9">
        <x:v>1.5800000000000001</x:v>
      </x:c>
      <x:c r="AB121" s="9">
        <x:v>-0.26000000000000001</x:v>
      </x:c>
      <x:c r="AC121" s="9">
        <x:v>100000</x:v>
      </x:c>
      <x:c r="AD121" s="7" t="s">
        <x:v>34</x:v>
      </x:c>
    </x:row>
    <x:row r="122" spans="1:30" ht="14.199999999999999">
      <x:c r="A122" s="5">
        <x:v>2013</x:v>
      </x:c>
      <x:c r="B122" s="9" t="s">
        <x:v>65</x:v>
      </x:c>
      <x:c r="C122" s="7" t="s">
        <x:v>149</x:v>
      </x:c>
      <x:c r="D122" s="9" t="s">
        <x:v>115</x:v>
      </x:c>
      <x:c r="E122" s="7">
        <x:v>9</x:v>
      </x:c>
      <x:c r="F122" s="7" t="s">
        <x:v>25</x:v>
      </x:c>
      <x:c r="G122" s="7" t="s">
        <x:v>36</x:v>
      </x:c>
      <x:c r="H122" s="9">
        <x:v>2012</x:v>
      </x:c>
      <x:c r="I122" s="9">
        <x:v>24</x:v>
      </x:c>
      <x:c r="J122" s="9">
        <x:v>122</x:v>
      </x:c>
      <x:c r="K122" s="9">
        <x:v>491</x:v>
      </x:c>
      <x:c r="L122" s="9">
        <x:v>437</x:v>
      </x:c>
      <x:c r="M122" s="9">
        <x:v>47</x:v>
      </x:c>
      <x:c r="N122" s="9">
        <x:v>127</x:v>
      </x:c>
      <x:c r="O122" s="9">
        <x:v>17</x:v>
      </x:c>
      <x:c r="P122" s="9">
        <x:v>7</x:v>
      </x:c>
      <x:c r="Q122" s="9">
        <x:v>65</x:v>
      </x:c>
      <x:c r="R122" s="9">
        <x:v>6</x:v>
      </x:c>
      <x:c r="S122" s="9">
        <x:v>3</x:v>
      </x:c>
      <x:c r="T122" s="9">
        <x:v>46</x:v>
      </x:c>
      <x:c r="U122" s="9">
        <x:v>50</x:v>
      </x:c>
      <x:c r="V122" s="9">
        <x:v>9</x:v>
      </x:c>
      <x:c r="W122" s="9">
        <x:v>5</x:v>
      </x:c>
      <x:c r="X122" s="9">
        <x:v>3.0600000000000001</x:v>
      </x:c>
      <x:c r="Y122" s="9">
        <x:v>-6.0499999999999998</x:v>
      </x:c>
      <x:c r="Z122" s="9">
        <x:v>-2.9900000000000002</x:v>
      </x:c>
      <x:c r="AA122" s="9">
        <x:v>3.3599999999999999</x:v>
      </x:c>
      <x:c r="AB122" s="9">
        <x:v>-0.16</x:v>
      </x:c>
      <x:c r="AC122" s="9">
        <x:v>30000</x:v>
      </x:c>
      <x:c r="AD122" s="7" t="s">
        <x:v>34</x:v>
      </x:c>
    </x:row>
    <x:row r="123" spans="1:30" ht="14.199999999999999">
      <x:c r="A123" s="5">
        <x:v>2014</x:v>
      </x:c>
      <x:c r="B123" s="9" t="s">
        <x:v>65</x:v>
      </x:c>
      <x:c r="C123" s="7" t="s">
        <x:v>149</x:v>
      </x:c>
      <x:c r="D123" s="9" t="s">
        <x:v>115</x:v>
      </x:c>
      <x:c r="E123" s="7">
        <x:v>9</x:v>
      </x:c>
      <x:c r="F123" s="7" t="s">
        <x:v>25</x:v>
      </x:c>
      <x:c r="G123" s="7" t="s">
        <x:v>36</x:v>
      </x:c>
      <x:c r="H123" s="9">
        <x:v>2013</x:v>
      </x:c>
      <x:c r="I123" s="9">
        <x:v>25</x:v>
      </x:c>
      <x:c r="J123" s="9">
        <x:v>122</x:v>
      </x:c>
      <x:c r="K123" s="9">
        <x:v>510</x:v>
      </x:c>
      <x:c r="L123" s="9">
        <x:v>434</x:v>
      </x:c>
      <x:c r="M123" s="9">
        <x:v>63</x:v>
      </x:c>
      <x:c r="N123" s="9">
        <x:v>131</x:v>
      </x:c>
      <x:c r="O123" s="9">
        <x:v>23</x:v>
      </x:c>
      <x:c r="P123" s="9">
        <x:v>16</x:v>
      </x:c>
      <x:c r="Q123" s="9">
        <x:v>90</x:v>
      </x:c>
      <x:c r="R123" s="9">
        <x:v>2</x:v>
      </x:c>
      <x:c r="S123" s="9">
        <x:v>4</x:v>
      </x:c>
      <x:c r="T123" s="9">
        <x:v>62</x:v>
      </x:c>
      <x:c r="U123" s="9">
        <x:v>71</x:v>
      </x:c>
      <x:c r="V123" s="9">
        <x:v>6</x:v>
      </x:c>
      <x:c r="W123" s="9">
        <x:v>12</x:v>
      </x:c>
      <x:c r="X123" s="9">
        <x:v>0.92000000000000004</x:v>
      </x:c>
      <x:c r="Y123" s="9">
        <x:v>-5.5599999999999996</x:v>
      </x:c>
      <x:c r="Z123" s="9">
        <x:v>-4.6299999999999999</x:v>
      </x:c>
      <x:c r="AA123" s="9">
        <x:v>4.5099999999999998</x:v>
      </x:c>
      <x:c r="AB123" s="9">
        <x:v>-0.28999999999999998</x:v>
      </x:c>
      <x:c r="AC123" s="9">
        <x:v>31000</x:v>
      </x:c>
      <x:c r="AD123" s="7" t="s">
        <x:v>34</x:v>
      </x:c>
    </x:row>
    <x:row r="124" spans="1:30" ht="14.199999999999999">
      <x:c r="A124" s="5">
        <x:v>2015</x:v>
      </x:c>
      <x:c r="B124" s="9" t="s">
        <x:v>65</x:v>
      </x:c>
      <x:c r="C124" s="7" t="s">
        <x:v>149</x:v>
      </x:c>
      <x:c r="D124" s="9" t="s">
        <x:v>115</x:v>
      </x:c>
      <x:c r="E124" s="7">
        <x:v>9</x:v>
      </x:c>
      <x:c r="F124" s="7" t="s">
        <x:v>25</x:v>
      </x:c>
      <x:c r="G124" s="7" t="s">
        <x:v>36</x:v>
      </x:c>
      <x:c r="H124" s="9">
        <x:v>2014</x:v>
      </x:c>
      <x:c r="I124" s="9">
        <x:v>26</x:v>
      </x:c>
      <x:c r="J124" s="9">
        <x:v>125</x:v>
      </x:c>
      <x:c r="K124" s="9">
        <x:v>528</x:v>
      </x:c>
      <x:c r="L124" s="9">
        <x:v>463</x:v>
      </x:c>
      <x:c r="M124" s="9">
        <x:v>75</x:v>
      </x:c>
      <x:c r="N124" s="9">
        <x:v>149</x:v>
      </x:c>
      <x:c r="O124" s="9">
        <x:v>26</x:v>
      </x:c>
      <x:c r="P124" s="9">
        <x:v>17</x:v>
      </x:c>
      <x:c r="Q124" s="9">
        <x:v>90</x:v>
      </x:c>
      <x:c r="R124" s="9">
        <x:v>2</x:v>
      </x:c>
      <x:c r="S124" s="9">
        <x:v>0</x:v>
      </x:c>
      <x:c r="T124" s="9">
        <x:v>53</x:v>
      </x:c>
      <x:c r="U124" s="9">
        <x:v>45</x:v>
      </x:c>
      <x:c r="V124" s="9">
        <x:v>10</x:v>
      </x:c>
      <x:c r="W124" s="9">
        <x:v>5</x:v>
      </x:c>
      <x:c r="X124" s="9">
        <x:v>-2.8199999999999998</x:v>
      </x:c>
      <x:c r="Y124" s="9">
        <x:v>-5.2699999999999996</x:v>
      </x:c>
      <x:c r="Z124" s="9">
        <x:v>-8.0899999999999999</x:v>
      </x:c>
      <x:c r="AA124" s="9">
        <x:v>3.3199999999999998</x:v>
      </x:c>
      <x:c r="AB124" s="9">
        <x:v>-0.25</x:v>
      </x:c>
      <x:c r="AC124" s="9">
        <x:v>45000</x:v>
      </x:c>
      <x:c r="AD124" s="7" t="s">
        <x:v>34</x:v>
      </x:c>
    </x:row>
    <x:row r="125" spans="1:30" ht="14.199999999999999">
      <x:c r="A125" s="5">
        <x:v>2016</x:v>
      </x:c>
      <x:c r="B125" s="9" t="s">
        <x:v>65</x:v>
      </x:c>
      <x:c r="C125" s="7" t="s">
        <x:v>149</x:v>
      </x:c>
      <x:c r="D125" s="9" t="s">
        <x:v>115</x:v>
      </x:c>
      <x:c r="E125" s="7">
        <x:v>9</x:v>
      </x:c>
      <x:c r="F125" s="7" t="s">
        <x:v>25</x:v>
      </x:c>
      <x:c r="G125" s="7" t="s">
        <x:v>36</x:v>
      </x:c>
      <x:c r="H125" s="9">
        <x:v>2015</x:v>
      </x:c>
      <x:c r="I125" s="9">
        <x:v>27</x:v>
      </x:c>
      <x:c r="J125" s="9">
        <x:v>141</x:v>
      </x:c>
      <x:c r="K125" s="9">
        <x:v>630</x:v>
      </x:c>
      <x:c r="L125" s="9">
        <x:v>512</x:v>
      </x:c>
      <x:c r="M125" s="9">
        <x:v>103</x:v>
      </x:c>
      <x:c r="N125" s="9">
        <x:v>167</x:v>
      </x:c>
      <x:c r="O125" s="9">
        <x:v>26</x:v>
      </x:c>
      <x:c r="P125" s="9">
        <x:v>28</x:v>
      </x:c>
      <x:c r="Q125" s="9">
        <x:v>121</x:v>
      </x:c>
      <x:c r="R125" s="9">
        <x:v>11</x:v>
      </x:c>
      <x:c r="S125" s="9">
        <x:v>5</x:v>
      </x:c>
      <x:c r="T125" s="9">
        <x:v>101</x:v>
      </x:c>
      <x:c r="U125" s="9">
        <x:v>63</x:v>
      </x:c>
      <x:c r="V125" s="9">
        <x:v>13</x:v>
      </x:c>
      <x:c r="W125" s="9">
        <x:v>9</x:v>
      </x:c>
      <x:c r="X125" s="9">
        <x:v>-3.6000000000000001</x:v>
      </x:c>
      <x:c r="Y125" s="9">
        <x:v>-7.54</x:v>
      </x:c>
      <x:c r="Z125" s="9">
        <x:v>-11.15</x:v>
      </x:c>
      <x:c r="AA125" s="9">
        <x:v>6.5499999999999998</x:v>
      </x:c>
      <x:c r="AB125" s="9">
        <x:v>-0.33000000000000002</x:v>
      </x:c>
      <x:c r="AC125" s="9">
        <x:v>75000</x:v>
      </x:c>
      <x:c r="AD125" s="7" t="s">
        <x:v>34</x:v>
      </x:c>
    </x:row>
    <x:row r="126" spans="1:30" ht="14.199999999999999">
      <x:c r="A126" s="5">
        <x:v>2019</x:v>
      </x:c>
      <x:c r="B126" s="9" t="s">
        <x:v>55</x:v>
      </x:c>
      <x:c r="C126" s="7" t="s">
        <x:v>149</x:v>
      </x:c>
      <x:c r="D126" s="9" t="s">
        <x:v>115</x:v>
      </x:c>
      <x:c r="E126" s="7">
        <x:v>4</x:v>
      </x:c>
      <x:c r="F126" s="7" t="s">
        <x:v>170</x:v>
      </x:c>
      <x:c r="G126" s="7" t="s">
        <x:v>71</x:v>
      </x:c>
      <x:c r="H126" s="9">
        <x:v>2018</x:v>
      </x:c>
      <x:c r="I126" s="9">
        <x:v>30</x:v>
      </x:c>
      <x:c r="J126" s="9">
        <x:v>117</x:v>
      </x:c>
      <x:c r="K126" s="9">
        <x:v>511</x:v>
      </x:c>
      <x:c r="L126" s="9">
        <x:v>453</x:v>
      </x:c>
      <x:c r="M126" s="9">
        <x:v>95</x:v>
      </x:c>
      <x:c r="N126" s="9">
        <x:v>164</x:v>
      </x:c>
      <x:c r="O126" s="9">
        <x:v>39</x:v>
      </x:c>
      <x:c r="P126" s="9">
        <x:v>20</x:v>
      </x:c>
      <x:c r="Q126" s="9">
        <x:v>101</x:v>
      </x:c>
      <x:c r="R126" s="9">
        <x:v>1</x:v>
      </x:c>
      <x:c r="S126" s="9">
        <x:v>3</x:v>
      </x:c>
      <x:c r="T126" s="9">
        <x:v>47</x:v>
      </x:c>
      <x:c r="U126" s="9">
        <x:v>61</x:v>
      </x:c>
      <x:c r="V126" s="9">
        <x:v>9</x:v>
      </x:c>
      <x:c r="W126" s="9">
        <x:v>10</x:v>
      </x:c>
      <x:c r="X126" s="9">
        <x:v>-0.89000000000000001</x:v>
      </x:c>
      <x:c r="Y126" s="9">
        <x:v>-7.6299999999999999</x:v>
      </x:c>
      <x:c r="Z126" s="9">
        <x:v>-8.5099999999999998</x:v>
      </x:c>
      <x:c r="AA126" s="9">
        <x:v>4.9100000000000001</x:v>
      </x:c>
      <x:c r="AB126" s="9">
        <x:v>-0.080000000000000004</x:v>
      </x:c>
      <x:c r="AC126" s="9">
        <x:v>140000</x:v>
      </x:c>
      <x:c r="AD126" s="7" t="s">
        <x:v>34</x:v>
      </x:c>
    </x:row>
    <x:row r="127" spans="1:30" ht="14.199999999999999">
      <x:c r="A127" s="5">
        <x:v>2020</x:v>
      </x:c>
      <x:c r="B127" s="9" t="s">
        <x:v>55</x:v>
      </x:c>
      <x:c r="C127" s="7" t="s">
        <x:v>149</x:v>
      </x:c>
      <x:c r="D127" s="9" t="s">
        <x:v>115</x:v>
      </x:c>
      <x:c r="E127" s="7">
        <x:v>4</x:v>
      </x:c>
      <x:c r="F127" s="7" t="s">
        <x:v>170</x:v>
      </x:c>
      <x:c r="G127" s="7" t="s">
        <x:v>71</x:v>
      </x:c>
      <x:c r="H127" s="9">
        <x:v>2019</x:v>
      </x:c>
      <x:c r="I127" s="9">
        <x:v>31</x:v>
      </x:c>
      <x:c r="J127" s="9">
        <x:v>140</x:v>
      </x:c>
      <x:c r="K127" s="9">
        <x:v>595</x:v>
      </x:c>
      <x:c r="L127" s="9">
        <x:v>526</x:v>
      </x:c>
      <x:c r="M127" s="9">
        <x:v>75</x:v>
      </x:c>
      <x:c r="N127" s="9">
        <x:v>160</x:v>
      </x:c>
      <x:c r="O127" s="9">
        <x:v>37</x:v>
      </x:c>
      <x:c r="P127" s="9">
        <x:v>11</x:v>
      </x:c>
      <x:c r="Q127" s="9">
        <x:v>82</x:v>
      </x:c>
      <x:c r="R127" s="9">
        <x:v>3</x:v>
      </x:c>
      <x:c r="S127" s="9">
        <x:v>1</x:v>
      </x:c>
      <x:c r="T127" s="9">
        <x:v>54</x:v>
      </x:c>
      <x:c r="U127" s="9">
        <x:v>52</x:v>
      </x:c>
      <x:c r="V127" s="9">
        <x:v>11</x:v>
      </x:c>
      <x:c r="W127" s="9">
        <x:v>9</x:v>
      </x:c>
      <x:c r="X127" s="9">
        <x:v>-2.1299999999999999</x:v>
      </x:c>
      <x:c r="Y127" s="9">
        <x:v>-8.0299999999999994</x:v>
      </x:c>
      <x:c r="Z127" s="9">
        <x:v>-10.16</x:v>
      </x:c>
      <x:c r="AA127" s="9">
        <x:v>3.27</x:v>
      </x:c>
      <x:c r="AB127" s="9">
        <x:v>-0.22</x:v>
      </x:c>
      <x:c r="AC127" s="9">
        <x:v>130000</x:v>
      </x:c>
      <x:c r="AD127" s="7" t="s">
        <x:v>34</x:v>
      </x:c>
    </x:row>
    <x:row r="128" spans="1:30" ht="14.199999999999999">
      <x:c r="A128" s="5">
        <x:v>2021</x:v>
      </x:c>
      <x:c r="B128" s="9" t="s">
        <x:v>55</x:v>
      </x:c>
      <x:c r="C128" s="7" t="s">
        <x:v>149</x:v>
      </x:c>
      <x:c r="D128" s="9" t="s">
        <x:v>115</x:v>
      </x:c>
      <x:c r="E128" s="7">
        <x:v>4</x:v>
      </x:c>
      <x:c r="F128" s="7" t="s">
        <x:v>170</x:v>
      </x:c>
      <x:c r="G128" s="7" t="s">
        <x:v>71</x:v>
      </x:c>
      <x:c r="H128" s="9">
        <x:v>2020</x:v>
      </x:c>
      <x:c r="I128" s="9">
        <x:v>32</x:v>
      </x:c>
      <x:c r="J128" s="9">
        <x:v>142</x:v>
      </x:c>
      <x:c r="K128" s="9">
        <x:v>619</x:v>
      </x:c>
      <x:c r="L128" s="9">
        <x:v>547</x:v>
      </x:c>
      <x:c r="M128" s="9">
        <x:v>98</x:v>
      </x:c>
      <x:c r="N128" s="9">
        <x:v>181</x:v>
      </x:c>
      <x:c r="O128" s="9">
        <x:v>35</x:v>
      </x:c>
      <x:c r="P128" s="9">
        <x:v>22</x:v>
      </x:c>
      <x:c r="Q128" s="9">
        <x:v>119</x:v>
      </x:c>
      <x:c r="R128" s="9">
        <x:v>0</x:v>
      </x:c>
      <x:c r="S128" s="9">
        <x:v>2</x:v>
      </x:c>
      <x:c r="T128" s="9">
        <x:v>63</x:v>
      </x:c>
      <x:c r="U128" s="9">
        <x:v>53</x:v>
      </x:c>
      <x:c r="V128" s="9">
        <x:v>9</x:v>
      </x:c>
      <x:c r="W128" s="9">
        <x:v>7</x:v>
      </x:c>
      <x:c r="X128" s="9">
        <x:v>-5.2800000000000002</x:v>
      </x:c>
      <x:c r="Y128" s="9">
        <x:v>-8.25</x:v>
      </x:c>
      <x:c r="Z128" s="9">
        <x:v>-13.52</x:v>
      </x:c>
      <x:c r="AA128" s="9">
        <x:v>5.1699999999999999</x:v>
      </x:c>
      <x:c r="AB128" s="9">
        <x:v>-0.5</x:v>
      </x:c>
      <x:c r="AC128" s="9">
        <x:v>130000</x:v>
      </x:c>
      <x:c r="AD128" s="7" t="s">
        <x:v>34</x:v>
      </x:c>
    </x:row>
    <x:row r="129" spans="1:30" ht="14.199999999999999">
      <x:c r="A129" s="5">
        <x:v>2022</x:v>
      </x:c>
      <x:c r="B129" s="9" t="s">
        <x:v>55</x:v>
      </x:c>
      <x:c r="C129" s="7" t="s">
        <x:v>149</x:v>
      </x:c>
      <x:c r="D129" s="9" t="s">
        <x:v>115</x:v>
      </x:c>
      <x:c r="E129" s="7">
        <x:v>4</x:v>
      </x:c>
      <x:c r="F129" s="7" t="s">
        <x:v>170</x:v>
      </x:c>
      <x:c r="G129" s="7" t="s">
        <x:v>71</x:v>
      </x:c>
      <x:c r="H129" s="9">
        <x:v>2021</x:v>
      </x:c>
      <x:c r="I129" s="9">
        <x:v>33</x:v>
      </x:c>
      <x:c r="J129" s="9">
        <x:v>140</x:v>
      </x:c>
      <x:c r="K129" s="9">
        <x:v>595</x:v>
      </x:c>
      <x:c r="L129" s="9">
        <x:v>506</x:v>
      </x:c>
      <x:c r="M129" s="9">
        <x:v>70</x:v>
      </x:c>
      <x:c r="N129" s="9">
        <x:v>144</x:v>
      </x:c>
      <x:c r="O129" s="9">
        <x:v>23</x:v>
      </x:c>
      <x:c r="P129" s="9">
        <x:v>17</x:v>
      </x:c>
      <x:c r="Q129" s="9">
        <x:v>96</x:v>
      </x:c>
      <x:c r="R129" s="9">
        <x:v>3</x:v>
      </x:c>
      <x:c r="S129" s="9">
        <x:v>0</x:v>
      </x:c>
      <x:c r="T129" s="9">
        <x:v>77</x:v>
      </x:c>
      <x:c r="U129" s="9">
        <x:v>42</x:v>
      </x:c>
      <x:c r="V129" s="9">
        <x:v>7</x:v>
      </x:c>
      <x:c r="W129" s="9">
        <x:v>9</x:v>
      </x:c>
      <x:c r="X129" s="9">
        <x:v>-1.8700000000000001</x:v>
      </x:c>
      <x:c r="Y129" s="9">
        <x:v>-9.75</x:v>
      </x:c>
      <x:c r="Z129" s="9">
        <x:v>-11.619999999999999</x:v>
      </x:c>
      <x:c r="AA129" s="9">
        <x:v>3.5299999999999998</x:v>
      </x:c>
      <x:c r="AB129" s="9">
        <x:v>-0.19</x:v>
      </x:c>
      <x:c r="AC129" s="9">
        <x:v>100000</x:v>
      </x:c>
      <x:c r="AD129" s="7" t="s">
        <x:v>34</x:v>
      </x:c>
    </x:row>
    <x:row r="130" spans="1:30" ht="14.199999999999999">
      <x:c r="A130" s="5">
        <x:v>2019</x:v>
      </x:c>
      <x:c r="B130" s="9" t="s">
        <x:v>95</x:v>
      </x:c>
      <x:c r="C130" s="7" t="s">
        <x:v>141</x:v>
      </x:c>
      <x:c r="D130" s="9" t="s">
        <x:v>117</x:v>
      </x:c>
      <x:c r="E130" s="7">
        <x:v>8</x:v>
      </x:c>
      <x:c r="F130" s="7" t="s">
        <x:v>25</x:v>
      </x:c>
      <x:c r="G130" s="7" t="s">
        <x:v>36</x:v>
      </x:c>
      <x:c r="H130" s="9">
        <x:v>2018</x:v>
      </x:c>
      <x:c r="I130" s="9">
        <x:v>29</x:v>
      </x:c>
      <x:c r="J130" s="9">
        <x:v>144</x:v>
      </x:c>
      <x:c r="K130" s="9">
        <x:v>620</x:v>
      </x:c>
      <x:c r="L130" s="9">
        <x:v>556</x:v>
      </x:c>
      <x:c r="M130" s="9">
        <x:v>110</x:v>
      </x:c>
      <x:c r="N130" s="9">
        <x:v>177</x:v>
      </x:c>
      <x:c r="O130" s="9">
        <x:v>36</x:v>
      </x:c>
      <x:c r="P130" s="9">
        <x:v>23</x:v>
      </x:c>
      <x:c r="Q130" s="9">
        <x:v>91</x:v>
      </x:c>
      <x:c r="R130" s="9">
        <x:v>15</x:v>
      </x:c>
      <x:c r="S130" s="9">
        <x:v>2</x:v>
      </x:c>
      <x:c r="T130" s="9">
        <x:v>44</x:v>
      </x:c>
      <x:c r="U130" s="9">
        <x:v>131</x:v>
      </x:c>
      <x:c r="V130" s="9">
        <x:v>11</x:v>
      </x:c>
      <x:c r="W130" s="9">
        <x:v>5</x:v>
      </x:c>
      <x:c r="X130" s="9">
        <x:v>5.7800000000000002</x:v>
      </x:c>
      <x:c r="Y130" s="9">
        <x:v>-6.3300000000000001</x:v>
      </x:c>
      <x:c r="Z130" s="9">
        <x:v>-0.54000000000000004</x:v>
      </x:c>
      <x:c r="AA130" s="9">
        <x:v>3.6499999999999999</x:v>
      </x:c>
      <x:c r="AB130" s="9">
        <x:v>0.52000000000000002</x:v>
      </x:c>
      <x:c r="AC130" s="9">
        <x:v>43000</x:v>
      </x:c>
      <x:c r="AD130" s="7" t="s">
        <x:v>337</x:v>
      </x:c>
    </x:row>
    <x:row r="131" spans="1:30" ht="14.199999999999999">
      <x:c r="A131" s="5">
        <x:v>2020</x:v>
      </x:c>
      <x:c r="B131" s="9" t="s">
        <x:v>95</x:v>
      </x:c>
      <x:c r="C131" s="7" t="s">
        <x:v>141</x:v>
      </x:c>
      <x:c r="D131" s="9" t="s">
        <x:v>117</x:v>
      </x:c>
      <x:c r="E131" s="7">
        <x:v>8</x:v>
      </x:c>
      <x:c r="F131" s="7" t="s">
        <x:v>25</x:v>
      </x:c>
      <x:c r="G131" s="7" t="s">
        <x:v>36</x:v>
      </x:c>
      <x:c r="H131" s="9">
        <x:v>2019</x:v>
      </x:c>
      <x:c r="I131" s="9">
        <x:v>30</x:v>
      </x:c>
      <x:c r="J131" s="9">
        <x:v>23</x:v>
      </x:c>
      <x:c r="K131" s="9">
        <x:v>106</x:v>
      </x:c>
      <x:c r="L131" s="9">
        <x:v>93</x:v>
      </x:c>
      <x:c r="M131" s="9">
        <x:v>19</x:v>
      </x:c>
      <x:c r="N131" s="9">
        <x:v>34</x:v>
      </x:c>
      <x:c r="O131" s="9">
        <x:v>12</x:v>
      </x:c>
      <x:c r="P131" s="9">
        <x:v>4</x:v>
      </x:c>
      <x:c r="Q131" s="9">
        <x:v>14</x:v>
      </x:c>
      <x:c r="R131" s="9">
        <x:v>2</x:v>
      </x:c>
      <x:c r="S131" s="9">
        <x:v>1</x:v>
      </x:c>
      <x:c r="T131" s="9">
        <x:v>12</x:v>
      </x:c>
      <x:c r="U131" s="9">
        <x:v>26</x:v>
      </x:c>
      <x:c r="V131" s="9">
        <x:v>2</x:v>
      </x:c>
      <x:c r="W131" s="9">
        <x:v>0</x:v>
      </x:c>
      <x:c r="X131" s="9">
        <x:v>0.80000000000000004</x:v>
      </x:c>
      <x:c r="Y131" s="9">
        <x:v>-0.20999999999999999</x:v>
      </x:c>
      <x:c r="Z131" s="9">
        <x:v>0.58999999999999997</x:v>
      </x:c>
      <x:c r="AA131" s="9">
        <x:v>1.6299999999999999</x:v>
      </x:c>
      <x:c r="AB131" s="9">
        <x:v>0.080000000000000004</x:v>
      </x:c>
      <x:c r="AC131" s="9">
        <x:v>55000</x:v>
      </x:c>
      <x:c r="AD131" s="7" t="s">
        <x:v>337</x:v>
      </x:c>
    </x:row>
    <x:row r="132" spans="1:30" ht="14.199999999999999">
      <x:c r="A132" s="5">
        <x:v>2021</x:v>
      </x:c>
      <x:c r="B132" s="9" t="s">
        <x:v>95</x:v>
      </x:c>
      <x:c r="C132" s="7" t="s">
        <x:v>141</x:v>
      </x:c>
      <x:c r="D132" s="9" t="s">
        <x:v>120</x:v>
      </x:c>
      <x:c r="E132" s="7">
        <x:v>8</x:v>
      </x:c>
      <x:c r="F132" s="7" t="s">
        <x:v>25</x:v>
      </x:c>
      <x:c r="G132" s="7" t="s">
        <x:v>36</x:v>
      </x:c>
      <x:c r="H132" s="9">
        <x:v>2020</x:v>
      </x:c>
      <x:c r="I132" s="9">
        <x:v>31</x:v>
      </x:c>
      <x:c r="J132" s="9">
        <x:v>130</x:v>
      </x:c>
      <x:c r="K132" s="9">
        <x:v>584</x:v>
      </x:c>
      <x:c r="L132" s="9">
        <x:v>525</x:v>
      </x:c>
      <x:c r="M132" s="9">
        <x:v>115</x:v>
      </x:c>
      <x:c r="N132" s="9">
        <x:v>170</x:v>
      </x:c>
      <x:c r="O132" s="9">
        <x:v>37</x:v>
      </x:c>
      <x:c r="P132" s="9">
        <x:v>34</x:v>
      </x:c>
      <x:c r="Q132" s="9">
        <x:v>112</x:v>
      </x:c>
      <x:c r="R132" s="9">
        <x:v>3</x:v>
      </x:c>
      <x:c r="S132" s="9">
        <x:v>1</x:v>
      </x:c>
      <x:c r="T132" s="9">
        <x:v>49</x:v>
      </x:c>
      <x:c r="U132" s="9">
        <x:v>148</x:v>
      </x:c>
      <x:c r="V132" s="9">
        <x:v>6</x:v>
      </x:c>
      <x:c r="W132" s="9">
        <x:v>1</x:v>
      </x:c>
      <x:c r="X132" s="9">
        <x:v>-0.34000000000000002</x:v>
      </x:c>
      <x:c r="Y132" s="9">
        <x:v>-11.08</x:v>
      </x:c>
      <x:c r="Z132" s="9">
        <x:v>-11.42</x:v>
      </x:c>
      <x:c r="AA132" s="9">
        <x:v>4.96</x:v>
      </x:c>
      <x:c r="AB132" s="9">
        <x:v>-0.029999999999999999</x:v>
      </x:c>
      <x:c r="AC132" s="9">
        <x:v>50000</x:v>
      </x:c>
      <x:c r="AD132" s="7" t="s">
        <x:v>337</x:v>
      </x:c>
    </x:row>
    <x:row r="133" spans="1:30" ht="14.199999999999999">
      <x:c r="A133" s="5">
        <x:v>2022</x:v>
      </x:c>
      <x:c r="B133" s="9" t="s">
        <x:v>95</x:v>
      </x:c>
      <x:c r="C133" s="7" t="s">
        <x:v>141</x:v>
      </x:c>
      <x:c r="D133" s="9" t="s">
        <x:v>120</x:v>
      </x:c>
      <x:c r="E133" s="7">
        <x:v>8</x:v>
      </x:c>
      <x:c r="F133" s="7" t="s">
        <x:v>25</x:v>
      </x:c>
      <x:c r="G133" s="7" t="s">
        <x:v>36</x:v>
      </x:c>
      <x:c r="H133" s="9">
        <x:v>2021</x:v>
      </x:c>
      <x:c r="I133" s="9">
        <x:v>32</x:v>
      </x:c>
      <x:c r="J133" s="9">
        <x:v>144</x:v>
      </x:c>
      <x:c r="K133" s="9">
        <x:v>623</x:v>
      </x:c>
      <x:c r="L133" s="9">
        <x:v>570</x:v>
      </x:c>
      <x:c r="M133" s="9">
        <x:v>96</x:v>
      </x:c>
      <x:c r="N133" s="9">
        <x:v>160</x:v>
      </x:c>
      <x:c r="O133" s="9">
        <x:v>29</x:v>
      </x:c>
      <x:c r="P133" s="9">
        <x:v>33</x:v>
      </x:c>
      <x:c r="Q133" s="9">
        <x:v>101</x:v>
      </x:c>
      <x:c r="R133" s="9">
        <x:v>1</x:v>
      </x:c>
      <x:c r="S133" s="9">
        <x:v>2</x:v>
      </x:c>
      <x:c r="T133" s="9">
        <x:v>38</x:v>
      </x:c>
      <x:c r="U133" s="9">
        <x:v>155</x:v>
      </x:c>
      <x:c r="V133" s="9">
        <x:v>5</x:v>
      </x:c>
      <x:c r="W133" s="9">
        <x:v>4</x:v>
      </x:c>
      <x:c r="X133" s="9">
        <x:v>-2.4100000000000001</x:v>
      </x:c>
      <x:c r="Y133" s="9">
        <x:v>-7.0700000000000003</x:v>
      </x:c>
      <x:c r="Z133" s="9">
        <x:v>-9.4800000000000004</x:v>
      </x:c>
      <x:c r="AA133" s="9">
        <x:v>3.1600000000000001</x:v>
      </x:c>
      <x:c r="AB133" s="9">
        <x:v>-0.23999999999999999</x:v>
      </x:c>
      <x:c r="AC133" s="9">
        <x:v>78000</x:v>
      </x:c>
      <x:c r="AD133" s="7" t="s">
        <x:v>337</x:v>
      </x:c>
    </x:row>
    <x:row r="134" spans="1:30" ht="14.199999999999999">
      <x:c r="A134" s="5">
        <x:v>2012</x:v>
      </x:c>
      <x:c r="B134" s="9" t="s">
        <x:v>175</x:v>
      </x:c>
      <x:c r="C134" s="7" t="s">
        <x:v>144</x:v>
      </x:c>
      <x:c r="D134" s="14"/>
      <x:c r="E134" s="7">
        <x:v>9</x:v>
      </x:c>
      <x:c r="F134" s="7" t="s">
        <x:v>25</x:v>
      </x:c>
      <x:c r="G134" s="7" t="s">
        <x:v>36</x:v>
      </x:c>
      <x:c r="H134" s="9">
        <x:v>2011</x:v>
      </x:c>
      <x:c r="I134" s="9">
        <x:v>27</x:v>
      </x:c>
      <x:c r="J134" s="14"/>
      <x:c r="K134" s="14"/>
      <x:c r="L134" s="14"/>
      <x:c r="M134" s="14"/>
      <x:c r="N134" s="14"/>
      <x:c r="O134" s="14"/>
      <x:c r="P134" s="14"/>
      <x:c r="Q134" s="14"/>
      <x:c r="R134" s="14"/>
      <x:c r="S134" s="14"/>
      <x:c r="T134" s="14"/>
      <x:c r="U134" s="14"/>
      <x:c r="V134" s="14"/>
      <x:c r="W134" s="14"/>
      <x:c r="X134" s="14"/>
      <x:c r="Y134" s="14"/>
      <x:c r="Z134" s="14"/>
      <x:c r="AA134" s="14"/>
      <x:c r="AB134" s="14"/>
      <x:c r="AC134" s="14"/>
      <x:c r="AD134" s="7" t="s">
        <x:v>34</x:v>
      </x:c>
    </x:row>
    <x:row r="135" spans="1:30" ht="14.199999999999999">
      <x:c r="A135" s="5">
        <x:v>2013</x:v>
      </x:c>
      <x:c r="B135" s="9" t="s">
        <x:v>175</x:v>
      </x:c>
      <x:c r="C135" s="7" t="s">
        <x:v>144</x:v>
      </x:c>
      <x:c r="D135" s="14"/>
      <x:c r="E135" s="7">
        <x:v>9</x:v>
      </x:c>
      <x:c r="F135" s="7" t="s">
        <x:v>25</x:v>
      </x:c>
      <x:c r="G135" s="7" t="s">
        <x:v>36</x:v>
      </x:c>
      <x:c r="H135" s="9">
        <x:v>2012</x:v>
      </x:c>
      <x:c r="I135" s="9">
        <x:v>28</x:v>
      </x:c>
      <x:c r="J135" s="14"/>
      <x:c r="K135" s="14"/>
      <x:c r="L135" s="14"/>
      <x:c r="M135" s="14"/>
      <x:c r="N135" s="14"/>
      <x:c r="O135" s="14"/>
      <x:c r="P135" s="14"/>
      <x:c r="Q135" s="14"/>
      <x:c r="R135" s="14"/>
      <x:c r="S135" s="14"/>
      <x:c r="T135" s="14"/>
      <x:c r="U135" s="14"/>
      <x:c r="V135" s="14"/>
      <x:c r="W135" s="14"/>
      <x:c r="X135" s="14"/>
      <x:c r="Y135" s="14"/>
      <x:c r="Z135" s="14"/>
      <x:c r="AA135" s="14"/>
      <x:c r="AB135" s="14"/>
      <x:c r="AC135" s="14"/>
      <x:c r="AD135" s="7" t="s">
        <x:v>34</x:v>
      </x:c>
    </x:row>
    <x:row r="136" spans="1:30" ht="14.199999999999999">
      <x:c r="A136" s="5">
        <x:v>2014</x:v>
      </x:c>
      <x:c r="B136" s="9" t="s">
        <x:v>45</x:v>
      </x:c>
      <x:c r="C136" s="7" t="s">
        <x:v>144</x:v>
      </x:c>
      <x:c r="D136" s="9" t="s">
        <x:v>20</x:v>
      </x:c>
      <x:c r="E136" s="7">
        <x:v>9</x:v>
      </x:c>
      <x:c r="F136" s="7" t="s">
        <x:v>25</x:v>
      </x:c>
      <x:c r="G136" s="7" t="s">
        <x:v>36</x:v>
      </x:c>
      <x:c r="H136" s="9">
        <x:v>2013</x:v>
      </x:c>
      <x:c r="I136" s="9">
        <x:v>29</x:v>
      </x:c>
      <x:c r="J136" s="9">
        <x:v>15</x:v>
      </x:c>
      <x:c r="K136" s="9">
        <x:v>24</x:v>
      </x:c>
      <x:c r="L136" s="9">
        <x:v>23</x:v>
      </x:c>
      <x:c r="M136" s="9">
        <x:v>0</x:v>
      </x:c>
      <x:c r="N136" s="9">
        <x:v>2</x:v>
      </x:c>
      <x:c r="O136" s="9">
        <x:v>0</x:v>
      </x:c>
      <x:c r="P136" s="9">
        <x:v>0</x:v>
      </x:c>
      <x:c r="Q136" s="9">
        <x:v>0</x:v>
      </x:c>
      <x:c r="R136" s="9">
        <x:v>0</x:v>
      </x:c>
      <x:c r="S136" s="9">
        <x:v>0</x:v>
      </x:c>
      <x:c r="T136" s="9">
        <x:v>0</x:v>
      </x:c>
      <x:c r="U136" s="9">
        <x:v>8</x:v>
      </x:c>
      <x:c r="V136" s="9">
        <x:v>0</x:v>
      </x:c>
      <x:c r="W136" s="9">
        <x:v>0</x:v>
      </x:c>
      <x:c r="X136" s="9">
        <x:v>-3.0699999999999998</x:v>
      </x:c>
      <x:c r="Y136" s="9">
        <x:v>0.51000000000000001</x:v>
      </x:c>
      <x:c r="Z136" s="9">
        <x:v>-2.5600000000000001</x:v>
      </x:c>
      <x:c r="AA136" s="9">
        <x:v>-0.41999999999999998</x:v>
      </x:c>
      <x:c r="AB136" s="9">
        <x:v>-0.23000000000000001</x:v>
      </x:c>
      <x:c r="AC136" s="9">
        <x:v>17000</x:v>
      </x:c>
      <x:c r="AD136" s="7" t="s">
        <x:v>34</x:v>
      </x:c>
    </x:row>
    <x:row r="137" spans="1:30" ht="14.199999999999999">
      <x:c r="A137" s="5">
        <x:v>2015</x:v>
      </x:c>
      <x:c r="B137" s="9" t="s">
        <x:v>45</x:v>
      </x:c>
      <x:c r="C137" s="7" t="s">
        <x:v>144</x:v>
      </x:c>
      <x:c r="D137" s="9" t="s">
        <x:v>20</x:v>
      </x:c>
      <x:c r="E137" s="7">
        <x:v>9</x:v>
      </x:c>
      <x:c r="F137" s="7" t="s">
        <x:v>25</x:v>
      </x:c>
      <x:c r="G137" s="7" t="s">
        <x:v>36</x:v>
      </x:c>
      <x:c r="H137" s="9">
        <x:v>2014</x:v>
      </x:c>
      <x:c r="I137" s="9">
        <x:v>30</x:v>
      </x:c>
      <x:c r="J137" s="9">
        <x:v>127</x:v>
      </x:c>
      <x:c r="K137" s="9">
        <x:v>478</x:v>
      </x:c>
      <x:c r="L137" s="9">
        <x:v>422</x:v>
      </x:c>
      <x:c r="M137" s="9">
        <x:v>64</x:v>
      </x:c>
      <x:c r="N137" s="9">
        <x:v>115</x:v>
      </x:c>
      <x:c r="O137" s="9">
        <x:v>25</x:v>
      </x:c>
      <x:c r="P137" s="9">
        <x:v>7</x:v>
      </x:c>
      <x:c r="Q137" s="9">
        <x:v>51</x:v>
      </x:c>
      <x:c r="R137" s="9">
        <x:v>10</x:v>
      </x:c>
      <x:c r="S137" s="9">
        <x:v>3</x:v>
      </x:c>
      <x:c r="T137" s="9">
        <x:v>36</x:v>
      </x:c>
      <x:c r="U137" s="9">
        <x:v>101</x:v>
      </x:c>
      <x:c r="V137" s="9">
        <x:v>8</x:v>
      </x:c>
      <x:c r="W137" s="9">
        <x:v>3</x:v>
      </x:c>
      <x:c r="X137" s="9">
        <x:v>-2.7999999999999998</x:v>
      </x:c>
      <x:c r="Y137" s="9">
        <x:v>4.75</x:v>
      </x:c>
      <x:c r="Z137" s="9">
        <x:v>1.95</x:v>
      </x:c>
      <x:c r="AA137" s="9">
        <x:v>0.64000000000000001</x:v>
      </x:c>
      <x:c r="AB137" s="9">
        <x:v>-0.25</x:v>
      </x:c>
      <x:c r="AC137" s="9">
        <x:v>20000</x:v>
      </x:c>
      <x:c r="AD137" s="7" t="s">
        <x:v>34</x:v>
      </x:c>
    </x:row>
    <x:row r="138" spans="1:30" ht="14.199999999999999">
      <x:c r="A138" s="5">
        <x:v>2014</x:v>
      </x:c>
      <x:c r="B138" s="9" t="s">
        <x:v>28</x:v>
      </x:c>
      <x:c r="C138" s="7" t="s">
        <x:v>133</x:v>
      </x:c>
      <x:c r="D138" s="9" t="s">
        <x:v>115</x:v>
      </x:c>
      <x:c r="E138" s="7">
        <x:v>8</x:v>
      </x:c>
      <x:c r="F138" s="7" t="s">
        <x:v>25</x:v>
      </x:c>
      <x:c r="G138" s="7" t="s">
        <x:v>36</x:v>
      </x:c>
      <x:c r="H138" s="9">
        <x:v>2013</x:v>
      </x:c>
      <x:c r="I138" s="9">
        <x:v>28</x:v>
      </x:c>
      <x:c r="J138" s="9">
        <x:v>125</x:v>
      </x:c>
      <x:c r="K138" s="9">
        <x:v>522</x:v>
      </x:c>
      <x:c r="L138" s="9">
        <x:v>435</x:v>
      </x:c>
      <x:c r="M138" s="9">
        <x:v>57</x:v>
      </x:c>
      <x:c r="N138" s="9">
        <x:v>125</x:v>
      </x:c>
      <x:c r="O138" s="9">
        <x:v>18</x:v>
      </x:c>
      <x:c r="P138" s="9">
        <x:v>21</x:v>
      </x:c>
      <x:c r="Q138" s="9">
        <x:v>96</x:v>
      </x:c>
      <x:c r="R138" s="9">
        <x:v>7</x:v>
      </x:c>
      <x:c r="S138" s="9">
        <x:v>3</x:v>
      </x:c>
      <x:c r="T138" s="9">
        <x:v>62</x:v>
      </x:c>
      <x:c r="U138" s="9">
        <x:v>111</x:v>
      </x:c>
      <x:c r="V138" s="9">
        <x:v>12</x:v>
      </x:c>
      <x:c r="W138" s="9">
        <x:v>5</x:v>
      </x:c>
      <x:c r="X138" s="9">
        <x:v>-6.5199999999999996</x:v>
      </x:c>
      <x:c r="Y138" s="9">
        <x:v>-7.1900000000000004</x:v>
      </x:c>
      <x:c r="Z138" s="9">
        <x:v>-13.710000000000001</x:v>
      </x:c>
      <x:c r="AA138" s="9">
        <x:v>4.7599999999999998</x:v>
      </x:c>
      <x:c r="AB138" s="9">
        <x:v>-1.48</x:v>
      </x:c>
      <x:c r="AC138" s="9">
        <x:v>15000</x:v>
      </x:c>
      <x:c r="AD138" s="7" t="s">
        <x:v>337</x:v>
      </x:c>
    </x:row>
    <x:row r="139" spans="1:30" ht="14.199999999999999">
      <x:c r="A139" s="5">
        <x:v>2015</x:v>
      </x:c>
      <x:c r="B139" s="9" t="s">
        <x:v>28</x:v>
      </x:c>
      <x:c r="C139" s="7" t="s">
        <x:v>133</x:v>
      </x:c>
      <x:c r="D139" s="9" t="s">
        <x:v>115</x:v>
      </x:c>
      <x:c r="E139" s="7">
        <x:v>8</x:v>
      </x:c>
      <x:c r="F139" s="7" t="s">
        <x:v>25</x:v>
      </x:c>
      <x:c r="G139" s="7" t="s">
        <x:v>36</x:v>
      </x:c>
      <x:c r="H139" s="9">
        <x:v>2014</x:v>
      </x:c>
      <x:c r="I139" s="9">
        <x:v>29</x:v>
      </x:c>
      <x:c r="J139" s="9">
        <x:v>118</x:v>
      </x:c>
      <x:c r="K139" s="9">
        <x:v>470</x:v>
      </x:c>
      <x:c r="L139" s="9">
        <x:v>398</x:v>
      </x:c>
      <x:c r="M139" s="9">
        <x:v>64</x:v>
      </x:c>
      <x:c r="N139" s="9">
        <x:v>124</x:v>
      </x:c>
      <x:c r="O139" s="9">
        <x:v>22</x:v>
      </x:c>
      <x:c r="P139" s="9">
        <x:v>19</x:v>
      </x:c>
      <x:c r="Q139" s="9">
        <x:v>79</x:v>
      </x:c>
      <x:c r="R139" s="9">
        <x:v>3</x:v>
      </x:c>
      <x:c r="S139" s="9">
        <x:v>3</x:v>
      </x:c>
      <x:c r="T139" s="9">
        <x:v>54</x:v>
      </x:c>
      <x:c r="U139" s="9">
        <x:v>97</x:v>
      </x:c>
      <x:c r="V139" s="9">
        <x:v>9</x:v>
      </x:c>
      <x:c r="W139" s="9">
        <x:v>6</x:v>
      </x:c>
      <x:c r="X139" s="9">
        <x:v>-4.4199999999999999</x:v>
      </x:c>
      <x:c r="Y139" s="9">
        <x:v>-8.5500000000000007</x:v>
      </x:c>
      <x:c r="Z139" s="9">
        <x:v>-12.970000000000001</x:v>
      </x:c>
      <x:c r="AA139" s="9">
        <x:v>2.6299999999999999</x:v>
      </x:c>
      <x:c r="AB139" s="9">
        <x:v>-0.39000000000000001</x:v>
      </x:c>
      <x:c r="AC139" s="9">
        <x:v>20000</x:v>
      </x:c>
      <x:c r="AD139" s="7" t="s">
        <x:v>337</x:v>
      </x:c>
    </x:row>
    <x:row r="140" spans="1:30" ht="14.199999999999999">
      <x:c r="A140" s="5">
        <x:v>2016</x:v>
      </x:c>
      <x:c r="B140" s="9" t="s">
        <x:v>28</x:v>
      </x:c>
      <x:c r="C140" s="7" t="s">
        <x:v>133</x:v>
      </x:c>
      <x:c r="D140" s="9" t="s">
        <x:v>115</x:v>
      </x:c>
      <x:c r="E140" s="7">
        <x:v>8</x:v>
      </x:c>
      <x:c r="F140" s="7" t="s">
        <x:v>25</x:v>
      </x:c>
      <x:c r="G140" s="7" t="s">
        <x:v>36</x:v>
      </x:c>
      <x:c r="H140" s="9">
        <x:v>2015</x:v>
      </x:c>
      <x:c r="I140" s="9">
        <x:v>30</x:v>
      </x:c>
      <x:c r="J140" s="9">
        <x:v>116</x:v>
      </x:c>
      <x:c r="K140" s="9">
        <x:v>368</x:v>
      </x:c>
      <x:c r="L140" s="9">
        <x:v>304</x:v>
      </x:c>
      <x:c r="M140" s="9">
        <x:v>34</x:v>
      </x:c>
      <x:c r="N140" s="9">
        <x:v>77</x:v>
      </x:c>
      <x:c r="O140" s="9">
        <x:v>16</x:v>
      </x:c>
      <x:c r="P140" s="9">
        <x:v>7</x:v>
      </x:c>
      <x:c r="Q140" s="9">
        <x:v>31</x:v>
      </x:c>
      <x:c r="R140" s="9">
        <x:v>3</x:v>
      </x:c>
      <x:c r="S140" s="9">
        <x:v>1</x:v>
      </x:c>
      <x:c r="T140" s="9">
        <x:v>46</x:v>
      </x:c>
      <x:c r="U140" s="9">
        <x:v>79</x:v>
      </x:c>
      <x:c r="V140" s="9">
        <x:v>10</x:v>
      </x:c>
      <x:c r="W140" s="9">
        <x:v>2</x:v>
      </x:c>
      <x:c r="X140" s="9">
        <x:v>-9.1799999999999997</x:v>
      </x:c>
      <x:c r="Y140" s="9">
        <x:v>-5.3200000000000003</x:v>
      </x:c>
      <x:c r="Z140" s="9">
        <x:v>-14.51</x:v>
      </x:c>
      <x:c r="AA140" s="9">
        <x:v>0.85999999999999999</x:v>
      </x:c>
      <x:c r="AB140" s="9">
        <x:v>-0.84999999999999998</x:v>
      </x:c>
      <x:c r="AC140" s="9">
        <x:v>25000</x:v>
      </x:c>
      <x:c r="AD140" s="7" t="s">
        <x:v>337</x:v>
      </x:c>
    </x:row>
    <x:row r="141" spans="1:30" ht="14.199999999999999">
      <x:c r="A141" s="5">
        <x:v>2017</x:v>
      </x:c>
      <x:c r="B141" s="9" t="s">
        <x:v>28</x:v>
      </x:c>
      <x:c r="C141" s="7" t="s">
        <x:v>133</x:v>
      </x:c>
      <x:c r="D141" s="9" t="s">
        <x:v>115</x:v>
      </x:c>
      <x:c r="E141" s="7">
        <x:v>8</x:v>
      </x:c>
      <x:c r="F141" s="7" t="s">
        <x:v>25</x:v>
      </x:c>
      <x:c r="G141" s="7" t="s">
        <x:v>36</x:v>
      </x:c>
      <x:c r="H141" s="9">
        <x:v>2016</x:v>
      </x:c>
      <x:c r="I141" s="9">
        <x:v>31</x:v>
      </x:c>
      <x:c r="J141" s="9">
        <x:v>118</x:v>
      </x:c>
      <x:c r="K141" s="9">
        <x:v>486</x:v>
      </x:c>
      <x:c r="L141" s="9">
        <x:v>380</x:v>
      </x:c>
      <x:c r="M141" s="9">
        <x:v>84</x:v>
      </x:c>
      <x:c r="N141" s="9">
        <x:v>117</x:v>
      </x:c>
      <x:c r="O141" s="9">
        <x:v>21</x:v>
      </x:c>
      <x:c r="P141" s="9">
        <x:v>25</x:v>
      </x:c>
      <x:c r="Q141" s="9">
        <x:v>90</x:v>
      </x:c>
      <x:c r="R141" s="9">
        <x:v>6</x:v>
      </x:c>
      <x:c r="S141" s="9">
        <x:v>3</x:v>
      </x:c>
      <x:c r="T141" s="9">
        <x:v>85</x:v>
      </x:c>
      <x:c r="U141" s="9">
        <x:v>90</x:v>
      </x:c>
      <x:c r="V141" s="9">
        <x:v>8</x:v>
      </x:c>
      <x:c r="W141" s="9">
        <x:v>4</x:v>
      </x:c>
      <x:c r="X141" s="9">
        <x:v>-2.2799999999999998</x:v>
      </x:c>
      <x:c r="Y141" s="9">
        <x:v>-10.99</x:v>
      </x:c>
      <x:c r="Z141" s="9">
        <x:v>-13.27</x:v>
      </x:c>
      <x:c r="AA141" s="9">
        <x:v>4.29</x:v>
      </x:c>
      <x:c r="AB141" s="9">
        <x:v>-0.20000000000000001</x:v>
      </x:c>
      <x:c r="AC141" s="9">
        <x:v>20000</x:v>
      </x:c>
      <x:c r="AD141" s="7" t="s">
        <x:v>337</x:v>
      </x:c>
    </x:row>
    <x:row r="142" spans="1:30" ht="14.199999999999999">
      <x:c r="A142" s="5">
        <x:v>2020</x:v>
      </x:c>
      <x:c r="B142" s="9" t="s">
        <x:v>95</x:v>
      </x:c>
      <x:c r="C142" s="7" t="s">
        <x:v>151</x:v>
      </x:c>
      <x:c r="D142" s="9" t="s">
        <x:v>119</x:v>
      </x:c>
      <x:c r="E142" s="7">
        <x:v>7</x:v>
      </x:c>
      <x:c r="F142" s="7" t="s">
        <x:v>25</x:v>
      </x:c>
      <x:c r="G142" s="7" t="s">
        <x:v>71</x:v>
      </x:c>
      <x:c r="H142" s="9">
        <x:v>2019</x:v>
      </x:c>
      <x:c r="I142" s="9">
        <x:v>30</x:v>
      </x:c>
      <x:c r="J142" s="9">
        <x:v>110</x:v>
      </x:c>
      <x:c r="K142" s="9">
        <x:v>390</x:v>
      </x:c>
      <x:c r="L142" s="9">
        <x:v>348</x:v>
      </x:c>
      <x:c r="M142" s="9">
        <x:v>51</x:v>
      </x:c>
      <x:c r="N142" s="9">
        <x:v>92</x:v>
      </x:c>
      <x:c r="O142" s="9">
        <x:v>23</x:v>
      </x:c>
      <x:c r="P142" s="9">
        <x:v>13</x:v>
      </x:c>
      <x:c r="Q142" s="9">
        <x:v>43</x:v>
      </x:c>
      <x:c r="R142" s="9">
        <x:v>0</x:v>
      </x:c>
      <x:c r="S142" s="9">
        <x:v>1</x:v>
      </x:c>
      <x:c r="T142" s="9">
        <x:v>31</x:v>
      </x:c>
      <x:c r="U142" s="9">
        <x:v>80</x:v>
      </x:c>
      <x:c r="V142" s="9">
        <x:v>7</x:v>
      </x:c>
      <x:c r="W142" s="9">
        <x:v>3</x:v>
      </x:c>
      <x:c r="X142" s="9">
        <x:v>7.2400000000000002</x:v>
      </x:c>
      <x:c r="Y142" s="9">
        <x:v>4.7800000000000002</x:v>
      </x:c>
      <x:c r="Z142" s="9">
        <x:v>12.02</x:v>
      </x:c>
      <x:c r="AA142" s="9">
        <x:v>2.2200000000000002</x:v>
      </x:c>
      <x:c r="AB142" s="9">
        <x:v>0.73999999999999999</x:v>
      </x:c>
      <x:c r="AC142" s="9">
        <x:v>10000</x:v>
      </x:c>
      <x:c r="AD142" s="7" t="s">
        <x:v>337</x:v>
      </x:c>
    </x:row>
    <x:row r="143" spans="1:30" ht="14.199999999999999">
      <x:c r="A143" s="5">
        <x:v>2021</x:v>
      </x:c>
      <x:c r="B143" s="9" t="s">
        <x:v>95</x:v>
      </x:c>
      <x:c r="C143" s="7" t="s">
        <x:v>151</x:v>
      </x:c>
      <x:c r="D143" s="9" t="s">
        <x:v>119</x:v>
      </x:c>
      <x:c r="E143" s="7">
        <x:v>7</x:v>
      </x:c>
      <x:c r="F143" s="7" t="s">
        <x:v>25</x:v>
      </x:c>
      <x:c r="G143" s="7" t="s">
        <x:v>71</x:v>
      </x:c>
      <x:c r="H143" s="9">
        <x:v>2020</x:v>
      </x:c>
      <x:c r="I143" s="9">
        <x:v>31</x:v>
      </x:c>
      <x:c r="J143" s="9">
        <x:v>132</x:v>
      </x:c>
      <x:c r="K143" s="9">
        <x:v>484</x:v>
      </x:c>
      <x:c r="L143" s="9">
        <x:v>427</x:v>
      </x:c>
      <x:c r="M143" s="9">
        <x:v>70</x:v>
      </x:c>
      <x:c r="N143" s="9">
        <x:v>117</x:v>
      </x:c>
      <x:c r="O143" s="9">
        <x:v>22</x:v>
      </x:c>
      <x:c r="P143" s="9">
        <x:v>20</x:v>
      </x:c>
      <x:c r="Q143" s="9">
        <x:v>82</x:v>
      </x:c>
      <x:c r="R143" s="9">
        <x:v>0</x:v>
      </x:c>
      <x:c r="S143" s="9">
        <x:v>4</x:v>
      </x:c>
      <x:c r="T143" s="9">
        <x:v>49</x:v>
      </x:c>
      <x:c r="U143" s="9">
        <x:v>106</x:v>
      </x:c>
      <x:c r="V143" s="9">
        <x:v>8</x:v>
      </x:c>
      <x:c r="W143" s="9">
        <x:v>0</x:v>
      </x:c>
      <x:c r="X143" s="9">
        <x:v>5.7599999999999998</x:v>
      </x:c>
      <x:c r="Y143" s="9">
        <x:v>9.1199999999999992</x:v>
      </x:c>
      <x:c r="Z143" s="9">
        <x:v>14.880000000000001</x:v>
      </x:c>
      <x:c r="AA143" s="9">
        <x:v>3.5299999999999998</x:v>
      </x:c>
      <x:c r="AB143" s="9">
        <x:v>0.54000000000000004</x:v>
      </x:c>
      <x:c r="AC143" s="9">
        <x:v>14000</x:v>
      </x:c>
      <x:c r="AD143" s="7" t="s">
        <x:v>337</x:v>
      </x:c>
    </x:row>
    <x:row r="144" spans="1:30" ht="14.199999999999999">
      <x:c r="A144" s="5">
        <x:v>2022</x:v>
      </x:c>
      <x:c r="B144" s="9" t="s">
        <x:v>95</x:v>
      </x:c>
      <x:c r="C144" s="7" t="s">
        <x:v>151</x:v>
      </x:c>
      <x:c r="D144" s="9" t="s">
        <x:v>119</x:v>
      </x:c>
      <x:c r="E144" s="7">
        <x:v>7</x:v>
      </x:c>
      <x:c r="F144" s="7" t="s">
        <x:v>25</x:v>
      </x:c>
      <x:c r="G144" s="7" t="s">
        <x:v>71</x:v>
      </x:c>
      <x:c r="H144" s="9">
        <x:v>2021</x:v>
      </x:c>
      <x:c r="I144" s="9">
        <x:v>32</x:v>
      </x:c>
      <x:c r="J144" s="9">
        <x:v>107</x:v>
      </x:c>
      <x:c r="K144" s="9">
        <x:v>384</x:v>
      </x:c>
      <x:c r="L144" s="9">
        <x:v>330</x:v>
      </x:c>
      <x:c r="M144" s="9">
        <x:v>41</x:v>
      </x:c>
      <x:c r="N144" s="9">
        <x:v>95</x:v>
      </x:c>
      <x:c r="O144" s="9">
        <x:v>22</x:v>
      </x:c>
      <x:c r="P144" s="9">
        <x:v>8</x:v>
      </x:c>
      <x:c r="Q144" s="9">
        <x:v>58</x:v>
      </x:c>
      <x:c r="R144" s="9">
        <x:v>1</x:v>
      </x:c>
      <x:c r="S144" s="9">
        <x:v>1</x:v>
      </x:c>
      <x:c r="T144" s="9">
        <x:v>42</x:v>
      </x:c>
      <x:c r="U144" s="9">
        <x:v>90</x:v>
      </x:c>
      <x:c r="V144" s="9">
        <x:v>3</x:v>
      </x:c>
      <x:c r="W144" s="9">
        <x:v>3</x:v>
      </x:c>
      <x:c r="X144" s="9">
        <x:v>-0.98999999999999999</x:v>
      </x:c>
      <x:c r="Y144" s="9">
        <x:v>4.7699999999999996</x:v>
      </x:c>
      <x:c r="Z144" s="9">
        <x:v>3.7799999999999998</x:v>
      </x:c>
      <x:c r="AA144" s="9">
        <x:v>2.9500000000000002</x:v>
      </x:c>
      <x:c r="AB144" s="9">
        <x:v>-0.10000000000000001</x:v>
      </x:c>
      <x:c r="AC144" s="9">
        <x:v>23000</x:v>
      </x:c>
      <x:c r="AD144" s="7" t="s">
        <x:v>337</x:v>
      </x:c>
    </x:row>
    <x:row r="145" spans="1:30" ht="14.199999999999999">
      <x:c r="A145" s="5">
        <x:v>2023</x:v>
      </x:c>
      <x:c r="B145" s="9" t="s">
        <x:v>95</x:v>
      </x:c>
      <x:c r="C145" s="7" t="s">
        <x:v>151</x:v>
      </x:c>
      <x:c r="D145" s="9" t="s">
        <x:v>23</x:v>
      </x:c>
      <x:c r="E145" s="7">
        <x:v>7</x:v>
      </x:c>
      <x:c r="F145" s="7" t="s">
        <x:v>25</x:v>
      </x:c>
      <x:c r="G145" s="7" t="s">
        <x:v>71</x:v>
      </x:c>
      <x:c r="H145" s="9">
        <x:v>2022</x:v>
      </x:c>
      <x:c r="I145" s="9">
        <x:v>33</x:v>
      </x:c>
      <x:c r="J145" s="9">
        <x:v>115</x:v>
      </x:c>
      <x:c r="K145" s="9">
        <x:v>451</x:v>
      </x:c>
      <x:c r="L145" s="9">
        <x:v>396</x:v>
      </x:c>
      <x:c r="M145" s="9">
        <x:v>50</x:v>
      </x:c>
      <x:c r="N145" s="9">
        <x:v>111</x:v>
      </x:c>
      <x:c r="O145" s="9">
        <x:v>24</x:v>
      </x:c>
      <x:c r="P145" s="9">
        <x:v>15</x:v>
      </x:c>
      <x:c r="Q145" s="9">
        <x:v>75</x:v>
      </x:c>
      <x:c r="R145" s="9">
        <x:v>2</x:v>
      </x:c>
      <x:c r="S145" s="9">
        <x:v>0</x:v>
      </x:c>
      <x:c r="T145" s="9">
        <x:v>45</x:v>
      </x:c>
      <x:c r="U145" s="9">
        <x:v>105</x:v>
      </x:c>
      <x:c r="V145" s="9">
        <x:v>11</x:v>
      </x:c>
      <x:c r="W145" s="9">
        <x:v>5</x:v>
      </x:c>
      <x:c r="X145" s="9">
        <x:v>-5.5199999999999996</x:v>
      </x:c>
      <x:c r="Y145" s="9">
        <x:v>3.98</x:v>
      </x:c>
      <x:c r="Z145" s="9">
        <x:v>-1.54</x:v>
      </x:c>
      <x:c r="AA145" s="9">
        <x:v>3.4300000000000002</x:v>
      </x:c>
      <x:c r="AB145" s="9">
        <x:v>-0.56999999999999995</x:v>
      </x:c>
      <x:c r="AC145" s="9">
        <x:v>23000</x:v>
      </x:c>
      <x:c r="AD145" s="7" t="s">
        <x:v>337</x:v>
      </x:c>
    </x:row>
    <x:row r="146" spans="1:30" ht="14.199999999999999">
      <x:c r="A146" s="5">
        <x:v>2016</x:v>
      </x:c>
      <x:c r="B146" s="9" t="s">
        <x:v>95</x:v>
      </x:c>
      <x:c r="C146" s="7" t="s">
        <x:v>142</x:v>
      </x:c>
      <x:c r="D146" s="9" t="s">
        <x:v>23</x:v>
      </x:c>
      <x:c r="E146" s="7">
        <x:v>8</x:v>
      </x:c>
      <x:c r="F146" s="7" t="s">
        <x:v>25</x:v>
      </x:c>
      <x:c r="G146" s="7" t="s">
        <x:v>36</x:v>
      </x:c>
      <x:c r="H146" s="9">
        <x:v>2015</x:v>
      </x:c>
      <x:c r="I146" s="9">
        <x:v>30</x:v>
      </x:c>
      <x:c r="J146" s="9">
        <x:v>103</x:v>
      </x:c>
      <x:c r="K146" s="9">
        <x:v>239</x:v>
      </x:c>
      <x:c r="L146" s="9">
        <x:v>214</x:v>
      </x:c>
      <x:c r="M146" s="9">
        <x:v>23</x:v>
      </x:c>
      <x:c r="N146" s="9">
        <x:v>62</x:v>
      </x:c>
      <x:c r="O146" s="9">
        <x:v>14</x:v>
      </x:c>
      <x:c r="P146" s="9">
        <x:v>6</x:v>
      </x:c>
      <x:c r="Q146" s="9">
        <x:v>35</x:v>
      </x:c>
      <x:c r="R146" s="9">
        <x:v>5</x:v>
      </x:c>
      <x:c r="S146" s="9">
        <x:v>0</x:v>
      </x:c>
      <x:c r="T146" s="9">
        <x:v>18</x:v>
      </x:c>
      <x:c r="U146" s="9">
        <x:v>52</x:v>
      </x:c>
      <x:c r="V146" s="9">
        <x:v>5</x:v>
      </x:c>
      <x:c r="W146" s="9">
        <x:v>3</x:v>
      </x:c>
      <x:c r="X146" s="9">
        <x:v>-3.5</x:v>
      </x:c>
      <x:c r="Y146" s="9">
        <x:v>-0.72999999999999998</x:v>
      </x:c>
      <x:c r="Z146" s="9">
        <x:v>-4.2300000000000004</x:v>
      </x:c>
      <x:c r="AA146" s="9">
        <x:v>0.72999999999999998</x:v>
      </x:c>
      <x:c r="AB146" s="9">
        <x:v>-0.32000000000000001</x:v>
      </x:c>
      <x:c r="AC146" s="9">
        <x:v>14000</x:v>
      </x:c>
      <x:c r="AD146" s="7" t="s">
        <x:v>337</x:v>
      </x:c>
    </x:row>
    <x:row r="147" spans="1:30" ht="14.199999999999999">
      <x:c r="A147" s="5">
        <x:v>2017</x:v>
      </x:c>
      <x:c r="B147" s="9" t="s">
        <x:v>95</x:v>
      </x:c>
      <x:c r="C147" s="7" t="s">
        <x:v>142</x:v>
      </x:c>
      <x:c r="D147" s="9" t="s">
        <x:v>23</x:v>
      </x:c>
      <x:c r="E147" s="7">
        <x:v>8</x:v>
      </x:c>
      <x:c r="F147" s="7" t="s">
        <x:v>25</x:v>
      </x:c>
      <x:c r="G147" s="7" t="s">
        <x:v>36</x:v>
      </x:c>
      <x:c r="H147" s="9">
        <x:v>2016</x:v>
      </x:c>
      <x:c r="I147" s="9">
        <x:v>31</x:v>
      </x:c>
      <x:c r="J147" s="9">
        <x:v>63</x:v>
      </x:c>
      <x:c r="K147" s="9">
        <x:v>147</x:v>
      </x:c>
      <x:c r="L147" s="9">
        <x:v>133</x:v>
      </x:c>
      <x:c r="M147" s="9">
        <x:v>16</x:v>
      </x:c>
      <x:c r="N147" s="9">
        <x:v>44</x:v>
      </x:c>
      <x:c r="O147" s="9">
        <x:v>8</x:v>
      </x:c>
      <x:c r="P147" s="9">
        <x:v>5</x:v>
      </x:c>
      <x:c r="Q147" s="9">
        <x:v>20</x:v>
      </x:c>
      <x:c r="R147" s="9">
        <x:v>3</x:v>
      </x:c>
      <x:c r="S147" s="9">
        <x:v>2</x:v>
      </x:c>
      <x:c r="T147" s="9">
        <x:v>9</x:v>
      </x:c>
      <x:c r="U147" s="9">
        <x:v>24</x:v>
      </x:c>
      <x:c r="V147" s="9">
        <x:v>7</x:v>
      </x:c>
      <x:c r="W147" s="9">
        <x:v>3</x:v>
      </x:c>
      <x:c r="X147" s="9">
        <x:v>6.04</x:v>
      </x:c>
      <x:c r="Y147" s="9">
        <x:v>-0.72999999999999998</x:v>
      </x:c>
      <x:c r="Z147" s="9">
        <x:v>5.3099999999999996</x:v>
      </x:c>
      <x:c r="AA147" s="9">
        <x:v>0.71999999999999997</x:v>
      </x:c>
      <x:c r="AB147" s="9">
        <x:v>0.54000000000000004</x:v>
      </x:c>
      <x:c r="AC147" s="9">
        <x:v>12500</x:v>
      </x:c>
      <x:c r="AD147" s="7" t="s">
        <x:v>337</x:v>
      </x:c>
    </x:row>
    <x:row r="148" spans="1:30" ht="14.199999999999999">
      <x:c r="A148" s="5">
        <x:v>2018</x:v>
      </x:c>
      <x:c r="B148" s="9" t="s">
        <x:v>95</x:v>
      </x:c>
      <x:c r="C148" s="7" t="s">
        <x:v>142</x:v>
      </x:c>
      <x:c r="D148" s="9" t="s">
        <x:v>23</x:v>
      </x:c>
      <x:c r="E148" s="7">
        <x:v>8</x:v>
      </x:c>
      <x:c r="F148" s="7" t="s">
        <x:v>25</x:v>
      </x:c>
      <x:c r="G148" s="7" t="s">
        <x:v>36</x:v>
      </x:c>
      <x:c r="H148" s="9">
        <x:v>2017</x:v>
      </x:c>
      <x:c r="I148" s="9">
        <x:v>32</x:v>
      </x:c>
      <x:c r="J148" s="9">
        <x:v>136</x:v>
      </x:c>
      <x:c r="K148" s="9">
        <x:v>527</x:v>
      </x:c>
      <x:c r="L148" s="9">
        <x:v>474</x:v>
      </x:c>
      <x:c r="M148" s="9">
        <x:v>64</x:v>
      </x:c>
      <x:c r="N148" s="9">
        <x:v>148</x:v>
      </x:c>
      <x:c r="O148" s="9">
        <x:v>25</x:v>
      </x:c>
      <x:c r="P148" s="9">
        <x:v>17</x:v>
      </x:c>
      <x:c r="Q148" s="9">
        <x:v>90</x:v>
      </x:c>
      <x:c r="R148" s="9">
        <x:v>9</x:v>
      </x:c>
      <x:c r="S148" s="9">
        <x:v>6</x:v>
      </x:c>
      <x:c r="T148" s="9">
        <x:v>39</x:v>
      </x:c>
      <x:c r="U148" s="9">
        <x:v>81</x:v>
      </x:c>
      <x:c r="V148" s="9">
        <x:v>6</x:v>
      </x:c>
      <x:c r="W148" s="9">
        <x:v>9</x:v>
      </x:c>
      <x:c r="X148" s="9">
        <x:v>1.8999999999999999</x:v>
      </x:c>
      <x:c r="Y148" s="9">
        <x:v>-9.1600000000000001</x:v>
      </x:c>
      <x:c r="Z148" s="9">
        <x:v>-7.2599999999999998</x:v>
      </x:c>
      <x:c r="AA148" s="9">
        <x:v>1.8799999999999999</x:v>
      </x:c>
      <x:c r="AB148" s="9">
        <x:v>0.17000000000000001</x:v>
      </x:c>
      <x:c r="AC148" s="9">
        <x:v>11700</x:v>
      </x:c>
      <x:c r="AD148" s="7" t="s">
        <x:v>337</x:v>
      </x:c>
    </x:row>
    <x:row r="149" spans="1:30" ht="14.199999999999999">
      <x:c r="A149" s="5">
        <x:v>2019</x:v>
      </x:c>
      <x:c r="B149" s="9" t="s">
        <x:v>95</x:v>
      </x:c>
      <x:c r="C149" s="7" t="s">
        <x:v>142</x:v>
      </x:c>
      <x:c r="D149" s="9" t="s">
        <x:v>23</x:v>
      </x:c>
      <x:c r="E149" s="7">
        <x:v>8</x:v>
      </x:c>
      <x:c r="F149" s="7" t="s">
        <x:v>25</x:v>
      </x:c>
      <x:c r="G149" s="7" t="s">
        <x:v>36</x:v>
      </x:c>
      <x:c r="H149" s="9">
        <x:v>2018</x:v>
      </x:c>
      <x:c r="I149" s="9">
        <x:v>33</x:v>
      </x:c>
      <x:c r="J149" s="9">
        <x:v>81</x:v>
      </x:c>
      <x:c r="K149" s="9">
        <x:v>314</x:v>
      </x:c>
      <x:c r="L149" s="9">
        <x:v>287</x:v>
      </x:c>
      <x:c r="M149" s="9">
        <x:v>38</x:v>
      </x:c>
      <x:c r="N149" s="9">
        <x:v>80</x:v>
      </x:c>
      <x:c r="O149" s="9">
        <x:v>10</x:v>
      </x:c>
      <x:c r="P149" s="9">
        <x:v>17</x:v>
      </x:c>
      <x:c r="Q149" s="9">
        <x:v>62</x:v>
      </x:c>
      <x:c r="R149" s="9">
        <x:v>2</x:v>
      </x:c>
      <x:c r="S149" s="9">
        <x:v>3</x:v>
      </x:c>
      <x:c r="T149" s="9">
        <x:v>21</x:v>
      </x:c>
      <x:c r="U149" s="9">
        <x:v>51</x:v>
      </x:c>
      <x:c r="V149" s="9">
        <x:v>10</x:v>
      </x:c>
      <x:c r="W149" s="9">
        <x:v>4</x:v>
      </x:c>
      <x:c r="X149" s="9">
        <x:v>-1.49</x:v>
      </x:c>
      <x:c r="Y149" s="9">
        <x:v>-2.7200000000000002</x:v>
      </x:c>
      <x:c r="Z149" s="9">
        <x:v>-4.21</x:v>
      </x:c>
      <x:c r="AA149" s="9">
        <x:v>0.72999999999999998</x:v>
      </x:c>
      <x:c r="AB149" s="9">
        <x:v>-0.13</x:v>
      </x:c>
      <x:c r="AC149" s="9">
        <x:v>18500</x:v>
      </x:c>
      <x:c r="AD149" s="7" t="s">
        <x:v>337</x:v>
      </x:c>
    </x:row>
    <x:row r="150" spans="1:30" ht="14.199999999999999">
      <x:c r="A150" s="5">
        <x:v>2015</x:v>
      </x:c>
      <x:c r="B150" s="9" t="s">
        <x:v>22</x:v>
      </x:c>
      <x:c r="C150" s="7" t="s">
        <x:v>136</x:v>
      </x:c>
      <x:c r="D150" s="9" t="s">
        <x:v>119</x:v>
      </x:c>
      <x:c r="E150" s="7">
        <x:v>9</x:v>
      </x:c>
      <x:c r="F150" s="7" t="s">
        <x:v>25</x:v>
      </x:c>
      <x:c r="G150" s="7" t="s">
        <x:v>36</x:v>
      </x:c>
      <x:c r="H150" s="9">
        <x:v>2014</x:v>
      </x:c>
      <x:c r="I150" s="9">
        <x:v>31</x:v>
      </x:c>
      <x:c r="J150" s="9">
        <x:v>77</x:v>
      </x:c>
      <x:c r="K150" s="9">
        <x:v>275</x:v>
      </x:c>
      <x:c r="L150" s="9">
        <x:v>235</x:v>
      </x:c>
      <x:c r="M150" s="9">
        <x:v>33</x:v>
      </x:c>
      <x:c r="N150" s="9">
        <x:v>66</x:v>
      </x:c>
      <x:c r="O150" s="9">
        <x:v>16</x:v>
      </x:c>
      <x:c r="P150" s="9">
        <x:v>2</x:v>
      </x:c>
      <x:c r="Q150" s="9">
        <x:v>27</x:v>
      </x:c>
      <x:c r="R150" s="9">
        <x:v>5</x:v>
      </x:c>
      <x:c r="S150" s="9">
        <x:v>2</x:v>
      </x:c>
      <x:c r="T150" s="9">
        <x:v>26</x:v>
      </x:c>
      <x:c r="U150" s="9">
        <x:v>30</x:v>
      </x:c>
      <x:c r="V150" s="9">
        <x:v>7</x:v>
      </x:c>
      <x:c r="W150" s="9">
        <x:v>2</x:v>
      </x:c>
      <x:c r="X150" s="9">
        <x:v>3.2599999999999998</x:v>
      </x:c>
      <x:c r="Y150" s="9">
        <x:v>5.4900000000000002</x:v>
      </x:c>
      <x:c r="Z150" s="9">
        <x:v>8.75</x:v>
      </x:c>
      <x:c r="AA150" s="9">
        <x:v>0.78000000000000003</x:v>
      </x:c>
      <x:c r="AB150" s="9">
        <x:v>0.28999999999999998</x:v>
      </x:c>
      <x:c r="AC150" s="9">
        <x:v>6800</x:v>
      </x:c>
      <x:c r="AD150" s="7" t="s">
        <x:v>34</x:v>
      </x:c>
    </x:row>
    <x:row r="151" spans="1:30" ht="14.199999999999999">
      <x:c r="A151" s="5">
        <x:v>2016</x:v>
      </x:c>
      <x:c r="B151" s="9" t="s">
        <x:v>22</x:v>
      </x:c>
      <x:c r="C151" s="7" t="s">
        <x:v>136</x:v>
      </x:c>
      <x:c r="D151" s="9" t="s">
        <x:v>119</x:v>
      </x:c>
      <x:c r="E151" s="7">
        <x:v>9</x:v>
      </x:c>
      <x:c r="F151" s="7" t="s">
        <x:v>25</x:v>
      </x:c>
      <x:c r="G151" s="7" t="s">
        <x:v>36</x:v>
      </x:c>
      <x:c r="H151" s="9">
        <x:v>2015</x:v>
      </x:c>
      <x:c r="I151" s="9">
        <x:v>32</x:v>
      </x:c>
      <x:c r="J151" s="9">
        <x:v>105</x:v>
      </x:c>
      <x:c r="K151" s="9">
        <x:v>298</x:v>
      </x:c>
      <x:c r="L151" s="9">
        <x:v>265</x:v>
      </x:c>
      <x:c r="M151" s="9">
        <x:v>24</x:v>
      </x:c>
      <x:c r="N151" s="9">
        <x:v>65</x:v>
      </x:c>
      <x:c r="O151" s="9">
        <x:v>12</x:v>
      </x:c>
      <x:c r="P151" s="9">
        <x:v>2</x:v>
      </x:c>
      <x:c r="Q151" s="9">
        <x:v>25</x:v>
      </x:c>
      <x:c r="R151" s="9">
        <x:v>4</x:v>
      </x:c>
      <x:c r="S151" s="9">
        <x:v>2</x:v>
      </x:c>
      <x:c r="T151" s="9">
        <x:v>14</x:v>
      </x:c>
      <x:c r="U151" s="9">
        <x:v>39</x:v>
      </x:c>
      <x:c r="V151" s="9">
        <x:v>6</x:v>
      </x:c>
      <x:c r="W151" s="9">
        <x:v>3</x:v>
      </x:c>
      <x:c r="X151" s="9">
        <x:v>2.3500000000000001</x:v>
      </x:c>
      <x:c r="Y151" s="9">
        <x:v>5.9400000000000004</x:v>
      </x:c>
      <x:c r="Z151" s="9">
        <x:v>8.2899999999999991</x:v>
      </x:c>
      <x:c r="AA151" s="9">
        <x:v>-0.42999999999999999</x:v>
      </x:c>
      <x:c r="AB151" s="9">
        <x:v>0.22</x:v>
      </x:c>
      <x:c r="AC151" s="9">
        <x:v>8500</x:v>
      </x:c>
      <x:c r="AD151" s="7" t="s">
        <x:v>34</x:v>
      </x:c>
    </x:row>
    <x:row r="152" spans="1:30" ht="14.199999999999999">
      <x:c r="A152" s="5">
        <x:v>2017</x:v>
      </x:c>
      <x:c r="B152" s="9" t="s">
        <x:v>22</x:v>
      </x:c>
      <x:c r="C152" s="7" t="s">
        <x:v>136</x:v>
      </x:c>
      <x:c r="D152" s="9" t="s">
        <x:v>119</x:v>
      </x:c>
      <x:c r="E152" s="7">
        <x:v>9</x:v>
      </x:c>
      <x:c r="F152" s="7" t="s">
        <x:v>25</x:v>
      </x:c>
      <x:c r="G152" s="7" t="s">
        <x:v>36</x:v>
      </x:c>
      <x:c r="H152" s="9">
        <x:v>2016</x:v>
      </x:c>
      <x:c r="I152" s="9">
        <x:v>33</x:v>
      </x:c>
      <x:c r="J152" s="9">
        <x:v>120</x:v>
      </x:c>
      <x:c r="K152" s="9">
        <x:v>368</x:v>
      </x:c>
      <x:c r="L152" s="9">
        <x:v>316</x:v>
      </x:c>
      <x:c r="M152" s="9">
        <x:v>38</x:v>
      </x:c>
      <x:c r="N152" s="9">
        <x:v>86</x:v>
      </x:c>
      <x:c r="O152" s="9">
        <x:v>10</x:v>
      </x:c>
      <x:c r="P152" s="9">
        <x:v>4</x:v>
      </x:c>
      <x:c r="Q152" s="9">
        <x:v>40</x:v>
      </x:c>
      <x:c r="R152" s="9">
        <x:v>2</x:v>
      </x:c>
      <x:c r="S152" s="9">
        <x:v>3</x:v>
      </x:c>
      <x:c r="T152" s="9">
        <x:v>29</x:v>
      </x:c>
      <x:c r="U152" s="9">
        <x:v>39</x:v>
      </x:c>
      <x:c r="V152" s="9">
        <x:v>10</x:v>
      </x:c>
      <x:c r="W152" s="9">
        <x:v>2</x:v>
      </x:c>
      <x:c r="X152" s="9">
        <x:v>11.789999999999999</x:v>
      </x:c>
      <x:c r="Y152" s="9">
        <x:v>7.0999999999999996</x:v>
      </x:c>
      <x:c r="Z152" s="9">
        <x:v>18.890000000000001</x:v>
      </x:c>
      <x:c r="AA152" s="9">
        <x:v>0.47999999999999998</x:v>
      </x:c>
      <x:c r="AB152" s="9">
        <x:v>1.05</x:v>
      </x:c>
      <x:c r="AC152" s="9">
        <x:v>9000</x:v>
      </x:c>
      <x:c r="AD152" s="7" t="s">
        <x:v>34</x:v>
      </x:c>
    </x:row>
    <x:row r="153" spans="1:30" ht="14.199999999999999">
      <x:c r="A153" s="5">
        <x:v>2018</x:v>
      </x:c>
      <x:c r="B153" s="9" t="s">
        <x:v>22</x:v>
      </x:c>
      <x:c r="C153" s="7" t="s">
        <x:v>136</x:v>
      </x:c>
      <x:c r="D153" s="9" t="s">
        <x:v>119</x:v>
      </x:c>
      <x:c r="E153" s="7">
        <x:v>9</x:v>
      </x:c>
      <x:c r="F153" s="7" t="s">
        <x:v>25</x:v>
      </x:c>
      <x:c r="G153" s="7" t="s">
        <x:v>36</x:v>
      </x:c>
      <x:c r="H153" s="9">
        <x:v>2017</x:v>
      </x:c>
      <x:c r="I153" s="9">
        <x:v>34</x:v>
      </x:c>
      <x:c r="J153" s="9">
        <x:v>110</x:v>
      </x:c>
      <x:c r="K153" s="9">
        <x:v>337</x:v>
      </x:c>
      <x:c r="L153" s="9">
        <x:v>304</x:v>
      </x:c>
      <x:c r="M153" s="9">
        <x:v>38</x:v>
      </x:c>
      <x:c r="N153" s="9">
        <x:v>82</x:v>
      </x:c>
      <x:c r="O153" s="9">
        <x:v>15</x:v>
      </x:c>
      <x:c r="P153" s="9">
        <x:v>6</x:v>
      </x:c>
      <x:c r="Q153" s="9">
        <x:v>42</x:v>
      </x:c>
      <x:c r="R153" s="9">
        <x:v>2</x:v>
      </x:c>
      <x:c r="S153" s="9">
        <x:v>1</x:v>
      </x:c>
      <x:c r="T153" s="9">
        <x:v>10</x:v>
      </x:c>
      <x:c r="U153" s="9">
        <x:v>42</x:v>
      </x:c>
      <x:c r="V153" s="9">
        <x:v>10</x:v>
      </x:c>
      <x:c r="W153" s="9">
        <x:v>3</x:v>
      </x:c>
      <x:c r="X153" s="9">
        <x:v>-0.46999999999999997</x:v>
      </x:c>
      <x:c r="Y153" s="9">
        <x:v>5.2599999999999998</x:v>
      </x:c>
      <x:c r="Z153" s="9">
        <x:v>4.79</x:v>
      </x:c>
      <x:c r="AA153" s="9">
        <x:v>0.20999999999999999</x:v>
      </x:c>
      <x:c r="AB153" s="9">
        <x:v>-0.040000000000000002</x:v>
      </x:c>
      <x:c r="AC153" s="9">
        <x:v>12000</x:v>
      </x:c>
      <x:c r="AD153" s="7" t="s">
        <x:v>34</x:v>
      </x:c>
    </x:row>
    <x:row r="154" spans="1:30" ht="14.199999999999999">
      <x:c r="A154" s="5">
        <x:v>2015</x:v>
      </x:c>
      <x:c r="B154" s="9" t="s">
        <x:v>65</x:v>
      </x:c>
      <x:c r="C154" s="7" t="s">
        <x:v>145</x:v>
      </x:c>
      <x:c r="D154" s="9" t="s">
        <x:v>117</x:v>
      </x:c>
      <x:c r="E154" s="7">
        <x:v>9</x:v>
      </x:c>
      <x:c r="F154" s="7" t="s">
        <x:v>25</x:v>
      </x:c>
      <x:c r="G154" s="7" t="s">
        <x:v>36</x:v>
      </x:c>
      <x:c r="H154" s="9">
        <x:v>2014</x:v>
      </x:c>
      <x:c r="I154" s="9">
        <x:v>27</x:v>
      </x:c>
      <x:c r="J154" s="9">
        <x:v>124</x:v>
      </x:c>
      <x:c r="K154" s="9">
        <x:v>527</x:v>
      </x:c>
      <x:c r="L154" s="9">
        <x:v>470</x:v>
      </x:c>
      <x:c r="M154" s="9">
        <x:v>85</x:v>
      </x:c>
      <x:c r="N154" s="9">
        <x:v>162</x:v>
      </x:c>
      <x:c r="O154" s="9">
        <x:v>31</x:v>
      </x:c>
      <x:c r="P154" s="9">
        <x:v>12</x:v>
      </x:c>
      <x:c r="Q154" s="9">
        <x:v>79</x:v>
      </x:c>
      <x:c r="R154" s="9">
        <x:v>16</x:v>
      </x:c>
      <x:c r="S154" s="9">
        <x:v>8</x:v>
      </x:c>
      <x:c r="T154" s="9">
        <x:v>37</x:v>
      </x:c>
      <x:c r="U154" s="9">
        <x:v>63</x:v>
      </x:c>
      <x:c r="V154" s="9">
        <x:v>11</x:v>
      </x:c>
      <x:c r="W154" s="9">
        <x:v>6</x:v>
      </x:c>
      <x:c r="X154" s="9">
        <x:v>1.3899999999999999</x:v>
      </x:c>
      <x:c r="Y154" s="9">
        <x:v>-5.1699999999999999</x:v>
      </x:c>
      <x:c r="Z154" s="9">
        <x:v>-3.7799999999999998</x:v>
      </x:c>
      <x:c r="AA154" s="9">
        <x:v>3.0899999999999999</x:v>
      </x:c>
      <x:c r="AB154" s="9">
        <x:v>0.12</x:v>
      </x:c>
      <x:c r="AC154" s="9">
        <x:v>14500</x:v>
      </x:c>
      <x:c r="AD154" s="7" t="s">
        <x:v>34</x:v>
      </x:c>
    </x:row>
    <x:row r="155" spans="1:30" ht="14.199999999999999">
      <x:c r="A155" s="5">
        <x:v>2016</x:v>
      </x:c>
      <x:c r="B155" s="9" t="s">
        <x:v>65</x:v>
      </x:c>
      <x:c r="C155" s="7" t="s">
        <x:v>145</x:v>
      </x:c>
      <x:c r="D155" s="9" t="s">
        <x:v>117</x:v>
      </x:c>
      <x:c r="E155" s="7">
        <x:v>9</x:v>
      </x:c>
      <x:c r="F155" s="7" t="s">
        <x:v>25</x:v>
      </x:c>
      <x:c r="G155" s="7" t="s">
        <x:v>36</x:v>
      </x:c>
      <x:c r="H155" s="9">
        <x:v>2015</x:v>
      </x:c>
      <x:c r="I155" s="9">
        <x:v>28</x:v>
      </x:c>
      <x:c r="J155" s="9">
        <x:v>129</x:v>
      </x:c>
      <x:c r="K155" s="9">
        <x:v>561</x:v>
      </x:c>
      <x:c r="L155" s="9">
        <x:v>491</x:v>
      </x:c>
      <x:c r="M155" s="9">
        <x:v>80</x:v>
      </x:c>
      <x:c r="N155" s="9">
        <x:v>149</x:v>
      </x:c>
      <x:c r="O155" s="9">
        <x:v>20</x:v>
      </x:c>
      <x:c r="P155" s="9">
        <x:v>12</x:v>
      </x:c>
      <x:c r="Q155" s="9">
        <x:v>75</x:v>
      </x:c>
      <x:c r="R155" s="9">
        <x:v>7</x:v>
      </x:c>
      <x:c r="S155" s="9">
        <x:v>3</x:v>
      </x:c>
      <x:c r="T155" s="9">
        <x:v>50</x:v>
      </x:c>
      <x:c r="U155" s="9">
        <x:v>74</x:v>
      </x:c>
      <x:c r="V155" s="9">
        <x:v>15</x:v>
      </x:c>
      <x:c r="W155" s="9">
        <x:v>6</x:v>
      </x:c>
      <x:c r="X155" s="9">
        <x:v>1.29</x:v>
      </x:c>
      <x:c r="Y155" s="9">
        <x:v>-5.0899999999999999</x:v>
      </x:c>
      <x:c r="Z155" s="9">
        <x:v>-3.79</x:v>
      </x:c>
      <x:c r="AA155" s="9">
        <x:v>2.48</x:v>
      </x:c>
      <x:c r="AB155" s="9">
        <x:v>0.12</x:v>
      </x:c>
      <x:c r="AC155" s="9">
        <x:v>28000</x:v>
      </x:c>
      <x:c r="AD155" s="7" t="s">
        <x:v>34</x:v>
      </x:c>
    </x:row>
    <x:row r="156" spans="1:30" ht="14.199999999999999">
      <x:c r="A156" s="5">
        <x:v>2017</x:v>
      </x:c>
      <x:c r="B156" s="9" t="s">
        <x:v>65</x:v>
      </x:c>
      <x:c r="C156" s="7" t="s">
        <x:v>145</x:v>
      </x:c>
      <x:c r="D156" s="9" t="s">
        <x:v>117</x:v>
      </x:c>
      <x:c r="E156" s="7">
        <x:v>9</x:v>
      </x:c>
      <x:c r="F156" s="7" t="s">
        <x:v>25</x:v>
      </x:c>
      <x:c r="G156" s="7" t="s">
        <x:v>36</x:v>
      </x:c>
      <x:c r="H156" s="9">
        <x:v>2016</x:v>
      </x:c>
      <x:c r="I156" s="9">
        <x:v>29</x:v>
      </x:c>
      <x:c r="J156" s="9">
        <x:v>134</x:v>
      </x:c>
      <x:c r="K156" s="9">
        <x:v>579</x:v>
      </x:c>
      <x:c r="L156" s="9">
        <x:v>511</x:v>
      </x:c>
      <x:c r="M156" s="9">
        <x:v>98</x:v>
      </x:c>
      <x:c r="N156" s="9">
        <x:v>166</x:v>
      </x:c>
      <x:c r="O156" s="9">
        <x:v>31</x:v>
      </x:c>
      <x:c r="P156" s="9">
        <x:v>16</x:v>
      </x:c>
      <x:c r="Q156" s="9">
        <x:v>87</x:v>
      </x:c>
      <x:c r="R156" s="9">
        <x:v>9</x:v>
      </x:c>
      <x:c r="S156" s="9">
        <x:v>2</x:v>
      </x:c>
      <x:c r="T156" s="9">
        <x:v>48</x:v>
      </x:c>
      <x:c r="U156" s="9">
        <x:v>91</x:v>
      </x:c>
      <x:c r="V156" s="9">
        <x:v>18</x:v>
      </x:c>
      <x:c r="W156" s="9">
        <x:v>4</x:v>
      </x:c>
      <x:c r="X156" s="9">
        <x:v>-3.4700000000000002</x:v>
      </x:c>
      <x:c r="Y156" s="9">
        <x:v>-3.29</x:v>
      </x:c>
      <x:c r="Z156" s="9">
        <x:v>-6.75</x:v>
      </x:c>
      <x:c r="AA156" s="9">
        <x:v>3.6200000000000001</x:v>
      </x:c>
      <x:c r="AB156" s="9">
        <x:v>-0.31</x:v>
      </x:c>
      <x:c r="AC156" s="9">
        <x:v>35000</x:v>
      </x:c>
      <x:c r="AD156" s="7" t="s">
        <x:v>34</x:v>
      </x:c>
    </x:row>
    <x:row r="157" spans="1:30" ht="14.199999999999999">
      <x:c r="A157" s="5">
        <x:v>2018</x:v>
      </x:c>
      <x:c r="B157" s="9" t="s">
        <x:v>65</x:v>
      </x:c>
      <x:c r="C157" s="7" t="s">
        <x:v>145</x:v>
      </x:c>
      <x:c r="D157" s="9" t="s">
        <x:v>117</x:v>
      </x:c>
      <x:c r="E157" s="7">
        <x:v>9</x:v>
      </x:c>
      <x:c r="F157" s="7" t="s">
        <x:v>25</x:v>
      </x:c>
      <x:c r="G157" s="7" t="s">
        <x:v>36</x:v>
      </x:c>
      <x:c r="H157" s="9">
        <x:v>2017</x:v>
      </x:c>
      <x:c r="I157" s="9">
        <x:v>30</x:v>
      </x:c>
      <x:c r="J157" s="9">
        <x:v>123</x:v>
      </x:c>
      <x:c r="K157" s="9">
        <x:v>520</x:v>
      </x:c>
      <x:c r="L157" s="9">
        <x:v>447</x:v>
      </x:c>
      <x:c r="M157" s="9">
        <x:v>73</x:v>
      </x:c>
      <x:c r="N157" s="9">
        <x:v>136</x:v>
      </x:c>
      <x:c r="O157" s="9">
        <x:v>21</x:v>
      </x:c>
      <x:c r="P157" s="9">
        <x:v>14</x:v>
      </x:c>
      <x:c r="Q157" s="9">
        <x:v>71</x:v>
      </x:c>
      <x:c r="R157" s="9">
        <x:v>3</x:v>
      </x:c>
      <x:c r="S157" s="9">
        <x:v>4</x:v>
      </x:c>
      <x:c r="T157" s="9">
        <x:v>47</x:v>
      </x:c>
      <x:c r="U157" s="9">
        <x:v>74</x:v>
      </x:c>
      <x:c r="V157" s="9">
        <x:v>14</x:v>
      </x:c>
      <x:c r="W157" s="9">
        <x:v>6</x:v>
      </x:c>
      <x:c r="X157" s="9">
        <x:v>-5.3600000000000003</x:v>
      </x:c>
      <x:c r="Y157" s="9">
        <x:v>-4.4699999999999998</x:v>
      </x:c>
      <x:c r="Z157" s="9">
        <x:v>-9.8300000000000001</x:v>
      </x:c>
      <x:c r="AA157" s="9">
        <x:v>2.5299999999999998</x:v>
      </x:c>
      <x:c r="AB157" s="9">
        <x:v>-0.48999999999999999</x:v>
      </x:c>
      <x:c r="AC157" s="9">
        <x:v>55000</x:v>
      </x:c>
      <x:c r="AD157" s="7" t="s">
        <x:v>34</x:v>
      </x:c>
    </x:row>
    <x:row r="158" spans="1:30" ht="14.199999999999999">
      <x:c r="A158" s="5">
        <x:v>2019</x:v>
      </x:c>
      <x:c r="B158" s="9" t="s">
        <x:v>65</x:v>
      </x:c>
      <x:c r="C158" s="7" t="s">
        <x:v>146</x:v>
      </x:c>
      <x:c r="D158" s="9" t="s">
        <x:v>122</x:v>
      </x:c>
      <x:c r="E158" s="7">
        <x:v>9</x:v>
      </x:c>
      <x:c r="F158" s="7" t="s">
        <x:v>25</x:v>
      </x:c>
      <x:c r="G158" s="7" t="s">
        <x:v>36</x:v>
      </x:c>
      <x:c r="H158" s="9">
        <x:v>2018</x:v>
      </x:c>
      <x:c r="I158" s="9">
        <x:v>28</x:v>
      </x:c>
      <x:c r="J158" s="9">
        <x:v>125</x:v>
      </x:c>
      <x:c r="K158" s="9">
        <x:v>529</x:v>
      </x:c>
      <x:c r="L158" s="9">
        <x:v>488</x:v>
      </x:c>
      <x:c r="M158" s="9">
        <x:v>79</x:v>
      </x:c>
      <x:c r="N158" s="9">
        <x:v>159</x:v>
      </x:c>
      <x:c r="O158" s="9">
        <x:v>24</x:v>
      </x:c>
      <x:c r="P158" s="9">
        <x:v>12</x:v>
      </x:c>
      <x:c r="Q158" s="9">
        <x:v>84</x:v>
      </x:c>
      <x:c r="R158" s="9">
        <x:v>7</x:v>
      </x:c>
      <x:c r="S158" s="9">
        <x:v>3</x:v>
      </x:c>
      <x:c r="T158" s="9">
        <x:v>28</x:v>
      </x:c>
      <x:c r="U158" s="9">
        <x:v>65</x:v>
      </x:c>
      <x:c r="V158" s="9">
        <x:v>14</x:v>
      </x:c>
      <x:c r="W158" s="9">
        <x:v>2</x:v>
      </x:c>
      <x:c r="X158" s="9">
        <x:v>0.48999999999999999</x:v>
      </x:c>
      <x:c r="Y158" s="9">
        <x:v>-1.1599999999999999</x:v>
      </x:c>
      <x:c r="Z158" s="9">
        <x:v>-0.67000000000000004</x:v>
      </x:c>
      <x:c r="AA158" s="9">
        <x:v>2.79</x:v>
      </x:c>
      <x:c r="AB158" s="9">
        <x:v>0.040000000000000002</x:v>
      </x:c>
      <x:c r="AC158" s="9">
        <x:v>37000</x:v>
      </x:c>
      <x:c r="AD158" s="7" t="s">
        <x:v>34</x:v>
      </x:c>
    </x:row>
    <x:row r="159" spans="1:30" ht="14.199999999999999">
      <x:c r="A159" s="5">
        <x:v>2020</x:v>
      </x:c>
      <x:c r="B159" s="9" t="s">
        <x:v>65</x:v>
      </x:c>
      <x:c r="C159" s="7" t="s">
        <x:v>146</x:v>
      </x:c>
      <x:c r="D159" s="9" t="s">
        <x:v>117</x:v>
      </x:c>
      <x:c r="E159" s="7">
        <x:v>9</x:v>
      </x:c>
      <x:c r="F159" s="7" t="s">
        <x:v>25</x:v>
      </x:c>
      <x:c r="G159" s="7" t="s">
        <x:v>36</x:v>
      </x:c>
      <x:c r="H159" s="9">
        <x:v>2019</x:v>
      </x:c>
      <x:c r="I159" s="9">
        <x:v>29</x:v>
      </x:c>
      <x:c r="J159" s="9">
        <x:v>127</x:v>
      </x:c>
      <x:c r="K159" s="9">
        <x:v>537</x:v>
      </x:c>
      <x:c r="L159" s="9">
        <x:v>458</x:v>
      </x:c>
      <x:c r="M159" s="9">
        <x:v>83</x:v>
      </x:c>
      <x:c r="N159" s="9">
        <x:v>146</x:v>
      </x:c>
      <x:c r="O159" s="9">
        <x:v>27</x:v>
      </x:c>
      <x:c r="P159" s="9">
        <x:v>10</x:v>
      </x:c>
      <x:c r="Q159" s="9">
        <x:v>64</x:v>
      </x:c>
      <x:c r="R159" s="9">
        <x:v>12</x:v>
      </x:c>
      <x:c r="S159" s="9">
        <x:v>3</x:v>
      </x:c>
      <x:c r="T159" s="9">
        <x:v>60</x:v>
      </x:c>
      <x:c r="U159" s="9">
        <x:v>57</x:v>
      </x:c>
      <x:c r="V159" s="9">
        <x:v>23</x:v>
      </x:c>
      <x:c r="W159" s="9">
        <x:v>11</x:v>
      </x:c>
      <x:c r="X159" s="9">
        <x:v>3.2599999999999998</x:v>
      </x:c>
      <x:c r="Y159" s="9">
        <x:v>-5.1200000000000001</x:v>
      </x:c>
      <x:c r="Z159" s="9">
        <x:v>-1.8600000000000001</x:v>
      </x:c>
      <x:c r="AA159" s="9">
        <x:v>4.7000000000000002</x:v>
      </x:c>
      <x:c r="AB159" s="9">
        <x:v>0.34000000000000002</x:v>
      </x:c>
      <x:c r="AC159" s="9">
        <x:v>38500</x:v>
      </x:c>
      <x:c r="AD159" s="7" t="s">
        <x:v>34</x:v>
      </x:c>
    </x:row>
    <x:row r="160" spans="1:30" ht="14.199999999999999">
      <x:c r="A160" s="5">
        <x:v>2021</x:v>
      </x:c>
      <x:c r="B160" s="9" t="s">
        <x:v>65</x:v>
      </x:c>
      <x:c r="C160" s="7" t="s">
        <x:v>146</x:v>
      </x:c>
      <x:c r="D160" s="9" t="s">
        <x:v>117</x:v>
      </x:c>
      <x:c r="E160" s="7">
        <x:v>9</x:v>
      </x:c>
      <x:c r="F160" s="7" t="s">
        <x:v>25</x:v>
      </x:c>
      <x:c r="G160" s="7" t="s">
        <x:v>36</x:v>
      </x:c>
      <x:c r="H160" s="9">
        <x:v>2020</x:v>
      </x:c>
      <x:c r="I160" s="9">
        <x:v>30</x:v>
      </x:c>
      <x:c r="J160" s="9">
        <x:v>129</x:v>
      </x:c>
      <x:c r="K160" s="9">
        <x:v>551</x:v>
      </x:c>
      <x:c r="L160" s="9">
        <x:v>487</x:v>
      </x:c>
      <x:c r="M160" s="9">
        <x:v>103</x:v>
      </x:c>
      <x:c r="N160" s="9">
        <x:v>148</x:v>
      </x:c>
      <x:c r="O160" s="9">
        <x:v>40</x:v>
      </x:c>
      <x:c r="P160" s="9">
        <x:v>14</x:v>
      </x:c>
      <x:c r="Q160" s="9">
        <x:v>70</x:v>
      </x:c>
      <x:c r="R160" s="9">
        <x:v>8</x:v>
      </x:c>
      <x:c r="S160" s="9">
        <x:v>2</x:v>
      </x:c>
      <x:c r="T160" s="9">
        <x:v>42</x:v>
      </x:c>
      <x:c r="U160" s="9">
        <x:v>65</x:v>
      </x:c>
      <x:c r="V160" s="9">
        <x:v>9</x:v>
      </x:c>
      <x:c r="W160" s="9">
        <x:v>7</x:v>
      </x:c>
      <x:c r="X160" s="9">
        <x:v>0.11</x:v>
      </x:c>
      <x:c r="Y160" s="9">
        <x:v>-5.2199999999999998</x:v>
      </x:c>
      <x:c r="Z160" s="9">
        <x:v>-5.1100000000000003</x:v>
      </x:c>
      <x:c r="AA160" s="9">
        <x:v>3.6299999999999999</x:v>
      </x:c>
      <x:c r="AB160" s="9">
        <x:v>0.010000000000000001</x:v>
      </x:c>
      <x:c r="AC160" s="9">
        <x:v>45000</x:v>
      </x:c>
      <x:c r="AD160" s="7" t="s">
        <x:v>34</x:v>
      </x:c>
    </x:row>
    <x:row r="161" spans="1:30" ht="14.199999999999999">
      <x:c r="A161" s="5">
        <x:v>2022</x:v>
      </x:c>
      <x:c r="B161" s="9" t="s">
        <x:v>65</x:v>
      </x:c>
      <x:c r="C161" s="7" t="s">
        <x:v>146</x:v>
      </x:c>
      <x:c r="D161" s="9" t="s">
        <x:v>117</x:v>
      </x:c>
      <x:c r="E161" s="7">
        <x:v>9</x:v>
      </x:c>
      <x:c r="F161" s="7" t="s">
        <x:v>25</x:v>
      </x:c>
      <x:c r="G161" s="7" t="s">
        <x:v>36</x:v>
      </x:c>
      <x:c r="H161" s="9">
        <x:v>2021</x:v>
      </x:c>
      <x:c r="I161" s="9">
        <x:v>31</x:v>
      </x:c>
      <x:c r="J161" s="9">
        <x:v>126</x:v>
      </x:c>
      <x:c r="K161" s="9">
        <x:v>525</x:v>
      </x:c>
      <x:c r="L161" s="9">
        <x:v>458</x:v>
      </x:c>
      <x:c r="M161" s="9">
        <x:v>82</x:v>
      </x:c>
      <x:c r="N161" s="9">
        <x:v>149</x:v>
      </x:c>
      <x:c r="O161" s="9">
        <x:v>31</x:v>
      </x:c>
      <x:c r="P161" s="9">
        <x:v>6</x:v>
      </x:c>
      <x:c r="Q161" s="9">
        <x:v>63</x:v>
      </x:c>
      <x:c r="R161" s="9">
        <x:v>13</x:v>
      </x:c>
      <x:c r="S161" s="9">
        <x:v>0</x:v>
      </x:c>
      <x:c r="T161" s="9">
        <x:v>50</x:v>
      </x:c>
      <x:c r="U161" s="9">
        <x:v>72</x:v>
      </x:c>
      <x:c r="V161" s="9">
        <x:v>16</x:v>
      </x:c>
      <x:c r="W161" s="9">
        <x:v>6</x:v>
      </x:c>
      <x:c r="X161" s="9">
        <x:v>-1.79</x:v>
      </x:c>
      <x:c r="Y161" s="9">
        <x:v>-3.4199999999999999</x:v>
      </x:c>
      <x:c r="Z161" s="9">
        <x:v>-5.21</x:v>
      </x:c>
      <x:c r="AA161" s="9">
        <x:v>4.3700000000000001</x:v>
      </x:c>
      <x:c r="AB161" s="9">
        <x:v>-0.17999999999999999</x:v>
      </x:c>
      <x:c r="AC161" s="9">
        <x:v>48000</x:v>
      </x:c>
      <x:c r="AD161" s="7" t="s">
        <x:v>34</x:v>
      </x:c>
    </x:row>
    <x:row r="162" spans="1:30" ht="14.199999999999999">
      <x:c r="A162" s="5">
        <x:v>2012</x:v>
      </x:c>
      <x:c r="B162" s="9" t="s">
        <x:v>55</x:v>
      </x:c>
      <x:c r="C162" s="7" t="s">
        <x:v>148</x:v>
      </x:c>
      <x:c r="D162" s="9" t="s">
        <x:v>20</x:v>
      </x:c>
      <x:c r="E162" s="7">
        <x:v>9</x:v>
      </x:c>
      <x:c r="F162" s="7" t="s">
        <x:v>25</x:v>
      </x:c>
      <x:c r="G162" s="7" t="s">
        <x:v>36</x:v>
      </x:c>
      <x:c r="H162" s="9">
        <x:v>2011</x:v>
      </x:c>
      <x:c r="I162" s="9">
        <x:v>27</x:v>
      </x:c>
      <x:c r="J162" s="9">
        <x:v>111</x:v>
      </x:c>
      <x:c r="K162" s="9">
        <x:v>386</x:v>
      </x:c>
      <x:c r="L162" s="9">
        <x:v>317</x:v>
      </x:c>
      <x:c r="M162" s="9">
        <x:v>36</x:v>
      </x:c>
      <x:c r="N162" s="9">
        <x:v>72</x:v>
      </x:c>
      <x:c r="O162" s="9">
        <x:v>11</x:v>
      </x:c>
      <x:c r="P162" s="9">
        <x:v>4</x:v>
      </x:c>
      <x:c r="Q162" s="9">
        <x:v>26</x:v>
      </x:c>
      <x:c r="R162" s="9">
        <x:v>10</x:v>
      </x:c>
      <x:c r="S162" s="9">
        <x:v>8</x:v>
      </x:c>
      <x:c r="T162" s="9">
        <x:v>48</x:v>
      </x:c>
      <x:c r="U162" s="9">
        <x:v>66</x:v>
      </x:c>
      <x:c r="V162" s="9">
        <x:v>7</x:v>
      </x:c>
      <x:c r="W162" s="9">
        <x:v>4</x:v>
      </x:c>
      <x:c r="X162" s="9">
        <x:v>-0.96999999999999997</x:v>
      </x:c>
      <x:c r="Y162" s="9">
        <x:v>7.7400000000000002</x:v>
      </x:c>
      <x:c r="Z162" s="9">
        <x:v>6.7800000000000002</x:v>
      </x:c>
      <x:c r="AA162" s="9">
        <x:v>0.58999999999999997</x:v>
      </x:c>
      <x:c r="AB162" s="9">
        <x:v>0.76000000000000001</x:v>
      </x:c>
      <x:c r="AC162" s="9">
        <x:v>8000</x:v>
      </x:c>
      <x:c r="AD162" s="7" t="s">
        <x:v>34</x:v>
      </x:c>
    </x:row>
    <x:row r="163" spans="1:30" ht="14.199999999999999">
      <x:c r="A163" s="5">
        <x:v>2013</x:v>
      </x:c>
      <x:c r="B163" s="9" t="s">
        <x:v>175</x:v>
      </x:c>
      <x:c r="C163" s="7" t="s">
        <x:v>148</x:v>
      </x:c>
      <x:c r="D163" s="14"/>
      <x:c r="E163" s="7">
        <x:v>9</x:v>
      </x:c>
      <x:c r="F163" s="7" t="s">
        <x:v>25</x:v>
      </x:c>
      <x:c r="G163" s="7" t="s">
        <x:v>36</x:v>
      </x:c>
      <x:c r="H163" s="9">
        <x:v>2012</x:v>
      </x:c>
      <x:c r="I163" s="9">
        <x:v>28</x:v>
      </x:c>
      <x:c r="J163" s="14"/>
      <x:c r="K163" s="14"/>
      <x:c r="L163" s="14"/>
      <x:c r="M163" s="14"/>
      <x:c r="N163" s="14"/>
      <x:c r="O163" s="14"/>
      <x:c r="P163" s="14"/>
      <x:c r="Q163" s="14"/>
      <x:c r="R163" s="14"/>
      <x:c r="S163" s="14"/>
      <x:c r="T163" s="14"/>
      <x:c r="U163" s="14"/>
      <x:c r="V163" s="14"/>
      <x:c r="W163" s="14"/>
      <x:c r="X163" s="14"/>
      <x:c r="Y163" s="14"/>
      <x:c r="Z163" s="14"/>
      <x:c r="AA163" s="14"/>
      <x:c r="AB163" s="14"/>
      <x:c r="AC163" s="14"/>
      <x:c r="AD163" s="7" t="s">
        <x:v>34</x:v>
      </x:c>
    </x:row>
    <x:row r="164" spans="1:30" ht="14.199999999999999">
      <x:c r="A164" s="5">
        <x:v>2014</x:v>
      </x:c>
      <x:c r="B164" s="9" t="s">
        <x:v>175</x:v>
      </x:c>
      <x:c r="C164" s="7" t="s">
        <x:v>148</x:v>
      </x:c>
      <x:c r="D164" s="14"/>
      <x:c r="E164" s="7">
        <x:v>9</x:v>
      </x:c>
      <x:c r="F164" s="7" t="s">
        <x:v>25</x:v>
      </x:c>
      <x:c r="G164" s="7" t="s">
        <x:v>36</x:v>
      </x:c>
      <x:c r="H164" s="9">
        <x:v>2013</x:v>
      </x:c>
      <x:c r="I164" s="9">
        <x:v>29</x:v>
      </x:c>
      <x:c r="J164" s="14"/>
      <x:c r="K164" s="14"/>
      <x:c r="L164" s="14"/>
      <x:c r="M164" s="14"/>
      <x:c r="N164" s="14"/>
      <x:c r="O164" s="14"/>
      <x:c r="P164" s="14"/>
      <x:c r="Q164" s="14"/>
      <x:c r="R164" s="14"/>
      <x:c r="S164" s="14"/>
      <x:c r="T164" s="14"/>
      <x:c r="U164" s="14"/>
      <x:c r="V164" s="14"/>
      <x:c r="W164" s="14"/>
      <x:c r="X164" s="14"/>
      <x:c r="Y164" s="14"/>
      <x:c r="Z164" s="14"/>
      <x:c r="AA164" s="14"/>
      <x:c r="AB164" s="14"/>
      <x:c r="AC164" s="14"/>
      <x:c r="AD164" s="7" t="s">
        <x:v>34</x:v>
      </x:c>
    </x:row>
    <x:row r="165" spans="1:30" ht="14.199999999999999">
      <x:c r="A165" s="5">
        <x:v>2015</x:v>
      </x:c>
      <x:c r="B165" s="9" t="s">
        <x:v>55</x:v>
      </x:c>
      <x:c r="C165" s="7" t="s">
        <x:v>148</x:v>
      </x:c>
      <x:c r="D165" s="9" t="s">
        <x:v>20</x:v>
      </x:c>
      <x:c r="E165" s="7">
        <x:v>9</x:v>
      </x:c>
      <x:c r="F165" s="7" t="s">
        <x:v>25</x:v>
      </x:c>
      <x:c r="G165" s="7" t="s">
        <x:v>36</x:v>
      </x:c>
      <x:c r="H165" s="9">
        <x:v>2014</x:v>
      </x:c>
      <x:c r="I165" s="9">
        <x:v>30</x:v>
      </x:c>
      <x:c r="J165" s="9">
        <x:v>87</x:v>
      </x:c>
      <x:c r="K165" s="9">
        <x:v>201</x:v>
      </x:c>
      <x:c r="L165" s="9">
        <x:v>162</x:v>
      </x:c>
      <x:c r="M165" s="9">
        <x:v>33</x:v>
      </x:c>
      <x:c r="N165" s="9">
        <x:v>37</x:v>
      </x:c>
      <x:c r="O165" s="9">
        <x:v>6</x:v>
      </x:c>
      <x:c r="P165" s="9">
        <x:v>2</x:v>
      </x:c>
      <x:c r="Q165" s="9">
        <x:v>19</x:v>
      </x:c>
      <x:c r="R165" s="9">
        <x:v>7</x:v>
      </x:c>
      <x:c r="S165" s="9">
        <x:v>1</x:v>
      </x:c>
      <x:c r="T165" s="9">
        <x:v>25</x:v>
      </x:c>
      <x:c r="U165" s="9">
        <x:v>33</x:v>
      </x:c>
      <x:c r="V165" s="9">
        <x:v>6</x:v>
      </x:c>
      <x:c r="W165" s="9">
        <x:v>3</x:v>
      </x:c>
      <x:c r="X165" s="9">
        <x:v>-4.0899999999999999</x:v>
      </x:c>
      <x:c r="Y165" s="9">
        <x:v>1.9099999999999999</x:v>
      </x:c>
      <x:c r="Z165" s="9">
        <x:v>-2.1800000000000002</x:v>
      </x:c>
      <x:c r="AA165" s="9">
        <x:v>0.37</x:v>
      </x:c>
      <x:c r="AB165" s="9">
        <x:v>-0.35999999999999999</x:v>
      </x:c>
      <x:c r="AC165" s="9">
        <x:v>9000</x:v>
      </x:c>
      <x:c r="AD165" s="7" t="s">
        <x:v>34</x:v>
      </x:c>
    </x:row>
    <x:row r="166" spans="1:30" ht="14.199999999999999">
      <x:c r="A166" s="5">
        <x:v>2016</x:v>
      </x:c>
      <x:c r="B166" s="9" t="s">
        <x:v>97</x:v>
      </x:c>
      <x:c r="C166" s="7" t="s">
        <x:v>148</x:v>
      </x:c>
      <x:c r="D166" s="9" t="s">
        <x:v>20</x:v>
      </x:c>
      <x:c r="E166" s="7">
        <x:v>4</x:v>
      </x:c>
      <x:c r="F166" s="7" t="s">
        <x:v>332</x:v>
      </x:c>
      <x:c r="G166" s="7" t="s">
        <x:v>36</x:v>
      </x:c>
      <x:c r="H166" s="9">
        <x:v>2015</x:v>
      </x:c>
      <x:c r="I166" s="9">
        <x:v>31</x:v>
      </x:c>
      <x:c r="J166" s="9">
        <x:v>137</x:v>
      </x:c>
      <x:c r="K166" s="9">
        <x:v>537</x:v>
      </x:c>
      <x:c r="L166" s="9">
        <x:v>440</x:v>
      </x:c>
      <x:c r="M166" s="9">
        <x:v>75</x:v>
      </x:c>
      <x:c r="N166" s="9">
        <x:v>125</x:v>
      </x:c>
      <x:c r="O166" s="9">
        <x:v>30</x:v>
      </x:c>
      <x:c r="P166" s="9">
        <x:v>22</x:v>
      </x:c>
      <x:c r="Q166" s="9">
        <x:v>73</x:v>
      </x:c>
      <x:c r="R166" s="9">
        <x:v>6</x:v>
      </x:c>
      <x:c r="S166" s="9">
        <x:v>4</x:v>
      </x:c>
      <x:c r="T166" s="9">
        <x:v>74</x:v>
      </x:c>
      <x:c r="U166" s="9">
        <x:v>115</x:v>
      </x:c>
      <x:c r="V166" s="9">
        <x:v>8</x:v>
      </x:c>
      <x:c r="W166" s="9">
        <x:v>4</x:v>
      </x:c>
      <x:c r="X166" s="9">
        <x:v>4.3099999999999996</x:v>
      </x:c>
      <x:c r="Y166" s="9">
        <x:v>5.04</x:v>
      </x:c>
      <x:c r="Z166" s="9">
        <x:v>9.3499999999999996</x:v>
      </x:c>
      <x:c r="AA166" s="9">
        <x:v>4.7599999999999998</x:v>
      </x:c>
      <x:c r="AB166" s="9">
        <x:v>0.40000000000000002</x:v>
      </x:c>
      <x:c r="AC166" s="9">
        <x:v>23000</x:v>
      </x:c>
      <x:c r="AD166" s="7" t="s">
        <x:v>34</x:v>
      </x:c>
    </x:row>
    <x:row r="167" spans="1:30" ht="14.199999999999999">
      <x:c r="A167" s="5">
        <x:v>2017</x:v>
      </x:c>
      <x:c r="B167" s="9" t="s">
        <x:v>97</x:v>
      </x:c>
      <x:c r="C167" s="7" t="s">
        <x:v>148</x:v>
      </x:c>
      <x:c r="D167" s="9" t="s">
        <x:v>20</x:v>
      </x:c>
      <x:c r="E167" s="7">
        <x:v>4</x:v>
      </x:c>
      <x:c r="F167" s="7" t="s">
        <x:v>332</x:v>
      </x:c>
      <x:c r="G167" s="7" t="s">
        <x:v>36</x:v>
      </x:c>
      <x:c r="H167" s="9">
        <x:v>2016</x:v>
      </x:c>
      <x:c r="I167" s="9">
        <x:v>32</x:v>
      </x:c>
      <x:c r="J167" s="9">
        <x:v>121</x:v>
      </x:c>
      <x:c r="K167" s="9">
        <x:v>476</x:v>
      </x:c>
      <x:c r="L167" s="9">
        <x:v>402</x:v>
      </x:c>
      <x:c r="M167" s="9">
        <x:v>64</x:v>
      </x:c>
      <x:c r="N167" s="9">
        <x:v>126</x:v>
      </x:c>
      <x:c r="O167" s="9">
        <x:v>22</x:v>
      </x:c>
      <x:c r="P167" s="9">
        <x:v>20</x:v>
      </x:c>
      <x:c r="Q167" s="9">
        <x:v>80</x:v>
      </x:c>
      <x:c r="R167" s="9">
        <x:v>3</x:v>
      </x:c>
      <x:c r="S167" s="9">
        <x:v>1</x:v>
      </x:c>
      <x:c r="T167" s="9">
        <x:v>65</x:v>
      </x:c>
      <x:c r="U167" s="9">
        <x:v>80</x:v>
      </x:c>
      <x:c r="V167" s="9">
        <x:v>9</x:v>
      </x:c>
      <x:c r="W167" s="9">
        <x:v>4</x:v>
      </x:c>
      <x:c r="X167" s="9">
        <x:v>2.5800000000000001</x:v>
      </x:c>
      <x:c r="Y167" s="9">
        <x:v>3.7200000000000002</x:v>
      </x:c>
      <x:c r="Z167" s="9">
        <x:v>6.3099999999999996</x:v>
      </x:c>
      <x:c r="AA167" s="9">
        <x:v>3.9900000000000002</x:v>
      </x:c>
      <x:c r="AB167" s="9">
        <x:v>0.23000000000000001</x:v>
      </x:c>
      <x:c r="AC167" s="9">
        <x:v>23000</x:v>
      </x:c>
      <x:c r="AD167" s="7" t="s">
        <x:v>34</x:v>
      </x:c>
    </x:row>
    <x:row r="168" spans="1:30" ht="14.199999999999999">
      <x:c r="A168" s="5">
        <x:v>2018</x:v>
      </x:c>
      <x:c r="B168" s="9" t="s">
        <x:v>97</x:v>
      </x:c>
      <x:c r="C168" s="7" t="s">
        <x:v>148</x:v>
      </x:c>
      <x:c r="D168" s="9" t="s">
        <x:v>20</x:v>
      </x:c>
      <x:c r="E168" s="7">
        <x:v>4</x:v>
      </x:c>
      <x:c r="F168" s="7" t="s">
        <x:v>332</x:v>
      </x:c>
      <x:c r="G168" s="7" t="s">
        <x:v>36</x:v>
      </x:c>
      <x:c r="H168" s="9">
        <x:v>2017</x:v>
      </x:c>
      <x:c r="I168" s="9">
        <x:v>33</x:v>
      </x:c>
      <x:c r="J168" s="9">
        <x:v>131</x:v>
      </x:c>
      <x:c r="K168" s="9">
        <x:v>511</x:v>
      </x:c>
      <x:c r="L168" s="9">
        <x:v>442</x:v>
      </x:c>
      <x:c r="M168" s="9">
        <x:v>62</x:v>
      </x:c>
      <x:c r="N168" s="9">
        <x:v>116</x:v>
      </x:c>
      <x:c r="O168" s="9">
        <x:v>27</x:v>
      </x:c>
      <x:c r="P168" s="9">
        <x:v>15</x:v>
      </x:c>
      <x:c r="Q168" s="9">
        <x:v>66</x:v>
      </x:c>
      <x:c r="R168" s="9">
        <x:v>1</x:v>
      </x:c>
      <x:c r="S168" s="9">
        <x:v>2</x:v>
      </x:c>
      <x:c r="T168" s="9">
        <x:v>57</x:v>
      </x:c>
      <x:c r="U168" s="9">
        <x:v>118</x:v>
      </x:c>
      <x:c r="V168" s="9">
        <x:v>14</x:v>
      </x:c>
      <x:c r="W168" s="9">
        <x:v>3</x:v>
      </x:c>
      <x:c r="X168" s="9">
        <x:v>0.45000000000000001</x:v>
      </x:c>
      <x:c r="Y168" s="9">
        <x:v>4.0700000000000003</x:v>
      </x:c>
      <x:c r="Z168" s="9">
        <x:v>4.5199999999999996</x:v>
      </x:c>
      <x:c r="AA168" s="9">
        <x:v>1.8500000000000001</x:v>
      </x:c>
      <x:c r="AB168" s="9">
        <x:v>0.040000000000000002</x:v>
      </x:c>
      <x:c r="AC168" s="9">
        <x:v>23000</x:v>
      </x:c>
      <x:c r="AD168" s="7" t="s">
        <x:v>34</x:v>
      </x:c>
    </x:row>
    <x:row r="169" spans="1:30" ht="14.199999999999999">
      <x:c r="A169" s="5">
        <x:v>2019</x:v>
      </x:c>
      <x:c r="B169" s="9" t="s">
        <x:v>97</x:v>
      </x:c>
      <x:c r="C169" s="7" t="s">
        <x:v>148</x:v>
      </x:c>
      <x:c r="D169" s="9" t="s">
        <x:v>20</x:v>
      </x:c>
      <x:c r="E169" s="7">
        <x:v>4</x:v>
      </x:c>
      <x:c r="F169" s="7" t="s">
        <x:v>332</x:v>
      </x:c>
      <x:c r="G169" s="7" t="s">
        <x:v>36</x:v>
      </x:c>
      <x:c r="H169" s="9">
        <x:v>2018</x:v>
      </x:c>
      <x:c r="I169" s="9">
        <x:v>34</x:v>
      </x:c>
      <x:c r="J169" s="9">
        <x:v>135</x:v>
      </x:c>
      <x:c r="K169" s="9">
        <x:v>528</x:v>
      </x:c>
      <x:c r="L169" s="9">
        <x:v>458</x:v>
      </x:c>
      <x:c r="M169" s="9">
        <x:v>65</x:v>
      </x:c>
      <x:c r="N169" s="9">
        <x:v>120</x:v>
      </x:c>
      <x:c r="O169" s="9">
        <x:v>21</x:v>
      </x:c>
      <x:c r="P169" s="9">
        <x:v>25</x:v>
      </x:c>
      <x:c r="Q169" s="9">
        <x:v>74</x:v>
      </x:c>
      <x:c r="R169" s="9">
        <x:v>4</x:v>
      </x:c>
      <x:c r="S169" s="9">
        <x:v>1</x:v>
      </x:c>
      <x:c r="T169" s="9">
        <x:v>58</x:v>
      </x:c>
      <x:c r="U169" s="9">
        <x:v>129</x:v>
      </x:c>
      <x:c r="V169" s="9">
        <x:v>16</x:v>
      </x:c>
      <x:c r="W169" s="9">
        <x:v>3</x:v>
      </x:c>
      <x:c r="X169" s="9">
        <x:v>-1.76</x:v>
      </x:c>
      <x:c r="Y169" s="9">
        <x:v>4.4500000000000002</x:v>
      </x:c>
      <x:c r="Z169" s="9">
        <x:v>2.6899999999999999</x:v>
      </x:c>
      <x:c r="AA169" s="9">
        <x:v>2.6299999999999999</x:v>
      </x:c>
      <x:c r="AB169" s="9">
        <x:v>-0.16</x:v>
      </x:c>
      <x:c r="AC169" s="9">
        <x:v>23000</x:v>
      </x:c>
      <x:c r="AD169" s="7" t="s">
        <x:v>34</x:v>
      </x:c>
    </x:row>
    <x:row r="170" spans="1:30" ht="14.199999999999999">
      <x:c r="A170" s="5">
        <x:v>2012</x:v>
      </x:c>
      <x:c r="B170" s="9" t="s">
        <x:v>175</x:v>
      </x:c>
      <x:c r="C170" s="7" t="s">
        <x:v>126</x:v>
      </x:c>
      <x:c r="D170" s="14"/>
      <x:c r="E170" s="7">
        <x:v>9</x:v>
      </x:c>
      <x:c r="F170" s="7" t="s">
        <x:v>170</x:v>
      </x:c>
      <x:c r="G170" s="7" t="s">
        <x:v>36</x:v>
      </x:c>
      <x:c r="H170" s="9">
        <x:v>2011</x:v>
      </x:c>
      <x:c r="I170" s="9">
        <x:v>30</x:v>
      </x:c>
      <x:c r="J170" s="14"/>
      <x:c r="K170" s="14"/>
      <x:c r="L170" s="14"/>
      <x:c r="M170" s="14"/>
      <x:c r="N170" s="14"/>
      <x:c r="O170" s="14"/>
      <x:c r="P170" s="14"/>
      <x:c r="Q170" s="14"/>
      <x:c r="R170" s="14"/>
      <x:c r="S170" s="14"/>
      <x:c r="T170" s="14"/>
      <x:c r="U170" s="14"/>
      <x:c r="V170" s="14"/>
      <x:c r="W170" s="14"/>
      <x:c r="X170" s="14"/>
      <x:c r="Y170" s="14"/>
      <x:c r="Z170" s="14"/>
      <x:c r="AA170" s="14"/>
      <x:c r="AB170" s="14"/>
      <x:c r="AC170" s="14"/>
      <x:c r="AD170" s="7" t="s">
        <x:v>34</x:v>
      </x:c>
    </x:row>
    <x:row r="171" spans="1:30" ht="14.199999999999999">
      <x:c r="A171" s="5">
        <x:v>2013</x:v>
      </x:c>
      <x:c r="B171" s="9" t="s">
        <x:v>175</x:v>
      </x:c>
      <x:c r="C171" s="7" t="s">
        <x:v>126</x:v>
      </x:c>
      <x:c r="D171" s="14"/>
      <x:c r="E171" s="7">
        <x:v>9</x:v>
      </x:c>
      <x:c r="F171" s="7" t="s">
        <x:v>170</x:v>
      </x:c>
      <x:c r="G171" s="7" t="s">
        <x:v>36</x:v>
      </x:c>
      <x:c r="H171" s="9">
        <x:v>2012</x:v>
      </x:c>
      <x:c r="I171" s="9">
        <x:v>31</x:v>
      </x:c>
      <x:c r="J171" s="14"/>
      <x:c r="K171" s="14"/>
      <x:c r="L171" s="14"/>
      <x:c r="M171" s="14"/>
      <x:c r="N171" s="14"/>
      <x:c r="O171" s="14"/>
      <x:c r="P171" s="14"/>
      <x:c r="Q171" s="14"/>
      <x:c r="R171" s="14"/>
      <x:c r="S171" s="14"/>
      <x:c r="T171" s="14"/>
      <x:c r="U171" s="14"/>
      <x:c r="V171" s="14"/>
      <x:c r="W171" s="14"/>
      <x:c r="X171" s="14"/>
      <x:c r="Y171" s="14"/>
      <x:c r="Z171" s="14"/>
      <x:c r="AA171" s="14"/>
      <x:c r="AB171" s="14"/>
      <x:c r="AC171" s="14"/>
      <x:c r="AD171" s="7" t="s">
        <x:v>34</x:v>
      </x:c>
    </x:row>
    <x:row r="172" spans="1:30" ht="14.199999999999999">
      <x:c r="A172" s="5">
        <x:v>2014</x:v>
      </x:c>
      <x:c r="B172" s="9" t="s">
        <x:v>22</x:v>
      </x:c>
      <x:c r="C172" s="7" t="s">
        <x:v>126</x:v>
      </x:c>
      <x:c r="D172" s="9" t="s">
        <x:v>119</x:v>
      </x:c>
      <x:c r="E172" s="7">
        <x:v>9</x:v>
      </x:c>
      <x:c r="F172" s="7" t="s">
        <x:v>170</x:v>
      </x:c>
      <x:c r="G172" s="7" t="s">
        <x:v>36</x:v>
      </x:c>
      <x:c r="H172" s="9">
        <x:v>2013</x:v>
      </x:c>
      <x:c r="I172" s="9">
        <x:v>32</x:v>
      </x:c>
      <x:c r="J172" s="9">
        <x:v>31</x:v>
      </x:c>
      <x:c r="K172" s="9">
        <x:v>70</x:v>
      </x:c>
      <x:c r="L172" s="9">
        <x:v>60</x:v>
      </x:c>
      <x:c r="M172" s="9">
        <x:v>4</x:v>
      </x:c>
      <x:c r="N172" s="9">
        <x:v>12</x:v>
      </x:c>
      <x:c r="O172" s="9">
        <x:v>2</x:v>
      </x:c>
      <x:c r="P172" s="9">
        <x:v>0</x:v>
      </x:c>
      <x:c r="Q172" s="9">
        <x:v>9</x:v>
      </x:c>
      <x:c r="R172" s="9">
        <x:v>1</x:v>
      </x:c>
      <x:c r="S172" s="9">
        <x:v>3</x:v>
      </x:c>
      <x:c r="T172" s="9">
        <x:v>9</x:v>
      </x:c>
      <x:c r="U172" s="9">
        <x:v>11</x:v>
      </x:c>
      <x:c r="V172" s="9">
        <x:v>3</x:v>
      </x:c>
      <x:c r="W172" s="9">
        <x:v>0</x:v>
      </x:c>
      <x:c r="X172" s="9">
        <x:v>-2.8300000000000001</x:v>
      </x:c>
      <x:c r="Y172" s="9">
        <x:v>1.4299999999999999</x:v>
      </x:c>
      <x:c r="Z172" s="9">
        <x:v>-1.3999999999999999</x:v>
      </x:c>
      <x:c r="AA172" s="9">
        <x:v>-0.31</x:v>
      </x:c>
      <x:c r="AB172" s="9">
        <x:v>-0.23999999999999999</x:v>
      </x:c>
      <x:c r="AC172" s="9">
        <x:v>12000</x:v>
      </x:c>
      <x:c r="AD172" s="7" t="s">
        <x:v>34</x:v>
      </x:c>
    </x:row>
    <x:row r="173" spans="1:30" ht="14.199999999999999">
      <x:c r="A173" s="5">
        <x:v>2015</x:v>
      </x:c>
      <x:c r="B173" s="9" t="s">
        <x:v>22</x:v>
      </x:c>
      <x:c r="C173" s="7" t="s">
        <x:v>126</x:v>
      </x:c>
      <x:c r="D173" s="9" t="s">
        <x:v>119</x:v>
      </x:c>
      <x:c r="E173" s="7">
        <x:v>9</x:v>
      </x:c>
      <x:c r="F173" s="7" t="s">
        <x:v>170</x:v>
      </x:c>
      <x:c r="G173" s="7" t="s">
        <x:v>36</x:v>
      </x:c>
      <x:c r="H173" s="9">
        <x:v>2014</x:v>
      </x:c>
      <x:c r="I173" s="9">
        <x:v>33</x:v>
      </x:c>
      <x:c r="J173" s="9">
        <x:v>22</x:v>
      </x:c>
      <x:c r="K173" s="9">
        <x:v>63</x:v>
      </x:c>
      <x:c r="L173" s="9">
        <x:v>51</x:v>
      </x:c>
      <x:c r="M173" s="9">
        <x:v>8</x:v>
      </x:c>
      <x:c r="N173" s="9">
        <x:v>8</x:v>
      </x:c>
      <x:c r="O173" s="9">
        <x:v>2</x:v>
      </x:c>
      <x:c r="P173" s="9">
        <x:v>0</x:v>
      </x:c>
      <x:c r="Q173" s="9">
        <x:v>2</x:v>
      </x:c>
      <x:c r="R173" s="9">
        <x:v>0</x:v>
      </x:c>
      <x:c r="S173" s="9">
        <x:v>1</x:v>
      </x:c>
      <x:c r="T173" s="9">
        <x:v>10</x:v>
      </x:c>
      <x:c r="U173" s="9">
        <x:v>11</x:v>
      </x:c>
      <x:c r="V173" s="9">
        <x:v>1</x:v>
      </x:c>
      <x:c r="W173" s="9">
        <x:v>0</x:v>
      </x:c>
      <x:c r="X173" s="9">
        <x:v>-1.3600000000000001</x:v>
      </x:c>
      <x:c r="Y173" s="9">
        <x:v>1.24</x:v>
      </x:c>
      <x:c r="Z173" s="9">
        <x:v>-0.12</x:v>
      </x:c>
      <x:c r="AA173" s="9">
        <x:v>-0.23999999999999999</x:v>
      </x:c>
      <x:c r="AB173" s="9">
        <x:v>-0.12</x:v>
      </x:c>
      <x:c r="AC173" s="9">
        <x:v>7000</x:v>
      </x:c>
      <x:c r="AD173" s="7" t="s">
        <x:v>34</x:v>
      </x:c>
    </x:row>
    <x:row r="174" spans="1:30" ht="14.199999999999999">
      <x:c r="A174" s="5">
        <x:v>2020</x:v>
      </x:c>
      <x:c r="B174" s="9" t="s">
        <x:v>87</x:v>
      </x:c>
      <x:c r="C174" s="7" t="s">
        <x:v>128</x:v>
      </x:c>
      <x:c r="D174" s="9" t="s">
        <x:v>96</x:v>
      </x:c>
      <x:c r="E174" s="7">
        <x:v>9</x:v>
      </x:c>
      <x:c r="F174" s="7" t="s">
        <x:v>25</x:v>
      </x:c>
      <x:c r="G174" s="7" t="s">
        <x:v>36</x:v>
      </x:c>
      <x:c r="H174" s="9">
        <x:v>2019</x:v>
      </x:c>
      <x:c r="I174" s="9">
        <x:v>29</x:v>
      </x:c>
      <x:c r="J174" s="9">
        <x:v>112</x:v>
      </x:c>
      <x:c r="K174" s="9">
        <x:v>361</x:v>
      </x:c>
      <x:c r="L174" s="9">
        <x:v>317</x:v>
      </x:c>
      <x:c r="M174" s="9">
        <x:v>50</x:v>
      </x:c>
      <x:c r="N174" s="9">
        <x:v>94</x:v>
      </x:c>
      <x:c r="O174" s="9">
        <x:v>15</x:v>
      </x:c>
      <x:c r="P174" s="9">
        <x:v>10</x:v>
      </x:c>
      <x:c r="Q174" s="9">
        <x:v>55</x:v>
      </x:c>
      <x:c r="R174" s="9">
        <x:v>1</x:v>
      </x:c>
      <x:c r="S174" s="9">
        <x:v>0</x:v>
      </x:c>
      <x:c r="T174" s="9">
        <x:v>34</x:v>
      </x:c>
      <x:c r="U174" s="9">
        <x:v>56</x:v>
      </x:c>
      <x:c r="V174" s="9">
        <x:v>10</x:v>
      </x:c>
      <x:c r="W174" s="9">
        <x:v>1</x:v>
      </x:c>
      <x:c r="X174" s="9">
        <x:v>4.0199999999999996</x:v>
      </x:c>
      <x:c r="Y174" s="9">
        <x:v>4.8200000000000003</x:v>
      </x:c>
      <x:c r="Z174" s="9">
        <x:v>8.8499999999999996</x:v>
      </x:c>
      <x:c r="AA174" s="9">
        <x:v>2.9700000000000002</x:v>
      </x:c>
      <x:c r="AB174" s="9">
        <x:v>0.40999999999999998</x:v>
      </x:c>
      <x:c r="AC174" s="9">
        <x:v>9000</x:v>
      </x:c>
      <x:c r="AD174" s="7" t="s">
        <x:v>34</x:v>
      </x:c>
    </x:row>
    <x:row r="175" spans="1:30" ht="14.199999999999999">
      <x:c r="A175" s="5">
        <x:v>2021</x:v>
      </x:c>
      <x:c r="B175" s="9" t="s">
        <x:v>87</x:v>
      </x:c>
      <x:c r="C175" s="7" t="s">
        <x:v>128</x:v>
      </x:c>
      <x:c r="D175" s="9" t="s">
        <x:v>96</x:v>
      </x:c>
      <x:c r="E175" s="7">
        <x:v>9</x:v>
      </x:c>
      <x:c r="F175" s="7" t="s">
        <x:v>25</x:v>
      </x:c>
      <x:c r="G175" s="7" t="s">
        <x:v>36</x:v>
      </x:c>
      <x:c r="H175" s="9">
        <x:v>2020</x:v>
      </x:c>
      <x:c r="I175" s="9">
        <x:v>30</x:v>
      </x:c>
      <x:c r="J175" s="9">
        <x:v>112</x:v>
      </x:c>
      <x:c r="K175" s="9">
        <x:v>372</x:v>
      </x:c>
      <x:c r="L175" s="9">
        <x:v>324</x:v>
      </x:c>
      <x:c r="M175" s="9">
        <x:v>45</x:v>
      </x:c>
      <x:c r="N175" s="9">
        <x:v>81</x:v>
      </x:c>
      <x:c r="O175" s="9">
        <x:v>21</x:v>
      </x:c>
      <x:c r="P175" s="9">
        <x:v>12</x:v>
      </x:c>
      <x:c r="Q175" s="9">
        <x:v>50</x:v>
      </x:c>
      <x:c r="R175" s="9">
        <x:v>0</x:v>
      </x:c>
      <x:c r="S175" s="9">
        <x:v>0</x:v>
      </x:c>
      <x:c r="T175" s="9">
        <x:v>38</x:v>
      </x:c>
      <x:c r="U175" s="9">
        <x:v>68</x:v>
      </x:c>
      <x:c r="V175" s="9">
        <x:v>10</x:v>
      </x:c>
      <x:c r="W175" s="9">
        <x:v>2</x:v>
      </x:c>
      <x:c r="X175" s="9">
        <x:v>0.39000000000000001</x:v>
      </x:c>
      <x:c r="Y175" s="9">
        <x:v>6.1699999999999999</x:v>
      </x:c>
      <x:c r="Z175" s="9">
        <x:v>6.5599999999999996</x:v>
      </x:c>
      <x:c r="AA175" s="9">
        <x:v>2.21</x:v>
      </x:c>
      <x:c r="AB175" s="9">
        <x:v>0.040000000000000002</x:v>
      </x:c>
      <x:c r="AC175" s="9">
        <x:v>22500</x:v>
      </x:c>
      <x:c r="AD175" s="7" t="s">
        <x:v>34</x:v>
      </x:c>
    </x:row>
    <x:row r="176" spans="1:30" ht="14.199999999999999">
      <x:c r="A176" s="5">
        <x:v>2022</x:v>
      </x:c>
      <x:c r="B176" s="9" t="s">
        <x:v>87</x:v>
      </x:c>
      <x:c r="C176" s="7" t="s">
        <x:v>128</x:v>
      </x:c>
      <x:c r="D176" s="9" t="s">
        <x:v>96</x:v>
      </x:c>
      <x:c r="E176" s="7">
        <x:v>9</x:v>
      </x:c>
      <x:c r="F176" s="7" t="s">
        <x:v>25</x:v>
      </x:c>
      <x:c r="G176" s="7" t="s">
        <x:v>36</x:v>
      </x:c>
      <x:c r="H176" s="9">
        <x:v>2021</x:v>
      </x:c>
      <x:c r="I176" s="9">
        <x:v>31</x:v>
      </x:c>
      <x:c r="J176" s="9">
        <x:v>131</x:v>
      </x:c>
      <x:c r="K176" s="9">
        <x:v>481</x:v>
      </x:c>
      <x:c r="L176" s="9">
        <x:v>413</x:v>
      </x:c>
      <x:c r="M176" s="9">
        <x:v>61</x:v>
      </x:c>
      <x:c r="N176" s="9">
        <x:v>103</x:v>
      </x:c>
      <x:c r="O176" s="9">
        <x:v>21</x:v>
      </x:c>
      <x:c r="P176" s="9">
        <x:v>22</x:v>
      </x:c>
      <x:c r="Q176" s="9">
        <x:v>83</x:v>
      </x:c>
      <x:c r="R176" s="9">
        <x:v>2</x:v>
      </x:c>
      <x:c r="S176" s="9">
        <x:v>0</x:v>
      </x:c>
      <x:c r="T176" s="9">
        <x:v>53</x:v>
      </x:c>
      <x:c r="U176" s="9">
        <x:v>114</x:v>
      </x:c>
      <x:c r="V176" s="9">
        <x:v>12</x:v>
      </x:c>
      <x:c r="W176" s="9">
        <x:v>3</x:v>
      </x:c>
      <x:c r="X176" s="9">
        <x:v>2.5800000000000001</x:v>
      </x:c>
      <x:c r="Y176" s="9">
        <x:v>1.7</x:v>
      </x:c>
      <x:c r="Z176" s="9">
        <x:v>4.29</x:v>
      </x:c>
      <x:c r="AA176" s="9">
        <x:v>2.8900000000000001</x:v>
      </x:c>
      <x:c r="AB176" s="9">
        <x:v>0.26000000000000001</x:v>
      </x:c>
      <x:c r="AC176" s="9">
        <x:v>23000</x:v>
      </x:c>
      <x:c r="AD176" s="7" t="s">
        <x:v>34</x:v>
      </x:c>
    </x:row>
    <x:row r="177" spans="1:30" ht="14.199999999999999">
      <x:c r="A177" s="11">
        <x:v>2023</x:v>
      </x:c>
      <x:c r="B177" s="6" t="s">
        <x:v>28</x:v>
      </x:c>
      <x:c r="C177" s="6" t="s">
        <x:v>128</x:v>
      </x:c>
      <x:c r="D177" s="6" t="s">
        <x:v>96</x:v>
      </x:c>
      <x:c r="E177" s="6">
        <x:v>9</x:v>
      </x:c>
      <x:c r="F177" s="6" t="s">
        <x:v>25</x:v>
      </x:c>
      <x:c r="G177" s="6" t="s">
        <x:v>36</x:v>
      </x:c>
      <x:c r="H177" s="6">
        <x:v>2022</x:v>
      </x:c>
      <x:c r="I177" s="6">
        <x:v>32</x:v>
      </x:c>
      <x:c r="J177" s="6">
        <x:v>123</x:v>
      </x:c>
      <x:c r="K177" s="6">
        <x:v>447</x:v>
      </x:c>
      <x:c r="L177" s="6">
        <x:v>385</x:v>
      </x:c>
      <x:c r="M177" s="6">
        <x:v>52</x:v>
      </x:c>
      <x:c r="N177" s="6">
        <x:v>93</x:v>
      </x:c>
      <x:c r="O177" s="6">
        <x:v>21</x:v>
      </x:c>
      <x:c r="P177" s="6">
        <x:v>18</x:v>
      </x:c>
      <x:c r="Q177" s="6">
        <x:v>57</x:v>
      </x:c>
      <x:c r="R177" s="6">
        <x:v>1</x:v>
      </x:c>
      <x:c r="S177" s="6">
        <x:v>0</x:v>
      </x:c>
      <x:c r="T177" s="6">
        <x:v>45</x:v>
      </x:c>
      <x:c r="U177" s="6">
        <x:v>95</x:v>
      </x:c>
      <x:c r="V177" s="6">
        <x:v>9</x:v>
      </x:c>
      <x:c r="W177" s="6">
        <x:v>1</x:v>
      </x:c>
      <x:c r="X177" s="6">
        <x:v>4.4299999999999997</x:v>
      </x:c>
      <x:c r="Y177" s="12">
        <x:v>0.65221965317919073</x:v>
      </x:c>
      <x:c r="Z177" s="12">
        <x:v>5.0822196531791901</x:v>
      </x:c>
      <x:c r="AA177" s="10">
        <x:v>3.0481208053691273</x:v>
      </x:c>
      <x:c r="AB177" s="12">
        <x:v>0.052196531791907516</x:v>
      </x:c>
      <x:c r="AC177" s="6">
        <x:v>31000</x:v>
      </x:c>
      <x:c r="AD177" s="6" t="s">
        <x:v>34</x:v>
      </x:c>
    </x:row>
    <x:row r="178" spans="1:30" ht="14.199999999999999">
      <x:c r="A178" s="5">
        <x:v>2020</x:v>
      </x:c>
      <x:c r="B178" s="9" t="s">
        <x:v>95</x:v>
      </x:c>
      <x:c r="C178" s="7" t="s">
        <x:v>138</x:v>
      </x:c>
      <x:c r="D178" s="9" t="s">
        <x:v>20</x:v>
      </x:c>
      <x:c r="E178" s="7">
        <x:v>9</x:v>
      </x:c>
      <x:c r="F178" s="7" t="s">
        <x:v>25</x:v>
      </x:c>
      <x:c r="G178" s="7" t="s">
        <x:v>36</x:v>
      </x:c>
      <x:c r="H178" s="9">
        <x:v>2019</x:v>
      </x:c>
      <x:c r="I178" s="9">
        <x:v>26</x:v>
      </x:c>
      <x:c r="J178" s="9">
        <x:v>125</x:v>
      </x:c>
      <x:c r="K178" s="9">
        <x:v>526</x:v>
      </x:c>
      <x:c r="L178" s="9">
        <x:v>468</x:v>
      </x:c>
      <x:c r="M178" s="9">
        <x:v>89</x:v>
      </x:c>
      <x:c r="N178" s="9">
        <x:v>161</x:v>
      </x:c>
      <x:c r="O178" s="9">
        <x:v>23</x:v>
      </x:c>
      <x:c r="P178" s="9">
        <x:v>1</x:v>
      </x:c>
      <x:c r="Q178" s="9">
        <x:v>45</x:v>
      </x:c>
      <x:c r="R178" s="9">
        <x:v>18</x:v>
      </x:c>
      <x:c r="S178" s="9">
        <x:v>7</x:v>
      </x:c>
      <x:c r="T178" s="9">
        <x:v>41</x:v>
      </x:c>
      <x:c r="U178" s="9">
        <x:v>40</x:v>
      </x:c>
      <x:c r="V178" s="9">
        <x:v>10</x:v>
      </x:c>
      <x:c r="W178" s="9">
        <x:v>6</x:v>
      </x:c>
      <x:c r="X178" s="9">
        <x:v>2.9500000000000002</x:v>
      </x:c>
      <x:c r="Y178" s="9">
        <x:v>4.3499999999999996</x:v>
      </x:c>
      <x:c r="Z178" s="9">
        <x:v>7.2999999999999998</x:v>
      </x:c>
      <x:c r="AA178" s="9">
        <x:v>4.79</x:v>
      </x:c>
      <x:c r="AB178" s="9">
        <x:v>0.29999999999999999</x:v>
      </x:c>
      <x:c r="AC178" s="9">
        <x:v>38000</x:v>
      </x:c>
      <x:c r="AD178" s="7" t="s">
        <x:v>34</x:v>
      </x:c>
    </x:row>
    <x:row r="179" spans="1:30" ht="14.199999999999999">
      <x:c r="A179" s="5">
        <x:v>2021</x:v>
      </x:c>
      <x:c r="B179" s="9" t="s">
        <x:v>95</x:v>
      </x:c>
      <x:c r="C179" s="7" t="s">
        <x:v>138</x:v>
      </x:c>
      <x:c r="D179" s="9" t="s">
        <x:v>20</x:v>
      </x:c>
      <x:c r="E179" s="7">
        <x:v>9</x:v>
      </x:c>
      <x:c r="F179" s="7" t="s">
        <x:v>25</x:v>
      </x:c>
      <x:c r="G179" s="7" t="s">
        <x:v>36</x:v>
      </x:c>
      <x:c r="H179" s="9">
        <x:v>2020</x:v>
      </x:c>
      <x:c r="I179" s="9">
        <x:v>27</x:v>
      </x:c>
      <x:c r="J179" s="9">
        <x:v>126</x:v>
      </x:c>
      <x:c r="K179" s="9">
        <x:v>530</x:v>
      </x:c>
      <x:c r="L179" s="9">
        <x:v>467</x:v>
      </x:c>
      <x:c r="M179" s="9">
        <x:v>82</x:v>
      </x:c>
      <x:c r="N179" s="9">
        <x:v>161</x:v>
      </x:c>
      <x:c r="O179" s="9">
        <x:v>27</x:v>
      </x:c>
      <x:c r="P179" s="9">
        <x:v>8</x:v>
      </x:c>
      <x:c r="Q179" s="9">
        <x:v>63</x:v>
      </x:c>
      <x:c r="R179" s="9">
        <x:v>13</x:v>
      </x:c>
      <x:c r="S179" s="9">
        <x:v>6</x:v>
      </x:c>
      <x:c r="T179" s="9">
        <x:v>36</x:v>
      </x:c>
      <x:c r="U179" s="9">
        <x:v>48</x:v>
      </x:c>
      <x:c r="V179" s="9">
        <x:v>12</x:v>
      </x:c>
      <x:c r="W179" s="9">
        <x:v>10</x:v>
      </x:c>
      <x:c r="X179" s="9">
        <x:v>8.4499999999999993</x:v>
      </x:c>
      <x:c r="Y179" s="9">
        <x:v>5.0700000000000003</x:v>
      </x:c>
      <x:c r="Z179" s="9">
        <x:v>13.52</x:v>
      </x:c>
      <x:c r="AA179" s="9">
        <x:v>4.4800000000000004</x:v>
      </x:c>
      <x:c r="AB179" s="9">
        <x:v>0.79000000000000004</x:v>
      </x:c>
      <x:c r="AC179" s="9">
        <x:v>52000</x:v>
      </x:c>
      <x:c r="AD179" s="7" t="s">
        <x:v>34</x:v>
      </x:c>
    </x:row>
    <x:row r="180" spans="1:30" ht="14.199999999999999">
      <x:c r="A180" s="5">
        <x:v>2022</x:v>
      </x:c>
      <x:c r="B180" s="9" t="s">
        <x:v>95</x:v>
      </x:c>
      <x:c r="C180" s="7" t="s">
        <x:v>138</x:v>
      </x:c>
      <x:c r="D180" s="9" t="s">
        <x:v>20</x:v>
      </x:c>
      <x:c r="E180" s="7">
        <x:v>9</x:v>
      </x:c>
      <x:c r="F180" s="7" t="s">
        <x:v>25</x:v>
      </x:c>
      <x:c r="G180" s="7" t="s">
        <x:v>36</x:v>
      </x:c>
      <x:c r="H180" s="9">
        <x:v>2021</x:v>
      </x:c>
      <x:c r="I180" s="9">
        <x:v>28</x:v>
      </x:c>
      <x:c r="J180" s="9">
        <x:v>50</x:v>
      </x:c>
      <x:c r="K180" s="9">
        <x:v>215</x:v>
      </x:c>
      <x:c r="L180" s="9">
        <x:v>180</x:v>
      </x:c>
      <x:c r="M180" s="9">
        <x:v>30</x:v>
      </x:c>
      <x:c r="N180" s="9">
        <x:v>47</x:v>
      </x:c>
      <x:c r="O180" s="9">
        <x:v>5</x:v>
      </x:c>
      <x:c r="P180" s="9">
        <x:v>1</x:v>
      </x:c>
      <x:c r="Q180" s="9">
        <x:v>18</x:v>
      </x:c>
      <x:c r="R180" s="9">
        <x:v>12</x:v>
      </x:c>
      <x:c r="S180" s="9">
        <x:v>3</x:v>
      </x:c>
      <x:c r="T180" s="9">
        <x:v>22</x:v>
      </x:c>
      <x:c r="U180" s="9">
        <x:v>23</x:v>
      </x:c>
      <x:c r="V180" s="9">
        <x:v>4</x:v>
      </x:c>
      <x:c r="W180" s="9">
        <x:v>2</x:v>
      </x:c>
      <x:c r="X180" s="9">
        <x:v>4.8099999999999996</x:v>
      </x:c>
      <x:c r="Y180" s="9">
        <x:v>2.1400000000000001</x:v>
      </x:c>
      <x:c r="Z180" s="9">
        <x:v>6.9500000000000002</x:v>
      </x:c>
      <x:c r="AA180" s="9">
        <x:v>1.0800000000000001</x:v>
      </x:c>
      <x:c r="AB180" s="9">
        <x:v>0.47999999999999998</x:v>
      </x:c>
      <x:c r="AC180" s="9">
        <x:v>63000</x:v>
      </x:c>
      <x:c r="AD180" s="7" t="s">
        <x:v>34</x:v>
      </x:c>
    </x:row>
    <x:row r="181" spans="1:30" ht="14.199999999999999">
      <x:c r="A181" s="5">
        <x:v>2023</x:v>
      </x:c>
      <x:c r="B181" s="9" t="s">
        <x:v>95</x:v>
      </x:c>
      <x:c r="C181" s="7" t="s">
        <x:v>138</x:v>
      </x:c>
      <x:c r="D181" s="9" t="s">
        <x:v>20</x:v>
      </x:c>
      <x:c r="E181" s="7">
        <x:v>9</x:v>
      </x:c>
      <x:c r="F181" s="7" t="s">
        <x:v>25</x:v>
      </x:c>
      <x:c r="G181" s="7" t="s">
        <x:v>36</x:v>
      </x:c>
      <x:c r="H181" s="9">
        <x:v>2022</x:v>
      </x:c>
      <x:c r="I181" s="9">
        <x:v>29</x:v>
      </x:c>
      <x:c r="J181" s="9">
        <x:v>104</x:v>
      </x:c>
      <x:c r="K181" s="9">
        <x:v>451</x:v>
      </x:c>
      <x:c r="L181" s="9">
        <x:v>390</x:v>
      </x:c>
      <x:c r="M181" s="9">
        <x:v>61</x:v>
      </x:c>
      <x:c r="N181" s="9">
        <x:v>104</x:v>
      </x:c>
      <x:c r="O181" s="9">
        <x:v>22</x:v>
      </x:c>
      <x:c r="P181" s="9">
        <x:v>4</x:v>
      </x:c>
      <x:c r="Q181" s="9">
        <x:v>38</x:v>
      </x:c>
      <x:c r="R181" s="9">
        <x:v>21</x:v>
      </x:c>
      <x:c r="S181" s="9">
        <x:v>4</x:v>
      </x:c>
      <x:c r="T181" s="9">
        <x:v>42</x:v>
      </x:c>
      <x:c r="U181" s="9">
        <x:v>55</x:v>
      </x:c>
      <x:c r="V181" s="9">
        <x:v>7</x:v>
      </x:c>
      <x:c r="W181" s="9">
        <x:v>3</x:v>
      </x:c>
      <x:c r="X181" s="9">
        <x:v>1.3200000000000001</x:v>
      </x:c>
      <x:c r="Y181" s="9">
        <x:v>4.2999999999999998</x:v>
      </x:c>
      <x:c r="Z181" s="9">
        <x:v>5.6200000000000001</x:v>
      </x:c>
      <x:c r="AA181" s="9">
        <x:v>2.6000000000000001</x:v>
      </x:c>
      <x:c r="AB181" s="9">
        <x:v>0.14000000000000001</x:v>
      </x:c>
      <x:c r="AC181" s="9">
        <x:v>41000</x:v>
      </x:c>
      <x:c r="AD181" s="7" t="s">
        <x:v>34</x:v>
      </x:c>
    </x:row>
    <x:row r="182" spans="1:30" ht="14.199999999999999">
      <x:c r="A182" s="5">
        <x:v>2019</x:v>
      </x:c>
      <x:c r="B182" s="9" t="s">
        <x:v>30</x:v>
      </x:c>
      <x:c r="C182" s="7" t="s">
        <x:v>125</x:v>
      </x:c>
      <x:c r="D182" s="9" t="s">
        <x:v>111</x:v>
      </x:c>
      <x:c r="E182" s="7">
        <x:v>4</x:v>
      </x:c>
      <x:c r="F182" s="7" t="s">
        <x:v>25</x:v>
      </x:c>
      <x:c r="G182" s="7" t="s">
        <x:v>96</x:v>
      </x:c>
      <x:c r="H182" s="9">
        <x:v>2018</x:v>
      </x:c>
      <x:c r="I182" s="9">
        <x:v>32</x:v>
      </x:c>
      <x:c r="J182" s="9">
        <x:v>113</x:v>
      </x:c>
      <x:c r="K182" s="9">
        <x:v>488</x:v>
      </x:c>
      <x:c r="L182" s="9">
        <x:v>400</x:v>
      </x:c>
      <x:c r="M182" s="9">
        <x:v>88</x:v>
      </x:c>
      <x:c r="N182" s="9">
        <x:v>138</x:v>
      </x:c>
      <x:c r="O182" s="9">
        <x:v>20</x:v>
      </x:c>
      <x:c r="P182" s="9">
        <x:v>43</x:v>
      </x:c>
      <x:c r="Q182" s="9">
        <x:v>112</x:v>
      </x:c>
      <x:c r="R182" s="9">
        <x:v>0</x:v>
      </x:c>
      <x:c r="S182" s="9">
        <x:v>1</x:v>
      </x:c>
      <x:c r="T182" s="9">
        <x:v>68</x:v>
      </x:c>
      <x:c r="U182" s="9">
        <x:v>114</x:v>
      </x:c>
      <x:c r="V182" s="9">
        <x:v>9</x:v>
      </x:c>
      <x:c r="W182" s="9">
        <x:v>3</x:v>
      </x:c>
      <x:c r="X182" s="9">
        <x:v>2.0600000000000001</x:v>
      </x:c>
      <x:c r="Y182" s="9">
        <x:v>-9.8200000000000003</x:v>
      </x:c>
      <x:c r="Z182" s="9">
        <x:v>-7.7699999999999996</x:v>
      </x:c>
      <x:c r="AA182" s="9">
        <x:v>6.8200000000000003</x:v>
      </x:c>
      <x:c r="AB182" s="9">
        <x:v>0.17999999999999999</x:v>
      </x:c>
      <x:c r="AC182" s="9">
        <x:v>150000</x:v>
      </x:c>
      <x:c r="AD182" s="7" t="s">
        <x:v>365</x:v>
      </x:c>
    </x:row>
    <x:row r="183" spans="1:30" ht="14.199999999999999">
      <x:c r="A183" s="5">
        <x:v>2020</x:v>
      </x:c>
      <x:c r="B183" s="9" t="s">
        <x:v>87</x:v>
      </x:c>
      <x:c r="C183" s="7" t="s">
        <x:v>125</x:v>
      </x:c>
      <x:c r="D183" s="9" t="s">
        <x:v>111</x:v>
      </x:c>
      <x:c r="E183" s="7">
        <x:v>4</x:v>
      </x:c>
      <x:c r="F183" s="7" t="s">
        <x:v>25</x:v>
      </x:c>
      <x:c r="G183" s="7" t="s">
        <x:v>96</x:v>
      </x:c>
      <x:c r="H183" s="9">
        <x:v>2019</x:v>
      </x:c>
      <x:c r="I183" s="9">
        <x:v>33</x:v>
      </x:c>
      <x:c r="J183" s="9">
        <x:v>122</x:v>
      </x:c>
      <x:c r="K183" s="9">
        <x:v>532</x:v>
      </x:c>
      <x:c r="L183" s="9">
        <x:v>432</x:v>
      </x:c>
      <x:c r="M183" s="9">
        <x:v>92</x:v>
      </x:c>
      <x:c r="N183" s="9">
        <x:v>121</x:v>
      </x:c>
      <x:c r="O183" s="9">
        <x:v>22</x:v>
      </x:c>
      <x:c r="P183" s="9">
        <x:v>33</x:v>
      </x:c>
      <x:c r="Q183" s="9">
        <x:v>98</x:v>
      </x:c>
      <x:c r="R183" s="9">
        <x:v>0</x:v>
      </x:c>
      <x:c r="S183" s="9">
        <x:v>1</x:v>
      </x:c>
      <x:c r="T183" s="9">
        <x:v>78</x:v>
      </x:c>
      <x:c r="U183" s="9">
        <x:v>117</x:v>
      </x:c>
      <x:c r="V183" s="9">
        <x:v>7</x:v>
      </x:c>
      <x:c r="W183" s="9">
        <x:v>9</x:v>
      </x:c>
      <x:c r="X183" s="9">
        <x:v>5.7999999999999998</x:v>
      </x:c>
      <x:c r="Y183" s="9">
        <x:v>-10.83</x:v>
      </x:c>
      <x:c r="Z183" s="9">
        <x:v>-5.0300000000000002</x:v>
      </x:c>
      <x:c r="AA183" s="9">
        <x:v>5.7300000000000004</x:v>
      </x:c>
      <x:c r="AB183" s="9">
        <x:v>0.59999999999999998</x:v>
      </x:c>
      <x:c r="AC183" s="9">
        <x:v>150000</x:v>
      </x:c>
      <x:c r="AD183" s="7" t="s">
        <x:v>365</x:v>
      </x:c>
    </x:row>
    <x:row r="184" spans="1:30" ht="14.199999999999999">
      <x:c r="A184" s="5">
        <x:v>2021</x:v>
      </x:c>
      <x:c r="B184" s="9" t="s">
        <x:v>87</x:v>
      </x:c>
      <x:c r="C184" s="7" t="s">
        <x:v>125</x:v>
      </x:c>
      <x:c r="D184" s="9" t="s">
        <x:v>111</x:v>
      </x:c>
      <x:c r="E184" s="7">
        <x:v>4</x:v>
      </x:c>
      <x:c r="F184" s="7" t="s">
        <x:v>25</x:v>
      </x:c>
      <x:c r="G184" s="7" t="s">
        <x:v>96</x:v>
      </x:c>
      <x:c r="H184" s="9">
        <x:v>2020</x:v>
      </x:c>
      <x:c r="I184" s="9">
        <x:v>34</x:v>
      </x:c>
      <x:c r="J184" s="9">
        <x:v>93</x:v>
      </x:c>
      <x:c r="K184" s="9">
        <x:v>383</x:v>
      </x:c>
      <x:c r="L184" s="9">
        <x:v>309</x:v>
      </x:c>
      <x:c r="M184" s="9">
        <x:v>56</x:v>
      </x:c>
      <x:c r="N184" s="9">
        <x:v>69</x:v>
      </x:c>
      <x:c r="O184" s="9">
        <x:v>7</x:v>
      </x:c>
      <x:c r="P184" s="9">
        <x:v>21</x:v>
      </x:c>
      <x:c r="Q184" s="9">
        <x:v>66</x:v>
      </x:c>
      <x:c r="R184" s="9">
        <x:v>0</x:v>
      </x:c>
      <x:c r="S184" s="9">
        <x:v>0</x:v>
      </x:c>
      <x:c r="T184" s="9">
        <x:v>57</x:v>
      </x:c>
      <x:c r="U184" s="9">
        <x:v>114</x:v>
      </x:c>
      <x:c r="V184" s="9">
        <x:v>8</x:v>
      </x:c>
      <x:c r="W184" s="9">
        <x:v>8</x:v>
      </x:c>
      <x:c r="X184" s="9">
        <x:v>1.8400000000000001</x:v>
      </x:c>
      <x:c r="Y184" s="9">
        <x:v>-7.6100000000000003</x:v>
      </x:c>
      <x:c r="Z184" s="9">
        <x:v>-5.7599999999999998</x:v>
      </x:c>
      <x:c r="AA184" s="9">
        <x:v>1.53</x:v>
      </x:c>
      <x:c r="AB184" s="9">
        <x:v>0.17000000000000001</x:v>
      </x:c>
      <x:c r="AC184" s="9">
        <x:v>200000</x:v>
      </x:c>
      <x:c r="AD184" s="7" t="s">
        <x:v>365</x:v>
      </x:c>
    </x:row>
    <x:row r="185" spans="1:30" ht="14.199999999999999">
      <x:c r="A185" s="5">
        <x:v>2022</x:v>
      </x:c>
      <x:c r="B185" s="9" t="s">
        <x:v>87</x:v>
      </x:c>
      <x:c r="C185" s="7" t="s">
        <x:v>125</x:v>
      </x:c>
      <x:c r="D185" s="9" t="s">
        <x:v>111</x:v>
      </x:c>
      <x:c r="E185" s="7">
        <x:v>4</x:v>
      </x:c>
      <x:c r="F185" s="7" t="s">
        <x:v>25</x:v>
      </x:c>
      <x:c r="G185" s="7" t="s">
        <x:v>96</x:v>
      </x:c>
      <x:c r="H185" s="9">
        <x:v>2021</x:v>
      </x:c>
      <x:c r="I185" s="9">
        <x:v>35</x:v>
      </x:c>
      <x:c r="J185" s="9">
        <x:v>118</x:v>
      </x:c>
      <x:c r="K185" s="9">
        <x:v>477</x:v>
      </x:c>
      <x:c r="L185" s="9">
        <x:v>409</x:v>
      </x:c>
      <x:c r="M185" s="9">
        <x:v>48</x:v>
      </x:c>
      <x:c r="N185" s="9">
        <x:v>93</x:v>
      </x:c>
      <x:c r="O185" s="9">
        <x:v>23</x:v>
      </x:c>
      <x:c r="P185" s="9">
        <x:v>20</x:v>
      </x:c>
      <x:c r="Q185" s="9">
        <x:v>76</x:v>
      </x:c>
      <x:c r="R185" s="9">
        <x:v>0</x:v>
      </x:c>
      <x:c r="S185" s="9">
        <x:v>1</x:v>
      </x:c>
      <x:c r="T185" s="9">
        <x:v>47</x:v>
      </x:c>
      <x:c r="U185" s="9">
        <x:v>141</x:v>
      </x:c>
      <x:c r="V185" s="9">
        <x:v>9</x:v>
      </x:c>
      <x:c r="W185" s="9">
        <x:v>7</x:v>
      </x:c>
      <x:c r="X185" s="9">
        <x:v>0.26000000000000001</x:v>
      </x:c>
      <x:c r="Y185" s="9">
        <x:v>-9.7200000000000006</x:v>
      </x:c>
      <x:c r="Z185" s="9">
        <x:v>-9.4600000000000009</x:v>
      </x:c>
      <x:c r="AA185" s="9">
        <x:v>0.89000000000000001</x:v>
      </x:c>
      <x:c r="AB185" s="9">
        <x:v>0.029999999999999999</x:v>
      </x:c>
      <x:c r="AC185" s="9">
        <x:v>150000</x:v>
      </x:c>
      <x:c r="AD185" s="7" t="s">
        <x:v>365</x:v>
      </x:c>
    </x:row>
    <x:row r="186" spans="1:30" ht="14.199999999999999">
      <x:c r="A186" s="5">
        <x:v>2013</x:v>
      </x:c>
      <x:c r="B186" s="9" t="s">
        <x:v>31</x:v>
      </x:c>
      <x:c r="C186" s="7" t="s">
        <x:v>137</x:v>
      </x:c>
      <x:c r="D186" s="9" t="s">
        <x:v>23</x:v>
      </x:c>
      <x:c r="E186" s="7">
        <x:v>9</x:v>
      </x:c>
      <x:c r="F186" s="7" t="s">
        <x:v>25</x:v>
      </x:c>
      <x:c r="G186" s="7" t="s">
        <x:v>36</x:v>
      </x:c>
      <x:c r="H186" s="9">
        <x:v>2012</x:v>
      </x:c>
      <x:c r="I186" s="9">
        <x:v>27</x:v>
      </x:c>
      <x:c r="J186" s="9">
        <x:v>127</x:v>
      </x:c>
      <x:c r="K186" s="9">
        <x:v>549</x:v>
      </x:c>
      <x:c r="L186" s="9">
        <x:v>443</x:v>
      </x:c>
      <x:c r="M186" s="9">
        <x:v>79</x:v>
      </x:c>
      <x:c r="N186" s="9">
        <x:v>138</x:v>
      </x:c>
      <x:c r="O186" s="9">
        <x:v>19</x:v>
      </x:c>
      <x:c r="P186" s="9">
        <x:v>23</x:v>
      </x:c>
      <x:c r="Q186" s="9">
        <x:v>91</x:v>
      </x:c>
      <x:c r="R186" s="9">
        <x:v>2</x:v>
      </x:c>
      <x:c r="S186" s="9">
        <x:v>3</x:v>
      </x:c>
      <x:c r="T186" s="9">
        <x:v>72</x:v>
      </x:c>
      <x:c r="U186" s="9">
        <x:v>83</x:v>
      </x:c>
      <x:c r="V186" s="9">
        <x:v>8</x:v>
      </x:c>
      <x:c r="W186" s="9">
        <x:v>5</x:v>
      </x:c>
      <x:c r="X186" s="9">
        <x:v>-4.6900000000000004</x:v>
      </x:c>
      <x:c r="Y186" s="9">
        <x:v>-1.1699999999999999</x:v>
      </x:c>
      <x:c r="Z186" s="9">
        <x:v>-5.8600000000000003</x:v>
      </x:c>
      <x:c r="AA186" s="9">
        <x:v>6.9000000000000004</x:v>
      </x:c>
      <x:c r="AB186" s="9">
        <x:v>-0.52000000000000002</x:v>
      </x:c>
      <x:c r="AC186" s="14"/>
      <x:c r="AD186" s="7" t="s">
        <x:v>34</x:v>
      </x:c>
    </x:row>
    <x:row r="187" spans="1:30" ht="14.199999999999999">
      <x:c r="A187" s="5">
        <x:v>2014</x:v>
      </x:c>
      <x:c r="B187" s="9" t="s">
        <x:v>31</x:v>
      </x:c>
      <x:c r="C187" s="7" t="s">
        <x:v>137</x:v>
      </x:c>
      <x:c r="D187" s="9" t="s">
        <x:v>23</x:v>
      </x:c>
      <x:c r="E187" s="7">
        <x:v>9</x:v>
      </x:c>
      <x:c r="F187" s="7" t="s">
        <x:v>25</x:v>
      </x:c>
      <x:c r="G187" s="7" t="s">
        <x:v>36</x:v>
      </x:c>
      <x:c r="H187" s="9">
        <x:v>2013</x:v>
      </x:c>
      <x:c r="I187" s="9">
        <x:v>28</x:v>
      </x:c>
      <x:c r="J187" s="9">
        <x:v>117</x:v>
      </x:c>
      <x:c r="K187" s="9">
        <x:v>474</x:v>
      </x:c>
      <x:c r="L187" s="9">
        <x:v>396</x:v>
      </x:c>
      <x:c r="M187" s="9">
        <x:v>61</x:v>
      </x:c>
      <x:c r="N187" s="9">
        <x:v>126</x:v>
      </x:c>
      <x:c r="O187" s="9">
        <x:v>24</x:v>
      </x:c>
      <x:c r="P187" s="9">
        <x:v>18</x:v>
      </x:c>
      <x:c r="Q187" s="9">
        <x:v>76</x:v>
      </x:c>
      <x:c r="R187" s="9">
        <x:v>4</x:v>
      </x:c>
      <x:c r="S187" s="9">
        <x:v>2</x:v>
      </x:c>
      <x:c r="T187" s="9">
        <x:v>54</x:v>
      </x:c>
      <x:c r="U187" s="9">
        <x:v>73</x:v>
      </x:c>
      <x:c r="V187" s="9">
        <x:v>13</x:v>
      </x:c>
      <x:c r="W187" s="9">
        <x:v>2</x:v>
      </x:c>
      <x:c r="X187" s="9">
        <x:v>6.9100000000000001</x:v>
      </x:c>
      <x:c r="Y187" s="9">
        <x:v>-0.78000000000000003</x:v>
      </x:c>
      <x:c r="Z187" s="9">
        <x:v>6.1299999999999999</x:v>
      </x:c>
      <x:c r="AA187" s="9">
        <x:v>5.6100000000000003</x:v>
      </x:c>
      <x:c r="AB187" s="9">
        <x:v>0.53000000000000003</x:v>
      </x:c>
      <x:c r="AC187" s="14"/>
      <x:c r="AD187" s="7" t="s">
        <x:v>34</x:v>
      </x:c>
    </x:row>
    <x:row r="188" spans="1:30" ht="14.199999999999999">
      <x:c r="A188" s="5">
        <x:v>2015</x:v>
      </x:c>
      <x:c r="B188" s="9" t="s">
        <x:v>31</x:v>
      </x:c>
      <x:c r="C188" s="7" t="s">
        <x:v>137</x:v>
      </x:c>
      <x:c r="D188" s="9" t="s">
        <x:v>23</x:v>
      </x:c>
      <x:c r="E188" s="7">
        <x:v>9</x:v>
      </x:c>
      <x:c r="F188" s="7" t="s">
        <x:v>25</x:v>
      </x:c>
      <x:c r="G188" s="7" t="s">
        <x:v>36</x:v>
      </x:c>
      <x:c r="H188" s="9">
        <x:v>2014</x:v>
      </x:c>
      <x:c r="I188" s="9">
        <x:v>29</x:v>
      </x:c>
      <x:c r="J188" s="9">
        <x:v>110</x:v>
      </x:c>
      <x:c r="K188" s="9">
        <x:v>425</x:v>
      </x:c>
      <x:c r="L188" s="9">
        <x:v>356</x:v>
      </x:c>
      <x:c r="M188" s="9">
        <x:v>77</x:v>
      </x:c>
      <x:c r="N188" s="9">
        <x:v>112</x:v>
      </x:c>
      <x:c r="O188" s="9">
        <x:v>21</x:v>
      </x:c>
      <x:c r="P188" s="9">
        <x:v>27</x:v>
      </x:c>
      <x:c r="Q188" s="9">
        <x:v>72</x:v>
      </x:c>
      <x:c r="R188" s="9">
        <x:v>0</x:v>
      </x:c>
      <x:c r="S188" s="9">
        <x:v>1</x:v>
      </x:c>
      <x:c r="T188" s="9">
        <x:v>54</x:v>
      </x:c>
      <x:c r="U188" s="9">
        <x:v>62</x:v>
      </x:c>
      <x:c r="V188" s="9">
        <x:v>12</x:v>
      </x:c>
      <x:c r="W188" s="9">
        <x:v>3</x:v>
      </x:c>
      <x:c r="X188" s="9">
        <x:v>0.79000000000000004</x:v>
      </x:c>
      <x:c r="Y188" s="9">
        <x:v>-0.10000000000000001</x:v>
      </x:c>
      <x:c r="Z188" s="9">
        <x:v>0.68999999999999995</x:v>
      </x:c>
      <x:c r="AA188" s="9">
        <x:v>4.1500000000000004</x:v>
      </x:c>
      <x:c r="AB188" s="9">
        <x:v>0.070000000000000007</x:v>
      </x:c>
      <x:c r="AC188" s="9">
        <x:v>37000</x:v>
      </x:c>
      <x:c r="AD188" s="7" t="s">
        <x:v>34</x:v>
      </x:c>
    </x:row>
    <x:row r="189" spans="1:30" ht="14.199999999999999">
      <x:c r="A189" s="5">
        <x:v>2016</x:v>
      </x:c>
      <x:c r="B189" s="9" t="s">
        <x:v>31</x:v>
      </x:c>
      <x:c r="C189" s="7" t="s">
        <x:v>137</x:v>
      </x:c>
      <x:c r="D189" s="9" t="s">
        <x:v>23</x:v>
      </x:c>
      <x:c r="E189" s="7">
        <x:v>9</x:v>
      </x:c>
      <x:c r="F189" s="7" t="s">
        <x:v>25</x:v>
      </x:c>
      <x:c r="G189" s="7" t="s">
        <x:v>36</x:v>
      </x:c>
      <x:c r="H189" s="9">
        <x:v>2015</x:v>
      </x:c>
      <x:c r="I189" s="9">
        <x:v>30</x:v>
      </x:c>
      <x:c r="J189" s="9">
        <x:v>135</x:v>
      </x:c>
      <x:c r="K189" s="9">
        <x:v>559</x:v>
      </x:c>
      <x:c r="L189" s="9">
        <x:v>448</x:v>
      </x:c>
      <x:c r="M189" s="9">
        <x:v>90</x:v>
      </x:c>
      <x:c r="N189" s="9">
        <x:v>144</x:v>
      </x:c>
      <x:c r="O189" s="9">
        <x:v>25</x:v>
      </x:c>
      <x:c r="P189" s="9">
        <x:v>26</x:v>
      </x:c>
      <x:c r="Q189" s="9">
        <x:v>116</x:v>
      </x:c>
      <x:c r="R189" s="9">
        <x:v>3</x:v>
      </x:c>
      <x:c r="S189" s="9">
        <x:v>0</x:v>
      </x:c>
      <x:c r="T189" s="9">
        <x:v>83</x:v>
      </x:c>
      <x:c r="U189" s="9">
        <x:v>97</x:v>
      </x:c>
      <x:c r="V189" s="9">
        <x:v>13</x:v>
      </x:c>
      <x:c r="W189" s="9">
        <x:v>8</x:v>
      </x:c>
      <x:c r="X189" s="9">
        <x:v>6.9500000000000002</x:v>
      </x:c>
      <x:c r="Y189" s="9">
        <x:v>0</x:v>
      </x:c>
      <x:c r="Z189" s="9">
        <x:v>6.9500000000000002</x:v>
      </x:c>
      <x:c r="AA189" s="9">
        <x:v>5.8399999999999999</x:v>
      </x:c>
      <x:c r="AB189" s="9">
        <x:v>0.64000000000000001</x:v>
      </x:c>
      <x:c r="AC189" s="9">
        <x:v>47000</x:v>
      </x:c>
      <x:c r="AD189" s="7" t="s">
        <x:v>34</x:v>
      </x:c>
    </x:row>
    <x:row r="190" spans="1:30" ht="14.199999999999999">
      <x:c r="A190" s="5">
        <x:v>2017</x:v>
      </x:c>
      <x:c r="B190" s="9" t="s">
        <x:v>95</x:v>
      </x:c>
      <x:c r="C190" s="7" t="s">
        <x:v>137</x:v>
      </x:c>
      <x:c r="D190" s="9" t="s">
        <x:v>23</x:v>
      </x:c>
      <x:c r="E190" s="7">
        <x:v>4</x:v>
      </x:c>
      <x:c r="F190" s="7" t="s">
        <x:v>332</x:v>
      </x:c>
      <x:c r="G190" s="7" t="s">
        <x:v>36</x:v>
      </x:c>
      <x:c r="H190" s="9">
        <x:v>2016</x:v>
      </x:c>
      <x:c r="I190" s="9">
        <x:v>31</x:v>
      </x:c>
      <x:c r="J190" s="9">
        <x:v>126</x:v>
      </x:c>
      <x:c r="K190" s="9">
        <x:v>506</x:v>
      </x:c>
      <x:c r="L190" s="9">
        <x:v>427</x:v>
      </x:c>
      <x:c r="M190" s="9">
        <x:v>77</x:v>
      </x:c>
      <x:c r="N190" s="9">
        <x:v>131</x:v>
      </x:c>
      <x:c r="O190" s="9">
        <x:v>20</x:v>
      </x:c>
      <x:c r="P190" s="9">
        <x:v>32</x:v>
      </x:c>
      <x:c r="Q190" s="9">
        <x:v>104</x:v>
      </x:c>
      <x:c r="R190" s="9">
        <x:v>2</x:v>
      </x:c>
      <x:c r="S190" s="9">
        <x:v>0</x:v>
      </x:c>
      <x:c r="T190" s="9">
        <x:v>56</x:v>
      </x:c>
      <x:c r="U190" s="9">
        <x:v>95</x:v>
      </x:c>
      <x:c r="V190" s="9">
        <x:v>18</x:v>
      </x:c>
      <x:c r="W190" s="9">
        <x:v>4</x:v>
      </x:c>
      <x:c r="X190" s="9">
        <x:v>-10.25</x:v>
      </x:c>
      <x:c r="Y190" s="9">
        <x:v>-1.0600000000000001</x:v>
      </x:c>
      <x:c r="Z190" s="9">
        <x:v>-11.31</x:v>
      </x:c>
      <x:c r="AA190" s="9">
        <x:v>3.98</x:v>
      </x:c>
      <x:c r="AB190" s="9">
        <x:v>-0.91000000000000003</x:v>
      </x:c>
      <x:c r="AC190" s="9">
        <x:v>75000</x:v>
      </x:c>
      <x:c r="AD190" s="7" t="s">
        <x:v>34</x:v>
      </x:c>
    </x:row>
    <x:row r="191" spans="1:30" ht="14.199999999999999">
      <x:c r="A191" s="5">
        <x:v>2018</x:v>
      </x:c>
      <x:c r="B191" s="9" t="s">
        <x:v>95</x:v>
      </x:c>
      <x:c r="C191" s="7" t="s">
        <x:v>137</x:v>
      </x:c>
      <x:c r="D191" s="9" t="s">
        <x:v>23</x:v>
      </x:c>
      <x:c r="E191" s="7">
        <x:v>4</x:v>
      </x:c>
      <x:c r="F191" s="7" t="s">
        <x:v>332</x:v>
      </x:c>
      <x:c r="G191" s="7" t="s">
        <x:v>36</x:v>
      </x:c>
      <x:c r="H191" s="9">
        <x:v>2017</x:v>
      </x:c>
      <x:c r="I191" s="9">
        <x:v>32</x:v>
      </x:c>
      <x:c r="J191" s="9">
        <x:v>101</x:v>
      </x:c>
      <x:c r="K191" s="9">
        <x:v>382</x:v>
      </x:c>
      <x:c r="L191" s="9">
        <x:v>319</x:v>
      </x:c>
      <x:c r="M191" s="9">
        <x:v>43</x:v>
      </x:c>
      <x:c r="N191" s="9">
        <x:v>78</x:v>
      </x:c>
      <x:c r="O191" s="9">
        <x:v>15</x:v>
      </x:c>
      <x:c r="P191" s="9">
        <x:v>14</x:v>
      </x:c>
      <x:c r="Q191" s="9">
        <x:v>56</x:v>
      </x:c>
      <x:c r="R191" s="9">
        <x:v>1</x:v>
      </x:c>
      <x:c r="S191" s="9">
        <x:v>2</x:v>
      </x:c>
      <x:c r="T191" s="9">
        <x:v>50</x:v>
      </x:c>
      <x:c r="U191" s="9">
        <x:v>92</x:v>
      </x:c>
      <x:c r="V191" s="9">
        <x:v>17</x:v>
      </x:c>
      <x:c r="W191" s="9">
        <x:v>0</x:v>
      </x:c>
      <x:c r="X191" s="9">
        <x:v>-5.7999999999999998</x:v>
      </x:c>
      <x:c r="Y191" s="9">
        <x:v>-1.4399999999999999</x:v>
      </x:c>
      <x:c r="Z191" s="9">
        <x:v>-7.2400000000000002</x:v>
      </x:c>
      <x:c r="AA191" s="9">
        <x:v>1.1200000000000001</x:v>
      </x:c>
      <x:c r="AB191" s="9">
        <x:v>-0.53000000000000003</x:v>
      </x:c>
      <x:c r="AC191" s="9">
        <x:v>75000</x:v>
      </x:c>
      <x:c r="AD191" s="7" t="s">
        <x:v>34</x:v>
      </x:c>
    </x:row>
    <x:row r="192" spans="1:30" ht="14.199999999999999">
      <x:c r="A192" s="5">
        <x:v>2019</x:v>
      </x:c>
      <x:c r="B192" s="9" t="s">
        <x:v>95</x:v>
      </x:c>
      <x:c r="C192" s="7" t="s">
        <x:v>137</x:v>
      </x:c>
      <x:c r="D192" s="9" t="s">
        <x:v>23</x:v>
      </x:c>
      <x:c r="E192" s="7">
        <x:v>4</x:v>
      </x:c>
      <x:c r="F192" s="7" t="s">
        <x:v>332</x:v>
      </x:c>
      <x:c r="G192" s="7" t="s">
        <x:v>36</x:v>
      </x:c>
      <x:c r="H192" s="9">
        <x:v>2018</x:v>
      </x:c>
      <x:c r="I192" s="9">
        <x:v>33</x:v>
      </x:c>
      <x:c r="J192" s="9">
        <x:v>103</x:v>
      </x:c>
      <x:c r="K192" s="9">
        <x:v>375</x:v>
      </x:c>
      <x:c r="L192" s="9">
        <x:v>318</x:v>
      </x:c>
      <x:c r="M192" s="9">
        <x:v>40</x:v>
      </x:c>
      <x:c r="N192" s="9">
        <x:v>81</x:v>
      </x:c>
      <x:c r="O192" s="9">
        <x:v>14</x:v>
      </x:c>
      <x:c r="P192" s="9">
        <x:v>16</x:v>
      </x:c>
      <x:c r="Q192" s="9">
        <x:v>55</x:v>
      </x:c>
      <x:c r="R192" s="9">
        <x:v>1</x:v>
      </x:c>
      <x:c r="S192" s="9">
        <x:v>0</x:v>
      </x:c>
      <x:c r="T192" s="9">
        <x:v>39</x:v>
      </x:c>
      <x:c r="U192" s="9">
        <x:v>80</x:v>
      </x:c>
      <x:c r="V192" s="9">
        <x:v>11</x:v>
      </x:c>
      <x:c r="W192" s="9">
        <x:v>3</x:v>
      </x:c>
      <x:c r="X192" s="9">
        <x:v>0.38</x:v>
      </x:c>
      <x:c r="Y192" s="9">
        <x:v>-6.4100000000000001</x:v>
      </x:c>
      <x:c r="Z192" s="9">
        <x:v>-6.0300000000000002</x:v>
      </x:c>
      <x:c r="AA192" s="9">
        <x:v>0.78000000000000003</x:v>
      </x:c>
      <x:c r="AB192" s="9">
        <x:v>0.029999999999999999</x:v>
      </x:c>
      <x:c r="AC192" s="9">
        <x:v>75000</x:v>
      </x:c>
      <x:c r="AD192" s="7" t="s">
        <x:v>34</x:v>
      </x:c>
    </x:row>
    <x:row r="193" spans="1:30" ht="14.199999999999999">
      <x:c r="A193" s="5">
        <x:v>2020</x:v>
      </x:c>
      <x:c r="B193" s="9" t="s">
        <x:v>95</x:v>
      </x:c>
      <x:c r="C193" s="7" t="s">
        <x:v>137</x:v>
      </x:c>
      <x:c r="D193" s="9" t="s">
        <x:v>23</x:v>
      </x:c>
      <x:c r="E193" s="7">
        <x:v>4</x:v>
      </x:c>
      <x:c r="F193" s="7" t="s">
        <x:v>332</x:v>
      </x:c>
      <x:c r="G193" s="7" t="s">
        <x:v>36</x:v>
      </x:c>
      <x:c r="H193" s="9">
        <x:v>2019</x:v>
      </x:c>
      <x:c r="I193" s="9">
        <x:v>34</x:v>
      </x:c>
      <x:c r="J193" s="9">
        <x:v>112</x:v>
      </x:c>
      <x:c r="K193" s="9">
        <x:v>444</x:v>
      </x:c>
      <x:c r="L193" s="9">
        <x:v>360</x:v>
      </x:c>
      <x:c r="M193" s="9">
        <x:v>49</x:v>
      </x:c>
      <x:c r="N193" s="9">
        <x:v>96</x:v>
      </x:c>
      <x:c r="O193" s="9">
        <x:v>17</x:v>
      </x:c>
      <x:c r="P193" s="9">
        <x:v>19</x:v>
      </x:c>
      <x:c r="Q193" s="9">
        <x:v>74</x:v>
      </x:c>
      <x:c r="R193" s="9">
        <x:v>1</x:v>
      </x:c>
      <x:c r="S193" s="9">
        <x:v>2</x:v>
      </x:c>
      <x:c r="T193" s="9">
        <x:v>65</x:v>
      </x:c>
      <x:c r="U193" s="9">
        <x:v>69</x:v>
      </x:c>
      <x:c r="V193" s="9">
        <x:v>17</x:v>
      </x:c>
      <x:c r="W193" s="9">
        <x:v>3</x:v>
      </x:c>
      <x:c r="X193" s="9">
        <x:v>-1.4299999999999999</x:v>
      </x:c>
      <x:c r="Y193" s="9">
        <x:v>-4.4400000000000004</x:v>
      </x:c>
      <x:c r="Z193" s="9">
        <x:v>-5.8700000000000001</x:v>
      </x:c>
      <x:c r="AA193" s="9">
        <x:v>3.1600000000000001</x:v>
      </x:c>
      <x:c r="AB193" s="9">
        <x:v>-0.14999999999999999</x:v>
      </x:c>
      <x:c r="AC193" s="9">
        <x:v>75000</x:v>
      </x:c>
      <x:c r="AD193" s="7" t="s">
        <x:v>34</x:v>
      </x:c>
    </x:row>
    <x:row r="194" spans="1:30" ht="14.199999999999999">
      <x:c r="A194" s="5">
        <x:v>2020</x:v>
      </x:c>
      <x:c r="B194" s="9" t="s">
        <x:v>65</x:v>
      </x:c>
      <x:c r="C194" s="7" t="s">
        <x:v>129</x:v>
      </x:c>
      <x:c r="D194" s="9" t="s">
        <x:v>96</x:v>
      </x:c>
      <x:c r="E194" s="7">
        <x:v>7</x:v>
      </x:c>
      <x:c r="F194" s="7" t="s">
        <x:v>25</x:v>
      </x:c>
      <x:c r="G194" s="7" t="s">
        <x:v>36</x:v>
      </x:c>
      <x:c r="H194" s="9">
        <x:v>2019</x:v>
      </x:c>
      <x:c r="I194" s="9">
        <x:v>29</x:v>
      </x:c>
      <x:c r="J194" s="9">
        <x:v>137</x:v>
      </x:c>
      <x:c r="K194" s="9">
        <x:v>505</x:v>
      </x:c>
      <x:c r="L194" s="9">
        <x:v>441</x:v>
      </x:c>
      <x:c r="M194" s="9">
        <x:v>58</x:v>
      </x:c>
      <x:c r="N194" s="9">
        <x:v>123</x:v>
      </x:c>
      <x:c r="O194" s="9">
        <x:v>19</x:v>
      </x:c>
      <x:c r="P194" s="9">
        <x:v>4</x:v>
      </x:c>
      <x:c r="Q194" s="9">
        <x:v>63</x:v>
      </x:c>
      <x:c r="R194" s="9">
        <x:v>8</x:v>
      </x:c>
      <x:c r="S194" s="9">
        <x:v>2</x:v>
      </x:c>
      <x:c r="T194" s="9">
        <x:v>41</x:v>
      </x:c>
      <x:c r="U194" s="9">
        <x:v>68</x:v>
      </x:c>
      <x:c r="V194" s="9">
        <x:v>5</x:v>
      </x:c>
      <x:c r="W194" s="9">
        <x:v>6</x:v>
      </x:c>
      <x:c r="X194" s="9">
        <x:v>-1.05</x:v>
      </x:c>
      <x:c r="Y194" s="9">
        <x:v>11.98</x:v>
      </x:c>
      <x:c r="Z194" s="9">
        <x:v>10.93</x:v>
      </x:c>
      <x:c r="AA194" s="9">
        <x:v>3.8199999999999998</x:v>
      </x:c>
      <x:c r="AB194" s="9">
        <x:v>-0.11</x:v>
      </x:c>
      <x:c r="AC194" s="9">
        <x:v>10000</x:v>
      </x:c>
      <x:c r="AD194" s="7" t="s">
        <x:v>337</x:v>
      </x:c>
    </x:row>
    <x:row r="195" spans="1:30" ht="14.199999999999999">
      <x:c r="A195" s="5">
        <x:v>2021</x:v>
      </x:c>
      <x:c r="B195" s="9" t="s">
        <x:v>65</x:v>
      </x:c>
      <x:c r="C195" s="7" t="s">
        <x:v>129</x:v>
      </x:c>
      <x:c r="D195" s="9" t="s">
        <x:v>96</x:v>
      </x:c>
      <x:c r="E195" s="7">
        <x:v>7</x:v>
      </x:c>
      <x:c r="F195" s="7" t="s">
        <x:v>25</x:v>
      </x:c>
      <x:c r="G195" s="7" t="s">
        <x:v>36</x:v>
      </x:c>
      <x:c r="H195" s="9">
        <x:v>2020</x:v>
      </x:c>
      <x:c r="I195" s="9">
        <x:v>30</x:v>
      </x:c>
      <x:c r="J195" s="9">
        <x:v>124</x:v>
      </x:c>
      <x:c r="K195" s="9">
        <x:v>423</x:v>
      </x:c>
      <x:c r="L195" s="9">
        <x:v>360</x:v>
      </x:c>
      <x:c r="M195" s="9">
        <x:v>47</x:v>
      </x:c>
      <x:c r="N195" s="9">
        <x:v>97</x:v>
      </x:c>
      <x:c r="O195" s="9">
        <x:v>18</x:v>
      </x:c>
      <x:c r="P195" s="9">
        <x:v>4</x:v>
      </x:c>
      <x:c r="Q195" s="9">
        <x:v>51</x:v>
      </x:c>
      <x:c r="R195" s="9">
        <x:v>5</x:v>
      </x:c>
      <x:c r="S195" s="9">
        <x:v>3</x:v>
      </x:c>
      <x:c r="T195" s="9">
        <x:v>35</x:v>
      </x:c>
      <x:c r="U195" s="9">
        <x:v>45</x:v>
      </x:c>
      <x:c r="V195" s="9">
        <x:v>7</x:v>
      </x:c>
      <x:c r="W195" s="9">
        <x:v>7</x:v>
      </x:c>
      <x:c r="X195" s="9">
        <x:v>-0.32000000000000001</x:v>
      </x:c>
      <x:c r="Y195" s="9">
        <x:v>9.8200000000000003</x:v>
      </x:c>
      <x:c r="Z195" s="9">
        <x:v>9.4900000000000002</x:v>
      </x:c>
      <x:c r="AA195" s="9">
        <x:v>2.2799999999999998</x:v>
      </x:c>
      <x:c r="AB195" s="9">
        <x:v>-0.029999999999999999</x:v>
      </x:c>
      <x:c r="AC195" s="9">
        <x:v>23200</x:v>
      </x:c>
      <x:c r="AD195" s="7" t="s">
        <x:v>337</x:v>
      </x:c>
    </x:row>
    <x:row r="196" spans="1:30" ht="14.199999999999999">
      <x:c r="A196" s="5">
        <x:v>2022</x:v>
      </x:c>
      <x:c r="B196" s="9" t="s">
        <x:v>65</x:v>
      </x:c>
      <x:c r="C196" s="7" t="s">
        <x:v>129</x:v>
      </x:c>
      <x:c r="D196" s="9" t="s">
        <x:v>96</x:v>
      </x:c>
      <x:c r="E196" s="7">
        <x:v>7</x:v>
      </x:c>
      <x:c r="F196" s="7" t="s">
        <x:v>25</x:v>
      </x:c>
      <x:c r="G196" s="7" t="s">
        <x:v>36</x:v>
      </x:c>
      <x:c r="H196" s="9">
        <x:v>2021</x:v>
      </x:c>
      <x:c r="I196" s="9">
        <x:v>31</x:v>
      </x:c>
      <x:c r="J196" s="9">
        <x:v>96</x:v>
      </x:c>
      <x:c r="K196" s="9">
        <x:v>270</x:v>
      </x:c>
      <x:c r="L196" s="9">
        <x:v>237</x:v>
      </x:c>
      <x:c r="M196" s="9">
        <x:v>25</x:v>
      </x:c>
      <x:c r="N196" s="9">
        <x:v>52</x:v>
      </x:c>
      <x:c r="O196" s="9">
        <x:v>12</x:v>
      </x:c>
      <x:c r="P196" s="9">
        <x:v>0</x:v>
      </x:c>
      <x:c r="Q196" s="9">
        <x:v>30</x:v>
      </x:c>
      <x:c r="R196" s="9">
        <x:v>4</x:v>
      </x:c>
      <x:c r="S196" s="9">
        <x:v>2</x:v>
      </x:c>
      <x:c r="T196" s="9">
        <x:v>22</x:v>
      </x:c>
      <x:c r="U196" s="9">
        <x:v>43</x:v>
      </x:c>
      <x:c r="V196" s="9">
        <x:v>6</x:v>
      </x:c>
      <x:c r="W196" s="9">
        <x:v>3</x:v>
      </x:c>
      <x:c r="X196" s="9">
        <x:v>1.5</x:v>
      </x:c>
      <x:c r="Y196" s="9">
        <x:v>6.2199999999999998</x:v>
      </x:c>
      <x:c r="Z196" s="9">
        <x:v>7.71</x:v>
      </x:c>
      <x:c r="AA196" s="9">
        <x:v>0.14000000000000001</x:v>
      </x:c>
      <x:c r="AB196" s="9">
        <x:v>0.14999999999999999</x:v>
      </x:c>
      <x:c r="AC196" s="9">
        <x:v>26000</x:v>
      </x:c>
      <x:c r="AD196" s="7" t="s">
        <x:v>337</x:v>
      </x:c>
    </x:row>
    <x:row r="197" spans="1:30" ht="14.199999999999999">
      <x:c r="A197" s="5">
        <x:v>2023</x:v>
      </x:c>
      <x:c r="B197" s="9" t="s">
        <x:v>65</x:v>
      </x:c>
      <x:c r="C197" s="7" t="s">
        <x:v>129</x:v>
      </x:c>
      <x:c r="D197" s="9" t="s">
        <x:v>96</x:v>
      </x:c>
      <x:c r="E197" s="7">
        <x:v>7</x:v>
      </x:c>
      <x:c r="F197" s="7" t="s">
        <x:v>25</x:v>
      </x:c>
      <x:c r="G197" s="7" t="s">
        <x:v>36</x:v>
      </x:c>
      <x:c r="H197" s="9">
        <x:v>2022</x:v>
      </x:c>
      <x:c r="I197" s="9">
        <x:v>32</x:v>
      </x:c>
      <x:c r="J197" s="9">
        <x:v>128</x:v>
      </x:c>
      <x:c r="K197" s="9">
        <x:v>402</x:v>
      </x:c>
      <x:c r="L197" s="9">
        <x:v>351</x:v>
      </x:c>
      <x:c r="M197" s="9">
        <x:v>33</x:v>
      </x:c>
      <x:c r="N197" s="9">
        <x:v>87</x:v>
      </x:c>
      <x:c r="O197" s="9">
        <x:v>13</x:v>
      </x:c>
      <x:c r="P197" s="9">
        <x:v>3</x:v>
      </x:c>
      <x:c r="Q197" s="9">
        <x:v>41</x:v>
      </x:c>
      <x:c r="R197" s="9">
        <x:v>2</x:v>
      </x:c>
      <x:c r="S197" s="9">
        <x:v>2</x:v>
      </x:c>
      <x:c r="T197" s="9">
        <x:v>33</x:v>
      </x:c>
      <x:c r="U197" s="9">
        <x:v>71</x:v>
      </x:c>
      <x:c r="V197" s="9">
        <x:v>4</x:v>
      </x:c>
      <x:c r="W197" s="9">
        <x:v>4</x:v>
      </x:c>
      <x:c r="X197" s="9">
        <x:v>0.58999999999999997</x:v>
      </x:c>
      <x:c r="Y197" s="9">
        <x:v>9.5</x:v>
      </x:c>
      <x:c r="Z197" s="9">
        <x:v>10.09</x:v>
      </x:c>
      <x:c r="AA197" s="9">
        <x:v>1.47</x:v>
      </x:c>
      <x:c r="AB197" s="9">
        <x:v>0.059999999999999998</x:v>
      </x:c>
      <x:c r="AC197" s="9">
        <x:v>30000</x:v>
      </x:c>
      <x:c r="AD197" s="7" t="s">
        <x:v>337</x:v>
      </x:c>
    </x:row>
    <x:row r="198" spans="1:30" ht="14.199999999999999">
      <x:c r="A198" s="5">
        <x:v>2012</x:v>
      </x:c>
      <x:c r="B198" s="9" t="s">
        <x:v>55</x:v>
      </x:c>
      <x:c r="C198" s="7" t="s">
        <x:v>131</x:v>
      </x:c>
      <x:c r="D198" s="9" t="s">
        <x:v>120</x:v>
      </x:c>
      <x:c r="E198" s="7">
        <x:v>4</x:v>
      </x:c>
      <x:c r="F198" s="7" t="s">
        <x:v>332</x:v>
      </x:c>
      <x:c r="G198" s="7" t="s">
        <x:v>36</x:v>
      </x:c>
      <x:c r="H198" s="9">
        <x:v>2011</x:v>
      </x:c>
      <x:c r="I198" s="9">
        <x:v>32</x:v>
      </x:c>
      <x:c r="J198" s="9">
        <x:v>115</x:v>
      </x:c>
      <x:c r="K198" s="9">
        <x:v>450</x:v>
      </x:c>
      <x:c r="L198" s="9">
        <x:v>414</x:v>
      </x:c>
      <x:c r="M198" s="9">
        <x:v>57</x:v>
      </x:c>
      <x:c r="N198" s="9">
        <x:v>125</x:v>
      </x:c>
      <x:c r="O198" s="9">
        <x:v>21</x:v>
      </x:c>
      <x:c r="P198" s="9">
        <x:v>15</x:v>
      </x:c>
      <x:c r="Q198" s="9">
        <x:v>64</x:v>
      </x:c>
      <x:c r="R198" s="9">
        <x:v>13</x:v>
      </x:c>
      <x:c r="S198" s="9">
        <x:v>3</x:v>
      </x:c>
      <x:c r="T198" s="9">
        <x:v>26</x:v>
      </x:c>
      <x:c r="U198" s="9">
        <x:v>71</x:v>
      </x:c>
      <x:c r="V198" s="9">
        <x:v>8</x:v>
      </x:c>
      <x:c r="W198" s="9">
        <x:v>4</x:v>
      </x:c>
      <x:c r="X198" s="9">
        <x:v>-0.33000000000000002</x:v>
      </x:c>
      <x:c r="Y198" s="9">
        <x:v>-4.2000000000000002</x:v>
      </x:c>
      <x:c r="Z198" s="9">
        <x:v>-4.5300000000000002</x:v>
      </x:c>
      <x:c r="AA198" s="9">
        <x:v>3.1699999999999999</x:v>
      </x:c>
      <x:c r="AB198" s="9">
        <x:v>-0.28999999999999998</x:v>
      </x:c>
      <x:c r="AC198" s="9">
        <x:v>35000</x:v>
      </x:c>
      <x:c r="AD198" s="7" t="s">
        <x:v>34</x:v>
      </x:c>
    </x:row>
    <x:row r="199" spans="1:30" ht="14.199999999999999">
      <x:c r="A199" s="5">
        <x:v>2013</x:v>
      </x:c>
      <x:c r="B199" s="9" t="s">
        <x:v>55</x:v>
      </x:c>
      <x:c r="C199" s="7" t="s">
        <x:v>131</x:v>
      </x:c>
      <x:c r="D199" s="9" t="s">
        <x:v>122</x:v>
      </x:c>
      <x:c r="E199" s="7">
        <x:v>4</x:v>
      </x:c>
      <x:c r="F199" s="7" t="s">
        <x:v>332</x:v>
      </x:c>
      <x:c r="G199" s="7" t="s">
        <x:v>36</x:v>
      </x:c>
      <x:c r="H199" s="9">
        <x:v>2012</x:v>
      </x:c>
      <x:c r="I199" s="9">
        <x:v>33</x:v>
      </x:c>
      <x:c r="J199" s="9">
        <x:v>127</x:v>
      </x:c>
      <x:c r="K199" s="9">
        <x:v>556</x:v>
      </x:c>
      <x:c r="L199" s="9">
        <x:v>499</x:v>
      </x:c>
      <x:c r="M199" s="9">
        <x:v>82</x:v>
      </x:c>
      <x:c r="N199" s="9">
        <x:v>152</x:v>
      </x:c>
      <x:c r="O199" s="9">
        <x:v>34</x:v>
      </x:c>
      <x:c r="P199" s="9">
        <x:v>11</x:v>
      </x:c>
      <x:c r="Q199" s="9">
        <x:v>76</x:v>
      </x:c>
      <x:c r="R199" s="9">
        <x:v>30</x:v>
      </x:c>
      <x:c r="S199" s="9">
        <x:v>8</x:v>
      </x:c>
      <x:c r="T199" s="9">
        <x:v>42</x:v>
      </x:c>
      <x:c r="U199" s="9">
        <x:v>66</x:v>
      </x:c>
      <x:c r="V199" s="9">
        <x:v>9</x:v>
      </x:c>
      <x:c r="W199" s="9">
        <x:v>7</x:v>
      </x:c>
      <x:c r="X199" s="9">
        <x:v>-3.3599999999999999</x:v>
      </x:c>
      <x:c r="Y199" s="9">
        <x:v>-2.02</x:v>
      </x:c>
      <x:c r="Z199" s="9">
        <x:v>-5.3700000000000001</x:v>
      </x:c>
      <x:c r="AA199" s="9">
        <x:v>5.1500000000000004</x:v>
      </x:c>
      <x:c r="AB199" s="9">
        <x:v>-0.33000000000000002</x:v>
      </x:c>
      <x:c r="AC199" s="9">
        <x:v>35000</x:v>
      </x:c>
      <x:c r="AD199" s="7" t="s">
        <x:v>34</x:v>
      </x:c>
    </x:row>
    <x:row r="200" spans="1:30" ht="14.199999999999999">
      <x:c r="A200" s="5">
        <x:v>2014</x:v>
      </x:c>
      <x:c r="B200" s="9" t="s">
        <x:v>55</x:v>
      </x:c>
      <x:c r="C200" s="7" t="s">
        <x:v>131</x:v>
      </x:c>
      <x:c r="D200" s="9" t="s">
        <x:v>122</x:v>
      </x:c>
      <x:c r="E200" s="7">
        <x:v>4</x:v>
      </x:c>
      <x:c r="F200" s="7" t="s">
        <x:v>332</x:v>
      </x:c>
      <x:c r="G200" s="7" t="s">
        <x:v>36</x:v>
      </x:c>
      <x:c r="H200" s="9">
        <x:v>2013</x:v>
      </x:c>
      <x:c r="I200" s="9">
        <x:v>34</x:v>
      </x:c>
      <x:c r="J200" s="9">
        <x:v>125</x:v>
      </x:c>
      <x:c r="K200" s="9">
        <x:v>539</x:v>
      </x:c>
      <x:c r="L200" s="9">
        <x:v>476</x:v>
      </x:c>
      <x:c r="M200" s="9">
        <x:v>79</x:v>
      </x:c>
      <x:c r="N200" s="9">
        <x:v>156</x:v>
      </x:c>
      <x:c r="O200" s="9">
        <x:v>22</x:v>
      </x:c>
      <x:c r="P200" s="9">
        <x:v>7</x:v>
      </x:c>
      <x:c r="Q200" s="9">
        <x:v>67</x:v>
      </x:c>
      <x:c r="R200" s="9">
        <x:v>13</x:v>
      </x:c>
      <x:c r="S200" s="9">
        <x:v>8</x:v>
      </x:c>
      <x:c r="T200" s="9">
        <x:v>52</x:v>
      </x:c>
      <x:c r="U200" s="9">
        <x:v>71</x:v>
      </x:c>
      <x:c r="V200" s="9">
        <x:v>5</x:v>
      </x:c>
      <x:c r="W200" s="9">
        <x:v>7</x:v>
      </x:c>
      <x:c r="X200" s="9">
        <x:v>-17.079999999999998</x:v>
      </x:c>
      <x:c r="Y200" s="9">
        <x:v>-2.9399999999999999</x:v>
      </x:c>
      <x:c r="Z200" s="9">
        <x:v>-20.030000000000001</x:v>
      </x:c>
      <x:c r="AA200" s="9">
        <x:v>3.9100000000000001</x:v>
      </x:c>
      <x:c r="AB200" s="9">
        <x:v>-1.77</x:v>
      </x:c>
      <x:c r="AC200" s="9">
        <x:v>35000</x:v>
      </x:c>
      <x:c r="AD200" s="7" t="s">
        <x:v>34</x:v>
      </x:c>
    </x:row>
    <x:row r="201" spans="1:30" ht="14.199999999999999">
      <x:c r="A201" s="5">
        <x:v>2015</x:v>
      </x:c>
      <x:c r="B201" s="9" t="s">
        <x:v>55</x:v>
      </x:c>
      <x:c r="C201" s="7" t="s">
        <x:v>131</x:v>
      </x:c>
      <x:c r="D201" s="9" t="s">
        <x:v>122</x:v>
      </x:c>
      <x:c r="E201" s="7">
        <x:v>4</x:v>
      </x:c>
      <x:c r="F201" s="7" t="s">
        <x:v>332</x:v>
      </x:c>
      <x:c r="G201" s="7" t="s">
        <x:v>36</x:v>
      </x:c>
      <x:c r="H201" s="9">
        <x:v>2014</x:v>
      </x:c>
      <x:c r="I201" s="9">
        <x:v>35</x:v>
      </x:c>
      <x:c r="J201" s="9">
        <x:v>124</x:v>
      </x:c>
      <x:c r="K201" s="9">
        <x:v>549</x:v>
      </x:c>
      <x:c r="L201" s="9">
        <x:v>464</x:v>
      </x:c>
      <x:c r="M201" s="9">
        <x:v>71</x:v>
      </x:c>
      <x:c r="N201" s="9">
        <x:v>159</x:v>
      </x:c>
      <x:c r="O201" s="9">
        <x:v>24</x:v>
      </x:c>
      <x:c r="P201" s="9">
        <x:v>9</x:v>
      </x:c>
      <x:c r="Q201" s="9">
        <x:v>73</x:v>
      </x:c>
      <x:c r="R201" s="9">
        <x:v>11</x:v>
      </x:c>
      <x:c r="S201" s="9">
        <x:v>9</x:v>
      </x:c>
      <x:c r="T201" s="9">
        <x:v>75</x:v>
      </x:c>
      <x:c r="U201" s="9">
        <x:v>65</x:v>
      </x:c>
      <x:c r="V201" s="9">
        <x:v>15</x:v>
      </x:c>
      <x:c r="W201" s="9">
        <x:v>7</x:v>
      </x:c>
      <x:c r="X201" s="9">
        <x:v>4.5300000000000002</x:v>
      </x:c>
      <x:c r="Y201" s="9">
        <x:v>-4.2199999999999998</x:v>
      </x:c>
      <x:c r="Z201" s="9">
        <x:v>0.31</x:v>
      </x:c>
      <x:c r="AA201" s="9">
        <x:v>3.75</x:v>
      </x:c>
      <x:c r="AB201" s="9">
        <x:v>0.40000000000000002</x:v>
      </x:c>
      <x:c r="AC201" s="9">
        <x:v>35000</x:v>
      </x:c>
      <x:c r="AD201" s="7" t="s">
        <x:v>34</x:v>
      </x:c>
    </x:row>
    <x:row r="202" spans="1:30" ht="14.199999999999999">
      <x:c r="A202" s="5">
        <x:v>2016</x:v>
      </x:c>
      <x:c r="B202" s="9" t="s">
        <x:v>55</x:v>
      </x:c>
      <x:c r="C202" s="7" t="s">
        <x:v>131</x:v>
      </x:c>
      <x:c r="D202" s="9" t="s">
        <x:v>115</x:v>
      </x:c>
      <x:c r="E202" s="7">
        <x:v>4</x:v>
      </x:c>
      <x:c r="F202" s="7" t="s">
        <x:v>332</x:v>
      </x:c>
      <x:c r="G202" s="7" t="s">
        <x:v>36</x:v>
      </x:c>
      <x:c r="H202" s="9">
        <x:v>2015</x:v>
      </x:c>
      <x:c r="I202" s="9">
        <x:v>36</x:v>
      </x:c>
      <x:c r="J202" s="9">
        <x:v>128</x:v>
      </x:c>
      <x:c r="K202" s="9">
        <x:v>533</x:v>
      </x:c>
      <x:c r="L202" s="9">
        <x:v>487</x:v>
      </x:c>
      <x:c r="M202" s="9">
        <x:v>66</x:v>
      </x:c>
      <x:c r="N202" s="9">
        <x:v>159</x:v>
      </x:c>
      <x:c r="O202" s="9">
        <x:v>28</x:v>
      </x:c>
      <x:c r="P202" s="9">
        <x:v>18</x:v>
      </x:c>
      <x:c r="Q202" s="9">
        <x:v>83</x:v>
      </x:c>
      <x:c r="R202" s="9">
        <x:v>11</x:v>
      </x:c>
      <x:c r="S202" s="9">
        <x:v>4</x:v>
      </x:c>
      <x:c r="T202" s="9">
        <x:v>34</x:v>
      </x:c>
      <x:c r="U202" s="9">
        <x:v>73</x:v>
      </x:c>
      <x:c r="V202" s="9">
        <x:v>12</x:v>
      </x:c>
      <x:c r="W202" s="9">
        <x:v>7</x:v>
      </x:c>
      <x:c r="X202" s="9">
        <x:v>-10.42</x:v>
      </x:c>
      <x:c r="Y202" s="9">
        <x:v>-4.9500000000000002</x:v>
      </x:c>
      <x:c r="Z202" s="9">
        <x:v>-15.359999999999999</x:v>
      </x:c>
      <x:c r="AA202" s="9">
        <x:v>3.0600000000000001</x:v>
      </x:c>
      <x:c r="AB202" s="9">
        <x:v>-0.95999999999999996</x:v>
      </x:c>
      <x:c r="AC202" s="9">
        <x:v>80000</x:v>
      </x:c>
      <x:c r="AD202" s="7" t="s">
        <x:v>34</x:v>
      </x:c>
    </x:row>
    <x:row r="203" spans="1:30" ht="14.199999999999999">
      <x:c r="A203" s="5">
        <x:v>2017</x:v>
      </x:c>
      <x:c r="B203" s="9" t="s">
        <x:v>55</x:v>
      </x:c>
      <x:c r="C203" s="7" t="s">
        <x:v>131</x:v>
      </x:c>
      <x:c r="D203" s="9" t="s">
        <x:v>120</x:v>
      </x:c>
      <x:c r="E203" s="7">
        <x:v>4</x:v>
      </x:c>
      <x:c r="F203" s="7" t="s">
        <x:v>332</x:v>
      </x:c>
      <x:c r="G203" s="7" t="s">
        <x:v>36</x:v>
      </x:c>
      <x:c r="H203" s="9">
        <x:v>2016</x:v>
      </x:c>
      <x:c r="I203" s="9">
        <x:v>37</x:v>
      </x:c>
      <x:c r="J203" s="9">
        <x:v>138</x:v>
      </x:c>
      <x:c r="K203" s="9">
        <x:v>578</x:v>
      </x:c>
      <x:c r="L203" s="9">
        <x:v>509</x:v>
      </x:c>
      <x:c r="M203" s="9">
        <x:v>84</x:v>
      </x:c>
      <x:c r="N203" s="9">
        <x:v>176</x:v>
      </x:c>
      <x:c r="O203" s="9">
        <x:v>24</x:v>
      </x:c>
      <x:c r="P203" s="9">
        <x:v>11</x:v>
      </x:c>
      <x:c r="Q203" s="9">
        <x:v>90</x:v>
      </x:c>
      <x:c r="R203" s="9">
        <x:v>6</x:v>
      </x:c>
      <x:c r="S203" s="9">
        <x:v>6</x:v>
      </x:c>
      <x:c r="T203" s="9">
        <x:v>58</x:v>
      </x:c>
      <x:c r="U203" s="9">
        <x:v>71</x:v>
      </x:c>
      <x:c r="V203" s="9">
        <x:v>13</x:v>
      </x:c>
      <x:c r="W203" s="9">
        <x:v>7</x:v>
      </x:c>
      <x:c r="X203" s="9">
        <x:v>4.6299999999999999</x:v>
      </x:c>
      <x:c r="Y203" s="9">
        <x:v>-12.19</x:v>
      </x:c>
      <x:c r="Z203" s="9">
        <x:v>-7.5599999999999996</x:v>
      </x:c>
      <x:c r="AA203" s="9">
        <x:v>2.8300000000000001</x:v>
      </x:c>
      <x:c r="AB203" s="9">
        <x:v>0.40999999999999998</x:v>
      </x:c>
      <x:c r="AC203" s="9">
        <x:v>80000</x:v>
      </x:c>
      <x:c r="AD203" s="7" t="s">
        <x:v>34</x:v>
      </x:c>
    </x:row>
    <x:row r="204" spans="1:30" ht="14.199999999999999">
      <x:c r="A204" s="5">
        <x:v>2018</x:v>
      </x:c>
      <x:c r="B204" s="9" t="s">
        <x:v>55</x:v>
      </x:c>
      <x:c r="C204" s="7" t="s">
        <x:v>131</x:v>
      </x:c>
      <x:c r="D204" s="9" t="s">
        <x:v>120</x:v>
      </x:c>
      <x:c r="E204" s="7">
        <x:v>4</x:v>
      </x:c>
      <x:c r="F204" s="7" t="s">
        <x:v>332</x:v>
      </x:c>
      <x:c r="G204" s="7" t="s">
        <x:v>36</x:v>
      </x:c>
      <x:c r="H204" s="9">
        <x:v>2017</x:v>
      </x:c>
      <x:c r="I204" s="9">
        <x:v>38</x:v>
      </x:c>
      <x:c r="J204" s="9">
        <x:v>138</x:v>
      </x:c>
      <x:c r="K204" s="9">
        <x:v>596</x:v>
      </x:c>
      <x:c r="L204" s="9">
        <x:v>509</x:v>
      </x:c>
      <x:c r="M204" s="9">
        <x:v>83</x:v>
      </x:c>
      <x:c r="N204" s="9">
        <x:v>175</x:v>
      </x:c>
      <x:c r="O204" s="9">
        <x:v>23</x:v>
      </x:c>
      <x:c r="P204" s="9">
        <x:v>14</x:v>
      </x:c>
      <x:c r="Q204" s="9">
        <x:v>90</x:v>
      </x:c>
      <x:c r="R204" s="9">
        <x:v>4</x:v>
      </x:c>
      <x:c r="S204" s="9">
        <x:v>2</x:v>
      </x:c>
      <x:c r="T204" s="9">
        <x:v>72</x:v>
      </x:c>
      <x:c r="U204" s="9">
        <x:v>88</x:v>
      </x:c>
      <x:c r="V204" s="9">
        <x:v>13</x:v>
      </x:c>
      <x:c r="W204" s="9">
        <x:v>9</x:v>
      </x:c>
      <x:c r="X204" s="9">
        <x:v>0.85999999999999999</x:v>
      </x:c>
      <x:c r="Y204" s="9">
        <x:v>-13.550000000000001</x:v>
      </x:c>
      <x:c r="Z204" s="9">
        <x:v>-12.68</x:v>
      </x:c>
      <x:c r="AA204" s="9">
        <x:v>3.6899999999999999</x:v>
      </x:c>
      <x:c r="AB204" s="9">
        <x:v>0.080000000000000004</x:v>
      </x:c>
      <x:c r="AC204" s="9">
        <x:v>80000</x:v>
      </x:c>
      <x:c r="AD204" s="7" t="s">
        <x:v>34</x:v>
      </x:c>
    </x:row>
    <x:row r="205" spans="1:30" ht="14.199999999999999">
      <x:c r="A205" s="5">
        <x:v>2019</x:v>
      </x:c>
      <x:c r="B205" s="9" t="s">
        <x:v>55</x:v>
      </x:c>
      <x:c r="C205" s="7" t="s">
        <x:v>131</x:v>
      </x:c>
      <x:c r="D205" s="9" t="s">
        <x:v>120</x:v>
      </x:c>
      <x:c r="E205" s="7">
        <x:v>4</x:v>
      </x:c>
      <x:c r="F205" s="7" t="s">
        <x:v>332</x:v>
      </x:c>
      <x:c r="G205" s="7" t="s">
        <x:v>36</x:v>
      </x:c>
      <x:c r="H205" s="9">
        <x:v>2018</x:v>
      </x:c>
      <x:c r="I205" s="9">
        <x:v>39</x:v>
      </x:c>
      <x:c r="J205" s="9">
        <x:v>134</x:v>
      </x:c>
      <x:c r="K205" s="9">
        <x:v>583</x:v>
      </x:c>
      <x:c r="L205" s="9">
        <x:v>524</x:v>
      </x:c>
      <x:c r="M205" s="9">
        <x:v>89</x:v>
      </x:c>
      <x:c r="N205" s="9">
        <x:v>159</x:v>
      </x:c>
      <x:c r="O205" s="9">
        <x:v>38</x:v>
      </x:c>
      <x:c r="P205" s="9">
        <x:v>15</x:v>
      </x:c>
      <x:c r="Q205" s="9">
        <x:v>76</x:v>
      </x:c>
      <x:c r="R205" s="9">
        <x:v>3</x:v>
      </x:c>
      <x:c r="S205" s="9">
        <x:v>3</x:v>
      </x:c>
      <x:c r="T205" s="9">
        <x:v>47</x:v>
      </x:c>
      <x:c r="U205" s="9">
        <x:v>107</x:v>
      </x:c>
      <x:c r="V205" s="9">
        <x:v>21</x:v>
      </x:c>
      <x:c r="W205" s="9">
        <x:v>7</x:v>
      </x:c>
      <x:c r="X205" s="9">
        <x:v>1.0900000000000001</x:v>
      </x:c>
      <x:c r="Y205" s="9">
        <x:v>-13.68</x:v>
      </x:c>
      <x:c r="Z205" s="9">
        <x:v>-12.59</x:v>
      </x:c>
      <x:c r="AA205" s="9">
        <x:v>1.5</x:v>
      </x:c>
      <x:c r="AB205" s="9">
        <x:v>0.10000000000000001</x:v>
      </x:c>
      <x:c r="AC205" s="9">
        <x:v>80000</x:v>
      </x:c>
      <x:c r="AD205" s="7" t="s">
        <x:v>34</x:v>
      </x:c>
    </x:row>
    <x:row r="206" spans="1:30" ht="14.199999999999999">
      <x:c r="A206" s="5">
        <x:v>2013</x:v>
      </x:c>
      <x:c r="B206" s="9" t="s">
        <x:v>45</x:v>
      </x:c>
      <x:c r="C206" s="7" t="s">
        <x:v>139</x:v>
      </x:c>
      <x:c r="D206" s="9" t="s">
        <x:v>115</x:v>
      </x:c>
      <x:c r="E206" s="7">
        <x:v>9</x:v>
      </x:c>
      <x:c r="F206" s="7" t="s">
        <x:v>25</x:v>
      </x:c>
      <x:c r="G206" s="7" t="s">
        <x:v>36</x:v>
      </x:c>
      <x:c r="H206" s="9">
        <x:v>2012</x:v>
      </x:c>
      <x:c r="I206" s="9">
        <x:v>30</x:v>
      </x:c>
      <x:c r="J206" s="9">
        <x:v>100</x:v>
      </x:c>
      <x:c r="K206" s="9">
        <x:v>322</x:v>
      </x:c>
      <x:c r="L206" s="9">
        <x:v>269</x:v>
      </x:c>
      <x:c r="M206" s="9">
        <x:v>37</x:v>
      </x:c>
      <x:c r="N206" s="9">
        <x:v>58</x:v>
      </x:c>
      <x:c r="O206" s="9">
        <x:v>12</x:v>
      </x:c>
      <x:c r="P206" s="9">
        <x:v>4</x:v>
      </x:c>
      <x:c r="Q206" s="9">
        <x:v>23</x:v>
      </x:c>
      <x:c r="R206" s="9">
        <x:v>6</x:v>
      </x:c>
      <x:c r="S206" s="9">
        <x:v>9</x:v>
      </x:c>
      <x:c r="T206" s="9">
        <x:v>34</x:v>
      </x:c>
      <x:c r="U206" s="9">
        <x:v>60</x:v>
      </x:c>
      <x:c r="V206" s="9">
        <x:v>8</x:v>
      </x:c>
      <x:c r="W206" s="9">
        <x:v>2</x:v>
      </x:c>
      <x:c r="X206" s="9">
        <x:v>1.4199999999999999</x:v>
      </x:c>
      <x:c r="Y206" s="9">
        <x:v>-3.9700000000000002</x:v>
      </x:c>
      <x:c r="Z206" s="9">
        <x:v>-2.5499999999999998</x:v>
      </x:c>
      <x:c r="AA206" s="9">
        <x:v>0.23999999999999999</x:v>
      </x:c>
      <x:c r="AB206" s="9">
        <x:v>-0.47999999999999998</x:v>
      </x:c>
      <x:c r="AC206" s="9">
        <x:v>16000</x:v>
      </x:c>
      <x:c r="AD206" s="7" t="s">
        <x:v>34</x:v>
      </x:c>
    </x:row>
    <x:row r="207" spans="1:30" ht="14.199999999999999">
      <x:c r="A207" s="5">
        <x:v>2014</x:v>
      </x:c>
      <x:c r="B207" s="9" t="s">
        <x:v>45</x:v>
      </x:c>
      <x:c r="C207" s="7" t="s">
        <x:v>139</x:v>
      </x:c>
      <x:c r="D207" s="9" t="s">
        <x:v>115</x:v>
      </x:c>
      <x:c r="E207" s="7">
        <x:v>9</x:v>
      </x:c>
      <x:c r="F207" s="7" t="s">
        <x:v>25</x:v>
      </x:c>
      <x:c r="G207" s="7" t="s">
        <x:v>36</x:v>
      </x:c>
      <x:c r="H207" s="9">
        <x:v>2013</x:v>
      </x:c>
      <x:c r="I207" s="9">
        <x:v>31</x:v>
      </x:c>
      <x:c r="J207" s="9">
        <x:v>103</x:v>
      </x:c>
      <x:c r="K207" s="9">
        <x:v>305</x:v>
      </x:c>
      <x:c r="L207" s="9">
        <x:v>262</x:v>
      </x:c>
      <x:c r="M207" s="9">
        <x:v>37</x:v>
      </x:c>
      <x:c r="N207" s="9">
        <x:v>69</x:v>
      </x:c>
      <x:c r="O207" s="9">
        <x:v>9</x:v>
      </x:c>
      <x:c r="P207" s="9">
        <x:v>8</x:v>
      </x:c>
      <x:c r="Q207" s="9">
        <x:v>36</x:v>
      </x:c>
      <x:c r="R207" s="9">
        <x:v>14</x:v>
      </x:c>
      <x:c r="S207" s="9">
        <x:v>1</x:v>
      </x:c>
      <x:c r="T207" s="9">
        <x:v>25</x:v>
      </x:c>
      <x:c r="U207" s="9">
        <x:v>50</x:v>
      </x:c>
      <x:c r="V207" s="9">
        <x:v>4</x:v>
      </x:c>
      <x:c r="W207" s="9">
        <x:v>3</x:v>
      </x:c>
      <x:c r="X207" s="9">
        <x:v>1.0700000000000001</x:v>
      </x:c>
      <x:c r="Y207" s="9">
        <x:v>-2.8399999999999999</x:v>
      </x:c>
      <x:c r="Z207" s="9">
        <x:v>-1.76</x:v>
      </x:c>
      <x:c r="AA207" s="9">
        <x:v>1.3500000000000001</x:v>
      </x:c>
      <x:c r="AB207" s="9">
        <x:v>-0.11</x:v>
      </x:c>
      <x:c r="AC207" s="9">
        <x:v>14000</x:v>
      </x:c>
      <x:c r="AD207" s="7" t="s">
        <x:v>34</x:v>
      </x:c>
    </x:row>
    <x:row r="208" spans="1:30" ht="14.199999999999999">
      <x:c r="A208" s="5">
        <x:v>2015</x:v>
      </x:c>
      <x:c r="B208" s="9" t="s">
        <x:v>45</x:v>
      </x:c>
      <x:c r="C208" s="7" t="s">
        <x:v>139</x:v>
      </x:c>
      <x:c r="D208" s="9" t="s">
        <x:v>115</x:v>
      </x:c>
      <x:c r="E208" s="7">
        <x:v>9</x:v>
      </x:c>
      <x:c r="F208" s="7" t="s">
        <x:v>25</x:v>
      </x:c>
      <x:c r="G208" s="7" t="s">
        <x:v>36</x:v>
      </x:c>
      <x:c r="H208" s="9">
        <x:v>2014</x:v>
      </x:c>
      <x:c r="I208" s="9">
        <x:v>32</x:v>
      </x:c>
      <x:c r="J208" s="9">
        <x:v>38</x:v>
      </x:c>
      <x:c r="K208" s="9">
        <x:v>77</x:v>
      </x:c>
      <x:c r="L208" s="9">
        <x:v>63</x:v>
      </x:c>
      <x:c r="M208" s="9">
        <x:v>9</x:v>
      </x:c>
      <x:c r="N208" s="9">
        <x:v>12</x:v>
      </x:c>
      <x:c r="O208" s="9">
        <x:v>2</x:v>
      </x:c>
      <x:c r="P208" s="9">
        <x:v>1</x:v>
      </x:c>
      <x:c r="Q208" s="9">
        <x:v>6</x:v>
      </x:c>
      <x:c r="R208" s="9">
        <x:v>2</x:v>
      </x:c>
      <x:c r="S208" s="9">
        <x:v>1</x:v>
      </x:c>
      <x:c r="T208" s="9">
        <x:v>9</x:v>
      </x:c>
      <x:c r="U208" s="9">
        <x:v>13</x:v>
      </x:c>
      <x:c r="V208" s="9">
        <x:v>1</x:v>
      </x:c>
      <x:c r="W208" s="9">
        <x:v>0</x:v>
      </x:c>
      <x:c r="X208" s="9">
        <x:v>1.4399999999999999</x:v>
      </x:c>
      <x:c r="Y208" s="9">
        <x:v>-0.67000000000000004</x:v>
      </x:c>
      <x:c r="Z208" s="9">
        <x:v>0.77000000000000002</x:v>
      </x:c>
      <x:c r="AA208" s="9">
        <x:v>-0.20000000000000001</x:v>
      </x:c>
      <x:c r="AB208" s="9">
        <x:v>0.13</x:v>
      </x:c>
      <x:c r="AC208" s="9">
        <x:v>16000</x:v>
      </x:c>
      <x:c r="AD208" s="7" t="s">
        <x:v>34</x:v>
      </x:c>
    </x:row>
    <x:row r="209" spans="1:30" ht="14.199999999999999">
      <x:c r="A209" s="5">
        <x:v>2016</x:v>
      </x:c>
      <x:c r="B209" s="9" t="s">
        <x:v>45</x:v>
      </x:c>
      <x:c r="C209" s="7" t="s">
        <x:v>139</x:v>
      </x:c>
      <x:c r="D209" s="9" t="s">
        <x:v>115</x:v>
      </x:c>
      <x:c r="E209" s="7">
        <x:v>9</x:v>
      </x:c>
      <x:c r="F209" s="7" t="s">
        <x:v>25</x:v>
      </x:c>
      <x:c r="G209" s="7" t="s">
        <x:v>36</x:v>
      </x:c>
      <x:c r="H209" s="9">
        <x:v>2015</x:v>
      </x:c>
      <x:c r="I209" s="9">
        <x:v>33</x:v>
      </x:c>
      <x:c r="J209" s="9">
        <x:v>108</x:v>
      </x:c>
      <x:c r="K209" s="9">
        <x:v>292</x:v>
      </x:c>
      <x:c r="L209" s="9">
        <x:v>250</x:v>
      </x:c>
      <x:c r="M209" s="9">
        <x:v>34</x:v>
      </x:c>
      <x:c r="N209" s="9">
        <x:v>62</x:v>
      </x:c>
      <x:c r="O209" s="9">
        <x:v>12</x:v>
      </x:c>
      <x:c r="P209" s="9">
        <x:v>7</x:v>
      </x:c>
      <x:c r="Q209" s="9">
        <x:v>37</x:v>
      </x:c>
      <x:c r="R209" s="9">
        <x:v>4</x:v>
      </x:c>
      <x:c r="S209" s="9">
        <x:v>5</x:v>
      </x:c>
      <x:c r="T209" s="9">
        <x:v>32</x:v>
      </x:c>
      <x:c r="U209" s="9">
        <x:v>53</x:v>
      </x:c>
      <x:c r="V209" s="9">
        <x:v>4</x:v>
      </x:c>
      <x:c r="W209" s="9">
        <x:v>1</x:v>
      </x:c>
      <x:c r="X209" s="9">
        <x:v>0.72999999999999998</x:v>
      </x:c>
      <x:c r="Y209" s="9">
        <x:v>-1.8100000000000001</x:v>
      </x:c>
      <x:c r="Z209" s="9">
        <x:v>-1.0800000000000001</x:v>
      </x:c>
      <x:c r="AA209" s="9">
        <x:v>0.35999999999999999</x:v>
      </x:c>
      <x:c r="AB209" s="9">
        <x:v>0.070000000000000007</x:v>
      </x:c>
      <x:c r="AC209" s="9">
        <x:v>16000</x:v>
      </x:c>
      <x:c r="AD209" s="7" t="s">
        <x:v>34</x:v>
      </x:c>
    </x:row>
    <x:row r="210" spans="1:30" ht="14.199999999999999">
      <x:c r="A210" s="5">
        <x:v>2013</x:v>
      </x:c>
      <x:c r="B210" s="9" t="s">
        <x:v>45</x:v>
      </x:c>
      <x:c r="C210" s="7" t="s">
        <x:v>130</x:v>
      </x:c>
      <x:c r="D210" s="9" t="s">
        <x:v>111</x:v>
      </x:c>
      <x:c r="E210" s="7">
        <x:v>8</x:v>
      </x:c>
      <x:c r="F210" s="7" t="s">
        <x:v>25</x:v>
      </x:c>
      <x:c r="G210" s="7" t="s">
        <x:v>36</x:v>
      </x:c>
      <x:c r="H210" s="9">
        <x:v>2012</x:v>
      </x:c>
      <x:c r="I210" s="9">
        <x:v>31</x:v>
      </x:c>
      <x:c r="J210" s="9">
        <x:v>122</x:v>
      </x:c>
      <x:c r="K210" s="9">
        <x:v>472</x:v>
      </x:c>
      <x:c r="L210" s="9">
        <x:v>416</x:v>
      </x:c>
      <x:c r="M210" s="9">
        <x:v>61</x:v>
      </x:c>
      <x:c r="N210" s="9">
        <x:v>106</x:v>
      </x:c>
      <x:c r="O210" s="9">
        <x:v>18</x:v>
      </x:c>
      <x:c r="P210" s="9">
        <x:v>12</x:v>
      </x:c>
      <x:c r="Q210" s="9">
        <x:v>59</x:v>
      </x:c>
      <x:c r="R210" s="9">
        <x:v>4</x:v>
      </x:c>
      <x:c r="S210" s="9">
        <x:v>6</x:v>
      </x:c>
      <x:c r="T210" s="9">
        <x:v>43</x:v>
      </x:c>
      <x:c r="U210" s="9">
        <x:v>80</x:v>
      </x:c>
      <x:c r="V210" s="9">
        <x:v>7</x:v>
      </x:c>
      <x:c r="W210" s="9">
        <x:v>3</x:v>
      </x:c>
      <x:c r="X210" s="9">
        <x:v>0.79000000000000004</x:v>
      </x:c>
      <x:c r="Y210" s="9">
        <x:v>-9.5899999999999999</x:v>
      </x:c>
      <x:c r="Z210" s="9">
        <x:v>-8.8000000000000007</x:v>
      </x:c>
      <x:c r="AA210" s="9">
        <x:v>2.1699999999999999</x:v>
      </x:c>
      <x:c r="AB210" s="9">
        <x:v>-0.68999999999999995</x:v>
      </x:c>
      <x:c r="AC210" s="9">
        <x:v>19500</x:v>
      </x:c>
      <x:c r="AD210" s="7" t="s">
        <x:v>337</x:v>
      </x:c>
    </x:row>
    <x:row r="211" spans="1:30" ht="14.199999999999999">
      <x:c r="A211" s="5">
        <x:v>2014</x:v>
      </x:c>
      <x:c r="B211" s="9" t="s">
        <x:v>45</x:v>
      </x:c>
      <x:c r="C211" s="7" t="s">
        <x:v>130</x:v>
      </x:c>
      <x:c r="D211" s="9" t="s">
        <x:v>111</x:v>
      </x:c>
      <x:c r="E211" s="7">
        <x:v>8</x:v>
      </x:c>
      <x:c r="F211" s="7" t="s">
        <x:v>25</x:v>
      </x:c>
      <x:c r="G211" s="7" t="s">
        <x:v>36</x:v>
      </x:c>
      <x:c r="H211" s="9">
        <x:v>2013</x:v>
      </x:c>
      <x:c r="I211" s="9">
        <x:v>32</x:v>
      </x:c>
      <x:c r="J211" s="9">
        <x:v>110</x:v>
      </x:c>
      <x:c r="K211" s="9">
        <x:v>434</x:v>
      </x:c>
      <x:c r="L211" s="9">
        <x:v>363</x:v>
      </x:c>
      <x:c r="M211" s="9">
        <x:v>56</x:v>
      </x:c>
      <x:c r="N211" s="9">
        <x:v>106</x:v>
      </x:c>
      <x:c r="O211" s="9">
        <x:v>20</x:v>
      </x:c>
      <x:c r="P211" s="9">
        <x:v>18</x:v>
      </x:c>
      <x:c r="Q211" s="9">
        <x:v>70</x:v>
      </x:c>
      <x:c r="R211" s="9">
        <x:v>4</x:v>
      </x:c>
      <x:c r="S211" s="9">
        <x:v>4</x:v>
      </x:c>
      <x:c r="T211" s="9">
        <x:v>64</x:v>
      </x:c>
      <x:c r="U211" s="9">
        <x:v>79</x:v>
      </x:c>
      <x:c r="V211" s="9">
        <x:v>5</x:v>
      </x:c>
      <x:c r="W211" s="9">
        <x:v>6</x:v>
      </x:c>
      <x:c r="X211" s="9">
        <x:v>1.6299999999999999</x:v>
      </x:c>
      <x:c r="Y211" s="9">
        <x:v>-8.2300000000000004</x:v>
      </x:c>
      <x:c r="Z211" s="9">
        <x:v>-6.5999999999999996</x:v>
      </x:c>
      <x:c r="AA211" s="9">
        <x:v>3.7999999999999998</x:v>
      </x:c>
      <x:c r="AB211" s="9">
        <x:v>-0.45000000000000001</x:v>
      </x:c>
      <x:c r="AC211" s="9">
        <x:v>20500</x:v>
      </x:c>
      <x:c r="AD211" s="7" t="s">
        <x:v>337</x:v>
      </x:c>
    </x:row>
    <x:row r="212" spans="1:30" ht="14.199999999999999">
      <x:c r="A212" s="5">
        <x:v>2015</x:v>
      </x:c>
      <x:c r="B212" s="9" t="s">
        <x:v>45</x:v>
      </x:c>
      <x:c r="C212" s="7" t="s">
        <x:v>130</x:v>
      </x:c>
      <x:c r="D212" s="9" t="s">
        <x:v>111</x:v>
      </x:c>
      <x:c r="E212" s="7">
        <x:v>8</x:v>
      </x:c>
      <x:c r="F212" s="7" t="s">
        <x:v>25</x:v>
      </x:c>
      <x:c r="G212" s="7" t="s">
        <x:v>36</x:v>
      </x:c>
      <x:c r="H212" s="9">
        <x:v>2014</x:v>
      </x:c>
      <x:c r="I212" s="9">
        <x:v>33</x:v>
      </x:c>
      <x:c r="J212" s="9">
        <x:v>120</x:v>
      </x:c>
      <x:c r="K212" s="9">
        <x:v>499</x:v>
      </x:c>
      <x:c r="L212" s="9">
        <x:v>452</x:v>
      </x:c>
      <x:c r="M212" s="9">
        <x:v>81</x:v>
      </x:c>
      <x:c r="N212" s="9">
        <x:v>140</x:v>
      </x:c>
      <x:c r="O212" s="9">
        <x:v>33</x:v>
      </x:c>
      <x:c r="P212" s="9">
        <x:v>27</x:v>
      </x:c>
      <x:c r="Q212" s="9">
        <x:v>109</x:v>
      </x:c>
      <x:c r="R212" s="9">
        <x:v>7</x:v>
      </x:c>
      <x:c r="S212" s="9">
        <x:v>9</x:v>
      </x:c>
      <x:c r="T212" s="9">
        <x:v>41</x:v>
      </x:c>
      <x:c r="U212" s="9">
        <x:v>106</x:v>
      </x:c>
      <x:c r="V212" s="9">
        <x:v>6</x:v>
      </x:c>
      <x:c r="W212" s="9">
        <x:v>4</x:v>
      </x:c>
      <x:c r="X212" s="9">
        <x:v>3.8700000000000001</x:v>
      </x:c>
      <x:c r="Y212" s="9">
        <x:v>-10.07</x:v>
      </x:c>
      <x:c r="Z212" s="9">
        <x:v>-6.2000000000000002</x:v>
      </x:c>
      <x:c r="AA212" s="9">
        <x:v>1.79</x:v>
      </x:c>
      <x:c r="AB212" s="9">
        <x:v>0.34000000000000002</x:v>
      </x:c>
      <x:c r="AC212" s="9">
        <x:v>23500</x:v>
      </x:c>
      <x:c r="AD212" s="7" t="s">
        <x:v>337</x:v>
      </x:c>
    </x:row>
    <x:row r="213" spans="1:30" ht="14.199999999999999">
      <x:c r="A213" s="5">
        <x:v>2016</x:v>
      </x:c>
      <x:c r="B213" s="9" t="s">
        <x:v>45</x:v>
      </x:c>
      <x:c r="C213" s="7" t="s">
        <x:v>130</x:v>
      </x:c>
      <x:c r="D213" s="9" t="s">
        <x:v>111</x:v>
      </x:c>
      <x:c r="E213" s="7">
        <x:v>8</x:v>
      </x:c>
      <x:c r="F213" s="7" t="s">
        <x:v>25</x:v>
      </x:c>
      <x:c r="G213" s="7" t="s">
        <x:v>36</x:v>
      </x:c>
      <x:c r="H213" s="9">
        <x:v>2015</x:v>
      </x:c>
      <x:c r="I213" s="9">
        <x:v>34</x:v>
      </x:c>
      <x:c r="J213" s="9">
        <x:v>124</x:v>
      </x:c>
      <x:c r="K213" s="9">
        <x:v>494</x:v>
      </x:c>
      <x:c r="L213" s="9">
        <x:v>438</x:v>
      </x:c>
      <x:c r="M213" s="9">
        <x:v>66</x:v>
      </x:c>
      <x:c r="N213" s="9">
        <x:v>123</x:v>
      </x:c>
      <x:c r="O213" s="9">
        <x:v>23</x:v>
      </x:c>
      <x:c r="P213" s="9">
        <x:v>21</x:v>
      </x:c>
      <x:c r="Q213" s="9">
        <x:v>70</x:v>
      </x:c>
      <x:c r="R213" s="9">
        <x:v>3</x:v>
      </x:c>
      <x:c r="S213" s="9">
        <x:v>3</x:v>
      </x:c>
      <x:c r="T213" s="9">
        <x:v>46</x:v>
      </x:c>
      <x:c r="U213" s="9">
        <x:v>119</x:v>
      </x:c>
      <x:c r="V213" s="9">
        <x:v>9</x:v>
      </x:c>
      <x:c r="W213" s="9">
        <x:v>2</x:v>
      </x:c>
      <x:c r="X213" s="9">
        <x:v>7.4000000000000004</x:v>
      </x:c>
      <x:c r="Y213" s="9">
        <x:v>-9.8599999999999994</x:v>
      </x:c>
      <x:c r="Z213" s="9">
        <x:v>-2.46</x:v>
      </x:c>
      <x:c r="AA213" s="9">
        <x:v>1.23</x:v>
      </x:c>
      <x:c r="AB213" s="9">
        <x:v>0.68000000000000005</x:v>
      </x:c>
      <x:c r="AC213" s="9">
        <x:v>40000</x:v>
      </x:c>
      <x:c r="AD213" s="7" t="s">
        <x:v>337</x:v>
      </x:c>
    </x:row>
    <x:row r="214" spans="1:30" ht="14.199999999999999">
      <x:c r="A214" s="5">
        <x:v>2011</x:v>
      </x:c>
      <x:c r="B214" s="9" t="s">
        <x:v>31</x:v>
      </x:c>
      <x:c r="C214" s="7" t="s">
        <x:v>140</x:v>
      </x:c>
      <x:c r="D214" s="9" t="s">
        <x:v>117</x:v>
      </x:c>
      <x:c r="E214" s="7">
        <x:v>4</x:v>
      </x:c>
      <x:c r="F214" s="7" t="s">
        <x:v>332</x:v>
      </x:c>
      <x:c r="G214" s="7" t="s">
        <x:v>36</x:v>
      </x:c>
      <x:c r="H214" s="9">
        <x:v>2010</x:v>
      </x:c>
      <x:c r="I214" s="9">
        <x:v>31</x:v>
      </x:c>
      <x:c r="J214" s="9">
        <x:v>128</x:v>
      </x:c>
      <x:c r="K214" s="9">
        <x:v>470</x:v>
      </x:c>
      <x:c r="L214" s="9">
        <x:v>379</x:v>
      </x:c>
      <x:c r="M214" s="9">
        <x:v>64</x:v>
      </x:c>
      <x:c r="N214" s="9">
        <x:v>114</x:v>
      </x:c>
      <x:c r="O214" s="9">
        <x:v>21</x:v>
      </x:c>
      <x:c r="P214" s="9">
        <x:v>11</x:v>
      </x:c>
      <x:c r="Q214" s="9">
        <x:v>63</x:v>
      </x:c>
      <x:c r="R214" s="9">
        <x:v>5</x:v>
      </x:c>
      <x:c r="S214" s="9">
        <x:v>4</x:v>
      </x:c>
      <x:c r="T214" s="9">
        <x:v>73</x:v>
      </x:c>
      <x:c r="U214" s="9">
        <x:v>54</x:v>
      </x:c>
      <x:c r="V214" s="9">
        <x:v>10</x:v>
      </x:c>
      <x:c r="W214" s="9">
        <x:v>5</x:v>
      </x:c>
      <x:c r="X214" s="9">
        <x:v>-3.0299999999999998</x:v>
      </x:c>
      <x:c r="Y214" s="9">
        <x:v>-5.1299999999999999</x:v>
      </x:c>
      <x:c r="Z214" s="9">
        <x:v>-8.1600000000000001</x:v>
      </x:c>
      <x:c r="AA214" s="9">
        <x:v>4.4199999999999999</x:v>
      </x:c>
      <x:c r="AB214" s="9">
        <x:v>-0.85999999999999999</x:v>
      </x:c>
      <x:c r="AC214" s="9">
        <x:v>30000</x:v>
      </x:c>
      <x:c r="AD214" s="7" t="s">
        <x:v>34</x:v>
      </x:c>
    </x:row>
    <x:row r="215" spans="1:30" ht="14.199999999999999">
      <x:c r="A215" s="5">
        <x:v>2012</x:v>
      </x:c>
      <x:c r="B215" s="9" t="s">
        <x:v>31</x:v>
      </x:c>
      <x:c r="C215" s="7" t="s">
        <x:v>140</x:v>
      </x:c>
      <x:c r="D215" s="9" t="s">
        <x:v>117</x:v>
      </x:c>
      <x:c r="E215" s="7">
        <x:v>4</x:v>
      </x:c>
      <x:c r="F215" s="7" t="s">
        <x:v>332</x:v>
      </x:c>
      <x:c r="G215" s="7" t="s">
        <x:v>36</x:v>
      </x:c>
      <x:c r="H215" s="9">
        <x:v>2011</x:v>
      </x:c>
      <x:c r="I215" s="9">
        <x:v>32</x:v>
      </x:c>
      <x:c r="J215" s="9">
        <x:v>121</x:v>
      </x:c>
      <x:c r="K215" s="9">
        <x:v>506</x:v>
      </x:c>
      <x:c r="L215" s="9">
        <x:v>429</x:v>
      </x:c>
      <x:c r="M215" s="9">
        <x:v>77</x:v>
      </x:c>
      <x:c r="N215" s="9">
        <x:v>110</x:v>
      </x:c>
      <x:c r="O215" s="9">
        <x:v>19</x:v>
      </x:c>
      <x:c r="P215" s="9">
        <x:v>4</x:v>
      </x:c>
      <x:c r="Q215" s="9">
        <x:v>30</x:v>
      </x:c>
      <x:c r="R215" s="9">
        <x:v>8</x:v>
      </x:c>
      <x:c r="S215" s="9">
        <x:v>2</x:v>
      </x:c>
      <x:c r="T215" s="9">
        <x:v>60</x:v>
      </x:c>
      <x:c r="U215" s="9">
        <x:v>88</x:v>
      </x:c>
      <x:c r="V215" s="9">
        <x:v>7</x:v>
      </x:c>
      <x:c r="W215" s="9">
        <x:v>2</x:v>
      </x:c>
      <x:c r="X215" s="9">
        <x:v>-0.020000000000000001</x:v>
      </x:c>
      <x:c r="Y215" s="9">
        <x:v>-4.1200000000000001</x:v>
      </x:c>
      <x:c r="Z215" s="9">
        <x:v>-4.1399999999999997</x:v>
      </x:c>
      <x:c r="AA215" s="9">
        <x:v>2.21</x:v>
      </x:c>
      <x:c r="AB215" s="9">
        <x:v>-0.080000000000000004</x:v>
      </x:c>
      <x:c r="AC215" s="9">
        <x:v>30000</x:v>
      </x:c>
      <x:c r="AD215" s="7" t="s">
        <x:v>34</x:v>
      </x:c>
    </x:row>
    <x:row r="216" spans="1:30" ht="14.199999999999999">
      <x:c r="A216" s="5">
        <x:v>2013</x:v>
      </x:c>
      <x:c r="B216" s="9" t="s">
        <x:v>31</x:v>
      </x:c>
      <x:c r="C216" s="7" t="s">
        <x:v>140</x:v>
      </x:c>
      <x:c r="D216" s="9" t="s">
        <x:v>117</x:v>
      </x:c>
      <x:c r="E216" s="7">
        <x:v>4</x:v>
      </x:c>
      <x:c r="F216" s="7" t="s">
        <x:v>332</x:v>
      </x:c>
      <x:c r="G216" s="7" t="s">
        <x:v>36</x:v>
      </x:c>
      <x:c r="H216" s="9">
        <x:v>2012</x:v>
      </x:c>
      <x:c r="I216" s="9">
        <x:v>33</x:v>
      </x:c>
      <x:c r="J216" s="9">
        <x:v>111</x:v>
      </x:c>
      <x:c r="K216" s="9">
        <x:v>463</x:v>
      </x:c>
      <x:c r="L216" s="9">
        <x:v>388</x:v>
      </x:c>
      <x:c r="M216" s="9">
        <x:v>61</x:v>
      </x:c>
      <x:c r="N216" s="9">
        <x:v>118</x:v>
      </x:c>
      <x:c r="O216" s="9">
        <x:v>19</x:v>
      </x:c>
      <x:c r="P216" s="9">
        <x:v>1</x:v>
      </x:c>
      <x:c r="Q216" s="9">
        <x:v>51</x:v>
      </x:c>
      <x:c r="R216" s="9">
        <x:v>4</x:v>
      </x:c>
      <x:c r="S216" s="9">
        <x:v>6</x:v>
      </x:c>
      <x:c r="T216" s="9">
        <x:v>58</x:v>
      </x:c>
      <x:c r="U216" s="9">
        <x:v>72</x:v>
      </x:c>
      <x:c r="V216" s="9">
        <x:v>8</x:v>
      </x:c>
      <x:c r="W216" s="9">
        <x:v>3</x:v>
      </x:c>
      <x:c r="X216" s="9">
        <x:v>-3.5600000000000001</x:v>
      </x:c>
      <x:c r="Y216" s="9">
        <x:v>-5.1500000000000004</x:v>
      </x:c>
      <x:c r="Z216" s="9">
        <x:v>-8.7200000000000006</x:v>
      </x:c>
      <x:c r="AA216" s="9">
        <x:v>3.96</x:v>
      </x:c>
      <x:c r="AB216" s="9">
        <x:v>-0.93000000000000005</x:v>
      </x:c>
      <x:c r="AC216" s="9">
        <x:v>30000</x:v>
      </x:c>
      <x:c r="AD216" s="7" t="s">
        <x:v>34</x:v>
      </x:c>
    </x:row>
    <x:row r="217" spans="1:30" ht="14.199999999999999">
      <x:c r="A217" s="5">
        <x:v>2014</x:v>
      </x:c>
      <x:c r="B217" s="9" t="s">
        <x:v>31</x:v>
      </x:c>
      <x:c r="C217" s="7" t="s">
        <x:v>140</x:v>
      </x:c>
      <x:c r="D217" s="9" t="s">
        <x:v>117</x:v>
      </x:c>
      <x:c r="E217" s="7">
        <x:v>4</x:v>
      </x:c>
      <x:c r="F217" s="7" t="s">
        <x:v>332</x:v>
      </x:c>
      <x:c r="G217" s="7" t="s">
        <x:v>36</x:v>
      </x:c>
      <x:c r="H217" s="9">
        <x:v>2013</x:v>
      </x:c>
      <x:c r="I217" s="9">
        <x:v>34</x:v>
      </x:c>
      <x:c r="J217" s="9">
        <x:v>112</x:v>
      </x:c>
      <x:c r="K217" s="9">
        <x:v>466</x:v>
      </x:c>
      <x:c r="L217" s="9">
        <x:v>394</x:v>
      </x:c>
      <x:c r="M217" s="9">
        <x:v>56</x:v>
      </x:c>
      <x:c r="N217" s="9">
        <x:v>112</x:v>
      </x:c>
      <x:c r="O217" s="9">
        <x:v>12</x:v>
      </x:c>
      <x:c r="P217" s="9">
        <x:v>6</x:v>
      </x:c>
      <x:c r="Q217" s="9">
        <x:v>55</x:v>
      </x:c>
      <x:c r="R217" s="9">
        <x:v>4</x:v>
      </x:c>
      <x:c r="S217" s="9">
        <x:v>4</x:v>
      </x:c>
      <x:c r="T217" s="9">
        <x:v>51</x:v>
      </x:c>
      <x:c r="U217" s="9">
        <x:v>74</x:v>
      </x:c>
      <x:c r="V217" s="9">
        <x:v>5</x:v>
      </x:c>
      <x:c r="W217" s="9">
        <x:v>2</x:v>
      </x:c>
      <x:c r="X217" s="9">
        <x:v>17.760000000000002</x:v>
      </x:c>
      <x:c r="Y217" s="9">
        <x:v>-4.5499999999999998</x:v>
      </x:c>
      <x:c r="Z217" s="9">
        <x:v>13.220000000000001</x:v>
      </x:c>
      <x:c r="AA217" s="9">
        <x:v>2.0699999999999998</x:v>
      </x:c>
      <x:c r="AB217" s="9">
        <x:v>1.6599999999999999</x:v>
      </x:c>
      <x:c r="AC217" s="9">
        <x:v>35000</x:v>
      </x:c>
      <x:c r="AD217" s="7" t="s">
        <x:v>34</x:v>
      </x:c>
    </x:row>
    <x:row r="218" spans="1:30" ht="14.199999999999999">
      <x:c r="A218" s="5">
        <x:v>2019</x:v>
      </x:c>
      <x:c r="B218" s="9" t="s">
        <x:v>31</x:v>
      </x:c>
      <x:c r="C218" s="7" t="s">
        <x:v>134</x:v>
      </x:c>
      <x:c r="D218" s="9" t="s">
        <x:v>122</x:v>
      </x:c>
      <x:c r="E218" s="7">
        <x:v>8</x:v>
      </x:c>
      <x:c r="F218" s="7" t="s">
        <x:v>25</x:v>
      </x:c>
      <x:c r="G218" s="7" t="s">
        <x:v>36</x:v>
      </x:c>
      <x:c r="H218" s="9">
        <x:v>2018</x:v>
      </x:c>
      <x:c r="I218" s="9">
        <x:v>28</x:v>
      </x:c>
      <x:c r="J218" s="9">
        <x:v>144</x:v>
      </x:c>
      <x:c r="K218" s="9">
        <x:v>649</x:v>
      </x:c>
      <x:c r="L218" s="9">
        <x:v>576</x:v>
      </x:c>
      <x:c r="M218" s="9">
        <x:v>114</x:v>
      </x:c>
      <x:c r="N218" s="9">
        <x:v>172</x:v>
      </x:c>
      <x:c r="O218" s="9">
        <x:v>30</x:v>
      </x:c>
      <x:c r="P218" s="9">
        <x:v>9</x:v>
      </x:c>
      <x:c r="Q218" s="9">
        <x:v>68</x:v>
      </x:c>
      <x:c r="R218" s="9">
        <x:v>36</x:v>
      </x:c>
      <x:c r="S218" s="9">
        <x:v>10</x:v>
      </x:c>
      <x:c r="T218" s="9">
        <x:v>56</x:v>
      </x:c>
      <x:c r="U218" s="9">
        <x:v>99</x:v>
      </x:c>
      <x:c r="V218" s="9">
        <x:v>9</x:v>
      </x:c>
      <x:c r="W218" s="9">
        <x:v>6</x:v>
      </x:c>
      <x:c r="X218" s="9">
        <x:v>5.3300000000000001</x:v>
      </x:c>
      <x:c r="Y218" s="9">
        <x:v>-0.020000000000000001</x:v>
      </x:c>
      <x:c r="Z218" s="9">
        <x:v>5.3099999999999996</x:v>
      </x:c>
      <x:c r="AA218" s="9">
        <x:v>2.4300000000000002</x:v>
      </x:c>
      <x:c r="AB218" s="9">
        <x:v>0.47999999999999998</x:v>
      </x:c>
      <x:c r="AC218" s="9">
        <x:v>29000</x:v>
      </x:c>
      <x:c r="AD218" s="7" t="s">
        <x:v>337</x:v>
      </x:c>
    </x:row>
    <x:row r="219" spans="1:30" ht="14.199999999999999">
      <x:c r="A219" s="5">
        <x:v>2020</x:v>
      </x:c>
      <x:c r="B219" s="9" t="s">
        <x:v>31</x:v>
      </x:c>
      <x:c r="C219" s="7" t="s">
        <x:v>134</x:v>
      </x:c>
      <x:c r="D219" s="9" t="s">
        <x:v>122</x:v>
      </x:c>
      <x:c r="E219" s="7">
        <x:v>8</x:v>
      </x:c>
      <x:c r="F219" s="7" t="s">
        <x:v>25</x:v>
      </x:c>
      <x:c r="G219" s="7" t="s">
        <x:v>36</x:v>
      </x:c>
      <x:c r="H219" s="9">
        <x:v>2019</x:v>
      </x:c>
      <x:c r="I219" s="9">
        <x:v>29</x:v>
      </x:c>
      <x:c r="J219" s="9">
        <x:v>144</x:v>
      </x:c>
      <x:c r="K219" s="9">
        <x:v>581</x:v>
      </x:c>
      <x:c r="L219" s="9">
        <x:v>506</x:v>
      </x:c>
      <x:c r="M219" s="9">
        <x:v>64</x:v>
      </x:c>
      <x:c r="N219" s="9">
        <x:v>121</x:v>
      </x:c>
      <x:c r="O219" s="9">
        <x:v>16</x:v>
      </x:c>
      <x:c r="P219" s="9">
        <x:v>5</x:v>
      </x:c>
      <x:c r="Q219" s="9">
        <x:v>44</x:v>
      </x:c>
      <x:c r="R219" s="9">
        <x:v>24</x:v>
      </x:c>
      <x:c r="S219" s="9">
        <x:v>7</x:v>
      </x:c>
      <x:c r="T219" s="9">
        <x:v>58</x:v>
      </x:c>
      <x:c r="U219" s="9">
        <x:v>82</x:v>
      </x:c>
      <x:c r="V219" s="9">
        <x:v>4</x:v>
      </x:c>
      <x:c r="W219" s="9">
        <x:v>3</x:v>
      </x:c>
      <x:c r="X219" s="9">
        <x:v>11.23</x:v>
      </x:c>
      <x:c r="Y219" s="9">
        <x:v>-0.16</x:v>
      </x:c>
      <x:c r="Z219" s="9">
        <x:v>11.07</x:v>
      </x:c>
      <x:c r="AA219" s="9">
        <x:v>0.94999999999999996</x:v>
      </x:c>
      <x:c r="AB219" s="9">
        <x:v>1.1499999999999999</x:v>
      </x:c>
      <x:c r="AC219" s="9">
        <x:v>36000</x:v>
      </x:c>
      <x:c r="AD219" s="7" t="s">
        <x:v>337</x:v>
      </x:c>
    </x:row>
    <x:row r="220" spans="1:30" ht="14.199999999999999">
      <x:c r="A220" s="5">
        <x:v>2021</x:v>
      </x:c>
      <x:c r="B220" s="9" t="s">
        <x:v>31</x:v>
      </x:c>
      <x:c r="C220" s="7" t="s">
        <x:v>134</x:v>
      </x:c>
      <x:c r="D220" s="9" t="s">
        <x:v>122</x:v>
      </x:c>
      <x:c r="E220" s="7">
        <x:v>8</x:v>
      </x:c>
      <x:c r="F220" s="7" t="s">
        <x:v>25</x:v>
      </x:c>
      <x:c r="G220" s="7" t="s">
        <x:v>36</x:v>
      </x:c>
      <x:c r="H220" s="9">
        <x:v>2020</x:v>
      </x:c>
      <x:c r="I220" s="9">
        <x:v>30</x:v>
      </x:c>
      <x:c r="J220" s="9">
        <x:v>132</x:v>
      </x:c>
      <x:c r="K220" s="9">
        <x:v>541</x:v>
      </x:c>
      <x:c r="L220" s="9">
        <x:v>489</x:v>
      </x:c>
      <x:c r="M220" s="9">
        <x:v>84</x:v>
      </x:c>
      <x:c r="N220" s="9">
        <x:v>142</x:v>
      </x:c>
      <x:c r="O220" s="9">
        <x:v>18</x:v>
      </x:c>
      <x:c r="P220" s="9">
        <x:v>11</x:v>
      </x:c>
      <x:c r="Q220" s="9">
        <x:v>55</x:v>
      </x:c>
      <x:c r="R220" s="9">
        <x:v>34</x:v>
      </x:c>
      <x:c r="S220" s="9">
        <x:v>12</x:v>
      </x:c>
      <x:c r="T220" s="9">
        <x:v>39</x:v>
      </x:c>
      <x:c r="U220" s="9">
        <x:v>77</x:v>
      </x:c>
      <x:c r="V220" s="9">
        <x:v>7</x:v>
      </x:c>
      <x:c r="W220" s="9">
        <x:v>3</x:v>
      </x:c>
      <x:c r="X220" s="9">
        <x:v>14.880000000000001</x:v>
      </x:c>
      <x:c r="Y220" s="9">
        <x:v>-0.38</x:v>
      </x:c>
      <x:c r="Z220" s="9">
        <x:v>14.5</x:v>
      </x:c>
      <x:c r="AA220" s="9">
        <x:v>1.8600000000000001</x:v>
      </x:c>
      <x:c r="AB220" s="9">
        <x:v>1.3999999999999999</x:v>
      </x:c>
      <x:c r="AC220" s="9">
        <x:v>30000</x:v>
      </x:c>
      <x:c r="AD220" s="7" t="s">
        <x:v>337</x:v>
      </x:c>
    </x:row>
    <x:row r="221" spans="1:30" ht="14.199999999999999">
      <x:c r="A221" s="5">
        <x:v>2022</x:v>
      </x:c>
      <x:c r="B221" s="9" t="s">
        <x:v>31</x:v>
      </x:c>
      <x:c r="C221" s="7" t="s">
        <x:v>134</x:v>
      </x:c>
      <x:c r="D221" s="9" t="s">
        <x:v>122</x:v>
      </x:c>
      <x:c r="E221" s="7">
        <x:v>8</x:v>
      </x:c>
      <x:c r="F221" s="7" t="s">
        <x:v>25</x:v>
      </x:c>
      <x:c r="G221" s="7" t="s">
        <x:v>36</x:v>
      </x:c>
      <x:c r="H221" s="9">
        <x:v>2021</x:v>
      </x:c>
      <x:c r="I221" s="9">
        <x:v>31</x:v>
      </x:c>
      <x:c r="J221" s="9">
        <x:v>127</x:v>
      </x:c>
      <x:c r="K221" s="9">
        <x:v>542</x:v>
      </x:c>
      <x:c r="L221" s="9">
        <x:v>454</x:v>
      </x:c>
      <x:c r="M221" s="9">
        <x:v>78</x:v>
      </x:c>
      <x:c r="N221" s="9">
        <x:v>132</x:v>
      </x:c>
      <x:c r="O221" s="9">
        <x:v>22</x:v>
      </x:c>
      <x:c r="P221" s="9">
        <x:v>5</x:v>
      </x:c>
      <x:c r="Q221" s="9">
        <x:v>54</x:v>
      </x:c>
      <x:c r="R221" s="9">
        <x:v>36</x:v>
      </x:c>
      <x:c r="S221" s="9">
        <x:v>15</x:v>
      </x:c>
      <x:c r="T221" s="9">
        <x:v>69</x:v>
      </x:c>
      <x:c r="U221" s="9">
        <x:v>82</x:v>
      </x:c>
      <x:c r="V221" s="9">
        <x:v>3</x:v>
      </x:c>
      <x:c r="W221" s="9">
        <x:v>7</x:v>
      </x:c>
      <x:c r="X221" s="9">
        <x:v>3.75</x:v>
      </x:c>
      <x:c r="Y221" s="9">
        <x:v>-0.10000000000000001</x:v>
      </x:c>
      <x:c r="Z221" s="9">
        <x:v>3.6499999999999999</x:v>
      </x:c>
      <x:c r="AA221" s="9">
        <x:v>2.9700000000000002</x:v>
      </x:c>
      <x:c r="AB221" s="9">
        <x:v>0.37</x:v>
      </x:c>
      <x:c r="AC221" s="9">
        <x:v>38000</x:v>
      </x:c>
      <x:c r="AD221" s="7" t="s">
        <x:v>337</x:v>
      </x:c>
    </x:row>
    <x:row r="222" spans="1:30" ht="14.199999999999999">
      <x:c r="A222" s="5">
        <x:v>2011</x:v>
      </x:c>
      <x:c r="B222" s="9" t="s">
        <x:v>65</x:v>
      </x:c>
      <x:c r="C222" s="7" t="s">
        <x:v>132</x:v>
      </x:c>
      <x:c r="D222" s="9" t="s">
        <x:v>119</x:v>
      </x:c>
      <x:c r="E222" s="7">
        <x:v>8</x:v>
      </x:c>
      <x:c r="F222" s="7" t="s">
        <x:v>25</x:v>
      </x:c>
      <x:c r="G222" s="7" t="s">
        <x:v>36</x:v>
      </x:c>
      <x:c r="H222" s="9">
        <x:v>2010</x:v>
      </x:c>
      <x:c r="I222" s="9">
        <x:v>30</x:v>
      </x:c>
      <x:c r="J222" s="9">
        <x:v>128</x:v>
      </x:c>
      <x:c r="K222" s="9">
        <x:v>499</x:v>
      </x:c>
      <x:c r="L222" s="9">
        <x:v>433</x:v>
      </x:c>
      <x:c r="M222" s="9">
        <x:v>51</x:v>
      </x:c>
      <x:c r="N222" s="9">
        <x:v>118</x:v>
      </x:c>
      <x:c r="O222" s="9">
        <x:v>19</x:v>
      </x:c>
      <x:c r="P222" s="9">
        <x:v>8</x:v>
      </x:c>
      <x:c r="Q222" s="9">
        <x:v>62</x:v>
      </x:c>
      <x:c r="R222" s="9">
        <x:v>0</x:v>
      </x:c>
      <x:c r="S222" s="9">
        <x:v>2</x:v>
      </x:c>
      <x:c r="T222" s="9">
        <x:v>46</x:v>
      </x:c>
      <x:c r="U222" s="9">
        <x:v>64</x:v>
      </x:c>
      <x:c r="V222" s="9">
        <x:v>12</x:v>
      </x:c>
      <x:c r="W222" s="9">
        <x:v>3</x:v>
      </x:c>
      <x:c r="X222" s="9">
        <x:v>-3.29</x:v>
      </x:c>
      <x:c r="Y222" s="9">
        <x:v>8.6199999999999992</x:v>
      </x:c>
      <x:c r="Z222" s="9">
        <x:v>5.3300000000000001</x:v>
      </x:c>
      <x:c r="AA222" s="9">
        <x:v>1.8899999999999999</x:v>
      </x:c>
      <x:c r="AB222" s="9">
        <x:v>0.38</x:v>
      </x:c>
      <x:c r="AC222" s="9">
        <x:v>18500</x:v>
      </x:c>
      <x:c r="AD222" s="7" t="s">
        <x:v>337</x:v>
      </x:c>
    </x:row>
    <x:row r="223" spans="1:30" ht="14.199999999999999">
      <x:c r="A223" s="5">
        <x:v>2012</x:v>
      </x:c>
      <x:c r="B223" s="9" t="s">
        <x:v>65</x:v>
      </x:c>
      <x:c r="C223" s="7" t="s">
        <x:v>132</x:v>
      </x:c>
      <x:c r="D223" s="9" t="s">
        <x:v>119</x:v>
      </x:c>
      <x:c r="E223" s="7">
        <x:v>8</x:v>
      </x:c>
      <x:c r="F223" s="7" t="s">
        <x:v>25</x:v>
      </x:c>
      <x:c r="G223" s="7" t="s">
        <x:v>36</x:v>
      </x:c>
      <x:c r="H223" s="9">
        <x:v>2011</x:v>
      </x:c>
      <x:c r="I223" s="9">
        <x:v>31</x:v>
      </x:c>
      <x:c r="J223" s="9">
        <x:v>92</x:v>
      </x:c>
      <x:c r="K223" s="9">
        <x:v>351</x:v>
      </x:c>
      <x:c r="L223" s="9">
        <x:v>298</x:v>
      </x:c>
      <x:c r="M223" s="9">
        <x:v>39</x:v>
      </x:c>
      <x:c r="N223" s="9">
        <x:v>84</x:v>
      </x:c>
      <x:c r="O223" s="9">
        <x:v>10</x:v>
      </x:c>
      <x:c r="P223" s="9">
        <x:v>4</x:v>
      </x:c>
      <x:c r="Q223" s="9">
        <x:v>28</x:v>
      </x:c>
      <x:c r="R223" s="9">
        <x:v>2</x:v>
      </x:c>
      <x:c r="S223" s="9">
        <x:v>1</x:v>
      </x:c>
      <x:c r="T223" s="9">
        <x:v>37</x:v>
      </x:c>
      <x:c r="U223" s="9">
        <x:v>44</x:v>
      </x:c>
      <x:c r="V223" s="9">
        <x:v>9</x:v>
      </x:c>
      <x:c r="W223" s="9">
        <x:v>0</x:v>
      </x:c>
      <x:c r="X223" s="9">
        <x:v>-0.84999999999999998</x:v>
      </x:c>
      <x:c r="Y223" s="9">
        <x:v>7.04</x:v>
      </x:c>
      <x:c r="Z223" s="9">
        <x:v>6.1900000000000004</x:v>
      </x:c>
      <x:c r="AA223" s="9">
        <x:v>2.0800000000000001</x:v>
      </x:c>
      <x:c r="AB223" s="9">
        <x:v>0.44</x:v>
      </x:c>
      <x:c r="AC223" s="9">
        <x:v>20200</x:v>
      </x:c>
      <x:c r="AD223" s="7" t="s">
        <x:v>337</x:v>
      </x:c>
    </x:row>
    <x:row r="224" spans="1:30" ht="14.199999999999999">
      <x:c r="A224" s="5">
        <x:v>2013</x:v>
      </x:c>
      <x:c r="B224" s="9" t="s">
        <x:v>65</x:v>
      </x:c>
      <x:c r="C224" s="7" t="s">
        <x:v>132</x:v>
      </x:c>
      <x:c r="D224" s="9" t="s">
        <x:v>119</x:v>
      </x:c>
      <x:c r="E224" s="7">
        <x:v>8</x:v>
      </x:c>
      <x:c r="F224" s="7" t="s">
        <x:v>25</x:v>
      </x:c>
      <x:c r="G224" s="7" t="s">
        <x:v>36</x:v>
      </x:c>
      <x:c r="H224" s="9">
        <x:v>2012</x:v>
      </x:c>
      <x:c r="I224" s="9">
        <x:v>32</x:v>
      </x:c>
      <x:c r="J224" s="9">
        <x:v>86</x:v>
      </x:c>
      <x:c r="K224" s="9">
        <x:v>312</x:v>
      </x:c>
      <x:c r="L224" s="9">
        <x:v>272</x:v>
      </x:c>
      <x:c r="M224" s="9">
        <x:v>24</x:v>
      </x:c>
      <x:c r="N224" s="9">
        <x:v>67</x:v>
      </x:c>
      <x:c r="O224" s="9">
        <x:v>11</x:v>
      </x:c>
      <x:c r="P224" s="9">
        <x:v>5</x:v>
      </x:c>
      <x:c r="Q224" s="9">
        <x:v>31</x:v>
      </x:c>
      <x:c r="R224" s="9">
        <x:v>4</x:v>
      </x:c>
      <x:c r="S224" s="9">
        <x:v>2</x:v>
      </x:c>
      <x:c r="T224" s="9">
        <x:v>21</x:v>
      </x:c>
      <x:c r="U224" s="9">
        <x:v>40</x:v>
      </x:c>
      <x:c r="V224" s="9">
        <x:v>12</x:v>
      </x:c>
      <x:c r="W224" s="9">
        <x:v>4</x:v>
      </x:c>
      <x:c r="X224" s="9">
        <x:v>2.4300000000000002</x:v>
      </x:c>
      <x:c r="Y224" s="9">
        <x:v>5.3300000000000001</x:v>
      </x:c>
      <x:c r="Z224" s="9">
        <x:v>7.7599999999999998</x:v>
      </x:c>
      <x:c r="AA224" s="9">
        <x:v>0.77000000000000002</x:v>
      </x:c>
      <x:c r="AB224" s="9">
        <x:v>0.23000000000000001</x:v>
      </x:c>
      <x:c r="AC224" s="9">
        <x:v>19700</x:v>
      </x:c>
      <x:c r="AD224" s="7" t="s">
        <x:v>337</x:v>
      </x:c>
    </x:row>
    <x:row r="225" spans="1:30" ht="14.199999999999999">
      <x:c r="A225" s="5">
        <x:v>2014</x:v>
      </x:c>
      <x:c r="B225" s="9" t="s">
        <x:v>65</x:v>
      </x:c>
      <x:c r="C225" s="7" t="s">
        <x:v>132</x:v>
      </x:c>
      <x:c r="D225" s="9" t="s">
        <x:v>119</x:v>
      </x:c>
      <x:c r="E225" s="7">
        <x:v>8</x:v>
      </x:c>
      <x:c r="F225" s="7" t="s">
        <x:v>25</x:v>
      </x:c>
      <x:c r="G225" s="7" t="s">
        <x:v>36</x:v>
      </x:c>
      <x:c r="H225" s="9">
        <x:v>2013</x:v>
      </x:c>
      <x:c r="I225" s="9">
        <x:v>33</x:v>
      </x:c>
      <x:c r="J225" s="9">
        <x:v>93</x:v>
      </x:c>
      <x:c r="K225" s="9">
        <x:v>268</x:v>
      </x:c>
      <x:c r="L225" s="9">
        <x:v>234</x:v>
      </x:c>
      <x:c r="M225" s="9">
        <x:v>35</x:v>
      </x:c>
      <x:c r="N225" s="9">
        <x:v>59</x:v>
      </x:c>
      <x:c r="O225" s="9">
        <x:v>14</x:v>
      </x:c>
      <x:c r="P225" s="9">
        <x:v>1</x:v>
      </x:c>
      <x:c r="Q225" s="9">
        <x:v>26</x:v>
      </x:c>
      <x:c r="R225" s="9">
        <x:v>3</x:v>
      </x:c>
      <x:c r="S225" s="9">
        <x:v>1</x:v>
      </x:c>
      <x:c r="T225" s="9">
        <x:v>21</x:v>
      </x:c>
      <x:c r="U225" s="9">
        <x:v>38</x:v>
      </x:c>
      <x:c r="V225" s="9">
        <x:v>5</x:v>
      </x:c>
      <x:c r="W225" s="9">
        <x:v>1</x:v>
      </x:c>
      <x:c r="X225" s="9">
        <x:v>10.779999999999999</x:v>
      </x:c>
      <x:c r="Y225" s="9">
        <x:v>5.4699999999999998</x:v>
      </x:c>
      <x:c r="Z225" s="9">
        <x:v>16.25</x:v>
      </x:c>
      <x:c r="AA225" s="9">
        <x:v>0.80000000000000004</x:v>
      </x:c>
      <x:c r="AB225" s="9">
        <x:v>1.6599999999999999</x:v>
      </x:c>
      <x:c r="AC225" s="9">
        <x:v>18000</x:v>
      </x:c>
      <x:c r="AD225" s="7" t="s">
        <x:v>337</x:v>
      </x:c>
    </x:row>
    <x:row r="226" spans="1:30" ht="14.199999999999999">
      <x:c r="A226" s="5">
        <x:v>2015</x:v>
      </x:c>
      <x:c r="B226" s="9" t="s">
        <x:v>95</x:v>
      </x:c>
      <x:c r="C226" s="7" t="s">
        <x:v>132</x:v>
      </x:c>
      <x:c r="D226" s="9" t="s">
        <x:v>119</x:v>
      </x:c>
      <x:c r="E226" s="7">
        <x:v>4</x:v>
      </x:c>
      <x:c r="F226" s="7" t="s">
        <x:v>332</x:v>
      </x:c>
      <x:c r="G226" s="7" t="s">
        <x:v>36</x:v>
      </x:c>
      <x:c r="H226" s="9">
        <x:v>2014</x:v>
      </x:c>
      <x:c r="I226" s="9">
        <x:v>34</x:v>
      </x:c>
      <x:c r="J226" s="9">
        <x:v>97</x:v>
      </x:c>
      <x:c r="K226" s="9">
        <x:v>361</x:v>
      </x:c>
      <x:c r="L226" s="9">
        <x:v>307</x:v>
      </x:c>
      <x:c r="M226" s="9">
        <x:v>39</x:v>
      </x:c>
      <x:c r="N226" s="9">
        <x:v>90</x:v>
      </x:c>
      <x:c r="O226" s="9">
        <x:v>20</x:v>
      </x:c>
      <x:c r="P226" s="9">
        <x:v>5</x:v>
      </x:c>
      <x:c r="Q226" s="9">
        <x:v>39</x:v>
      </x:c>
      <x:c r="R226" s="9">
        <x:v>2</x:v>
      </x:c>
      <x:c r="S226" s="9">
        <x:v>1</x:v>
      </x:c>
      <x:c r="T226" s="9">
        <x:v>34</x:v>
      </x:c>
      <x:c r="U226" s="9">
        <x:v>53</x:v>
      </x:c>
      <x:c r="V226" s="9">
        <x:v>10</x:v>
      </x:c>
      <x:c r="W226" s="9">
        <x:v>8</x:v>
      </x:c>
      <x:c r="X226" s="9">
        <x:v>6.4100000000000001</x:v>
      </x:c>
      <x:c r="Y226" s="9">
        <x:v>7.2199999999999998</x:v>
      </x:c>
      <x:c r="Z226" s="9">
        <x:v>13.630000000000001</x:v>
      </x:c>
      <x:c r="AA226" s="9">
        <x:v>1.5700000000000001</x:v>
      </x:c>
      <x:c r="AB226" s="9">
        <x:v>0.56999999999999995</x:v>
      </x:c>
      <x:c r="AC226" s="9">
        <x:v>40000</x:v>
      </x:c>
      <x:c r="AD226" s="7" t="s">
        <x:v>34</x:v>
      </x:c>
    </x:row>
    <x:row r="227" spans="1:30" ht="14.199999999999999">
      <x:c r="A227" s="5">
        <x:v>2016</x:v>
      </x:c>
      <x:c r="B227" s="9" t="s">
        <x:v>95</x:v>
      </x:c>
      <x:c r="C227" s="7" t="s">
        <x:v>132</x:v>
      </x:c>
      <x:c r="D227" s="9" t="s">
        <x:v>119</x:v>
      </x:c>
      <x:c r="E227" s="7">
        <x:v>4</x:v>
      </x:c>
      <x:c r="F227" s="7" t="s">
        <x:v>332</x:v>
      </x:c>
      <x:c r="G227" s="7" t="s">
        <x:v>36</x:v>
      </x:c>
      <x:c r="H227" s="9">
        <x:v>2015</x:v>
      </x:c>
      <x:c r="I227" s="9">
        <x:v>35</x:v>
      </x:c>
      <x:c r="J227" s="9">
        <x:v>140</x:v>
      </x:c>
      <x:c r="K227" s="9">
        <x:v>508</x:v>
      </x:c>
      <x:c r="L227" s="9">
        <x:v>440</x:v>
      </x:c>
      <x:c r="M227" s="9">
        <x:v>56</x:v>
      </x:c>
      <x:c r="N227" s="9">
        <x:v>108</x:v>
      </x:c>
      <x:c r="O227" s="9">
        <x:v>24</x:v>
      </x:c>
      <x:c r="P227" s="9">
        <x:v>13</x:v>
      </x:c>
      <x:c r="Q227" s="9">
        <x:v>58</x:v>
      </x:c>
      <x:c r="R227" s="9">
        <x:v>3</x:v>
      </x:c>
      <x:c r="S227" s="9">
        <x:v>2</x:v>
      </x:c>
      <x:c r="T227" s="9">
        <x:v>36</x:v>
      </x:c>
      <x:c r="U227" s="9">
        <x:v>66</x:v>
      </x:c>
      <x:c r="V227" s="9">
        <x:v>16</x:v>
      </x:c>
      <x:c r="W227" s="9">
        <x:v>5</x:v>
      </x:c>
      <x:c r="X227" s="9">
        <x:v>0.39000000000000001</x:v>
      </x:c>
      <x:c r="Y227" s="9">
        <x:v>10.16</x:v>
      </x:c>
      <x:c r="Z227" s="9">
        <x:v>10.550000000000001</x:v>
      </x:c>
      <x:c r="AA227" s="9">
        <x:v>1.54</x:v>
      </x:c>
      <x:c r="AB227" s="9">
        <x:v>0.040000000000000002</x:v>
      </x:c>
      <x:c r="AC227" s="9">
        <x:v>40000</x:v>
      </x:c>
      <x:c r="AD227" s="7" t="s">
        <x:v>34</x:v>
      </x:c>
    </x:row>
    <x:row r="228" spans="1:30" ht="14.199999999999999">
      <x:c r="A228" s="5">
        <x:v>2017</x:v>
      </x:c>
      <x:c r="B228" s="9" t="s">
        <x:v>95</x:v>
      </x:c>
      <x:c r="C228" s="7" t="s">
        <x:v>132</x:v>
      </x:c>
      <x:c r="D228" s="9" t="s">
        <x:v>119</x:v>
      </x:c>
      <x:c r="E228" s="7">
        <x:v>4</x:v>
      </x:c>
      <x:c r="F228" s="7" t="s">
        <x:v>332</x:v>
      </x:c>
      <x:c r="G228" s="7" t="s">
        <x:v>36</x:v>
      </x:c>
      <x:c r="H228" s="9">
        <x:v>2016</x:v>
      </x:c>
      <x:c r="I228" s="9">
        <x:v>36</x:v>
      </x:c>
      <x:c r="J228" s="9">
        <x:v>110</x:v>
      </x:c>
      <x:c r="K228" s="9">
        <x:v>403</x:v>
      </x:c>
      <x:c r="L228" s="9">
        <x:v>341</x:v>
      </x:c>
      <x:c r="M228" s="9">
        <x:v>36</x:v>
      </x:c>
      <x:c r="N228" s="9">
        <x:v>104</x:v>
      </x:c>
      <x:c r="O228" s="9">
        <x:v>21</x:v>
      </x:c>
      <x:c r="P228" s="9">
        <x:v>5</x:v>
      </x:c>
      <x:c r="Q228" s="9">
        <x:v>39</x:v>
      </x:c>
      <x:c r="R228" s="9">
        <x:v>1</x:v>
      </x:c>
      <x:c r="S228" s="9">
        <x:v>0</x:v>
      </x:c>
      <x:c r="T228" s="9">
        <x:v>38</x:v>
      </x:c>
      <x:c r="U228" s="9">
        <x:v>48</x:v>
      </x:c>
      <x:c r="V228" s="9">
        <x:v>13</x:v>
      </x:c>
      <x:c r="W228" s="9">
        <x:v>1</x:v>
      </x:c>
      <x:c r="X228" s="9">
        <x:v>8.1999999999999993</x:v>
      </x:c>
      <x:c r="Y228" s="9">
        <x:v>8.0399999999999991</x:v>
      </x:c>
      <x:c r="Z228" s="9">
        <x:v>16.239999999999998</x:v>
      </x:c>
      <x:c r="AA228" s="9">
        <x:v>2.6699999999999999</x:v>
      </x:c>
      <x:c r="AB228" s="9">
        <x:v>0.72999999999999998</x:v>
      </x:c>
      <x:c r="AC228" s="9">
        <x:v>40000</x:v>
      </x:c>
      <x:c r="AD228" s="7" t="s">
        <x:v>34</x:v>
      </x:c>
    </x:row>
    <x:row r="229" spans="1:30" ht="14.199999999999999">
      <x:c r="A229" s="5">
        <x:v>2018</x:v>
      </x:c>
      <x:c r="B229" s="9" t="s">
        <x:v>95</x:v>
      </x:c>
      <x:c r="C229" s="7" t="s">
        <x:v>132</x:v>
      </x:c>
      <x:c r="D229" s="9" t="s">
        <x:v>119</x:v>
      </x:c>
      <x:c r="E229" s="7">
        <x:v>4</x:v>
      </x:c>
      <x:c r="F229" s="7" t="s">
        <x:v>332</x:v>
      </x:c>
      <x:c r="G229" s="7" t="s">
        <x:v>36</x:v>
      </x:c>
      <x:c r="H229" s="9">
        <x:v>2017</x:v>
      </x:c>
      <x:c r="I229" s="9">
        <x:v>37</x:v>
      </x:c>
      <x:c r="J229" s="9">
        <x:v>124</x:v>
      </x:c>
      <x:c r="K229" s="9">
        <x:v>391</x:v>
      </x:c>
      <x:c r="L229" s="9">
        <x:v>349</x:v>
      </x:c>
      <x:c r="M229" s="9">
        <x:v>32</x:v>
      </x:c>
      <x:c r="N229" s="9">
        <x:v>122</x:v>
      </x:c>
      <x:c r="O229" s="9">
        <x:v>17</x:v>
      </x:c>
      <x:c r="P229" s="9">
        <x:v>5</x:v>
      </x:c>
      <x:c r="Q229" s="9">
        <x:v>45</x:v>
      </x:c>
      <x:c r="R229" s="9">
        <x:v>1</x:v>
      </x:c>
      <x:c r="S229" s="9">
        <x:v>0</x:v>
      </x:c>
      <x:c r="T229" s="9">
        <x:v>16</x:v>
      </x:c>
      <x:c r="U229" s="9">
        <x:v>44</x:v>
      </x:c>
      <x:c r="V229" s="9">
        <x:v>5</x:v>
      </x:c>
      <x:c r="W229" s="9">
        <x:v>5</x:v>
      </x:c>
      <x:c r="X229" s="9">
        <x:v>3.3500000000000001</x:v>
      </x:c>
      <x:c r="Y229" s="9">
        <x:v>7.7999999999999998</x:v>
      </x:c>
      <x:c r="Z229" s="9">
        <x:v>11.15</x:v>
      </x:c>
      <x:c r="AA229" s="9">
        <x:v>3.1000000000000001</x:v>
      </x:c>
      <x:c r="AB229" s="9">
        <x:v>0.31</x:v>
      </x:c>
      <x:c r="AC229" s="9">
        <x:v>40000</x:v>
      </x:c>
      <x:c r="AD229" s="7" t="s">
        <x:v>34</x:v>
      </x:c>
    </x:row>
    <x:row r="230" spans="1:30" ht="14.199999999999999">
      <x:c r="A230" s="5">
        <x:v>2015</x:v>
      </x:c>
      <x:c r="B230" s="9" t="s">
        <x:v>22</x:v>
      </x:c>
      <x:c r="C230" s="7" t="s">
        <x:v>277</x:v>
      </x:c>
      <x:c r="D230" s="9" t="s">
        <x:v>117</x:v>
      </x:c>
      <x:c r="E230" s="7">
        <x:v>9</x:v>
      </x:c>
      <x:c r="F230" s="7" t="s">
        <x:v>25</x:v>
      </x:c>
      <x:c r="G230" s="7" t="s">
        <x:v>36</x:v>
      </x:c>
      <x:c r="H230" s="9">
        <x:v>2014</x:v>
      </x:c>
      <x:c r="I230" s="9">
        <x:v>26</x:v>
      </x:c>
      <x:c r="J230" s="9">
        <x:v>122</x:v>
      </x:c>
      <x:c r="K230" s="9">
        <x:v>570</x:v>
      </x:c>
      <x:c r="L230" s="9">
        <x:v>483</x:v>
      </x:c>
      <x:c r="M230" s="9">
        <x:v>105</x:v>
      </x:c>
      <x:c r="N230" s="9">
        <x:v>175</x:v>
      </x:c>
      <x:c r="O230" s="9">
        <x:v>25</x:v>
      </x:c>
      <x:c r="P230" s="9">
        <x:v>18</x:v>
      </x:c>
      <x:c r="Q230" s="9">
        <x:v>80</x:v>
      </x:c>
      <x:c r="R230" s="9">
        <x:v>10</x:v>
      </x:c>
      <x:c r="S230" s="9">
        <x:v>3</x:v>
      </x:c>
      <x:c r="T230" s="9">
        <x:v>80</x:v>
      </x:c>
      <x:c r="U230" s="9">
        <x:v>78</x:v>
      </x:c>
      <x:c r="V230" s="9">
        <x:v>7</x:v>
      </x:c>
      <x:c r="W230" s="9">
        <x:v>2</x:v>
      </x:c>
      <x:c r="X230" s="9">
        <x:v>3.2799999999999998</x:v>
      </x:c>
      <x:c r="Y230" s="9">
        <x:v>-5.6799999999999997</x:v>
      </x:c>
      <x:c r="Z230" s="9">
        <x:v>-2.3999999999999999</x:v>
      </x:c>
      <x:c r="AA230" s="9">
        <x:v>5.21</x:v>
      </x:c>
      <x:c r="AB230" s="9">
        <x:v>0.28999999999999998</x:v>
      </x:c>
      <x:c r="AC230" s="9">
        <x:v>40000</x:v>
      </x:c>
      <x:c r="AD230" s="7" t="s">
        <x:v>34</x:v>
      </x:c>
    </x:row>
    <x:row r="231" spans="1:30" ht="14.199999999999999">
      <x:c r="A231" s="5">
        <x:v>2016</x:v>
      </x:c>
      <x:c r="B231" s="9" t="s">
        <x:v>22</x:v>
      </x:c>
      <x:c r="C231" s="7" t="s">
        <x:v>277</x:v>
      </x:c>
      <x:c r="D231" s="9" t="s">
        <x:v>117</x:v>
      </x:c>
      <x:c r="E231" s="7">
        <x:v>9</x:v>
      </x:c>
      <x:c r="F231" s="7" t="s">
        <x:v>25</x:v>
      </x:c>
      <x:c r="G231" s="7" t="s">
        <x:v>36</x:v>
      </x:c>
      <x:c r="H231" s="9">
        <x:v>2015</x:v>
      </x:c>
      <x:c r="I231" s="9">
        <x:v>27</x:v>
      </x:c>
      <x:c r="J231" s="9">
        <x:v>116</x:v>
      </x:c>
      <x:c r="K231" s="9">
        <x:v>517</x:v>
      </x:c>
      <x:c r="L231" s="9">
        <x:v>445</x:v>
      </x:c>
      <x:c r="M231" s="9">
        <x:v>86</x:v>
      </x:c>
      <x:c r="N231" s="9">
        <x:v>141</x:v>
      </x:c>
      <x:c r="O231" s="9">
        <x:v>28</x:v>
      </x:c>
      <x:c r="P231" s="9">
        <x:v>13</x:v>
      </x:c>
      <x:c r="Q231" s="9">
        <x:v>54</x:v>
      </x:c>
      <x:c r="R231" s="9">
        <x:v>11</x:v>
      </x:c>
      <x:c r="S231" s="9">
        <x:v>6</x:v>
      </x:c>
      <x:c r="T231" s="9">
        <x:v>68</x:v>
      </x:c>
      <x:c r="U231" s="9">
        <x:v>96</x:v>
      </x:c>
      <x:c r="V231" s="9">
        <x:v>6</x:v>
      </x:c>
      <x:c r="W231" s="9">
        <x:v>3</x:v>
      </x:c>
      <x:c r="X231" s="9">
        <x:v>2.5299999999999998</x:v>
      </x:c>
      <x:c r="Y231" s="9">
        <x:v>-5.1299999999999999</x:v>
      </x:c>
      <x:c r="Z231" s="9">
        <x:v>-2.6000000000000001</x:v>
      </x:c>
      <x:c r="AA231" s="9">
        <x:v>3.1099999999999999</x:v>
      </x:c>
      <x:c r="AB231" s="9">
        <x:v>0.23000000000000001</x:v>
      </x:c>
      <x:c r="AC231" s="9">
        <x:v>50000</x:v>
      </x:c>
      <x:c r="AD231" s="7" t="s">
        <x:v>34</x:v>
      </x:c>
    </x:row>
    <x:row r="232" spans="1:30" ht="14.199999999999999">
      <x:c r="A232" s="5">
        <x:v>2017</x:v>
      </x:c>
      <x:c r="B232" s="9" t="s">
        <x:v>22</x:v>
      </x:c>
      <x:c r="C232" s="7" t="s">
        <x:v>277</x:v>
      </x:c>
      <x:c r="D232" s="9" t="s">
        <x:v>117</x:v>
      </x:c>
      <x:c r="E232" s="7">
        <x:v>9</x:v>
      </x:c>
      <x:c r="F232" s="7" t="s">
        <x:v>25</x:v>
      </x:c>
      <x:c r="G232" s="7" t="s">
        <x:v>36</x:v>
      </x:c>
      <x:c r="H232" s="9">
        <x:v>2016</x:v>
      </x:c>
      <x:c r="I232" s="9">
        <x:v>28</x:v>
      </x:c>
      <x:c r="J232" s="9">
        <x:v>144</x:v>
      </x:c>
      <x:c r="K232" s="9">
        <x:v>672</x:v>
      </x:c>
      <x:c r="L232" s="9">
        <x:v>575</x:v>
      </x:c>
      <x:c r="M232" s="9">
        <x:v>118</x:v>
      </x:c>
      <x:c r="N232" s="9">
        <x:v>186</x:v>
      </x:c>
      <x:c r="O232" s="9">
        <x:v>33</x:v>
      </x:c>
      <x:c r="P232" s="9">
        <x:v>16</x:v>
      </x:c>
      <x:c r="Q232" s="9">
        <x:v>81</x:v>
      </x:c>
      <x:c r="R232" s="9">
        <x:v>42</x:v>
      </x:c>
      <x:c r="S232" s="9">
        <x:v>4</x:v>
      </x:c>
      <x:c r="T232" s="9">
        <x:v>92</x:v>
      </x:c>
      <x:c r="U232" s="9">
        <x:v>104</x:v>
      </x:c>
      <x:c r="V232" s="9">
        <x:v>4</x:v>
      </x:c>
      <x:c r="W232" s="9">
        <x:v>2</x:v>
      </x:c>
      <x:c r="X232" s="9">
        <x:v>4.4000000000000004</x:v>
      </x:c>
      <x:c r="Y232" s="9">
        <x:v>-6.8700000000000001</x:v>
      </x:c>
      <x:c r="Z232" s="9">
        <x:v>-2.4700000000000002</x:v>
      </x:c>
      <x:c r="AA232" s="9">
        <x:v>4.54</x:v>
      </x:c>
      <x:c r="AB232" s="9">
        <x:v>0.39000000000000001</x:v>
      </x:c>
      <x:c r="AC232" s="9">
        <x:v>60000</x:v>
      </x:c>
      <x:c r="AD232" s="7" t="s">
        <x:v>34</x:v>
      </x:c>
    </x:row>
    <x:row r="233" spans="1:30" ht="14.199999999999999">
      <x:c r="A233" s="5">
        <x:v>2018</x:v>
      </x:c>
      <x:c r="B233" s="9" t="s">
        <x:v>22</x:v>
      </x:c>
      <x:c r="C233" s="7" t="s">
        <x:v>277</x:v>
      </x:c>
      <x:c r="D233" s="9" t="s">
        <x:v>117</x:v>
      </x:c>
      <x:c r="E233" s="7">
        <x:v>9</x:v>
      </x:c>
      <x:c r="F233" s="7" t="s">
        <x:v>25</x:v>
      </x:c>
      <x:c r="G233" s="7" t="s">
        <x:v>36</x:v>
      </x:c>
      <x:c r="H233" s="9">
        <x:v>2017</x:v>
      </x:c>
      <x:c r="I233" s="9">
        <x:v>29</x:v>
      </x:c>
      <x:c r="J233" s="9">
        <x:v>144</x:v>
      </x:c>
      <x:c r="K233" s="9">
        <x:v>667</x:v>
      </x:c>
      <x:c r="L233" s="9">
        <x:v>576</x:v>
      </x:c>
      <x:c r="M233" s="9">
        <x:v>113</x:v>
      </x:c>
      <x:c r="N233" s="9">
        <x:v>193</x:v>
      </x:c>
      <x:c r="O233" s="9">
        <x:v>35</x:v>
      </x:c>
      <x:c r="P233" s="9">
        <x:v>20</x:v>
      </x:c>
      <x:c r="Q233" s="9">
        <x:v>80</x:v>
      </x:c>
      <x:c r="R233" s="9">
        <x:v>25</x:v>
      </x:c>
      <x:c r="S233" s="9">
        <x:v>8</x:v>
      </x:c>
      <x:c r="T233" s="9">
        <x:v>83</x:v>
      </x:c>
      <x:c r="U233" s="9">
        <x:v>96</x:v>
      </x:c>
      <x:c r="V233" s="9">
        <x:v>7</x:v>
      </x:c>
      <x:c r="W233" s="9">
        <x:v>3</x:v>
      </x:c>
      <x:c r="X233" s="9">
        <x:v>5.3399999999999999</x:v>
      </x:c>
      <x:c r="Y233" s="9">
        <x:v>-6.9400000000000004</x:v>
      </x:c>
      <x:c r="Z233" s="9">
        <x:v>-1.6000000000000001</x:v>
      </x:c>
      <x:c r="AA233" s="9">
        <x:v>5.0999999999999996</x:v>
      </x:c>
      <x:c r="AB233" s="9">
        <x:v>0.48999999999999999</x:v>
      </x:c>
      <x:c r="AC233" s="9">
        <x:v>65000</x:v>
      </x:c>
      <x:c r="AD233" s="7" t="s">
        <x:v>34</x:v>
      </x:c>
    </x:row>
    <x:row r="234" spans="1:30" ht="14.199999999999999">
      <x:c r="A234" s="5">
        <x:v>2019</x:v>
      </x:c>
      <x:c r="B234" s="9" t="s">
        <x:v>22</x:v>
      </x:c>
      <x:c r="C234" s="7" t="s">
        <x:v>277</x:v>
      </x:c>
      <x:c r="D234" s="9" t="s">
        <x:v>117</x:v>
      </x:c>
      <x:c r="E234" s="7">
        <x:v>4</x:v>
      </x:c>
      <x:c r="F234" s="7" t="s">
        <x:v>332</x:v>
      </x:c>
      <x:c r="G234" s="7" t="s">
        <x:v>71</x:v>
      </x:c>
      <x:c r="H234" s="9">
        <x:v>2018</x:v>
      </x:c>
      <x:c r="I234" s="9">
        <x:v>30</x:v>
      </x:c>
      <x:c r="J234" s="9">
        <x:v>141</x:v>
      </x:c>
      <x:c r="K234" s="9">
        <x:v>625</x:v>
      </x:c>
      <x:c r="L234" s="9">
        <x:v>553</x:v>
      </x:c>
      <x:c r="M234" s="9">
        <x:v>109</x:v>
      </x:c>
      <x:c r="N234" s="9">
        <x:v>182</x:v>
      </x:c>
      <x:c r="O234" s="9">
        <x:v>32</x:v>
      </x:c>
      <x:c r="P234" s="9">
        <x:v>26</x:v>
      </x:c>
      <x:c r="Q234" s="9">
        <x:v>93</x:v>
      </x:c>
      <x:c r="R234" s="9">
        <x:v>20</x:v>
      </x:c>
      <x:c r="S234" s="9">
        <x:v>3</x:v>
      </x:c>
      <x:c r="T234" s="9">
        <x:v>68</x:v>
      </x:c>
      <x:c r="U234" s="9">
        <x:v>99</x:v>
      </x:c>
      <x:c r="V234" s="9">
        <x:v>15</x:v>
      </x:c>
      <x:c r="W234" s="9">
        <x:v>1</x:v>
      </x:c>
      <x:c r="X234" s="9">
        <x:v>5.8600000000000003</x:v>
      </x:c>
      <x:c r="Y234" s="9">
        <x:v>-6.71</x:v>
      </x:c>
      <x:c r="Z234" s="9">
        <x:v>-0.84999999999999998</x:v>
      </x:c>
      <x:c r="AA234" s="9">
        <x:v>4.9400000000000004</x:v>
      </x:c>
      <x:c r="AB234" s="9">
        <x:v>0.52000000000000002</x:v>
      </x:c>
      <x:c r="AC234" s="9">
        <x:v>150000</x:v>
      </x:c>
      <x:c r="AD234" s="7" t="s">
        <x:v>34</x:v>
      </x:c>
    </x:row>
    <x:row r="235" spans="1:30" ht="14.199999999999999">
      <x:c r="A235" s="5">
        <x:v>2020</x:v>
      </x:c>
      <x:c r="B235" s="9" t="s">
        <x:v>22</x:v>
      </x:c>
      <x:c r="C235" s="7" t="s">
        <x:v>277</x:v>
      </x:c>
      <x:c r="D235" s="9" t="s">
        <x:v>117</x:v>
      </x:c>
      <x:c r="E235" s="7">
        <x:v>4</x:v>
      </x:c>
      <x:c r="F235" s="7" t="s">
        <x:v>332</x:v>
      </x:c>
      <x:c r="G235" s="7" t="s">
        <x:v>71</x:v>
      </x:c>
      <x:c r="H235" s="9">
        <x:v>2019</x:v>
      </x:c>
      <x:c r="I235" s="9">
        <x:v>31</x:v>
      </x:c>
      <x:c r="J235" s="9">
        <x:v>134</x:v>
      </x:c>
      <x:c r="K235" s="9">
        <x:v>568</x:v>
      </x:c>
      <x:c r="L235" s="9">
        <x:v>512</x:v>
      </x:c>
      <x:c r="M235" s="9">
        <x:v>78</x:v>
      </x:c>
      <x:c r="N235" s="9">
        <x:v>151</x:v>
      </x:c>
      <x:c r="O235" s="9">
        <x:v>22</x:v>
      </x:c>
      <x:c r="P235" s="9">
        <x:v>10</x:v>
      </x:c>
      <x:c r="Q235" s="9">
        <x:v>63</x:v>
      </x:c>
      <x:c r="R235" s="9">
        <x:v>13</x:v>
      </x:c>
      <x:c r="S235" s="9">
        <x:v>8</x:v>
      </x:c>
      <x:c r="T235" s="9">
        <x:v>52</x:v>
      </x:c>
      <x:c r="U235" s="9">
        <x:v>92</x:v>
      </x:c>
      <x:c r="V235" s="9">
        <x:v>6</x:v>
      </x:c>
      <x:c r="W235" s="9">
        <x:v>2</x:v>
      </x:c>
      <x:c r="X235" s="9">
        <x:v>3.25</x:v>
      </x:c>
      <x:c r="Y235" s="9">
        <x:v>-5.79</x:v>
      </x:c>
      <x:c r="Z235" s="9">
        <x:v>-2.54</x:v>
      </x:c>
      <x:c r="AA235" s="9">
        <x:v>2.2799999999999998</x:v>
      </x:c>
      <x:c r="AB235" s="9">
        <x:v>0.33000000000000002</x:v>
      </x:c>
      <x:c r="AC235" s="9">
        <x:v>150000</x:v>
      </x:c>
      <x:c r="AD235" s="7" t="s">
        <x:v>34</x:v>
      </x:c>
    </x:row>
    <x:row r="236" spans="1:30" ht="14.199999999999999">
      <x:c r="A236" s="5">
        <x:v>2021</x:v>
      </x:c>
      <x:c r="B236" s="9" t="s">
        <x:v>22</x:v>
      </x:c>
      <x:c r="C236" s="7" t="s">
        <x:v>277</x:v>
      </x:c>
      <x:c r="D236" s="9" t="s">
        <x:v>117</x:v>
      </x:c>
      <x:c r="E236" s="7">
        <x:v>4</x:v>
      </x:c>
      <x:c r="F236" s="7" t="s">
        <x:v>332</x:v>
      </x:c>
      <x:c r="G236" s="7" t="s">
        <x:v>71</x:v>
      </x:c>
      <x:c r="H236" s="9">
        <x:v>2020</x:v>
      </x:c>
      <x:c r="I236" s="9">
        <x:v>32</x:v>
      </x:c>
      <x:c r="J236" s="9">
        <x:v>141</x:v>
      </x:c>
      <x:c r="K236" s="9">
        <x:v>611</x:v>
      </x:c>
      <x:c r="L236" s="9">
        <x:v>540</x:v>
      </x:c>
      <x:c r="M236" s="9">
        <x:v>98</x:v>
      </x:c>
      <x:c r="N236" s="9">
        <x:v>190</x:v>
      </x:c>
      <x:c r="O236" s="9">
        <x:v>43</x:v>
      </x:c>
      <x:c r="P236" s="9">
        <x:v>11</x:v>
      </x:c>
      <x:c r="Q236" s="9">
        <x:v>85</x:v>
      </x:c>
      <x:c r="R236" s="9">
        <x:v>5</x:v>
      </x:c>
      <x:c r="S236" s="9">
        <x:v>0</x:v>
      </x:c>
      <x:c r="T236" s="9">
        <x:v>61</x:v>
      </x:c>
      <x:c r="U236" s="9">
        <x:v>56</x:v>
      </x:c>
      <x:c r="V236" s="9">
        <x:v>9</x:v>
      </x:c>
      <x:c r="W236" s="9">
        <x:v>7</x:v>
      </x:c>
      <x:c r="X236" s="9">
        <x:v>0.40999999999999998</x:v>
      </x:c>
      <x:c r="Y236" s="9">
        <x:v>-6.6100000000000003</x:v>
      </x:c>
      <x:c r="Z236" s="9">
        <x:v>-6.2000000000000002</x:v>
      </x:c>
      <x:c r="AA236" s="9">
        <x:v>4.8200000000000003</x:v>
      </x:c>
      <x:c r="AB236" s="9">
        <x:v>0.040000000000000002</x:v>
      </x:c>
      <x:c r="AC236" s="9">
        <x:v>200000</x:v>
      </x:c>
      <x:c r="AD236" s="7" t="s">
        <x:v>34</x:v>
      </x:c>
    </x:row>
    <x:row r="237" spans="1:30" ht="14.199999999999999">
      <x:c r="A237" s="5">
        <x:v>2022</x:v>
      </x:c>
      <x:c r="B237" s="9" t="s">
        <x:v>22</x:v>
      </x:c>
      <x:c r="C237" s="7" t="s">
        <x:v>277</x:v>
      </x:c>
      <x:c r="D237" s="9" t="s">
        <x:v>117</x:v>
      </x:c>
      <x:c r="E237" s="7">
        <x:v>4</x:v>
      </x:c>
      <x:c r="F237" s="7" t="s">
        <x:v>332</x:v>
      </x:c>
      <x:c r="G237" s="7" t="s">
        <x:v>71</x:v>
      </x:c>
      <x:c r="H237" s="9">
        <x:v>2021</x:v>
      </x:c>
      <x:c r="I237" s="9">
        <x:v>33</x:v>
      </x:c>
      <x:c r="J237" s="9">
        <x:v>139</x:v>
      </x:c>
      <x:c r="K237" s="9">
        <x:v>610</x:v>
      </x:c>
      <x:c r="L237" s="9">
        <x:v>542</x:v>
      </x:c>
      <x:c r="M237" s="9">
        <x:v>88</x:v>
      </x:c>
      <x:c r="N237" s="9">
        <x:v>173</x:v>
      </x:c>
      <x:c r="O237" s="9">
        <x:v>29</x:v>
      </x:c>
      <x:c r="P237" s="9">
        <x:v>3</x:v>
      </x:c>
      <x:c r="Q237" s="9">
        <x:v>58</x:v>
      </x:c>
      <x:c r="R237" s="9">
        <x:v>11</x:v>
      </x:c>
      <x:c r="S237" s="9">
        <x:v>6</x:v>
      </x:c>
      <x:c r="T237" s="9">
        <x:v>61</x:v>
      </x:c>
      <x:c r="U237" s="9">
        <x:v>67</x:v>
      </x:c>
      <x:c r="V237" s="9">
        <x:v>15</x:v>
      </x:c>
      <x:c r="W237" s="9">
        <x:v>1</x:v>
      </x:c>
      <x:c r="X237" s="9">
        <x:v>-3.4500000000000002</x:v>
      </x:c>
      <x:c r="Y237" s="9">
        <x:v>-6.2199999999999998</x:v>
      </x:c>
      <x:c r="Z237" s="9">
        <x:v>-9.6699999999999999</x:v>
      </x:c>
      <x:c r="AA237" s="9">
        <x:v>2.9100000000000001</x:v>
      </x:c>
      <x:c r="AB237" s="9">
        <x:v>-0.34000000000000002</x:v>
      </x:c>
      <x:c r="AC237" s="9">
        <x:v>50000</x:v>
      </x:c>
      <x:c r="AD237" s="7" t="s">
        <x:v>34</x:v>
      </x:c>
    </x:row>
    <x:row r="238" spans="1:30" ht="14.199999999999999">
      <x:c r="A238" s="5">
        <x:v>2016</x:v>
      </x:c>
      <x:c r="B238" s="9" t="s">
        <x:v>27</x:v>
      </x:c>
      <x:c r="C238" s="7" t="s">
        <x:v>266</x:v>
      </x:c>
      <x:c r="D238" s="9" t="s">
        <x:v>115</x:v>
      </x:c>
      <x:c r="E238" s="7">
        <x:v>8</x:v>
      </x:c>
      <x:c r="F238" s="7" t="s">
        <x:v>25</x:v>
      </x:c>
      <x:c r="G238" s="7" t="s">
        <x:v>36</x:v>
      </x:c>
      <x:c r="H238" s="9">
        <x:v>2015</x:v>
      </x:c>
      <x:c r="I238" s="9">
        <x:v>32</x:v>
      </x:c>
      <x:c r="J238" s="9">
        <x:v>12</x:v>
      </x:c>
      <x:c r="K238" s="9">
        <x:v>41</x:v>
      </x:c>
      <x:c r="L238" s="9">
        <x:v>37</x:v>
      </x:c>
      <x:c r="M238" s="9">
        <x:v>2</x:v>
      </x:c>
      <x:c r="N238" s="9">
        <x:v>9</x:v>
      </x:c>
      <x:c r="O238" s="9">
        <x:v>2</x:v>
      </x:c>
      <x:c r="P238" s="9">
        <x:v>0</x:v>
      </x:c>
      <x:c r="Q238" s="9">
        <x:v>1</x:v>
      </x:c>
      <x:c r="R238" s="9">
        <x:v>0</x:v>
      </x:c>
      <x:c r="S238" s="9">
        <x:v>0</x:v>
      </x:c>
      <x:c r="T238" s="9">
        <x:v>2</x:v>
      </x:c>
      <x:c r="U238" s="9">
        <x:v>11</x:v>
      </x:c>
      <x:c r="V238" s="9">
        <x:v>1</x:v>
      </x:c>
      <x:c r="W238" s="9">
        <x:v>0</x:v>
      </x:c>
      <x:c r="X238" s="9">
        <x:v>1.1000000000000001</x:v>
      </x:c>
      <x:c r="Y238" s="9">
        <x:v>-0.19</x:v>
      </x:c>
      <x:c r="Z238" s="9">
        <x:v>0.91000000000000003</x:v>
      </x:c>
      <x:c r="AA238" s="9">
        <x:v>-0.10000000000000001</x:v>
      </x:c>
      <x:c r="AB238" s="9">
        <x:v>0.10000000000000001</x:v>
      </x:c>
      <x:c r="AC238" s="9">
        <x:v>11000</x:v>
      </x:c>
      <x:c r="AD238" s="7" t="s">
        <x:v>337</x:v>
      </x:c>
    </x:row>
    <x:row r="239" spans="1:30" ht="14.199999999999999">
      <x:c r="A239" s="5">
        <x:v>2017</x:v>
      </x:c>
      <x:c r="B239" s="9" t="s">
        <x:v>27</x:v>
      </x:c>
      <x:c r="C239" s="7" t="s">
        <x:v>266</x:v>
      </x:c>
      <x:c r="D239" s="9" t="s">
        <x:v>23</x:v>
      </x:c>
      <x:c r="E239" s="7">
        <x:v>8</x:v>
      </x:c>
      <x:c r="F239" s="7" t="s">
        <x:v>25</x:v>
      </x:c>
      <x:c r="G239" s="7" t="s">
        <x:v>36</x:v>
      </x:c>
      <x:c r="H239" s="9">
        <x:v>2016</x:v>
      </x:c>
      <x:c r="I239" s="9">
        <x:v>33</x:v>
      </x:c>
      <x:c r="J239" s="9">
        <x:v>116</x:v>
      </x:c>
      <x:c r="K239" s="9">
        <x:v>494</x:v>
      </x:c>
      <x:c r="L239" s="9">
        <x:v>449</x:v>
      </x:c>
      <x:c r="M239" s="9">
        <x:v>80</x:v>
      </x:c>
      <x:c r="N239" s="9">
        <x:v>146</x:v>
      </x:c>
      <x:c r="O239" s="9">
        <x:v>27</x:v>
      </x:c>
      <x:c r="P239" s="9">
        <x:v>17</x:v>
      </x:c>
      <x:c r="Q239" s="9">
        <x:v>83</x:v>
      </x:c>
      <x:c r="R239" s="9">
        <x:v>3</x:v>
      </x:c>
      <x:c r="S239" s="9">
        <x:v>0</x:v>
      </x:c>
      <x:c r="T239" s="9">
        <x:v>28</x:v>
      </x:c>
      <x:c r="U239" s="9">
        <x:v>86</x:v>
      </x:c>
      <x:c r="V239" s="9">
        <x:v>16</x:v>
      </x:c>
      <x:c r="W239" s="9">
        <x:v>6</x:v>
      </x:c>
      <x:c r="X239" s="9">
        <x:v>1.3899999999999999</x:v>
      </x:c>
      <x:c r="Y239" s="9">
        <x:v>-0.42999999999999999</x:v>
      </x:c>
      <x:c r="Z239" s="9">
        <x:v>0.95999999999999996</x:v>
      </x:c>
      <x:c r="AA239" s="9">
        <x:v>2.4900000000000002</x:v>
      </x:c>
      <x:c r="AB239" s="9">
        <x:v>0.12</x:v>
      </x:c>
      <x:c r="AC239" s="9">
        <x:v>10000</x:v>
      </x:c>
      <x:c r="AD239" s="7" t="s">
        <x:v>337</x:v>
      </x:c>
    </x:row>
    <x:row r="240" spans="1:30" ht="14.199999999999999">
      <x:c r="A240" s="5">
        <x:v>2018</x:v>
      </x:c>
      <x:c r="B240" s="9" t="s">
        <x:v>27</x:v>
      </x:c>
      <x:c r="C240" s="7" t="s">
        <x:v>266</x:v>
      </x:c>
      <x:c r="D240" s="9" t="s">
        <x:v>23</x:v>
      </x:c>
      <x:c r="E240" s="7">
        <x:v>8</x:v>
      </x:c>
      <x:c r="F240" s="7" t="s">
        <x:v>25</x:v>
      </x:c>
      <x:c r="G240" s="7" t="s">
        <x:v>36</x:v>
      </x:c>
      <x:c r="H240" s="9">
        <x:v>2017</x:v>
      </x:c>
      <x:c r="I240" s="9">
        <x:v>34</x:v>
      </x:c>
      <x:c r="J240" s="9">
        <x:v>117</x:v>
      </x:c>
      <x:c r="K240" s="9">
        <x:v>473</x:v>
      </x:c>
      <x:c r="L240" s="9">
        <x:v>437</x:v>
      </x:c>
      <x:c r="M240" s="9">
        <x:v>71</x:v>
      </x:c>
      <x:c r="N240" s="9">
        <x:v>143</x:v>
      </x:c>
      <x:c r="O240" s="9">
        <x:v>26</x:v>
      </x:c>
      <x:c r="P240" s="9">
        <x:v>13</x:v>
      </x:c>
      <x:c r="Q240" s="9">
        <x:v>75</x:v>
      </x:c>
      <x:c r="R240" s="9">
        <x:v>2</x:v>
      </x:c>
      <x:c r="S240" s="9">
        <x:v>3</x:v>
      </x:c>
      <x:c r="T240" s="9">
        <x:v>21</x:v>
      </x:c>
      <x:c r="U240" s="9">
        <x:v>88</x:v>
      </x:c>
      <x:c r="V240" s="9">
        <x:v>11</x:v>
      </x:c>
      <x:c r="W240" s="9">
        <x:v>8</x:v>
      </x:c>
      <x:c r="X240" s="9">
        <x:v>8.8800000000000008</x:v>
      </x:c>
      <x:c r="Y240" s="9">
        <x:v>-0.65000000000000002</x:v>
      </x:c>
      <x:c r="Z240" s="9">
        <x:v>8.2300000000000004</x:v>
      </x:c>
      <x:c r="AA240" s="9">
        <x:v>2.4199999999999999</x:v>
      </x:c>
      <x:c r="AB240" s="9">
        <x:v>0.81999999999999995</x:v>
      </x:c>
      <x:c r="AC240" s="9">
        <x:v>20000</x:v>
      </x:c>
      <x:c r="AD240" s="7" t="s">
        <x:v>337</x:v>
      </x:c>
    </x:row>
    <x:row r="241" spans="1:30" ht="14.199999999999999">
      <x:c r="A241" s="5">
        <x:v>2019</x:v>
      </x:c>
      <x:c r="B241" s="9" t="s">
        <x:v>27</x:v>
      </x:c>
      <x:c r="C241" s="7" t="s">
        <x:v>266</x:v>
      </x:c>
      <x:c r="D241" s="9" t="s">
        <x:v>23</x:v>
      </x:c>
      <x:c r="E241" s="7">
        <x:v>8</x:v>
      </x:c>
      <x:c r="F241" s="7" t="s">
        <x:v>25</x:v>
      </x:c>
      <x:c r="G241" s="7" t="s">
        <x:v>36</x:v>
      </x:c>
      <x:c r="H241" s="9">
        <x:v>2018</x:v>
      </x:c>
      <x:c r="I241" s="9">
        <x:v>35</x:v>
      </x:c>
      <x:c r="J241" s="9">
        <x:v>113</x:v>
      </x:c>
      <x:c r="K241" s="9">
        <x:v>460</x:v>
      </x:c>
      <x:c r="L241" s="9">
        <x:v>434</x:v>
      </x:c>
      <x:c r="M241" s="9">
        <x:v>63</x:v>
      </x:c>
      <x:c r="N241" s="9">
        <x:v>129</x:v>
      </x:c>
      <x:c r="O241" s="9">
        <x:v>24</x:v>
      </x:c>
      <x:c r="P241" s="9">
        <x:v>18</x:v>
      </x:c>
      <x:c r="Q241" s="9">
        <x:v>79</x:v>
      </x:c>
      <x:c r="R241" s="9">
        <x:v>4</x:v>
      </x:c>
      <x:c r="S241" s="9">
        <x:v>4</x:v>
      </x:c>
      <x:c r="T241" s="9">
        <x:v>18</x:v>
      </x:c>
      <x:c r="U241" s="9">
        <x:v>93</x:v>
      </x:c>
      <x:c r="V241" s="9">
        <x:v>13</x:v>
      </x:c>
      <x:c r="W241" s="9">
        <x:v>4</x:v>
      </x:c>
      <x:c r="X241" s="9">
        <x:v>1.22</x:v>
      </x:c>
      <x:c r="Y241" s="9">
        <x:v>-1.6799999999999999</x:v>
      </x:c>
      <x:c r="Z241" s="9">
        <x:v>-0.46000000000000002</x:v>
      </x:c>
      <x:c r="AA241" s="9">
        <x:v>1.2</x:v>
      </x:c>
      <x:c r="AB241" s="9">
        <x:v>0.11</x:v>
      </x:c>
      <x:c r="AC241" s="9">
        <x:v>24000</x:v>
      </x:c>
      <x:c r="AD241" s="7" t="s">
        <x:v>337</x:v>
      </x:c>
    </x:row>
    <x:row r="242" spans="1:30" ht="14.199999999999999">
      <x:c r="A242" s="5">
        <x:v>2020</x:v>
      </x:c>
      <x:c r="B242" s="9" t="s">
        <x:v>22</x:v>
      </x:c>
      <x:c r="C242" s="7" t="s">
        <x:v>263</x:v>
      </x:c>
      <x:c r="D242" s="9" t="s">
        <x:v>119</x:v>
      </x:c>
      <x:c r="E242" s="7">
        <x:v>7</x:v>
      </x:c>
      <x:c r="F242" s="7" t="s">
        <x:v>25</x:v>
      </x:c>
      <x:c r="G242" s="7" t="s">
        <x:v>96</x:v>
      </x:c>
      <x:c r="H242" s="9">
        <x:v>2019</x:v>
      </x:c>
      <x:c r="I242" s="9">
        <x:v>30</x:v>
      </x:c>
      <x:c r="J242" s="9">
        <x:v>121</x:v>
      </x:c>
      <x:c r="K242" s="9">
        <x:v>413</x:v>
      </x:c>
      <x:c r="L242" s="9">
        <x:v>375</x:v>
      </x:c>
      <x:c r="M242" s="9">
        <x:v>43</x:v>
      </x:c>
      <x:c r="N242" s="9">
        <x:v>96</x:v>
      </x:c>
      <x:c r="O242" s="9">
        <x:v>9</x:v>
      </x:c>
      <x:c r="P242" s="9">
        <x:v>1</x:v>
      </x:c>
      <x:c r="Q242" s="9">
        <x:v>26</x:v>
      </x:c>
      <x:c r="R242" s="9">
        <x:v>3</x:v>
      </x:c>
      <x:c r="S242" s="9">
        <x:v>3</x:v>
      </x:c>
      <x:c r="T242" s="9">
        <x:v>24</x:v>
      </x:c>
      <x:c r="U242" s="9">
        <x:v>62</x:v>
      </x:c>
      <x:c r="V242" s="9">
        <x:v>9</x:v>
      </x:c>
      <x:c r="W242" s="9">
        <x:v>1</x:v>
      </x:c>
      <x:c r="X242" s="9">
        <x:v>-1.52</x:v>
      </x:c>
      <x:c r="Y242" s="9">
        <x:v>8.0199999999999996</x:v>
      </x:c>
      <x:c r="Z242" s="9">
        <x:v>6.5</x:v>
      </x:c>
      <x:c r="AA242" s="9">
        <x:v>0.47999999999999998</x:v>
      </x:c>
      <x:c r="AB242" s="9">
        <x:v>-0.16</x:v>
      </x:c>
      <x:c r="AC242" s="9">
        <x:v>16000</x:v>
      </x:c>
      <x:c r="AD242" s="7" t="s">
        <x:v>337</x:v>
      </x:c>
    </x:row>
    <x:row r="243" spans="1:30" ht="14.199999999999999">
      <x:c r="A243" s="5">
        <x:v>2021</x:v>
      </x:c>
      <x:c r="B243" s="9" t="s">
        <x:v>22</x:v>
      </x:c>
      <x:c r="C243" s="7" t="s">
        <x:v>263</x:v>
      </x:c>
      <x:c r="D243" s="9" t="s">
        <x:v>119</x:v>
      </x:c>
      <x:c r="E243" s="7">
        <x:v>7</x:v>
      </x:c>
      <x:c r="F243" s="7" t="s">
        <x:v>25</x:v>
      </x:c>
      <x:c r="G243" s="7" t="s">
        <x:v>96</x:v>
      </x:c>
      <x:c r="H243" s="9">
        <x:v>2020</x:v>
      </x:c>
      <x:c r="I243" s="9">
        <x:v>31</x:v>
      </x:c>
      <x:c r="J243" s="9">
        <x:v>81</x:v>
      </x:c>
      <x:c r="K243" s="9">
        <x:v>123</x:v>
      </x:c>
      <x:c r="L243" s="9">
        <x:v>106</x:v>
      </x:c>
      <x:c r="M243" s="9">
        <x:v>18</x:v>
      </x:c>
      <x:c r="N243" s="9">
        <x:v>23</x:v>
      </x:c>
      <x:c r="O243" s="9">
        <x:v>1</x:v>
      </x:c>
      <x:c r="P243" s="9">
        <x:v>2</x:v>
      </x:c>
      <x:c r="Q243" s="9">
        <x:v>12</x:v>
      </x:c>
      <x:c r="R243" s="9">
        <x:v>1</x:v>
      </x:c>
      <x:c r="S243" s="9">
        <x:v>0</x:v>
      </x:c>
      <x:c r="T243" s="9">
        <x:v>14</x:v>
      </x:c>
      <x:c r="U243" s="9">
        <x:v>22</x:v>
      </x:c>
      <x:c r="V243" s="9">
        <x:v>3</x:v>
      </x:c>
      <x:c r="W243" s="9">
        <x:v>1</x:v>
      </x:c>
      <x:c r="X243" s="9">
        <x:v>1.45</x:v>
      </x:c>
      <x:c r="Y243" s="9">
        <x:v>0.92000000000000004</x:v>
      </x:c>
      <x:c r="Z243" s="9">
        <x:v>2.3700000000000001</x:v>
      </x:c>
      <x:c r="AA243" s="9">
        <x:v>-0.16</x:v>
      </x:c>
      <x:c r="AB243" s="9">
        <x:v>0.14000000000000001</x:v>
      </x:c>
      <x:c r="AC243" s="9">
        <x:v>12500</x:v>
      </x:c>
      <x:c r="AD243" s="7" t="s">
        <x:v>337</x:v>
      </x:c>
    </x:row>
    <x:row r="244" spans="1:30" ht="14.199999999999999">
      <x:c r="A244" s="5">
        <x:v>2022</x:v>
      </x:c>
      <x:c r="B244" s="9" t="s">
        <x:v>97</x:v>
      </x:c>
      <x:c r="C244" s="7" t="s">
        <x:v>263</x:v>
      </x:c>
      <x:c r="D244" s="9" t="s">
        <x:v>119</x:v>
      </x:c>
      <x:c r="E244" s="7">
        <x:v>7</x:v>
      </x:c>
      <x:c r="F244" s="7" t="s">
        <x:v>25</x:v>
      </x:c>
      <x:c r="G244" s="7" t="s">
        <x:v>96</x:v>
      </x:c>
      <x:c r="H244" s="9">
        <x:v>2021</x:v>
      </x:c>
      <x:c r="I244" s="9">
        <x:v>32</x:v>
      </x:c>
      <x:c r="J244" s="9">
        <x:v>96</x:v>
      </x:c>
      <x:c r="K244" s="9">
        <x:v>206</x:v>
      </x:c>
      <x:c r="L244" s="9">
        <x:v>174</x:v>
      </x:c>
      <x:c r="M244" s="9">
        <x:v>25</x:v>
      </x:c>
      <x:c r="N244" s="9">
        <x:v>41</x:v>
      </x:c>
      <x:c r="O244" s="9">
        <x:v>8</x:v>
      </x:c>
      <x:c r="P244" s="9">
        <x:v>1</x:v>
      </x:c>
      <x:c r="Q244" s="9">
        <x:v>19</x:v>
      </x:c>
      <x:c r="R244" s="9">
        <x:v>1</x:v>
      </x:c>
      <x:c r="S244" s="9">
        <x:v>2</x:v>
      </x:c>
      <x:c r="T244" s="9">
        <x:v>22</x:v>
      </x:c>
      <x:c r="U244" s="9">
        <x:v>45</x:v>
      </x:c>
      <x:c r="V244" s="9">
        <x:v>6</x:v>
      </x:c>
      <x:c r="W244" s="9">
        <x:v>1</x:v>
      </x:c>
      <x:c r="X244" s="9">
        <x:v>3.6899999999999999</x:v>
      </x:c>
      <x:c r="Y244" s="9">
        <x:v>1.45</x:v>
      </x:c>
      <x:c r="Z244" s="9">
        <x:v>5.1399999999999997</x:v>
      </x:c>
      <x:c r="AA244" s="9">
        <x:v>0.059999999999999998</x:v>
      </x:c>
      <x:c r="AB244" s="9">
        <x:v>0.37</x:v>
      </x:c>
      <x:c r="AC244" s="9">
        <x:v>9200</x:v>
      </x:c>
      <x:c r="AD244" s="7" t="s">
        <x:v>337</x:v>
      </x:c>
    </x:row>
    <x:row r="245" spans="1:30" ht="14.199999999999999">
      <x:c r="A245" s="5">
        <x:v>2023</x:v>
      </x:c>
      <x:c r="B245" s="9" t="s">
        <x:v>97</x:v>
      </x:c>
      <x:c r="C245" s="7" t="s">
        <x:v>263</x:v>
      </x:c>
      <x:c r="D245" s="9" t="s">
        <x:v>119</x:v>
      </x:c>
      <x:c r="E245" s="7">
        <x:v>7</x:v>
      </x:c>
      <x:c r="F245" s="7" t="s">
        <x:v>25</x:v>
      </x:c>
      <x:c r="G245" s="7" t="s">
        <x:v>96</x:v>
      </x:c>
      <x:c r="H245" s="9">
        <x:v>2022</x:v>
      </x:c>
      <x:c r="I245" s="9">
        <x:v>33</x:v>
      </x:c>
      <x:c r="J245" s="9">
        <x:v>74</x:v>
      </x:c>
      <x:c r="K245" s="9">
        <x:v>138</x:v>
      </x:c>
      <x:c r="L245" s="9">
        <x:v>121</x:v>
      </x:c>
      <x:c r="M245" s="9">
        <x:v>9</x:v>
      </x:c>
      <x:c r="N245" s="9">
        <x:v>22</x:v>
      </x:c>
      <x:c r="O245" s="9">
        <x:v>3</x:v>
      </x:c>
      <x:c r="P245" s="9">
        <x:v>1</x:v>
      </x:c>
      <x:c r="Q245" s="9">
        <x:v>8</x:v>
      </x:c>
      <x:c r="R245" s="9">
        <x:v>0</x:v>
      </x:c>
      <x:c r="S245" s="9">
        <x:v>1</x:v>
      </x:c>
      <x:c r="T245" s="9">
        <x:v>10</x:v>
      </x:c>
      <x:c r="U245" s="9">
        <x:v>28</x:v>
      </x:c>
      <x:c r="V245" s="9">
        <x:v>5</x:v>
      </x:c>
      <x:c r="W245" s="9">
        <x:v>1</x:v>
      </x:c>
      <x:c r="X245" s="9">
        <x:v>0.75</x:v>
      </x:c>
      <x:c r="Y245" s="9">
        <x:v>1.6299999999999999</x:v>
      </x:c>
      <x:c r="Z245" s="9">
        <x:v>2.3799999999999999</x:v>
      </x:c>
      <x:c r="AA245" s="9">
        <x:v>-0.55000000000000004</x:v>
      </x:c>
      <x:c r="AB245" s="9">
        <x:v>0.080000000000000004</x:v>
      </x:c>
      <x:c r="AC245" s="9">
        <x:v>11500</x:v>
      </x:c>
      <x:c r="AD245" s="7" t="s">
        <x:v>337</x:v>
      </x:c>
    </x:row>
    <x:row r="246" spans="1:30" ht="14.199999999999999">
      <x:c r="A246" s="5">
        <x:v>2017</x:v>
      </x:c>
      <x:c r="B246" s="9" t="s">
        <x:v>28</x:v>
      </x:c>
      <x:c r="C246" s="7" t="s">
        <x:v>278</x:v>
      </x:c>
      <x:c r="D246" s="9" t="s">
        <x:v>20</x:v>
      </x:c>
      <x:c r="E246" s="7">
        <x:v>9</x:v>
      </x:c>
      <x:c r="F246" s="7" t="s">
        <x:v>25</x:v>
      </x:c>
      <x:c r="G246" s="7" t="s">
        <x:v>36</x:v>
      </x:c>
      <x:c r="H246" s="9">
        <x:v>2016</x:v>
      </x:c>
      <x:c r="I246" s="9">
        <x:v>26</x:v>
      </x:c>
      <x:c r="J246" s="9">
        <x:v>10</x:v>
      </x:c>
      <x:c r="K246" s="9">
        <x:v>43</x:v>
      </x:c>
      <x:c r="L246" s="9">
        <x:v>36</x:v>
      </x:c>
      <x:c r="M246" s="9">
        <x:v>3</x:v>
      </x:c>
      <x:c r="N246" s="9">
        <x:v>8</x:v>
      </x:c>
      <x:c r="O246" s="9">
        <x:v>2</x:v>
      </x:c>
      <x:c r="P246" s="9">
        <x:v>0</x:v>
      </x:c>
      <x:c r="Q246" s="9">
        <x:v>1</x:v>
      </x:c>
      <x:c r="R246" s="9">
        <x:v>0</x:v>
      </x:c>
      <x:c r="S246" s="9">
        <x:v>0</x:v>
      </x:c>
      <x:c r="T246" s="9">
        <x:v>5</x:v>
      </x:c>
      <x:c r="U246" s="9">
        <x:v>8</x:v>
      </x:c>
      <x:c r="V246" s="9">
        <x:v>2</x:v>
      </x:c>
      <x:c r="W246" s="9">
        <x:v>1</x:v>
      </x:c>
      <x:c r="X246" s="9">
        <x:v>2.1200000000000001</x:v>
      </x:c>
      <x:c r="Y246" s="9">
        <x:v>0.42999999999999999</x:v>
      </x:c>
      <x:c r="Z246" s="9">
        <x:v>2.5499999999999998</x:v>
      </x:c>
      <x:c r="AA246" s="9">
        <x:v>-0.12</x:v>
      </x:c>
      <x:c r="AB246" s="9">
        <x:v>0.19</x:v>
      </x:c>
      <x:c r="AC246" s="9">
        <x:v>16000</x:v>
      </x:c>
      <x:c r="AD246" s="7" t="s">
        <x:v>34</x:v>
      </x:c>
    </x:row>
    <x:row r="247" spans="1:30" ht="14.199999999999999">
      <x:c r="A247" s="5">
        <x:v>2018</x:v>
      </x:c>
      <x:c r="B247" s="9" t="s">
        <x:v>28</x:v>
      </x:c>
      <x:c r="C247" s="7" t="s">
        <x:v>278</x:v>
      </x:c>
      <x:c r="D247" s="9" t="s">
        <x:v>20</x:v>
      </x:c>
      <x:c r="E247" s="7">
        <x:v>9</x:v>
      </x:c>
      <x:c r="F247" s="7" t="s">
        <x:v>25</x:v>
      </x:c>
      <x:c r="G247" s="7" t="s">
        <x:v>36</x:v>
      </x:c>
      <x:c r="H247" s="9">
        <x:v>2017</x:v>
      </x:c>
      <x:c r="I247" s="9">
        <x:v>27</x:v>
      </x:c>
      <x:c r="J247" s="9">
        <x:v>132</x:v>
      </x:c>
      <x:c r="K247" s="9">
        <x:v>545</x:v>
      </x:c>
      <x:c r="L247" s="9">
        <x:v>487</x:v>
      </x:c>
      <x:c r="M247" s="9">
        <x:v>95</x:v>
      </x:c>
      <x:c r="N247" s="9">
        <x:v>154</x:v>
      </x:c>
      <x:c r="O247" s="9">
        <x:v>29</x:v>
      </x:c>
      <x:c r="P247" s="9">
        <x:v>21</x:v>
      </x:c>
      <x:c r="Q247" s="9">
        <x:v>93</x:v>
      </x:c>
      <x:c r="R247" s="9">
        <x:v>7</x:v>
      </x:c>
      <x:c r="S247" s="9">
        <x:v>0</x:v>
      </x:c>
      <x:c r="T247" s="9">
        <x:v>43</x:v>
      </x:c>
      <x:c r="U247" s="9">
        <x:v>70</x:v>
      </x:c>
      <x:c r="V247" s="9">
        <x:v>19</x:v>
      </x:c>
      <x:c r="W247" s="9">
        <x:v>5</x:v>
      </x:c>
      <x:c r="X247" s="9">
        <x:v>-3.9399999999999999</x:v>
      </x:c>
      <x:c r="Y247" s="9">
        <x:v>5.4000000000000004</x:v>
      </x:c>
      <x:c r="Z247" s="9">
        <x:v>1.46</x:v>
      </x:c>
      <x:c r="AA247" s="9">
        <x:v>4.4900000000000002</x:v>
      </x:c>
      <x:c r="AB247" s="9">
        <x:v>-0.35999999999999999</x:v>
      </x:c>
      <x:c r="AC247" s="9">
        <x:v>22000</x:v>
      </x:c>
      <x:c r="AD247" s="7" t="s">
        <x:v>34</x:v>
      </x:c>
    </x:row>
    <x:row r="248" spans="1:30" ht="14.199999999999999">
      <x:c r="A248" s="5">
        <x:v>2019</x:v>
      </x:c>
      <x:c r="B248" s="9" t="s">
        <x:v>28</x:v>
      </x:c>
      <x:c r="C248" s="7" t="s">
        <x:v>278</x:v>
      </x:c>
      <x:c r="D248" s="9" t="s">
        <x:v>20</x:v>
      </x:c>
      <x:c r="E248" s="7">
        <x:v>9</x:v>
      </x:c>
      <x:c r="F248" s="7" t="s">
        <x:v>25</x:v>
      </x:c>
      <x:c r="G248" s="7" t="s">
        <x:v>36</x:v>
      </x:c>
      <x:c r="H248" s="9">
        <x:v>2018</x:v>
      </x:c>
      <x:c r="I248" s="9">
        <x:v>28</x:v>
      </x:c>
      <x:c r="J248" s="9">
        <x:v>130</x:v>
      </x:c>
      <x:c r="K248" s="9">
        <x:v>549</x:v>
      </x:c>
      <x:c r="L248" s="9">
        <x:v>494</x:v>
      </x:c>
      <x:c r="M248" s="9">
        <x:v>88</x:v>
      </x:c>
      <x:c r="N248" s="9">
        <x:v>169</x:v>
      </x:c>
      <x:c r="O248" s="9">
        <x:v>38</x:v>
      </x:c>
      <x:c r="P248" s="9">
        <x:v>23</x:v>
      </x:c>
      <x:c r="Q248" s="9">
        <x:v>118</x:v>
      </x:c>
      <x:c r="R248" s="9">
        <x:v>5</x:v>
      </x:c>
      <x:c r="S248" s="9">
        <x:v>1</x:v>
      </x:c>
      <x:c r="T248" s="9">
        <x:v>36</x:v>
      </x:c>
      <x:c r="U248" s="9">
        <x:v>57</x:v>
      </x:c>
      <x:c r="V248" s="9">
        <x:v>13</x:v>
      </x:c>
      <x:c r="W248" s="9">
        <x:v>9</x:v>
      </x:c>
      <x:c r="X248" s="9">
        <x:v>-2.0800000000000001</x:v>
      </x:c>
      <x:c r="Y248" s="9">
        <x:v>2.4300000000000002</x:v>
      </x:c>
      <x:c r="Z248" s="9">
        <x:v>0.34999999999999998</x:v>
      </x:c>
      <x:c r="AA248" s="9">
        <x:v>4.8600000000000003</x:v>
      </x:c>
      <x:c r="AB248" s="9">
        <x:v>-0.19</x:v>
      </x:c>
      <x:c r="AC248" s="9">
        <x:v>32000</x:v>
      </x:c>
      <x:c r="AD248" s="7" t="s">
        <x:v>34</x:v>
      </x:c>
    </x:row>
    <x:row r="249" spans="1:30" ht="14.199999999999999">
      <x:c r="A249" s="5">
        <x:v>2020</x:v>
      </x:c>
      <x:c r="B249" s="9" t="s">
        <x:v>28</x:v>
      </x:c>
      <x:c r="C249" s="7" t="s">
        <x:v>278</x:v>
      </x:c>
      <x:c r="D249" s="9" t="s">
        <x:v>20</x:v>
      </x:c>
      <x:c r="E249" s="7">
        <x:v>9</x:v>
      </x:c>
      <x:c r="F249" s="7" t="s">
        <x:v>25</x:v>
      </x:c>
      <x:c r="G249" s="7" t="s">
        <x:v>36</x:v>
      </x:c>
      <x:c r="H249" s="9">
        <x:v>2019</x:v>
      </x:c>
      <x:c r="I249" s="9">
        <x:v>29</x:v>
      </x:c>
      <x:c r="J249" s="9">
        <x:v>105</x:v>
      </x:c>
      <x:c r="K249" s="9">
        <x:v>408</x:v>
      </x:c>
      <x:c r="L249" s="9">
        <x:v>362</x:v>
      </x:c>
      <x:c r="M249" s="9">
        <x:v>45</x:v>
      </x:c>
      <x:c r="N249" s="9">
        <x:v>114</x:v>
      </x:c>
      <x:c r="O249" s="9">
        <x:v>18</x:v>
      </x:c>
      <x:c r="P249" s="9">
        <x:v>5</x:v>
      </x:c>
      <x:c r="Q249" s="9">
        <x:v>49</x:v>
      </x:c>
      <x:c r="R249" s="9">
        <x:v>4</x:v>
      </x:c>
      <x:c r="S249" s="9">
        <x:v>2</x:v>
      </x:c>
      <x:c r="T249" s="9">
        <x:v>40</x:v>
      </x:c>
      <x:c r="U249" s="9">
        <x:v>37</x:v>
      </x:c>
      <x:c r="V249" s="9">
        <x:v>9</x:v>
      </x:c>
      <x:c r="W249" s="9">
        <x:v>5</x:v>
      </x:c>
      <x:c r="X249" s="9">
        <x:v>-6.1500000000000004</x:v>
      </x:c>
      <x:c r="Y249" s="9">
        <x:v>2.9399999999999999</x:v>
      </x:c>
      <x:c r="Z249" s="9">
        <x:v>-3.21</x:v>
      </x:c>
      <x:c r="AA249" s="9">
        <x:v>2.7999999999999998</x:v>
      </x:c>
      <x:c r="AB249" s="9">
        <x:v>-0.63</x:v>
      </x:c>
      <x:c r="AC249" s="9">
        <x:v>50000</x:v>
      </x:c>
      <x:c r="AD249" s="7" t="s">
        <x:v>34</x:v>
      </x:c>
    </x:row>
    <x:row r="250" spans="1:30" ht="14.199999999999999">
      <x:c r="A250" s="5">
        <x:v>2021</x:v>
      </x:c>
      <x:c r="B250" s="9" t="s">
        <x:v>22</x:v>
      </x:c>
      <x:c r="C250" s="7" t="s">
        <x:v>278</x:v>
      </x:c>
      <x:c r="D250" s="9" t="s">
        <x:v>20</x:v>
      </x:c>
      <x:c r="E250" s="7">
        <x:v>4</x:v>
      </x:c>
      <x:c r="F250" s="7" t="s">
        <x:v>332</x:v>
      </x:c>
      <x:c r="G250" s="7" t="s">
        <x:v>71</x:v>
      </x:c>
      <x:c r="H250" s="9">
        <x:v>2020</x:v>
      </x:c>
      <x:c r="I250" s="9">
        <x:v>30</x:v>
      </x:c>
      <x:c r="J250" s="9">
        <x:v>124</x:v>
      </x:c>
      <x:c r="K250" s="9">
        <x:v>460</x:v>
      </x:c>
      <x:c r="L250" s="9">
        <x:v>412</x:v>
      </x:c>
      <x:c r="M250" s="9">
        <x:v>49</x:v>
      </x:c>
      <x:c r="N250" s="9">
        <x:v>118</x:v>
      </x:c>
      <x:c r="O250" s="9">
        <x:v>28</x:v>
      </x:c>
      <x:c r="P250" s="9">
        <x:v>8</x:v>
      </x:c>
      <x:c r="Q250" s="9">
        <x:v>54</x:v>
      </x:c>
      <x:c r="R250" s="9">
        <x:v>14</x:v>
      </x:c>
      <x:c r="S250" s="9">
        <x:v>3</x:v>
      </x:c>
      <x:c r="T250" s="9">
        <x:v>35</x:v>
      </x:c>
      <x:c r="U250" s="9">
        <x:v>47</x:v>
      </x:c>
      <x:c r="V250" s="9">
        <x:v>11</x:v>
      </x:c>
      <x:c r="W250" s="9">
        <x:v>2</x:v>
      </x:c>
      <x:c r="X250" s="9">
        <x:v>-5.8799999999999999</x:v>
      </x:c>
      <x:c r="Y250" s="9">
        <x:v>4.2599999999999998</x:v>
      </x:c>
      <x:c r="Z250" s="9">
        <x:v>-1.6200000000000001</x:v>
      </x:c>
      <x:c r="AA250" s="9">
        <x:v>2.04</x:v>
      </x:c>
      <x:c r="AB250" s="9">
        <x:v>-0.55000000000000004</x:v>
      </x:c>
      <x:c r="AC250" s="9">
        <x:v>29000</x:v>
      </x:c>
      <x:c r="AD250" s="7" t="s">
        <x:v>173</x:v>
      </x:c>
    </x:row>
    <x:row r="251" spans="1:30" ht="14.199999999999999">
      <x:c r="A251" s="5">
        <x:v>2022</x:v>
      </x:c>
      <x:c r="B251" s="9" t="s">
        <x:v>22</x:v>
      </x:c>
      <x:c r="C251" s="7" t="s">
        <x:v>278</x:v>
      </x:c>
      <x:c r="D251" s="9" t="s">
        <x:v>20</x:v>
      </x:c>
      <x:c r="E251" s="7">
        <x:v>4</x:v>
      </x:c>
      <x:c r="F251" s="7" t="s">
        <x:v>332</x:v>
      </x:c>
      <x:c r="G251" s="7" t="s">
        <x:v>71</x:v>
      </x:c>
      <x:c r="H251" s="9">
        <x:v>2021</x:v>
      </x:c>
      <x:c r="I251" s="9">
        <x:v>31</x:v>
      </x:c>
      <x:c r="J251" s="9">
        <x:v>119</x:v>
      </x:c>
      <x:c r="K251" s="9">
        <x:v>490</x:v>
      </x:c>
      <x:c r="L251" s="9">
        <x:v>421</x:v>
      </x:c>
      <x:c r="M251" s="9">
        <x:v>58</x:v>
      </x:c>
      <x:c r="N251" s="9">
        <x:v>129</x:v>
      </x:c>
      <x:c r="O251" s="9">
        <x:v>30</x:v>
      </x:c>
      <x:c r="P251" s="9">
        <x:v>10</x:v>
      </x:c>
      <x:c r="Q251" s="9">
        <x:v>82</x:v>
      </x:c>
      <x:c r="R251" s="9">
        <x:v>3</x:v>
      </x:c>
      <x:c r="S251" s="9">
        <x:v>6</x:v>
      </x:c>
      <x:c r="T251" s="9">
        <x:v>52</x:v>
      </x:c>
      <x:c r="U251" s="9">
        <x:v>58</x:v>
      </x:c>
      <x:c r="V251" s="9">
        <x:v>10</x:v>
      </x:c>
      <x:c r="W251" s="9">
        <x:v>9</x:v>
      </x:c>
      <x:c r="X251" s="9">
        <x:v>-6.1200000000000001</x:v>
      </x:c>
      <x:c r="Y251" s="9">
        <x:v>4.3799999999999999</x:v>
      </x:c>
      <x:c r="Z251" s="9">
        <x:v>-1.74</x:v>
      </x:c>
      <x:c r="AA251" s="9">
        <x:v>3.52</x:v>
      </x:c>
      <x:c r="AB251" s="9">
        <x:v>-0.60999999999999999</x:v>
      </x:c>
      <x:c r="AC251" s="9">
        <x:v>29000</x:v>
      </x:c>
      <x:c r="AD251" s="7" t="s">
        <x:v>173</x:v>
      </x:c>
    </x:row>
    <x:row r="252" spans="1:30" ht="14.199999999999999">
      <x:c r="A252" s="5">
        <x:v>2023</x:v>
      </x:c>
      <x:c r="B252" s="9" t="s">
        <x:v>22</x:v>
      </x:c>
      <x:c r="C252" s="7" t="s">
        <x:v>278</x:v>
      </x:c>
      <x:c r="D252" s="9" t="s">
        <x:v>20</x:v>
      </x:c>
      <x:c r="E252" s="7">
        <x:v>4</x:v>
      </x:c>
      <x:c r="F252" s="7" t="s">
        <x:v>332</x:v>
      </x:c>
      <x:c r="G252" s="7" t="s">
        <x:v>71</x:v>
      </x:c>
      <x:c r="H252" s="9">
        <x:v>2022</x:v>
      </x:c>
      <x:c r="I252" s="9">
        <x:v>32</x:v>
      </x:c>
      <x:c r="J252" s="9">
        <x:v>132</x:v>
      </x:c>
      <x:c r="K252" s="9">
        <x:v>562</x:v>
      </x:c>
      <x:c r="L252" s="9">
        <x:v>493</x:v>
      </x:c>
      <x:c r="M252" s="9">
        <x:v>71</x:v>
      </x:c>
      <x:c r="N252" s="9">
        <x:v>140</x:v>
      </x:c>
      <x:c r="O252" s="9">
        <x:v>27</x:v>
      </x:c>
      <x:c r="P252" s="9">
        <x:v>14</x:v>
      </x:c>
      <x:c r="Q252" s="9">
        <x:v>58</x:v>
      </x:c>
      <x:c r="R252" s="9">
        <x:v>7</x:v>
      </x:c>
      <x:c r="S252" s="9">
        <x:v>2</x:v>
      </x:c>
      <x:c r="T252" s="9">
        <x:v>51</x:v>
      </x:c>
      <x:c r="U252" s="9">
        <x:v>52</x:v>
      </x:c>
      <x:c r="V252" s="9">
        <x:v>13</x:v>
      </x:c>
      <x:c r="W252" s="9">
        <x:v>5</x:v>
      </x:c>
      <x:c r="X252" s="9">
        <x:v>-5.8099999999999996</x:v>
      </x:c>
      <x:c r="Y252" s="9">
        <x:v>1.77</x:v>
      </x:c>
      <x:c r="Z252" s="9">
        <x:v>-4.04</x:v>
      </x:c>
      <x:c r="AA252" s="9">
        <x:v>3.6800000000000002</x:v>
      </x:c>
      <x:c r="AB252" s="9">
        <x:v>-0.59999999999999998</x:v>
      </x:c>
      <x:c r="AC252" s="9">
        <x:v>100000</x:v>
      </x:c>
      <x:c r="AD252" s="7" t="s">
        <x:v>173</x:v>
      </x:c>
    </x:row>
    <x:row r="253" spans="1:30" ht="14.199999999999999">
      <x:c r="A253" s="5">
        <x:v>2024</x:v>
      </x:c>
      <x:c r="B253" s="9" t="s">
        <x:v>22</x:v>
      </x:c>
      <x:c r="C253" s="7" t="s">
        <x:v>278</x:v>
      </x:c>
      <x:c r="D253" s="9" t="s">
        <x:v>20</x:v>
      </x:c>
      <x:c r="E253" s="7">
        <x:v>4</x:v>
      </x:c>
      <x:c r="F253" s="7" t="s">
        <x:v>332</x:v>
      </x:c>
      <x:c r="G253" s="7" t="s">
        <x:v>71</x:v>
      </x:c>
      <x:c r="H253" s="9">
        <x:v>2023</x:v>
      </x:c>
      <x:c r="I253" s="9">
        <x:v>33</x:v>
      </x:c>
      <x:c r="J253" s="9">
        <x:v>121</x:v>
      </x:c>
      <x:c r="K253" s="9">
        <x:v>494</x:v>
      </x:c>
      <x:c r="L253" s="9">
        <x:v>425</x:v>
      </x:c>
      <x:c r="M253" s="9">
        <x:v>57</x:v>
      </x:c>
      <x:c r="N253" s="9">
        <x:v>124</x:v>
      </x:c>
      <x:c r="O253" s="9">
        <x:v>20</x:v>
      </x:c>
      <x:c r="P253" s="9">
        <x:v>8</x:v>
      </x:c>
      <x:c r="Q253" s="9">
        <x:v>63</x:v>
      </x:c>
      <x:c r="R253" s="9">
        <x:v>3</x:v>
      </x:c>
      <x:c r="S253" s="9">
        <x:v>3</x:v>
      </x:c>
      <x:c r="T253" s="9">
        <x:v>49</x:v>
      </x:c>
      <x:c r="U253" s="9">
        <x:v>53</x:v>
      </x:c>
      <x:c r="V253" s="9">
        <x:v>14</x:v>
      </x:c>
      <x:c r="W253" s="9">
        <x:v>5</x:v>
      </x:c>
      <x:c r="X253" s="9">
        <x:v>-4.54</x:v>
      </x:c>
      <x:c r="Y253" s="9">
        <x:v>0.90000000000000002</x:v>
      </x:c>
      <x:c r="Z253" s="9">
        <x:v>-3.6499999999999999</x:v>
      </x:c>
      <x:c r="AA253" s="9">
        <x:v>2.77</x:v>
      </x:c>
      <x:c r="AB253" s="9">
        <x:v>-0.46000000000000002</x:v>
      </x:c>
      <x:c r="AC253" s="9">
        <x:v>50000</x:v>
      </x:c>
      <x:c r="AD253" s="7" t="s">
        <x:v>173</x:v>
      </x:c>
    </x:row>
    <x:row r="254" spans="1:30" ht="14.199999999999999">
      <x:c r="A254" s="5">
        <x:v>2021</x:v>
      </x:c>
      <x:c r="B254" s="9" t="s">
        <x:v>55</x:v>
      </x:c>
      <x:c r="C254" s="7" t="s">
        <x:v>267</x:v>
      </x:c>
      <x:c r="D254" s="9" t="s">
        <x:v>111</x:v>
      </x:c>
      <x:c r="E254" s="7">
        <x:v>7</x:v>
      </x:c>
      <x:c r="F254" s="7" t="s">
        <x:v>25</x:v>
      </x:c>
      <x:c r="G254" s="7" t="s">
        <x:v>36</x:v>
      </x:c>
      <x:c r="H254" s="9">
        <x:v>2020</x:v>
      </x:c>
      <x:c r="I254" s="9">
        <x:v>29</x:v>
      </x:c>
      <x:c r="J254" s="9">
        <x:v>40</x:v>
      </x:c>
      <x:c r="K254" s="9">
        <x:v>132</x:v>
      </x:c>
      <x:c r="L254" s="9">
        <x:v>118</x:v>
      </x:c>
      <x:c r="M254" s="9">
        <x:v>8</x:v>
      </x:c>
      <x:c r="N254" s="9">
        <x:v>29</x:v>
      </x:c>
      <x:c r="O254" s="9">
        <x:v>5</x:v>
      </x:c>
      <x:c r="P254" s="9">
        <x:v>3</x:v>
      </x:c>
      <x:c r="Q254" s="9">
        <x:v>13</x:v>
      </x:c>
      <x:c r="R254" s="9">
        <x:v>0</x:v>
      </x:c>
      <x:c r="S254" s="9">
        <x:v>0</x:v>
      </x:c>
      <x:c r="T254" s="9">
        <x:v>10</x:v>
      </x:c>
      <x:c r="U254" s="9">
        <x:v>25</x:v>
      </x:c>
      <x:c r="V254" s="9">
        <x:v>1</x:v>
      </x:c>
      <x:c r="W254" s="9">
        <x:v>0</x:v>
      </x:c>
      <x:c r="X254" s="9">
        <x:v>-0.62</x:v>
      </x:c>
      <x:c r="Y254" s="9">
        <x:v>-1.1000000000000001</x:v>
      </x:c>
      <x:c r="Z254" s="9">
        <x:v>-1.72</x:v>
      </x:c>
      <x:c r="AA254" s="9">
        <x:v>0.10000000000000001</x:v>
      </x:c>
      <x:c r="AB254" s="9">
        <x:v>-0.059999999999999998</x:v>
      </x:c>
      <x:c r="AC254" s="9">
        <x:v>21000</x:v>
      </x:c>
      <x:c r="AD254" s="7" t="s">
        <x:v>337</x:v>
      </x:c>
    </x:row>
    <x:row r="255" spans="1:30" ht="14.199999999999999">
      <x:c r="A255" s="5">
        <x:v>2022</x:v>
      </x:c>
      <x:c r="B255" s="9" t="s">
        <x:v>65</x:v>
      </x:c>
      <x:c r="C255" s="7" t="s">
        <x:v>267</x:v>
      </x:c>
      <x:c r="D255" s="9" t="s">
        <x:v>23</x:v>
      </x:c>
      <x:c r="E255" s="7">
        <x:v>7</x:v>
      </x:c>
      <x:c r="F255" s="7" t="s">
        <x:v>25</x:v>
      </x:c>
      <x:c r="G255" s="7" t="s">
        <x:v>36</x:v>
      </x:c>
      <x:c r="H255" s="9">
        <x:v>2021</x:v>
      </x:c>
      <x:c r="I255" s="9">
        <x:v>30</x:v>
      </x:c>
      <x:c r="J255" s="9">
        <x:v>133</x:v>
      </x:c>
      <x:c r="K255" s="9">
        <x:v>546</x:v>
      </x:c>
      <x:c r="L255" s="9">
        <x:v>488</x:v>
      </x:c>
      <x:c r="M255" s="9">
        <x:v>66</x:v>
      </x:c>
      <x:c r="N255" s="9">
        <x:v>133</x:v>
      </x:c>
      <x:c r="O255" s="9">
        <x:v>22</x:v>
      </x:c>
      <x:c r="P255" s="9">
        <x:v>28</x:v>
      </x:c>
      <x:c r="Q255" s="9">
        <x:v>96</x:v>
      </x:c>
      <x:c r="R255" s="9">
        <x:v>2</x:v>
      </x:c>
      <x:c r="S255" s="9">
        <x:v>3</x:v>
      </x:c>
      <x:c r="T255" s="9">
        <x:v>42</x:v>
      </x:c>
      <x:c r="U255" s="9">
        <x:v>136</x:v>
      </x:c>
      <x:c r="V255" s="9">
        <x:v>10</x:v>
      </x:c>
      <x:c r="W255" s="9">
        <x:v>7</x:v>
      </x:c>
      <x:c r="X255" s="9">
        <x:v>-4.3399999999999999</x:v>
      </x:c>
      <x:c r="Y255" s="9">
        <x:v>-10.91</x:v>
      </x:c>
      <x:c r="Z255" s="9">
        <x:v>-15.25</x:v>
      </x:c>
      <x:c r="AA255" s="9">
        <x:v>2.75</x:v>
      </x:c>
      <x:c r="AB255" s="9">
        <x:v>-0.42999999999999999</x:v>
      </x:c>
      <x:c r="AC255" s="9">
        <x:v>21000</x:v>
      </x:c>
      <x:c r="AD255" s="7" t="s">
        <x:v>337</x:v>
      </x:c>
    </x:row>
    <x:row r="256" spans="1:30" ht="14.199999999999999">
      <x:c r="A256" s="5">
        <x:v>2023</x:v>
      </x:c>
      <x:c r="B256" s="9" t="s">
        <x:v>65</x:v>
      </x:c>
      <x:c r="C256" s="7" t="s">
        <x:v>267</x:v>
      </x:c>
      <x:c r="D256" s="9" t="s">
        <x:v>111</x:v>
      </x:c>
      <x:c r="E256" s="7">
        <x:v>7</x:v>
      </x:c>
      <x:c r="F256" s="7" t="s">
        <x:v>25</x:v>
      </x:c>
      <x:c r="G256" s="7" t="s">
        <x:v>36</x:v>
      </x:c>
      <x:c r="H256" s="9">
        <x:v>2022</x:v>
      </x:c>
      <x:c r="I256" s="9">
        <x:v>31</x:v>
      </x:c>
      <x:c r="J256" s="9">
        <x:v>107</x:v>
      </x:c>
      <x:c r="K256" s="9">
        <x:v>446</x:v>
      </x:c>
      <x:c r="L256" s="9">
        <x:v>405</x:v>
      </x:c>
      <x:c r="M256" s="9">
        <x:v>58</x:v>
      </x:c>
      <x:c r="N256" s="9">
        <x:v>99</x:v>
      </x:c>
      <x:c r="O256" s="9">
        <x:v>14</x:v>
      </x:c>
      <x:c r="P256" s="9">
        <x:v>20</x:v>
      </x:c>
      <x:c r="Q256" s="9">
        <x:v>51</x:v>
      </x:c>
      <x:c r="R256" s="9">
        <x:v>1</x:v>
      </x:c>
      <x:c r="S256" s="9">
        <x:v>0</x:v>
      </x:c>
      <x:c r="T256" s="9">
        <x:v>32</x:v>
      </x:c>
      <x:c r="U256" s="9">
        <x:v>101</x:v>
      </x:c>
      <x:c r="V256" s="9">
        <x:v>3</x:v>
      </x:c>
      <x:c r="W256" s="9">
        <x:v>2</x:v>
      </x:c>
      <x:c r="X256" s="9">
        <x:v>-4.6100000000000003</x:v>
      </x:c>
      <x:c r="Y256" s="9">
        <x:v>-9.2699999999999996</x:v>
      </x:c>
      <x:c r="Z256" s="9">
        <x:v>-13.880000000000001</x:v>
      </x:c>
      <x:c r="AA256" s="9">
        <x:v>1.3700000000000001</x:v>
      </x:c>
      <x:c r="AB256" s="9">
        <x:v>-0.47999999999999998</x:v>
      </x:c>
      <x:c r="AC256" s="9">
        <x:v>39000</x:v>
      </x:c>
      <x:c r="AD256" s="7" t="s">
        <x:v>337</x:v>
      </x:c>
    </x:row>
    <x:row r="257" spans="1:30" ht="14.199999999999999">
      <x:c r="A257" s="5">
        <x:v>2024</x:v>
      </x:c>
      <x:c r="B257" s="9" t="s">
        <x:v>65</x:v>
      </x:c>
      <x:c r="C257" s="7" t="s">
        <x:v>267</x:v>
      </x:c>
      <x:c r="D257" s="9" t="s">
        <x:v>111</x:v>
      </x:c>
      <x:c r="E257" s="7">
        <x:v>7</x:v>
      </x:c>
      <x:c r="F257" s="7" t="s">
        <x:v>25</x:v>
      </x:c>
      <x:c r="G257" s="7" t="s">
        <x:v>36</x:v>
      </x:c>
      <x:c r="H257" s="9">
        <x:v>2023</x:v>
      </x:c>
      <x:c r="I257" s="9">
        <x:v>32</x:v>
      </x:c>
      <x:c r="J257" s="9">
        <x:v>140</x:v>
      </x:c>
      <x:c r="K257" s="9">
        <x:v>582</x:v>
      </x:c>
      <x:c r="L257" s="9">
        <x:v>524</x:v>
      </x:c>
      <x:c r="M257" s="9">
        <x:v>73</x:v>
      </x:c>
      <x:c r="N257" s="9">
        <x:v>147</x:v>
      </x:c>
      <x:c r="O257" s="9">
        <x:v>28</x:v>
      </x:c>
      <x:c r="P257" s="9">
        <x:v>21</x:v>
      </x:c>
      <x:c r="Q257" s="9">
        <x:v>89</x:v>
      </x:c>
      <x:c r="R257" s="9">
        <x:v>4</x:v>
      </x:c>
      <x:c r="S257" s="9">
        <x:v>0</x:v>
      </x:c>
      <x:c r="T257" s="9">
        <x:v>41</x:v>
      </x:c>
      <x:c r="U257" s="9">
        <x:v>133</x:v>
      </x:c>
      <x:c r="V257" s="9">
        <x:v>9</x:v>
      </x:c>
      <x:c r="W257" s="9">
        <x:v>11</x:v>
      </x:c>
      <x:c r="X257" s="9">
        <x:v>4.0300000000000002</x:v>
      </x:c>
      <x:c r="Y257" s="9">
        <x:v>-12.140000000000001</x:v>
      </x:c>
      <x:c r="Z257" s="9">
        <x:v>-8.1099999999999994</x:v>
      </x:c>
      <x:c r="AA257" s="9">
        <x:v>2.4199999999999999</x:v>
      </x:c>
      <x:c r="AB257" s="9">
        <x:v>0.40999999999999998</x:v>
      </x:c>
      <x:c r="AC257" s="9">
        <x:v>40000</x:v>
      </x:c>
      <x:c r="AD257" s="7" t="s">
        <x:v>337</x:v>
      </x:c>
    </x:row>
    <x:row r="258" spans="1:30" ht="14.199999999999999">
      <x:c r="A258" s="5">
        <x:v>2016</x:v>
      </x:c>
      <x:c r="B258" s="9" t="s">
        <x:v>65</x:v>
      </x:c>
      <x:c r="C258" s="7" t="s">
        <x:v>276</x:v>
      </x:c>
      <x:c r="D258" s="9" t="s">
        <x:v>96</x:v>
      </x:c>
      <x:c r="E258" s="7">
        <x:v>9</x:v>
      </x:c>
      <x:c r="F258" s="7" t="s">
        <x:v>25</x:v>
      </x:c>
      <x:c r="G258" s="7" t="s">
        <x:v>36</x:v>
      </x:c>
      <x:c r="H258" s="9">
        <x:v>2015</x:v>
      </x:c>
      <x:c r="I258" s="9">
        <x:v>28</x:v>
      </x:c>
      <x:c r="J258" s="9">
        <x:v>132</x:v>
      </x:c>
      <x:c r="K258" s="9">
        <x:v>513</x:v>
      </x:c>
      <x:c r="L258" s="9">
        <x:v>442</x:v>
      </x:c>
      <x:c r="M258" s="9">
        <x:v>70</x:v>
      </x:c>
      <x:c r="N258" s="9">
        <x:v>144</x:v>
      </x:c>
      <x:c r="O258" s="9">
        <x:v>27</x:v>
      </x:c>
      <x:c r="P258" s="9">
        <x:v>20</x:v>
      </x:c>
      <x:c r="Q258" s="9">
        <x:v>93</x:v>
      </x:c>
      <x:c r="R258" s="9">
        <x:v>5</x:v>
      </x:c>
      <x:c r="S258" s="9">
        <x:v>4</x:v>
      </x:c>
      <x:c r="T258" s="9">
        <x:v>39</x:v>
      </x:c>
      <x:c r="U258" s="9">
        <x:v>64</x:v>
      </x:c>
      <x:c r="V258" s="9">
        <x:v>7</x:v>
      </x:c>
      <x:c r="W258" s="9">
        <x:v>6</x:v>
      </x:c>
      <x:c r="X258" s="9">
        <x:v>4.3399999999999999</x:v>
      </x:c>
      <x:c r="Y258" s="9">
        <x:v>11.98</x:v>
      </x:c>
      <x:c r="Z258" s="9">
        <x:v>16.32</x:v>
      </x:c>
      <x:c r="AA258" s="9">
        <x:v>5.8200000000000003</x:v>
      </x:c>
      <x:c r="AB258" s="9">
        <x:v>0.40000000000000002</x:v>
      </x:c>
      <x:c r="AC258" s="9">
        <x:v>20000</x:v>
      </x:c>
      <x:c r="AD258" s="7" t="s">
        <x:v>34</x:v>
      </x:c>
    </x:row>
    <x:row r="259" spans="1:30" ht="14.199999999999999">
      <x:c r="A259" s="5">
        <x:v>2017</x:v>
      </x:c>
      <x:c r="B259" s="9" t="s">
        <x:v>65</x:v>
      </x:c>
      <x:c r="C259" s="7" t="s">
        <x:v>276</x:v>
      </x:c>
      <x:c r="D259" s="9" t="s">
        <x:v>96</x:v>
      </x:c>
      <x:c r="E259" s="7">
        <x:v>9</x:v>
      </x:c>
      <x:c r="F259" s="7" t="s">
        <x:v>25</x:v>
      </x:c>
      <x:c r="G259" s="7" t="s">
        <x:v>36</x:v>
      </x:c>
      <x:c r="H259" s="9">
        <x:v>2016</x:v>
      </x:c>
      <x:c r="I259" s="9">
        <x:v>29</x:v>
      </x:c>
      <x:c r="J259" s="9">
        <x:v>108</x:v>
      </x:c>
      <x:c r="K259" s="9">
        <x:v>392</x:v>
      </x:c>
      <x:c r="L259" s="9">
        <x:v>332</x:v>
      </x:c>
      <x:c r="M259" s="9">
        <x:v>66</x:v>
      </x:c>
      <x:c r="N259" s="9">
        <x:v>106</x:v>
      </x:c>
      <x:c r="O259" s="9">
        <x:v>17</x:v>
      </x:c>
      <x:c r="P259" s="9">
        <x:v>22</x:v>
      </x:c>
      <x:c r="Q259" s="9">
        <x:v>66</x:v>
      </x:c>
      <x:c r="R259" s="9">
        <x:v>2</x:v>
      </x:c>
      <x:c r="S259" s="9">
        <x:v>0</x:v>
      </x:c>
      <x:c r="T259" s="9">
        <x:v>40</x:v>
      </x:c>
      <x:c r="U259" s="9">
        <x:v>29</x:v>
      </x:c>
      <x:c r="V259" s="9">
        <x:v>20</x:v>
      </x:c>
      <x:c r="W259" s="9">
        <x:v>7</x:v>
      </x:c>
      <x:c r="X259" s="9">
        <x:v>3.8700000000000001</x:v>
      </x:c>
      <x:c r="Y259" s="9">
        <x:v>8.8300000000000001</x:v>
      </x:c>
      <x:c r="Z259" s="9">
        <x:v>12.699999999999999</x:v>
      </x:c>
      <x:c r="AA259" s="9">
        <x:v>4.5199999999999996</x:v>
      </x:c>
      <x:c r="AB259" s="9">
        <x:v>0.34000000000000002</x:v>
      </x:c>
      <x:c r="AC259" s="9">
        <x:v>42000</x:v>
      </x:c>
      <x:c r="AD259" s="7" t="s">
        <x:v>34</x:v>
      </x:c>
    </x:row>
    <x:row r="260" spans="1:30" ht="14.199999999999999">
      <x:c r="A260" s="5">
        <x:v>2018</x:v>
      </x:c>
      <x:c r="B260" s="9" t="s">
        <x:v>65</x:v>
      </x:c>
      <x:c r="C260" s="7" t="s">
        <x:v>276</x:v>
      </x:c>
      <x:c r="D260" s="9" t="s">
        <x:v>96</x:v>
      </x:c>
      <x:c r="E260" s="7">
        <x:v>9</x:v>
      </x:c>
      <x:c r="F260" s="7" t="s">
        <x:v>25</x:v>
      </x:c>
      <x:c r="G260" s="7" t="s">
        <x:v>36</x:v>
      </x:c>
      <x:c r="H260" s="9">
        <x:v>2017</x:v>
      </x:c>
      <x:c r="I260" s="9">
        <x:v>30</x:v>
      </x:c>
      <x:c r="J260" s="9">
        <x:v>111</x:v>
      </x:c>
      <x:c r="K260" s="9">
        <x:v>406</x:v>
      </x:c>
      <x:c r="L260" s="9">
        <x:v>347</x:v>
      </x:c>
      <x:c r="M260" s="9">
        <x:v>47</x:v>
      </x:c>
      <x:c r="N260" s="9">
        <x:v>96</x:v>
      </x:c>
      <x:c r="O260" s="9">
        <x:v>15</x:v>
      </x:c>
      <x:c r="P260" s="9">
        <x:v>14</x:v>
      </x:c>
      <x:c r="Q260" s="9">
        <x:v>67</x:v>
      </x:c>
      <x:c r="R260" s="9">
        <x:v>1</x:v>
      </x:c>
      <x:c r="S260" s="9">
        <x:v>1</x:v>
      </x:c>
      <x:c r="T260" s="9">
        <x:v>43</x:v>
      </x:c>
      <x:c r="U260" s="9">
        <x:v>53</x:v>
      </x:c>
      <x:c r="V260" s="9">
        <x:v>17</x:v>
      </x:c>
      <x:c r="W260" s="9">
        <x:v>3</x:v>
      </x:c>
      <x:c r="X260" s="9">
        <x:v>0.75</x:v>
      </x:c>
      <x:c r="Y260" s="9">
        <x:v>8.7400000000000002</x:v>
      </x:c>
      <x:c r="Z260" s="9">
        <x:v>9.4900000000000002</x:v>
      </x:c>
      <x:c r="AA260" s="9">
        <x:v>2.7799999999999998</x:v>
      </x:c>
      <x:c r="AB260" s="9">
        <x:v>0.070000000000000007</x:v>
      </x:c>
      <x:c r="AC260" s="9">
        <x:v>48000</x:v>
      </x:c>
      <x:c r="AD260" s="7" t="s">
        <x:v>34</x:v>
      </x:c>
    </x:row>
    <x:row r="261" spans="1:30" ht="14.199999999999999">
      <x:c r="A261" s="5">
        <x:v>2019</x:v>
      </x:c>
      <x:c r="B261" s="9" t="s">
        <x:v>65</x:v>
      </x:c>
      <x:c r="C261" s="7" t="s">
        <x:v>276</x:v>
      </x:c>
      <x:c r="D261" s="9" t="s">
        <x:v>96</x:v>
      </x:c>
      <x:c r="E261" s="7">
        <x:v>9</x:v>
      </x:c>
      <x:c r="F261" s="7" t="s">
        <x:v>25</x:v>
      </x:c>
      <x:c r="G261" s="7" t="s">
        <x:v>36</x:v>
      </x:c>
      <x:c r="H261" s="9">
        <x:v>2018</x:v>
      </x:c>
      <x:c r="I261" s="9">
        <x:v>31</x:v>
      </x:c>
      <x:c r="J261" s="9">
        <x:v>133</x:v>
      </x:c>
      <x:c r="K261" s="9">
        <x:v>503</x:v>
      </x:c>
      <x:c r="L261" s="9">
        <x:v>439</x:v>
      </x:c>
      <x:c r="M261" s="9">
        <x:v>84</x:v>
      </x:c>
      <x:c r="N261" s="9">
        <x:v>157</x:v>
      </x:c>
      <x:c r="O261" s="9">
        <x:v>29</x:v>
      </x:c>
      <x:c r="P261" s="9">
        <x:v>23</x:v>
      </x:c>
      <x:c r="Q261" s="9">
        <x:v>77</x:v>
      </x:c>
      <x:c r="R261" s="9">
        <x:v>6</x:v>
      </x:c>
      <x:c r="S261" s="9">
        <x:v>0</x:v>
      </x:c>
      <x:c r="T261" s="9">
        <x:v>45</x:v>
      </x:c>
      <x:c r="U261" s="9">
        <x:v>40</x:v>
      </x:c>
      <x:c r="V261" s="9">
        <x:v>13</x:v>
      </x:c>
      <x:c r="W261" s="9">
        <x:v>6</x:v>
      </x:c>
      <x:c r="X261" s="9">
        <x:v>1.3200000000000001</x:v>
      </x:c>
      <x:c r="Y261" s="9">
        <x:v>9.4600000000000009</x:v>
      </x:c>
      <x:c r="Z261" s="9">
        <x:v>10.77</x:v>
      </x:c>
      <x:c r="AA261" s="9">
        <x:v>6.6299999999999999</x:v>
      </x:c>
      <x:c r="AB261" s="9">
        <x:v>0.12</x:v>
      </x:c>
      <x:c r="AC261" s="9">
        <x:v>60000</x:v>
      </x:c>
      <x:c r="AD261" s="7" t="s">
        <x:v>34</x:v>
      </x:c>
    </x:row>
    <x:row r="262" spans="1:30" ht="14.199999999999999">
      <x:c r="A262" s="5">
        <x:v>2020</x:v>
      </x:c>
      <x:c r="B262" s="9" t="s">
        <x:v>95</x:v>
      </x:c>
      <x:c r="C262" s="7" t="s">
        <x:v>276</x:v>
      </x:c>
      <x:c r="D262" s="9" t="s">
        <x:v>96</x:v>
      </x:c>
      <x:c r="E262" s="7">
        <x:v>4</x:v>
      </x:c>
      <x:c r="F262" s="7" t="s">
        <x:v>332</x:v>
      </x:c>
      <x:c r="G262" s="7" t="s">
        <x:v>71</x:v>
      </x:c>
      <x:c r="H262" s="9">
        <x:v>2019</x:v>
      </x:c>
      <x:c r="I262" s="9">
        <x:v>32</x:v>
      </x:c>
      <x:c r="J262" s="9">
        <x:v>118</x:v>
      </x:c>
      <x:c r="K262" s="9">
        <x:v>459</x:v>
      </x:c>
      <x:c r="L262" s="9">
        <x:v>390</x:v>
      </x:c>
      <x:c r="M262" s="9">
        <x:v>61</x:v>
      </x:c>
      <x:c r="N262" s="9">
        <x:v>138</x:v>
      </x:c>
      <x:c r="O262" s="9">
        <x:v>26</x:v>
      </x:c>
      <x:c r="P262" s="9">
        <x:v>20</x:v>
      </x:c>
      <x:c r="Q262" s="9">
        <x:v>68</x:v>
      </x:c>
      <x:c r="R262" s="9">
        <x:v>4</x:v>
      </x:c>
      <x:c r="S262" s="9">
        <x:v>3</x:v>
      </x:c>
      <x:c r="T262" s="9">
        <x:v>48</x:v>
      </x:c>
      <x:c r="U262" s="9">
        <x:v>43</x:v>
      </x:c>
      <x:c r="V262" s="9">
        <x:v>13</x:v>
      </x:c>
      <x:c r="W262" s="9">
        <x:v>6</x:v>
      </x:c>
      <x:c r="X262" s="9">
        <x:v>1.3600000000000001</x:v>
      </x:c>
      <x:c r="Y262" s="9">
        <x:v>6.4299999999999997</x:v>
      </x:c>
      <x:c r="Z262" s="9">
        <x:v>7.79</x:v>
      </x:c>
      <x:c r="AA262" s="9">
        <x:v>6.8099999999999996</x:v>
      </x:c>
      <x:c r="AB262" s="9">
        <x:v>0.14000000000000001</x:v>
      </x:c>
      <x:c r="AC262" s="9">
        <x:v>200000</x:v>
      </x:c>
      <x:c r="AD262" s="7" t="s">
        <x:v>34</x:v>
      </x:c>
    </x:row>
    <x:row r="263" spans="1:30" ht="14.199999999999999">
      <x:c r="A263" s="5">
        <x:v>2021</x:v>
      </x:c>
      <x:c r="B263" s="9" t="s">
        <x:v>95</x:v>
      </x:c>
      <x:c r="C263" s="7" t="s">
        <x:v>276</x:v>
      </x:c>
      <x:c r="D263" s="9" t="s">
        <x:v>96</x:v>
      </x:c>
      <x:c r="E263" s="7">
        <x:v>4</x:v>
      </x:c>
      <x:c r="F263" s="7" t="s">
        <x:v>332</x:v>
      </x:c>
      <x:c r="G263" s="7" t="s">
        <x:v>71</x:v>
      </x:c>
      <x:c r="H263" s="9">
        <x:v>2020</x:v>
      </x:c>
      <x:c r="I263" s="9">
        <x:v>33</x:v>
      </x:c>
      <x:c r="J263" s="9">
        <x:v>130</x:v>
      </x:c>
      <x:c r="K263" s="9">
        <x:v>528</x:v>
      </x:c>
      <x:c r="L263" s="9">
        <x:v>461</x:v>
      </x:c>
      <x:c r="M263" s="9">
        <x:v>86</x:v>
      </x:c>
      <x:c r="N263" s="9">
        <x:v>151</x:v>
      </x:c>
      <x:c r="O263" s="9">
        <x:v>26</x:v>
      </x:c>
      <x:c r="P263" s="9">
        <x:v>33</x:v>
      </x:c>
      <x:c r="Q263" s="9">
        <x:v>124</x:v>
      </x:c>
      <x:c r="R263" s="9">
        <x:v>5</x:v>
      </x:c>
      <x:c r="S263" s="9">
        <x:v>2</x:v>
      </x:c>
      <x:c r="T263" s="9">
        <x:v>46</x:v>
      </x:c>
      <x:c r="U263" s="9">
        <x:v>47</x:v>
      </x:c>
      <x:c r="V263" s="9">
        <x:v>11</x:v>
      </x:c>
      <x:c r="W263" s="9">
        <x:v>6</x:v>
      </x:c>
      <x:c r="X263" s="9">
        <x:v>3.48</x:v>
      </x:c>
      <x:c r="Y263" s="9">
        <x:v>7.7999999999999998</x:v>
      </x:c>
      <x:c r="Z263" s="9">
        <x:v>11.279999999999999</x:v>
      </x:c>
      <x:c r="AA263" s="9">
        <x:v>6.25</x:v>
      </x:c>
      <x:c r="AB263" s="9">
        <x:v>0.33000000000000002</x:v>
      </x:c>
      <x:c r="AC263" s="9">
        <x:v>200000</x:v>
      </x:c>
      <x:c r="AD263" s="7" t="s">
        <x:v>34</x:v>
      </x:c>
    </x:row>
    <x:row r="264" spans="1:30" ht="14.199999999999999">
      <x:c r="A264" s="5">
        <x:v>2022</x:v>
      </x:c>
      <x:c r="B264" s="9" t="s">
        <x:v>95</x:v>
      </x:c>
      <x:c r="C264" s="7" t="s">
        <x:v>276</x:v>
      </x:c>
      <x:c r="D264" s="9" t="s">
        <x:v>96</x:v>
      </x:c>
      <x:c r="E264" s="7">
        <x:v>4</x:v>
      </x:c>
      <x:c r="F264" s="7" t="s">
        <x:v>332</x:v>
      </x:c>
      <x:c r="G264" s="7" t="s">
        <x:v>71</x:v>
      </x:c>
      <x:c r="H264" s="9">
        <x:v>2021</x:v>
      </x:c>
      <x:c r="I264" s="9">
        <x:v>34</x:v>
      </x:c>
      <x:c r="J264" s="9">
        <x:v>141</x:v>
      </x:c>
      <x:c r="K264" s="9">
        <x:v>570</x:v>
      </x:c>
      <x:c r="L264" s="9">
        <x:v>480</x:v>
      </x:c>
      <x:c r="M264" s="9">
        <x:v>81</x:v>
      </x:c>
      <x:c r="N264" s="9">
        <x:v>156</x:v>
      </x:c>
      <x:c r="O264" s="9">
        <x:v>29</x:v>
      </x:c>
      <x:c r="P264" s="9">
        <x:v>30</x:v>
      </x:c>
      <x:c r="Q264" s="9">
        <x:v>111</x:v>
      </x:c>
      <x:c r="R264" s="9">
        <x:v>2</x:v>
      </x:c>
      <x:c r="S264" s="9">
        <x:v>1</x:v>
      </x:c>
      <x:c r="T264" s="9">
        <x:v>69</x:v>
      </x:c>
      <x:c r="U264" s="9">
        <x:v>60</x:v>
      </x:c>
      <x:c r="V264" s="9">
        <x:v>12</x:v>
      </x:c>
      <x:c r="W264" s="9">
        <x:v>10</x:v>
      </x:c>
      <x:c r="X264" s="9">
        <x:v>-0.34000000000000002</x:v>
      </x:c>
      <x:c r="Y264" s="9">
        <x:v>-6.0199999999999996</x:v>
      </x:c>
      <x:c r="Z264" s="9">
        <x:v>-6.3600000000000003</x:v>
      </x:c>
      <x:c r="AA264" s="9">
        <x:v>6.0300000000000002</x:v>
      </x:c>
      <x:c r="AB264" s="9">
        <x:v>-0.029999999999999999</x:v>
      </x:c>
      <x:c r="AC264" s="9">
        <x:v>150000</x:v>
      </x:c>
      <x:c r="AD264" s="7" t="s">
        <x:v>34</x:v>
      </x:c>
    </x:row>
    <x:row r="265" spans="1:30" ht="14.199999999999999">
      <x:c r="A265" s="5">
        <x:v>2023</x:v>
      </x:c>
      <x:c r="B265" s="9" t="s">
        <x:v>95</x:v>
      </x:c>
      <x:c r="C265" s="7" t="s">
        <x:v>276</x:v>
      </x:c>
      <x:c r="D265" s="9" t="s">
        <x:v>96</x:v>
      </x:c>
      <x:c r="E265" s="7">
        <x:v>4</x:v>
      </x:c>
      <x:c r="F265" s="7" t="s">
        <x:v>332</x:v>
      </x:c>
      <x:c r="G265" s="7" t="s">
        <x:v>71</x:v>
      </x:c>
      <x:c r="H265" s="9">
        <x:v>2022</x:v>
      </x:c>
      <x:c r="I265" s="9">
        <x:v>35</x:v>
      </x:c>
      <x:c r="J265" s="9">
        <x:v>130</x:v>
      </x:c>
      <x:c r="K265" s="9">
        <x:v>510</x:v>
      </x:c>
      <x:c r="L265" s="9">
        <x:v>427</x:v>
      </x:c>
      <x:c r="M265" s="9">
        <x:v>61</x:v>
      </x:c>
      <x:c r="N265" s="9">
        <x:v>121</x:v>
      </x:c>
      <x:c r="O265" s="9">
        <x:v>24</x:v>
      </x:c>
      <x:c r="P265" s="9">
        <x:v>20</x:v>
      </x:c>
      <x:c r="Q265" s="9">
        <x:v>94</x:v>
      </x:c>
      <x:c r="R265" s="9">
        <x:v>3</x:v>
      </x:c>
      <x:c r="S265" s="9">
        <x:v>1</x:v>
      </x:c>
      <x:c r="T265" s="9">
        <x:v>60</x:v>
      </x:c>
      <x:c r="U265" s="9">
        <x:v>48</x:v>
      </x:c>
      <x:c r="V265" s="9">
        <x:v>16</x:v>
      </x:c>
      <x:c r="W265" s="9">
        <x:v>10</x:v>
      </x:c>
      <x:c r="X265" s="9">
        <x:v>4.1200000000000001</x:v>
      </x:c>
      <x:c r="Y265" s="9">
        <x:v>5.4699999999999998</x:v>
      </x:c>
      <x:c r="Z265" s="9">
        <x:v>9.5899999999999999</x:v>
      </x:c>
      <x:c r="AA265" s="9">
        <x:v>5.0300000000000002</x:v>
      </x:c>
      <x:c r="AB265" s="9">
        <x:v>0.41999999999999998</x:v>
      </x:c>
      <x:c r="AC265" s="9">
        <x:v>100000</x:v>
      </x:c>
      <x:c r="AD265" s="7" t="s">
        <x:v>34</x:v>
      </x:c>
    </x:row>
    <x:row r="266" spans="1:30" ht="14.199999999999999">
      <x:c r="A266" s="5">
        <x:v>2020</x:v>
      </x:c>
      <x:c r="B266" s="5" t="s">
        <x:v>27</x:v>
      </x:c>
      <x:c r="C266" s="7" t="s">
        <x:v>264</x:v>
      </x:c>
      <x:c r="D266" s="15" t="s">
        <x:v>119</x:v>
      </x:c>
      <x:c r="E266" s="7">
        <x:v>9</x:v>
      </x:c>
      <x:c r="F266" s="7" t="s">
        <x:v>170</x:v>
      </x:c>
      <x:c r="G266" s="7" t="s">
        <x:v>96</x:v>
      </x:c>
      <x:c r="H266" s="15">
        <x:v>2019</x:v>
      </x:c>
      <x:c r="I266" s="15">
        <x:v>30</x:v>
      </x:c>
      <x:c r="J266" s="15">
        <x:v>122</x:v>
      </x:c>
      <x:c r="K266" s="15">
        <x:v>453</x:v>
      </x:c>
      <x:c r="L266" s="15">
        <x:v>392</x:v>
      </x:c>
      <x:c r="M266" s="15">
        <x:v>37</x:v>
      </x:c>
      <x:c r="N266" s="15">
        <x:v>88</x:v>
      </x:c>
      <x:c r="O266" s="15">
        <x:v>16</x:v>
      </x:c>
      <x:c r="P266" s="15">
        <x:v>3</x:v>
      </x:c>
      <x:c r="Q266" s="15">
        <x:v>36</x:v>
      </x:c>
      <x:c r="R266" s="15">
        <x:v>7</x:v>
      </x:c>
      <x:c r="S266" s="15">
        <x:v>2</x:v>
      </x:c>
      <x:c r="T266" s="15">
        <x:v>38</x:v>
      </x:c>
      <x:c r="U266" s="15">
        <x:v>72</x:v>
      </x:c>
      <x:c r="V266" s="15">
        <x:v>8</x:v>
      </x:c>
      <x:c r="W266" s="15">
        <x:v>3</x:v>
      </x:c>
      <x:c r="X266" s="15">
        <x:v>-4.9699999999999998</x:v>
      </x:c>
      <x:c r="Y266" s="15">
        <x:v>8.8499999999999996</x:v>
      </x:c>
      <x:c r="Z266" s="15">
        <x:v>3.8799999999999999</x:v>
      </x:c>
      <x:c r="AA266" s="15">
        <x:v>0.94999999999999996</x:v>
      </x:c>
      <x:c r="AB266" s="15">
        <x:v>-0.51000000000000001</x:v>
      </x:c>
      <x:c r="AC266" s="15">
        <x:v>7500</x:v>
      </x:c>
      <x:c r="AD266" s="7" t="s">
        <x:v>171</x:v>
      </x:c>
    </x:row>
    <x:row r="267" spans="1:30" ht="14.199999999999999">
      <x:c r="A267" s="5">
        <x:v>2021</x:v>
      </x:c>
      <x:c r="B267" s="5" t="s">
        <x:v>27</x:v>
      </x:c>
      <x:c r="C267" s="7" t="s">
        <x:v>264</x:v>
      </x:c>
      <x:c r="D267" s="15" t="s">
        <x:v>119</x:v>
      </x:c>
      <x:c r="E267" s="7">
        <x:v>9</x:v>
      </x:c>
      <x:c r="F267" s="7" t="s">
        <x:v>170</x:v>
      </x:c>
      <x:c r="G267" s="7" t="s">
        <x:v>96</x:v>
      </x:c>
      <x:c r="H267" s="15">
        <x:v>2020</x:v>
      </x:c>
      <x:c r="I267" s="15">
        <x:v>31</x:v>
      </x:c>
      <x:c r="J267" s="15">
        <x:v>93</x:v>
      </x:c>
      <x:c r="K267" s="15">
        <x:v>222</x:v>
      </x:c>
      <x:c r="L267" s="15">
        <x:v>197</x:v>
      </x:c>
      <x:c r="M267" s="15">
        <x:v>17</x:v>
      </x:c>
      <x:c r="N267" s="15">
        <x:v>46</x:v>
      </x:c>
      <x:c r="O267" s="15">
        <x:v>4</x:v>
      </x:c>
      <x:c r="P267" s="15">
        <x:v>2</x:v>
      </x:c>
      <x:c r="Q267" s="15">
        <x:v>17</x:v>
      </x:c>
      <x:c r="R267" s="15">
        <x:v>0</x:v>
      </x:c>
      <x:c r="S267" s="15">
        <x:v>1</x:v>
      </x:c>
      <x:c r="T267" s="15">
        <x:v>16</x:v>
      </x:c>
      <x:c r="U267" s="15">
        <x:v>39</x:v>
      </x:c>
      <x:c r="V267" s="15">
        <x:v>10</x:v>
      </x:c>
      <x:c r="W267" s="15">
        <x:v>0</x:v>
      </x:c>
      <x:c r="X267" s="15">
        <x:v>2.27</x:v>
      </x:c>
      <x:c r="Y267" s="15">
        <x:v>2.4500000000000002</x:v>
      </x:c>
      <x:c r="Z267" s="15">
        <x:v>4.7199999999999998</x:v>
      </x:c>
      <x:c r="AA267" s="15">
        <x:v>-0.17000000000000001</x:v>
      </x:c>
      <x:c r="AB267" s="15">
        <x:v>0.20999999999999999</x:v>
      </x:c>
      <x:c r="AC267" s="15">
        <x:v>10500</x:v>
      </x:c>
      <x:c r="AD267" s="7" t="s">
        <x:v>171</x:v>
      </x:c>
    </x:row>
    <x:row r="268" spans="1:30" ht="14.199999999999999">
      <x:c r="A268" s="5">
        <x:v>2022</x:v>
      </x:c>
      <x:c r="B268" s="5" t="s">
        <x:v>31</x:v>
      </x:c>
      <x:c r="C268" s="7" t="s">
        <x:v>264</x:v>
      </x:c>
      <x:c r="D268" s="15" t="s">
        <x:v>119</x:v>
      </x:c>
      <x:c r="E268" s="7">
        <x:v>9</x:v>
      </x:c>
      <x:c r="F268" s="7" t="s">
        <x:v>170</x:v>
      </x:c>
      <x:c r="G268" s="7" t="s">
        <x:v>96</x:v>
      </x:c>
      <x:c r="H268" s="15">
        <x:v>2021</x:v>
      </x:c>
      <x:c r="I268" s="15">
        <x:v>32</x:v>
      </x:c>
      <x:c r="J268" s="15">
        <x:v>23</x:v>
      </x:c>
      <x:c r="K268" s="15">
        <x:v>46</x:v>
      </x:c>
      <x:c r="L268" s="15">
        <x:v>42</x:v>
      </x:c>
      <x:c r="M268" s="15">
        <x:v>5</x:v>
      </x:c>
      <x:c r="N268" s="15">
        <x:v>9</x:v>
      </x:c>
      <x:c r="O268" s="15">
        <x:v>0</x:v>
      </x:c>
      <x:c r="P268" s="15">
        <x:v>0</x:v>
      </x:c>
      <x:c r="Q268" s="15">
        <x:v>2</x:v>
      </x:c>
      <x:c r="R268" s="15">
        <x:v>0</x:v>
      </x:c>
      <x:c r="S268" s="15">
        <x:v>0</x:v>
      </x:c>
      <x:c r="T268" s="15">
        <x:v>3</x:v>
      </x:c>
      <x:c r="U268" s="15">
        <x:v>8</x:v>
      </x:c>
      <x:c r="V268" s="15">
        <x:v>2</x:v>
      </x:c>
      <x:c r="W268" s="15">
        <x:v>0</x:v>
      </x:c>
      <x:c r="X268" s="15">
        <x:v>-2.9100000000000001</x:v>
      </x:c>
      <x:c r="Y268" s="15">
        <x:v>0.89000000000000001</x:v>
      </x:c>
      <x:c r="Z268" s="15">
        <x:v>-2.02</x:v>
      </x:c>
      <x:c r="AA268" s="15">
        <x:v>-0.17000000000000001</x:v>
      </x:c>
      <x:c r="AB268" s="15">
        <x:v>-0.28999999999999998</x:v>
      </x:c>
      <x:c r="AC268" s="15">
        <x:v>10000</x:v>
      </x:c>
      <x:c r="AD268" s="7" t="s">
        <x:v>171</x:v>
      </x:c>
    </x:row>
    <x:row r="269" spans="1:30" ht="14.199999999999999">
      <x:c r="A269" s="5">
        <x:v>2023</x:v>
      </x:c>
      <x:c r="B269" s="5" t="s">
        <x:v>31</x:v>
      </x:c>
      <x:c r="C269" s="7" t="s">
        <x:v>264</x:v>
      </x:c>
      <x:c r="D269" s="15" t="s">
        <x:v>23</x:v>
      </x:c>
      <x:c r="E269" s="7">
        <x:v>9</x:v>
      </x:c>
      <x:c r="F269" s="7" t="s">
        <x:v>170</x:v>
      </x:c>
      <x:c r="G269" s="7" t="s">
        <x:v>96</x:v>
      </x:c>
      <x:c r="H269" s="15">
        <x:v>2022</x:v>
      </x:c>
      <x:c r="I269" s="15">
        <x:v>33</x:v>
      </x:c>
      <x:c r="J269" s="15">
        <x:v>100</x:v>
      </x:c>
      <x:c r="K269" s="15">
        <x:v>306</x:v>
      </x:c>
      <x:c r="L269" s="15">
        <x:v>268</x:v>
      </x:c>
      <x:c r="M269" s="15">
        <x:v>30</x:v>
      </x:c>
      <x:c r="N269" s="15">
        <x:v>74</x:v>
      </x:c>
      <x:c r="O269" s="15">
        <x:v>8</x:v>
      </x:c>
      <x:c r="P269" s="15">
        <x:v>3</x:v>
      </x:c>
      <x:c r="Q269" s="15">
        <x:v>24</x:v>
      </x:c>
      <x:c r="R269" s="15">
        <x:v>2</x:v>
      </x:c>
      <x:c r="S269" s="15">
        <x:v>2</x:v>
      </x:c>
      <x:c r="T269" s="15">
        <x:v>18</x:v>
      </x:c>
      <x:c r="U269" s="15">
        <x:v>51</x:v>
      </x:c>
      <x:c r="V269" s="15">
        <x:v>5</x:v>
      </x:c>
      <x:c r="W269" s="15">
        <x:v>1</x:v>
      </x:c>
      <x:c r="X269" s="15">
        <x:v>-4.7199999999999998</x:v>
      </x:c>
      <x:c r="Y269" s="15">
        <x:v>2.3700000000000001</x:v>
      </x:c>
      <x:c r="Z269" s="15">
        <x:v>-2.3500000000000001</x:v>
      </x:c>
      <x:c r="AA269" s="15">
        <x:v>0.63</x:v>
      </x:c>
      <x:c r="AB269" s="15">
        <x:v>-0.48999999999999999</x:v>
      </x:c>
      <x:c r="AC269" s="15">
        <x:v>7000</x:v>
      </x:c>
      <x:c r="AD269" s="7" t="s">
        <x:v>171</x:v>
      </x:c>
    </x:row>
    <x:row r="270" spans="1:30" ht="14.199999999999999">
      <x:c r="A270" s="5">
        <x:v>2013</x:v>
      </x:c>
      <x:c r="B270" s="5" t="s">
        <x:v>65</x:v>
      </x:c>
      <x:c r="C270" s="7" t="s">
        <x:v>260</x:v>
      </x:c>
      <x:c r="D270" s="15" t="s">
        <x:v>20</x:v>
      </x:c>
      <x:c r="E270" s="7">
        <x:v>8</x:v>
      </x:c>
      <x:c r="F270" s="7" t="s">
        <x:v>25</x:v>
      </x:c>
      <x:c r="G270" s="7" t="s">
        <x:v>36</x:v>
      </x:c>
      <x:c r="H270" s="15">
        <x:v>2012</x:v>
      </x:c>
      <x:c r="I270" s="15">
        <x:v>27</x:v>
      </x:c>
      <x:c r="J270" s="15">
        <x:v>77</x:v>
      </x:c>
      <x:c r="K270" s="15">
        <x:v>213</x:v>
      </x:c>
      <x:c r="L270" s="15">
        <x:v>188</x:v>
      </x:c>
      <x:c r="M270" s="15">
        <x:v>29</x:v>
      </x:c>
      <x:c r="N270" s="15">
        <x:v>53</x:v>
      </x:c>
      <x:c r="O270" s="15">
        <x:v>7</x:v>
      </x:c>
      <x:c r="P270" s="15">
        <x:v>0</x:v>
      </x:c>
      <x:c r="Q270" s="15">
        <x:v>17</x:v>
      </x:c>
      <x:c r="R270" s="15">
        <x:v>14</x:v>
      </x:c>
      <x:c r="S270" s="15">
        <x:v>2</x:v>
      </x:c>
      <x:c r="T270" s="15">
        <x:v>17</x:v>
      </x:c>
      <x:c r="U270" s="15">
        <x:v>43</x:v>
      </x:c>
      <x:c r="V270" s="15">
        <x:v>4</x:v>
      </x:c>
      <x:c r="W270" s="15">
        <x:v>2</x:v>
      </x:c>
      <x:c r="X270" s="15">
        <x:v>0.93000000000000005</x:v>
      </x:c>
      <x:c r="Y270" s="15">
        <x:v>1.51</x:v>
      </x:c>
      <x:c r="Z270" s="15">
        <x:v>2.4399999999999999</x:v>
      </x:c>
      <x:c r="AA270" s="15">
        <x:v>1.22</x:v>
      </x:c>
      <x:c r="AB270" s="15">
        <x:v>0.22</x:v>
      </x:c>
      <x:c r="AC270" s="15">
        <x:v>14500</x:v>
      </x:c>
      <x:c r="AD270" s="7" t="s">
        <x:v>337</x:v>
      </x:c>
    </x:row>
    <x:row r="271" spans="1:30" ht="14.199999999999999">
      <x:c r="A271" s="5">
        <x:v>2014</x:v>
      </x:c>
      <x:c r="B271" s="5" t="s">
        <x:v>65</x:v>
      </x:c>
      <x:c r="C271" s="7" t="s">
        <x:v>260</x:v>
      </x:c>
      <x:c r="D271" s="15" t="s">
        <x:v>20</x:v>
      </x:c>
      <x:c r="E271" s="7">
        <x:v>8</x:v>
      </x:c>
      <x:c r="F271" s="7" t="s">
        <x:v>25</x:v>
      </x:c>
      <x:c r="G271" s="7" t="s">
        <x:v>36</x:v>
      </x:c>
      <x:c r="H271" s="15">
        <x:v>2013</x:v>
      </x:c>
      <x:c r="I271" s="15">
        <x:v>28</x:v>
      </x:c>
      <x:c r="J271" s="15">
        <x:v>113</x:v>
      </x:c>
      <x:c r="K271" s="15">
        <x:v>375</x:v>
      </x:c>
      <x:c r="L271" s="15">
        <x:v>308</x:v>
      </x:c>
      <x:c r="M271" s="15">
        <x:v>54</x:v>
      </x:c>
      <x:c r="N271" s="15">
        <x:v>80</x:v>
      </x:c>
      <x:c r="O271" s="15">
        <x:v>14</x:v>
      </x:c>
      <x:c r="P271" s="15">
        <x:v>7</x:v>
      </x:c>
      <x:c r="Q271" s="15">
        <x:v>44</x:v>
      </x:c>
      <x:c r="R271" s="15">
        <x:v>33</x:v>
      </x:c>
      <x:c r="S271" s="15">
        <x:v>11</x:v>
      </x:c>
      <x:c r="T271" s="15">
        <x:v>49</x:v>
      </x:c>
      <x:c r="U271" s="15">
        <x:v>62</x:v>
      </x:c>
      <x:c r="V271" s="15">
        <x:v>6</x:v>
      </x:c>
      <x:c r="W271" s="15">
        <x:v>5</x:v>
      </x:c>
      <x:c r="X271" s="15">
        <x:v>0.38</x:v>
      </x:c>
      <x:c r="Y271" s="15">
        <x:v>-1.0900000000000001</x:v>
      </x:c>
      <x:c r="Z271" s="15">
        <x:v>-0.70999999999999996</x:v>
      </x:c>
      <x:c r="AA271" s="15">
        <x:v>2.3500000000000001</x:v>
      </x:c>
      <x:c r="AB271" s="15">
        <x:v>0.059999999999999998</x:v>
      </x:c>
      <x:c r="AC271" s="15">
        <x:v>12500</x:v>
      </x:c>
      <x:c r="AD271" s="7" t="s">
        <x:v>337</x:v>
      </x:c>
    </x:row>
    <x:row r="272" spans="1:30" ht="14.199999999999999">
      <x:c r="A272" s="5">
        <x:v>2015</x:v>
      </x:c>
      <x:c r="B272" s="5" t="s">
        <x:v>65</x:v>
      </x:c>
      <x:c r="C272" s="7" t="s">
        <x:v>260</x:v>
      </x:c>
      <x:c r="D272" s="15" t="s">
        <x:v>20</x:v>
      </x:c>
      <x:c r="E272" s="7">
        <x:v>8</x:v>
      </x:c>
      <x:c r="F272" s="7" t="s">
        <x:v>25</x:v>
      </x:c>
      <x:c r="G272" s="7" t="s">
        <x:v>36</x:v>
      </x:c>
      <x:c r="H272" s="15">
        <x:v>2014</x:v>
      </x:c>
      <x:c r="I272" s="15">
        <x:v>29</x:v>
      </x:c>
      <x:c r="J272" s="15">
        <x:v>110</x:v>
      </x:c>
      <x:c r="K272" s="15">
        <x:v>420</x:v>
      </x:c>
      <x:c r="L272" s="15">
        <x:v>359</x:v>
      </x:c>
      <x:c r="M272" s="15">
        <x:v>60</x:v>
      </x:c>
      <x:c r="N272" s="15">
        <x:v>114</x:v>
      </x:c>
      <x:c r="O272" s="15">
        <x:v>21</x:v>
      </x:c>
      <x:c r="P272" s="15">
        <x:v>5</x:v>
      </x:c>
      <x:c r="Q272" s="15">
        <x:v>40</x:v>
      </x:c>
      <x:c r="R272" s="15">
        <x:v>33</x:v>
      </x:c>
      <x:c r="S272" s="15">
        <x:v>7</x:v>
      </x:c>
      <x:c r="T272" s="15">
        <x:v>50</x:v>
      </x:c>
      <x:c r="U272" s="15">
        <x:v>61</x:v>
      </x:c>
      <x:c r="V272" s="15">
        <x:v>7</x:v>
      </x:c>
      <x:c r="W272" s="15">
        <x:v>0</x:v>
      </x:c>
      <x:c r="X272" s="15">
        <x:v>-5.9900000000000002</x:v>
      </x:c>
      <x:c r="Y272" s="15">
        <x:v>2.9399999999999999</x:v>
      </x:c>
      <x:c r="Z272" s="15">
        <x:v>-3.0499999999999998</x:v>
      </x:c>
      <x:c r="AA272" s="15">
        <x:v>3.02</x:v>
      </x:c>
      <x:c r="AB272" s="15">
        <x:v>-0.53000000000000003</x:v>
      </x:c>
      <x:c r="AC272" s="15">
        <x:v>17000</x:v>
      </x:c>
      <x:c r="AD272" s="7" t="s">
        <x:v>337</x:v>
      </x:c>
    </x:row>
    <x:row r="273" spans="1:30" ht="14.199999999999999">
      <x:c r="A273" s="5">
        <x:v>2016</x:v>
      </x:c>
      <x:c r="B273" s="5" t="s">
        <x:v>65</x:v>
      </x:c>
      <x:c r="C273" s="7" t="s">
        <x:v>260</x:v>
      </x:c>
      <x:c r="D273" s="15" t="s">
        <x:v>20</x:v>
      </x:c>
      <x:c r="E273" s="7">
        <x:v>8</x:v>
      </x:c>
      <x:c r="F273" s="7" t="s">
        <x:v>25</x:v>
      </x:c>
      <x:c r="G273" s="7" t="s">
        <x:v>36</x:v>
      </x:c>
      <x:c r="H273" s="15">
        <x:v>2015</x:v>
      </x:c>
      <x:c r="I273" s="15">
        <x:v>30</x:v>
      </x:c>
      <x:c r="J273" s="15">
        <x:v>120</x:v>
      </x:c>
      <x:c r="K273" s="15">
        <x:v>474</x:v>
      </x:c>
      <x:c r="L273" s="15">
        <x:v>411</x:v>
      </x:c>
      <x:c r="M273" s="15">
        <x:v>60</x:v>
      </x:c>
      <x:c r="N273" s="15">
        <x:v>115</x:v>
      </x:c>
      <x:c r="O273" s="15">
        <x:v>20</x:v>
      </x:c>
      <x:c r="P273" s="15">
        <x:v>11</x:v>
      </x:c>
      <x:c r="Q273" s="15">
        <x:v>59</x:v>
      </x:c>
      <x:c r="R273" s="15">
        <x:v>31</x:v>
      </x:c>
      <x:c r="S273" s="15">
        <x:v>8</x:v>
      </x:c>
      <x:c r="T273" s="15">
        <x:v>47</x:v>
      </x:c>
      <x:c r="U273" s="15">
        <x:v>94</x:v>
      </x:c>
      <x:c r="V273" s="15">
        <x:v>9</x:v>
      </x:c>
      <x:c r="W273" s="15">
        <x:v>4</x:v>
      </x:c>
      <x:c r="X273" s="15">
        <x:v>-0.40999999999999998</x:v>
      </x:c>
      <x:c r="Y273" s="15">
        <x:v>4.6100000000000003</x:v>
      </x:c>
      <x:c r="Z273" s="15">
        <x:v>4.2000000000000002</x:v>
      </x:c>
      <x:c r="AA273" s="15">
        <x:v>2.52</x:v>
      </x:c>
      <x:c r="AB273" s="15">
        <x:v>-0.040000000000000002</x:v>
      </x:c>
      <x:c r="AC273" s="15">
        <x:v>40000</x:v>
      </x:c>
      <x:c r="AD273" s="7" t="s">
        <x:v>337</x:v>
      </x:c>
    </x:row>
    <x:row r="274" spans="1:30" ht="14.199999999999999">
      <x:c r="A274" s="5">
        <x:v>2017</x:v>
      </x:c>
      <x:c r="B274" s="5" t="s">
        <x:v>65</x:v>
      </x:c>
      <x:c r="C274" s="7" t="s">
        <x:v>260</x:v>
      </x:c>
      <x:c r="D274" s="15" t="s">
        <x:v>20</x:v>
      </x:c>
      <x:c r="E274" s="7">
        <x:v>4</x:v>
      </x:c>
      <x:c r="F274" s="7" t="s">
        <x:v>332</x:v>
      </x:c>
      <x:c r="G274" s="7" t="s">
        <x:v>36</x:v>
      </x:c>
      <x:c r="H274" s="15">
        <x:v>2016</x:v>
      </x:c>
      <x:c r="I274" s="15">
        <x:v>31</x:v>
      </x:c>
      <x:c r="J274" s="15">
        <x:v>122</x:v>
      </x:c>
      <x:c r="K274" s="15">
        <x:v>484</x:v>
      </x:c>
      <x:c r="L274" s="15">
        <x:v>416</x:v>
      </x:c>
      <x:c r="M274" s="15">
        <x:v>68</x:v>
      </x:c>
      <x:c r="N274" s="15">
        <x:v>113</x:v>
      </x:c>
      <x:c r="O274" s="15">
        <x:v>18</x:v>
      </x:c>
      <x:c r="P274" s="15">
        <x:v>5</x:v>
      </x:c>
      <x:c r="Q274" s="15">
        <x:v>58</x:v>
      </x:c>
      <x:c r="R274" s="15">
        <x:v>13</x:v>
      </x:c>
      <x:c r="S274" s="15">
        <x:v>10</x:v>
      </x:c>
      <x:c r="T274" s="15">
        <x:v>54</x:v>
      </x:c>
      <x:c r="U274" s="15">
        <x:v>82</x:v>
      </x:c>
      <x:c r="V274" s="15">
        <x:v>10</x:v>
      </x:c>
      <x:c r="W274" s="15">
        <x:v>6</x:v>
      </x:c>
      <x:c r="X274" s="15">
        <x:v>0.84999999999999998</x:v>
      </x:c>
      <x:c r="Y274" s="15">
        <x:v>4.6100000000000003</x:v>
      </x:c>
      <x:c r="Z274" s="15">
        <x:v>5.4500000000000002</x:v>
      </x:c>
      <x:c r="AA274" s="15">
        <x:v>0.95999999999999996</x:v>
      </x:c>
      <x:c r="AB274" s="15">
        <x:v>0.070000000000000007</x:v>
      </x:c>
      <x:c r="AC274" s="15">
        <x:v>55000</x:v>
      </x:c>
      <x:c r="AD274" s="7" t="s">
        <x:v>337</x:v>
      </x:c>
    </x:row>
    <x:row r="275" spans="1:30" ht="14.199999999999999">
      <x:c r="A275" s="5">
        <x:v>2018</x:v>
      </x:c>
      <x:c r="B275" s="5" t="s">
        <x:v>65</x:v>
      </x:c>
      <x:c r="C275" s="7" t="s">
        <x:v>260</x:v>
      </x:c>
      <x:c r="D275" s="15" t="s">
        <x:v>20</x:v>
      </x:c>
      <x:c r="E275" s="7">
        <x:v>4</x:v>
      </x:c>
      <x:c r="F275" s="7" t="s">
        <x:v>332</x:v>
      </x:c>
      <x:c r="G275" s="7" t="s">
        <x:v>36</x:v>
      </x:c>
      <x:c r="H275" s="15">
        <x:v>2017</x:v>
      </x:c>
      <x:c r="I275" s="15">
        <x:v>32</x:v>
      </x:c>
      <x:c r="J275" s="15">
        <x:v>127</x:v>
      </x:c>
      <x:c r="K275" s="15">
        <x:v>390</x:v>
      </x:c>
      <x:c r="L275" s="15">
        <x:v>334</x:v>
      </x:c>
      <x:c r="M275" s="15">
        <x:v>43</x:v>
      </x:c>
      <x:c r="N275" s="15">
        <x:v>79</x:v>
      </x:c>
      <x:c r="O275" s="15">
        <x:v>16</x:v>
      </x:c>
      <x:c r="P275" s="15">
        <x:v>7</x:v>
      </x:c>
      <x:c r="Q275" s="15">
        <x:v>40</x:v>
      </x:c>
      <x:c r="R275" s="15">
        <x:v>7</x:v>
      </x:c>
      <x:c r="S275" s="15">
        <x:v>7</x:v>
      </x:c>
      <x:c r="T275" s="15">
        <x:v>47</x:v>
      </x:c>
      <x:c r="U275" s="15">
        <x:v>85</x:v>
      </x:c>
      <x:c r="V275" s="15">
        <x:v>5</x:v>
      </x:c>
      <x:c r="W275" s="15">
        <x:v>3</x:v>
      </x:c>
      <x:c r="X275" s="15">
        <x:v>-3.1200000000000001</x:v>
      </x:c>
      <x:c r="Y275" s="15">
        <x:v>3.1800000000000002</x:v>
      </x:c>
      <x:c r="Z275" s="15">
        <x:v>0.059999999999999998</x:v>
      </x:c>
      <x:c r="AA275" s="15">
        <x:v>0.56999999999999995</x:v>
      </x:c>
      <x:c r="AB275" s="15">
        <x:v>-0.28999999999999998</x:v>
      </x:c>
      <x:c r="AC275" s="15">
        <x:v>55000</x:v>
      </x:c>
      <x:c r="AD275" s="7" t="s">
        <x:v>337</x:v>
      </x:c>
    </x:row>
    <x:row r="276" spans="1:30" ht="14.199999999999999">
      <x:c r="A276" s="5">
        <x:v>2019</x:v>
      </x:c>
      <x:c r="B276" s="5" t="s">
        <x:v>65</x:v>
      </x:c>
      <x:c r="C276" s="7" t="s">
        <x:v>260</x:v>
      </x:c>
      <x:c r="D276" s="15" t="s">
        <x:v>20</x:v>
      </x:c>
      <x:c r="E276" s="7">
        <x:v>4</x:v>
      </x:c>
      <x:c r="F276" s="7" t="s">
        <x:v>332</x:v>
      </x:c>
      <x:c r="G276" s="7" t="s">
        <x:v>36</x:v>
      </x:c>
      <x:c r="H276" s="15">
        <x:v>2018</x:v>
      </x:c>
      <x:c r="I276" s="15">
        <x:v>33</x:v>
      </x:c>
      <x:c r="J276" s="15">
        <x:v>132</x:v>
      </x:c>
      <x:c r="K276" s="15">
        <x:v>521</x:v>
      </x:c>
      <x:c r="L276" s="15">
        <x:v>473</x:v>
      </x:c>
      <x:c r="M276" s="15">
        <x:v>78</x:v>
      </x:c>
      <x:c r="N276" s="15">
        <x:v>148</x:v>
      </x:c>
      <x:c r="O276" s="15">
        <x:v>24</x:v>
      </x:c>
      <x:c r="P276" s="15">
        <x:v>15</x:v>
      </x:c>
      <x:c r="Q276" s="15">
        <x:v>81</x:v>
      </x:c>
      <x:c r="R276" s="15">
        <x:v>15</x:v>
      </x:c>
      <x:c r="S276" s="15">
        <x:v>6</x:v>
      </x:c>
      <x:c r="T276" s="15">
        <x:v>41</x:v>
      </x:c>
      <x:c r="U276" s="15">
        <x:v>119</x:v>
      </x:c>
      <x:c r="V276" s="15">
        <x:v>13</x:v>
      </x:c>
      <x:c r="W276" s="15">
        <x:v>2</x:v>
      </x:c>
      <x:c r="X276" s="15">
        <x:v>4.25</x:v>
      </x:c>
      <x:c r="Y276" s="15">
        <x:v>3.7000000000000002</x:v>
      </x:c>
      <x:c r="Z276" s="15">
        <x:v>7.9500000000000002</x:v>
      </x:c>
      <x:c r="AA276" s="15">
        <x:v>3.2400000000000002</x:v>
      </x:c>
      <x:c r="AB276" s="15">
        <x:v>0.38</x:v>
      </x:c>
      <x:c r="AC276" s="15">
        <x:v>55000</x:v>
      </x:c>
      <x:c r="AD276" s="7" t="s">
        <x:v>337</x:v>
      </x:c>
    </x:row>
    <x:row r="277" spans="1:30" ht="14.199999999999999">
      <x:c r="A277" s="5">
        <x:v>2020</x:v>
      </x:c>
      <x:c r="B277" s="5" t="s">
        <x:v>65</x:v>
      </x:c>
      <x:c r="C277" s="7" t="s">
        <x:v>260</x:v>
      </x:c>
      <x:c r="D277" s="15" t="s">
        <x:v>20</x:v>
      </x:c>
      <x:c r="E277" s="7">
        <x:v>4</x:v>
      </x:c>
      <x:c r="F277" s="7" t="s">
        <x:v>332</x:v>
      </x:c>
      <x:c r="G277" s="7" t="s">
        <x:v>36</x:v>
      </x:c>
      <x:c r="H277" s="15">
        <x:v>2019</x:v>
      </x:c>
      <x:c r="I277" s="15">
        <x:v>34</x:v>
      </x:c>
      <x:c r="J277" s="15">
        <x:v>98</x:v>
      </x:c>
      <x:c r="K277" s="15">
        <x:v>204</x:v>
      </x:c>
      <x:c r="L277" s="15">
        <x:v>177</x:v>
      </x:c>
      <x:c r="M277" s="15">
        <x:v>30</x:v>
      </x:c>
      <x:c r="N277" s="15">
        <x:v>29</x:v>
      </x:c>
      <x:c r="O277" s="15">
        <x:v>8</x:v>
      </x:c>
      <x:c r="P277" s="15">
        <x:v>3</x:v>
      </x:c>
      <x:c r="Q277" s="15">
        <x:v>18</x:v>
      </x:c>
      <x:c r="R277" s="15">
        <x:v>6</x:v>
      </x:c>
      <x:c r="S277" s="15">
        <x:v>2</x:v>
      </x:c>
      <x:c r="T277" s="15">
        <x:v>25</x:v>
      </x:c>
      <x:c r="U277" s="15">
        <x:v>50</x:v>
      </x:c>
      <x:c r="V277" s="15">
        <x:v>3</x:v>
      </x:c>
      <x:c r="W277" s="15">
        <x:v>0</x:v>
      </x:c>
      <x:c r="X277" s="15">
        <x:v>-7.4500000000000002</x:v>
      </x:c>
      <x:c r="Y277" s="15">
        <x:v>1.8999999999999999</x:v>
      </x:c>
      <x:c r="Z277" s="15">
        <x:v>-5.5499999999999998</x:v>
      </x:c>
      <x:c r="AA277" s="15">
        <x:v>-0.20000000000000001</x:v>
      </x:c>
      <x:c r="AB277" s="15">
        <x:v>-0.77000000000000002</x:v>
      </x:c>
      <x:c r="AC277" s="15">
        <x:v>55000</x:v>
      </x:c>
      <x:c r="AD277" s="7" t="s">
        <x:v>337</x:v>
      </x:c>
    </x:row>
    <x:row r="278" spans="1:30" ht="14.199999999999999">
      <x:c r="A278" s="5">
        <x:v>2018</x:v>
      </x:c>
      <x:c r="B278" s="5" t="s">
        <x:v>65</x:v>
      </x:c>
      <x:c r="C278" s="7" t="s">
        <x:v>253</x:v>
      </x:c>
      <x:c r="D278" s="15" t="s">
        <x:v>111</x:v>
      </x:c>
      <x:c r="E278" s="7">
        <x:v>9</x:v>
      </x:c>
      <x:c r="F278" s="7" t="s">
        <x:v>25</x:v>
      </x:c>
      <x:c r="G278" s="7" t="s">
        <x:v>36</x:v>
      </x:c>
      <x:c r="H278" s="15">
        <x:v>2017</x:v>
      </x:c>
      <x:c r="I278" s="15">
        <x:v>31</x:v>
      </x:c>
      <x:c r="J278" s="15">
        <x:v>128</x:v>
      </x:c>
      <x:c r="K278" s="15">
        <x:v>466</x:v>
      </x:c>
      <x:c r="L278" s="15">
        <x:v>412</x:v>
      </x:c>
      <x:c r="M278" s="15">
        <x:v>62</x:v>
      </x:c>
      <x:c r="N278" s="15">
        <x:v>126</x:v>
      </x:c>
      <x:c r="O278" s="15">
        <x:v>27</x:v>
      </x:c>
      <x:c r="P278" s="15">
        <x:v>26</x:v>
      </x:c>
      <x:c r="Q278" s="15">
        <x:v>89</x:v>
      </x:c>
      <x:c r="R278" s="15">
        <x:v>1</x:v>
      </x:c>
      <x:c r="S278" s="15">
        <x:v>1</x:v>
      </x:c>
      <x:c r="T278" s="15">
        <x:v>45</x:v>
      </x:c>
      <x:c r="U278" s="15">
        <x:v>80</x:v>
      </x:c>
      <x:c r="V278" s="15">
        <x:v>5</x:v>
      </x:c>
      <x:c r="W278" s="15">
        <x:v>3</x:v>
      </x:c>
      <x:c r="X278" s="15">
        <x:v>1.9399999999999999</x:v>
      </x:c>
      <x:c r="Y278" s="15">
        <x:v>-9.3100000000000005</x:v>
      </x:c>
      <x:c r="Z278" s="15">
        <x:v>-7.3700000000000001</x:v>
      </x:c>
      <x:c r="AA278" s="15">
        <x:v>3.7999999999999998</x:v>
      </x:c>
      <x:c r="AB278" s="15">
        <x:v>0.17999999999999999</x:v>
      </x:c>
      <x:c r="AC278" s="15">
        <x:v>19800</x:v>
      </x:c>
      <x:c r="AD278" s="7" t="s">
        <x:v>34</x:v>
      </x:c>
    </x:row>
    <x:row r="279" spans="1:30" ht="14.199999999999999">
      <x:c r="A279" s="5">
        <x:v>2019</x:v>
      </x:c>
      <x:c r="B279" s="5" t="s">
        <x:v>65</x:v>
      </x:c>
      <x:c r="C279" s="7" t="s">
        <x:v>253</x:v>
      </x:c>
      <x:c r="D279" s="15" t="s">
        <x:v>111</x:v>
      </x:c>
      <x:c r="E279" s="7">
        <x:v>9</x:v>
      </x:c>
      <x:c r="F279" s="7" t="s">
        <x:v>25</x:v>
      </x:c>
      <x:c r="G279" s="7" t="s">
        <x:v>36</x:v>
      </x:c>
      <x:c r="H279" s="15">
        <x:v>2018</x:v>
      </x:c>
      <x:c r="I279" s="15">
        <x:v>32</x:v>
      </x:c>
      <x:c r="J279" s="15">
        <x:v>123</x:v>
      </x:c>
      <x:c r="K279" s="15">
        <x:v>477</x:v>
      </x:c>
      <x:c r="L279" s="15">
        <x:v>401</x:v>
      </x:c>
      <x:c r="M279" s="15">
        <x:v>69</x:v>
      </x:c>
      <x:c r="N279" s="15">
        <x:v>112</x:v>
      </x:c>
      <x:c r="O279" s="15">
        <x:v>19</x:v>
      </x:c>
      <x:c r="P279" s="15">
        <x:v>27</x:v>
      </x:c>
      <x:c r="Q279" s="15">
        <x:v>80</x:v>
      </x:c>
      <x:c r="R279" s="15">
        <x:v>1</x:v>
      </x:c>
      <x:c r="S279" s="15">
        <x:v>1</x:v>
      </x:c>
      <x:c r="T279" s="15">
        <x:v>60</x:v>
      </x:c>
      <x:c r="U279" s="15">
        <x:v>121</x:v>
      </x:c>
      <x:c r="V279" s="15">
        <x:v>3</x:v>
      </x:c>
      <x:c r="W279" s="15">
        <x:v>10</x:v>
      </x:c>
      <x:c r="X279" s="15">
        <x:v>4.8200000000000003</x:v>
      </x:c>
      <x:c r="Y279" s="15">
        <x:v>-9.4199999999999999</x:v>
      </x:c>
      <x:c r="Z279" s="15">
        <x:v>-4.5999999999999996</x:v>
      </x:c>
      <x:c r="AA279" s="15">
        <x:v>3.0499999999999998</x:v>
      </x:c>
      <x:c r="AB279" s="15">
        <x:v>0.42999999999999999</x:v>
      </x:c>
      <x:c r="AC279" s="15">
        <x:v>30000</x:v>
      </x:c>
      <x:c r="AD279" s="7" t="s">
        <x:v>34</x:v>
      </x:c>
    </x:row>
    <x:row r="280" spans="1:30" ht="14.199999999999999">
      <x:c r="A280" s="5">
        <x:v>2020</x:v>
      </x:c>
      <x:c r="B280" s="16" t="s">
        <x:v>65</x:v>
      </x:c>
      <x:c r="C280" s="7" t="s">
        <x:v>253</x:v>
      </x:c>
      <x:c r="D280" s="15" t="s">
        <x:v>111</x:v>
      </x:c>
      <x:c r="E280" s="7">
        <x:v>9</x:v>
      </x:c>
      <x:c r="F280" s="7" t="s">
        <x:v>25</x:v>
      </x:c>
      <x:c r="G280" s="7" t="s">
        <x:v>36</x:v>
      </x:c>
      <x:c r="H280" s="15">
        <x:v>2019</x:v>
      </x:c>
      <x:c r="I280" s="15">
        <x:v>33</x:v>
      </x:c>
      <x:c r="J280" s="15">
        <x:v>130</x:v>
      </x:c>
      <x:c r="K280" s="15">
        <x:v>529</x:v>
      </x:c>
      <x:c r="L280" s="15">
        <x:v>467</x:v>
      </x:c>
      <x:c r="M280" s="15">
        <x:v>76</x:v>
      </x:c>
      <x:c r="N280" s="15">
        <x:v>137</x:v>
      </x:c>
      <x:c r="O280" s="15">
        <x:v>29</x:v>
      </x:c>
      <x:c r="P280" s="15">
        <x:v>21</x:v>
      </x:c>
      <x:c r="Q280" s="15">
        <x:v>102</x:v>
      </x:c>
      <x:c r="R280" s="15">
        <x:v>2</x:v>
      </x:c>
      <x:c r="S280" s="15">
        <x:v>1</x:v>
      </x:c>
      <x:c r="T280" s="15">
        <x:v>55</x:v>
      </x:c>
      <x:c r="U280" s="15">
        <x:v>99</x:v>
      </x:c>
      <x:c r="V280" s="15">
        <x:v>5</x:v>
      </x:c>
      <x:c r="W280" s="15">
        <x:v>4</x:v>
      </x:c>
      <x:c r="X280" s="15">
        <x:v>5.0599999999999996</x:v>
      </x:c>
      <x:c r="Y280" s="15">
        <x:v>-10.48</x:v>
      </x:c>
      <x:c r="Z280" s="15">
        <x:v>-5.4199999999999999</x:v>
      </x:c>
      <x:c r="AA280" s="15">
        <x:v>3.5299999999999998</x:v>
      </x:c>
      <x:c r="AB280" s="15">
        <x:v>0.52000000000000002</x:v>
      </x:c>
      <x:c r="AC280" s="15">
        <x:v>30000</x:v>
      </x:c>
      <x:c r="AD280" s="7" t="s">
        <x:v>34</x:v>
      </x:c>
    </x:row>
    <x:row r="281" spans="1:30" ht="14.199999999999999">
      <x:c r="A281" s="5">
        <x:v>2021</x:v>
      </x:c>
      <x:c r="B281" s="16" t="s">
        <x:v>65</x:v>
      </x:c>
      <x:c r="C281" s="7" t="s">
        <x:v>253</x:v>
      </x:c>
      <x:c r="D281" s="15" t="s">
        <x:v>111</x:v>
      </x:c>
      <x:c r="E281" s="7">
        <x:v>9</x:v>
      </x:c>
      <x:c r="F281" s="7" t="s">
        <x:v>25</x:v>
      </x:c>
      <x:c r="G281" s="7" t="s">
        <x:v>36</x:v>
      </x:c>
      <x:c r="H281" s="15">
        <x:v>2020</x:v>
      </x:c>
      <x:c r="I281" s="15">
        <x:v>34</x:v>
      </x:c>
      <x:c r="J281" s="15">
        <x:v>127</x:v>
      </x:c>
      <x:c r="K281" s="15">
        <x:v>534</x:v>
      </x:c>
      <x:c r="L281" s="15">
        <x:v>471</x:v>
      </x:c>
      <x:c r="M281" s="15">
        <x:v>62</x:v>
      </x:c>
      <x:c r="N281" s="15">
        <x:v>147</x:v>
      </x:c>
      <x:c r="O281" s="15">
        <x:v>32</x:v>
      </x:c>
      <x:c r="P281" s="15">
        <x:v>16</x:v>
      </x:c>
      <x:c r="Q281" s="15">
        <x:v>89</x:v>
      </x:c>
      <x:c r="R281" s="15">
        <x:v>2</x:v>
      </x:c>
      <x:c r="S281" s="15">
        <x:v>1</x:v>
      </x:c>
      <x:c r="T281" s="15">
        <x:v>61</x:v>
      </x:c>
      <x:c r="U281" s="15">
        <x:v>92</x:v>
      </x:c>
      <x:c r="V281" s="15">
        <x:v>12</x:v>
      </x:c>
      <x:c r="W281" s="15">
        <x:v>2</x:v>
      </x:c>
      <x:c r="X281" s="15">
        <x:v>-4.0800000000000001</x:v>
      </x:c>
      <x:c r="Y281" s="15">
        <x:v>-10.76</x:v>
      </x:c>
      <x:c r="Z281" s="15">
        <x:v>-14.85</x:v>
      </x:c>
      <x:c r="AA281" s="15">
        <x:v>3.1499999999999999</x:v>
      </x:c>
      <x:c r="AB281" s="15">
        <x:v>-0.38</x:v>
      </x:c>
      <x:c r="AC281" s="15">
        <x:v>47000</x:v>
      </x:c>
      <x:c r="AD281" s="7" t="s">
        <x:v>34</x:v>
      </x:c>
    </x:row>
    <x:row r="282" spans="1:30" ht="14.199999999999999">
      <x:c r="A282" s="5">
        <x:v>2017</x:v>
      </x:c>
      <x:c r="B282" s="16" t="s">
        <x:v>55</x:v>
      </x:c>
      <x:c r="C282" s="7" t="s">
        <x:v>254</x:v>
      </x:c>
      <x:c r="D282" s="15" t="s">
        <x:v>119</x:v>
      </x:c>
      <x:c r="E282" s="7">
        <x:v>9</x:v>
      </x:c>
      <x:c r="F282" s="7" t="s">
        <x:v>25</x:v>
      </x:c>
      <x:c r="G282" s="7" t="s">
        <x:v>36</x:v>
      </x:c>
      <x:c r="H282" s="15">
        <x:v>2016</x:v>
      </x:c>
      <x:c r="I282" s="15">
        <x:v>26</x:v>
      </x:c>
      <x:c r="J282" s="15">
        <x:v>121</x:v>
      </x:c>
      <x:c r="K282" s="15">
        <x:v>472</x:v>
      </x:c>
      <x:c r="L282" s="15">
        <x:v>393</x:v>
      </x:c>
      <x:c r="M282" s="15">
        <x:v>73</x:v>
      </x:c>
      <x:c r="N282" s="15">
        <x:v>110</x:v>
      </x:c>
      <x:c r="O282" s="15">
        <x:v>14</x:v>
      </x:c>
      <x:c r="P282" s="15">
        <x:v>20</x:v>
      </x:c>
      <x:c r="Q282" s="15">
        <x:v>78</x:v>
      </x:c>
      <x:c r="R282" s="15">
        <x:v>17</x:v>
      </x:c>
      <x:c r="S282" s="15">
        <x:v>9</x:v>
      </x:c>
      <x:c r="T282" s="15">
        <x:v>65</x:v>
      </x:c>
      <x:c r="U282" s="15">
        <x:v>97</x:v>
      </x:c>
      <x:c r="V282" s="15">
        <x:v>7</x:v>
      </x:c>
      <x:c r="W282" s="15">
        <x:v>5</x:v>
      </x:c>
      <x:c r="X282" s="15">
        <x:v>5.1200000000000001</x:v>
      </x:c>
      <x:c r="Y282" s="15">
        <x:v>9.3599999999999994</x:v>
      </x:c>
      <x:c r="Z282" s="15">
        <x:v>14.48</x:v>
      </x:c>
      <x:c r="AA282" s="15">
        <x:v>4.29</x:v>
      </x:c>
      <x:c r="AB282" s="15">
        <x:v>0.45000000000000001</x:v>
      </x:c>
      <x:c r="AC282" s="15">
        <x:v>25000</x:v>
      </x:c>
      <x:c r="AD282" s="7" t="s">
        <x:v>34</x:v>
      </x:c>
    </x:row>
    <x:row r="283" spans="1:30" ht="14.199999999999999">
      <x:c r="A283" s="5">
        <x:v>2018</x:v>
      </x:c>
      <x:c r="B283" s="16" t="s">
        <x:v>55</x:v>
      </x:c>
      <x:c r="C283" s="7" t="s">
        <x:v>254</x:v>
      </x:c>
      <x:c r="D283" s="15" t="s">
        <x:v>119</x:v>
      </x:c>
      <x:c r="E283" s="7">
        <x:v>9</x:v>
      </x:c>
      <x:c r="F283" s="7" t="s">
        <x:v>25</x:v>
      </x:c>
      <x:c r="G283" s="7" t="s">
        <x:v>36</x:v>
      </x:c>
      <x:c r="H283" s="15">
        <x:v>2017</x:v>
      </x:c>
      <x:c r="I283" s="15">
        <x:v>27</x:v>
      </x:c>
      <x:c r="J283" s="15">
        <x:v>107</x:v>
      </x:c>
      <x:c r="K283" s="15">
        <x:v>390</x:v>
      </x:c>
      <x:c r="L283" s="15">
        <x:v>334</x:v>
      </x:c>
      <x:c r="M283" s="15">
        <x:v>47</x:v>
      </x:c>
      <x:c r="N283" s="15">
        <x:v>91</x:v>
      </x:c>
      <x:c r="O283" s="15">
        <x:v>13</x:v>
      </x:c>
      <x:c r="P283" s="15">
        <x:v>8</x:v>
      </x:c>
      <x:c r="Q283" s="15">
        <x:v>39</x:v>
      </x:c>
      <x:c r="R283" s="15">
        <x:v>10</x:v>
      </x:c>
      <x:c r="S283" s="15">
        <x:v>5</x:v>
      </x:c>
      <x:c r="T283" s="15">
        <x:v>45</x:v>
      </x:c>
      <x:c r="U283" s="15">
        <x:v>105</x:v>
      </x:c>
      <x:c r="V283" s="15">
        <x:v>8</x:v>
      </x:c>
      <x:c r="W283" s="15">
        <x:v>5</x:v>
      </x:c>
      <x:c r="X283" s="15">
        <x:v>-2.6600000000000001</x:v>
      </x:c>
      <x:c r="Y283" s="15">
        <x:v>7.6799999999999997</x:v>
      </x:c>
      <x:c r="Z283" s="15">
        <x:v>5.0099999999999998</x:v>
      </x:c>
      <x:c r="AA283" s="15">
        <x:v>2.0499999999999998</x:v>
      </x:c>
      <x:c r="AB283" s="15">
        <x:v>-0.23999999999999999</x:v>
      </x:c>
      <x:c r="AC283" s="15">
        <x:v>35000</x:v>
      </x:c>
      <x:c r="AD283" s="7" t="s">
        <x:v>34</x:v>
      </x:c>
    </x:row>
    <x:row r="284" spans="1:30" ht="14.199999999999999">
      <x:c r="A284" s="5">
        <x:v>2019</x:v>
      </x:c>
      <x:c r="B284" s="16" t="s">
        <x:v>55</x:v>
      </x:c>
      <x:c r="C284" s="7" t="s">
        <x:v>254</x:v>
      </x:c>
      <x:c r="D284" s="15" t="s">
        <x:v>119</x:v>
      </x:c>
      <x:c r="E284" s="7">
        <x:v>9</x:v>
      </x:c>
      <x:c r="F284" s="7" t="s">
        <x:v>25</x:v>
      </x:c>
      <x:c r="G284" s="7" t="s">
        <x:v>36</x:v>
      </x:c>
      <x:c r="H284" s="15">
        <x:v>2018</x:v>
      </x:c>
      <x:c r="I284" s="15">
        <x:v>28</x:v>
      </x:c>
      <x:c r="J284" s="15">
        <x:v>144</x:v>
      </x:c>
      <x:c r="K284" s="15">
        <x:v>617</x:v>
      </x:c>
      <x:c r="L284" s="15">
        <x:v>533</x:v>
      </x:c>
      <x:c r="M284" s="15">
        <x:v>93</x:v>
      </x:c>
      <x:c r="N284" s="15">
        <x:v>148</x:v>
      </x:c>
      <x:c r="O284" s="15">
        <x:v>26</x:v>
      </x:c>
      <x:c r="P284" s="15">
        <x:v>11</x:v>
      </x:c>
      <x:c r="Q284" s="15">
        <x:v>71</x:v>
      </x:c>
      <x:c r="R284" s="15">
        <x:v>10</x:v>
      </x:c>
      <x:c r="S284" s="15">
        <x:v>5</x:v>
      </x:c>
      <x:c r="T284" s="15">
        <x:v>59</x:v>
      </x:c>
      <x:c r="U284" s="15">
        <x:v>146</x:v>
      </x:c>
      <x:c r="V284" s="15">
        <x:v>6</x:v>
      </x:c>
      <x:c r="W284" s="15">
        <x:v>6</x:v>
      </x:c>
      <x:c r="X284" s="15">
        <x:v>5.4500000000000002</x:v>
      </x:c>
      <x:c r="Y284" s="15">
        <x:v>12.34</x:v>
      </x:c>
      <x:c r="Z284" s="15">
        <x:v>17.789999999999999</x:v>
      </x:c>
      <x:c r="AA284" s="15">
        <x:v>3.1699999999999999</x:v>
      </x:c>
      <x:c r="AB284" s="15">
        <x:v>0.48999999999999999</x:v>
      </x:c>
      <x:c r="AC284" s="15">
        <x:v>29000</x:v>
      </x:c>
      <x:c r="AD284" s="7" t="s">
        <x:v>34</x:v>
      </x:c>
    </x:row>
    <x:row r="285" spans="1:30" ht="14.199999999999999">
      <x:c r="A285" s="5">
        <x:v>2020</x:v>
      </x:c>
      <x:c r="B285" s="16" t="s">
        <x:v>55</x:v>
      </x:c>
      <x:c r="C285" s="7" t="s">
        <x:v>254</x:v>
      </x:c>
      <x:c r="D285" s="15" t="s">
        <x:v>119</x:v>
      </x:c>
      <x:c r="E285" s="7">
        <x:v>9</x:v>
      </x:c>
      <x:c r="F285" s="7" t="s">
        <x:v>25</x:v>
      </x:c>
      <x:c r="G285" s="7" t="s">
        <x:v>36</x:v>
      </x:c>
      <x:c r="H285" s="15">
        <x:v>2019</x:v>
      </x:c>
      <x:c r="I285" s="15">
        <x:v>29</x:v>
      </x:c>
      <x:c r="J285" s="15">
        <x:v>134</x:v>
      </x:c>
      <x:c r="K285" s="15">
        <x:v>547</x:v>
      </x:c>
      <x:c r="L285" s="15">
        <x:v>473</x:v>
      </x:c>
      <x:c r="M285" s="15">
        <x:v>63</x:v>
      </x:c>
      <x:c r="N285" s="15">
        <x:v>119</x:v>
      </x:c>
      <x:c r="O285" s="15">
        <x:v>23</x:v>
      </x:c>
      <x:c r="P285" s="15">
        <x:v>9</x:v>
      </x:c>
      <x:c r="Q285" s="15">
        <x:v>53</x:v>
      </x:c>
      <x:c r="R285" s="15">
        <x:v>27</x:v>
      </x:c>
      <x:c r="S285" s="15">
        <x:v>5</x:v>
      </x:c>
      <x:c r="T285" s="15">
        <x:v>57</x:v>
      </x:c>
      <x:c r="U285" s="15">
        <x:v>113</x:v>
      </x:c>
      <x:c r="V285" s="15">
        <x:v>7</x:v>
      </x:c>
      <x:c r="W285" s="15">
        <x:v>3</x:v>
      </x:c>
      <x:c r="X285" s="15">
        <x:v>10.93</x:v>
      </x:c>
      <x:c r="Y285" s="15">
        <x:v>10.92</x:v>
      </x:c>
      <x:c r="Z285" s="15">
        <x:v>21.850000000000001</x:v>
      </x:c>
      <x:c r="AA285" s="15">
        <x:v>3.9700000000000002</x:v>
      </x:c>
      <x:c r="AB285" s="15">
        <x:v>1.1200000000000001</x:v>
      </x:c>
      <x:c r="AC285" s="15">
        <x:v>40000</x:v>
      </x:c>
      <x:c r="AD285" s="7" t="s">
        <x:v>34</x:v>
      </x:c>
    </x:row>
    <x:row r="286" spans="1:30" ht="14.199999999999999">
      <x:c r="A286" s="5">
        <x:v>2021</x:v>
      </x:c>
      <x:c r="B286" s="16" t="s">
        <x:v>55</x:v>
      </x:c>
      <x:c r="C286" s="7" t="s">
        <x:v>254</x:v>
      </x:c>
      <x:c r="D286" s="15" t="s">
        <x:v>119</x:v>
      </x:c>
      <x:c r="E286" s="7">
        <x:v>4</x:v>
      </x:c>
      <x:c r="F286" s="7" t="s">
        <x:v>332</x:v>
      </x:c>
      <x:c r="G286" s="7" t="s">
        <x:v>71</x:v>
      </x:c>
      <x:c r="H286" s="15">
        <x:v>2020</x:v>
      </x:c>
      <x:c r="I286" s="15">
        <x:v>30</x:v>
      </x:c>
      <x:c r="J286" s="15">
        <x:v>141</x:v>
      </x:c>
      <x:c r="K286" s="15">
        <x:v>591</x:v>
      </x:c>
      <x:c r="L286" s="15">
        <x:v>527</x:v>
      </x:c>
      <x:c r="M286" s="15">
        <x:v>95</x:v>
      </x:c>
      <x:c r="N286" s="15">
        <x:v>158</x:v>
      </x:c>
      <x:c r="O286" s="15">
        <x:v>41</x:v>
      </x:c>
      <x:c r="P286" s="15">
        <x:v>10</x:v>
      </x:c>
      <x:c r="Q286" s="15">
        <x:v>71</x:v>
      </x:c>
      <x:c r="R286" s="15">
        <x:v>20</x:v>
      </x:c>
      <x:c r="S286" s="15">
        <x:v>8</x:v>
      </x:c>
      <x:c r="T286" s="15">
        <x:v>45</x:v>
      </x:c>
      <x:c r="U286" s="15">
        <x:v>116</x:v>
      </x:c>
      <x:c r="V286" s="15">
        <x:v>4</x:v>
      </x:c>
      <x:c r="W286" s="15">
        <x:v>5</x:v>
      </x:c>
      <x:c r="X286" s="15">
        <x:v>11.1</x:v>
      </x:c>
      <x:c r="Y286" s="15">
        <x:v>11.74</x:v>
      </x:c>
      <x:c r="Z286" s="15">
        <x:v>22.84</x:v>
      </x:c>
      <x:c r="AA286" s="15">
        <x:v>5.1699999999999999</x:v>
      </x:c>
      <x:c r="AB286" s="15">
        <x:v>1.04</x:v>
      </x:c>
      <x:c r="AC286" s="15">
        <x:v>60000</x:v>
      </x:c>
      <x:c r="AD286" s="7" t="s">
        <x:v>173</x:v>
      </x:c>
    </x:row>
    <x:row r="287" spans="1:30" ht="14.199999999999999">
      <x:c r="A287" s="5">
        <x:v>2022</x:v>
      </x:c>
      <x:c r="B287" s="16" t="s">
        <x:v>55</x:v>
      </x:c>
      <x:c r="C287" s="7" t="s">
        <x:v>254</x:v>
      </x:c>
      <x:c r="D287" s="15" t="s">
        <x:v>119</x:v>
      </x:c>
      <x:c r="E287" s="7">
        <x:v>4</x:v>
      </x:c>
      <x:c r="F287" s="7" t="s">
        <x:v>332</x:v>
      </x:c>
      <x:c r="G287" s="7" t="s">
        <x:v>71</x:v>
      </x:c>
      <x:c r="H287" s="15">
        <x:v>2021</x:v>
      </x:c>
      <x:c r="I287" s="15">
        <x:v>31</x:v>
      </x:c>
      <x:c r="J287" s="15">
        <x:v>134</x:v>
      </x:c>
      <x:c r="K287" s="15">
        <x:v>532</x:v>
      </x:c>
      <x:c r="L287" s="15">
        <x:v>464</x:v>
      </x:c>
      <x:c r="M287" s="15">
        <x:v>62</x:v>
      </x:c>
      <x:c r="N287" s="15">
        <x:v>118</x:v>
      </x:c>
      <x:c r="O287" s="15">
        <x:v>19</x:v>
      </x:c>
      <x:c r="P287" s="15">
        <x:v>8</x:v>
      </x:c>
      <x:c r="Q287" s="15">
        <x:v>57</x:v>
      </x:c>
      <x:c r="R287" s="15">
        <x:v>12</x:v>
      </x:c>
      <x:c r="S287" s="15">
        <x:v>6</x:v>
      </x:c>
      <x:c r="T287" s="15">
        <x:v>54</x:v>
      </x:c>
      <x:c r="U287" s="15">
        <x:v>82</x:v>
      </x:c>
      <x:c r="V287" s="15">
        <x:v>11</x:v>
      </x:c>
      <x:c r="W287" s="15">
        <x:v>5</x:v>
      </x:c>
      <x:c r="X287" s="15">
        <x:v>7.0700000000000003</x:v>
      </x:c>
      <x:c r="Y287" s="15">
        <x:v>10.34</x:v>
      </x:c>
      <x:c r="Z287" s="15">
        <x:v>17.41</x:v>
      </x:c>
      <x:c r="AA287" s="15">
        <x:v>2.48</x:v>
      </x:c>
      <x:c r="AB287" s="15">
        <x:v>0.69999999999999996</x:v>
      </x:c>
      <x:c r="AC287" s="15">
        <x:v>60000</x:v>
      </x:c>
      <x:c r="AD287" s="7" t="s">
        <x:v>173</x:v>
      </x:c>
    </x:row>
    <x:row r="288" spans="1:30" ht="14.199999999999999">
      <x:c r="A288" s="5">
        <x:v>2023</x:v>
      </x:c>
      <x:c r="B288" s="16" t="s">
        <x:v>55</x:v>
      </x:c>
      <x:c r="C288" s="7" t="s">
        <x:v>254</x:v>
      </x:c>
      <x:c r="D288" s="15" t="s">
        <x:v>119</x:v>
      </x:c>
      <x:c r="E288" s="7">
        <x:v>4</x:v>
      </x:c>
      <x:c r="F288" s="7" t="s">
        <x:v>332</x:v>
      </x:c>
      <x:c r="G288" s="7" t="s">
        <x:v>71</x:v>
      </x:c>
      <x:c r="H288" s="15">
        <x:v>2022</x:v>
      </x:c>
      <x:c r="I288" s="15">
        <x:v>32</x:v>
      </x:c>
      <x:c r="J288" s="15">
        <x:v>142</x:v>
      </x:c>
      <x:c r="K288" s="15">
        <x:v>569</x:v>
      </x:c>
      <x:c r="L288" s="15">
        <x:v>494</x:v>
      </x:c>
      <x:c r="M288" s="15">
        <x:v>75</x:v>
      </x:c>
      <x:c r="N288" s="15">
        <x:v>133</x:v>
      </x:c>
      <x:c r="O288" s="15">
        <x:v>16</x:v>
      </x:c>
      <x:c r="P288" s="15">
        <x:v>25</x:v>
      </x:c>
      <x:c r="Q288" s="15">
        <x:v>87</x:v>
      </x:c>
      <x:c r="R288" s="15">
        <x:v>20</x:v>
      </x:c>
      <x:c r="S288" s="15">
        <x:v>7</x:v>
      </x:c>
      <x:c r="T288" s="15">
        <x:v>62</x:v>
      </x:c>
      <x:c r="U288" s="15">
        <x:v>107</x:v>
      </x:c>
      <x:c r="V288" s="15">
        <x:v>11</x:v>
      </x:c>
      <x:c r="W288" s="15">
        <x:v>3</x:v>
      </x:c>
      <x:c r="X288" s="15">
        <x:v>5.4400000000000004</x:v>
      </x:c>
      <x:c r="Y288" s="15">
        <x:v>11.34</x:v>
      </x:c>
      <x:c r="Z288" s="15">
        <x:v>16.780000000000001</x:v>
      </x:c>
      <x:c r="AA288" s="15">
        <x:v>5.75</x:v>
      </x:c>
      <x:c r="AB288" s="15">
        <x:v>0.56000000000000005</x:v>
      </x:c>
      <x:c r="AC288" s="15">
        <x:v>60000</x:v>
      </x:c>
      <x:c r="AD288" s="7" t="s">
        <x:v>173</x:v>
      </x:c>
    </x:row>
    <x:row r="289" spans="1:30" ht="14.199999999999999">
      <x:c r="A289" s="5">
        <x:v>2024</x:v>
      </x:c>
      <x:c r="B289" s="16" t="s">
        <x:v>55</x:v>
      </x:c>
      <x:c r="C289" s="7" t="s">
        <x:v>254</x:v>
      </x:c>
      <x:c r="D289" s="15" t="s">
        <x:v>119</x:v>
      </x:c>
      <x:c r="E289" s="7">
        <x:v>4</x:v>
      </x:c>
      <x:c r="F289" s="7" t="s">
        <x:v>332</x:v>
      </x:c>
      <x:c r="G289" s="7" t="s">
        <x:v>71</x:v>
      </x:c>
      <x:c r="H289" s="15">
        <x:v>2023</x:v>
      </x:c>
      <x:c r="I289" s="15">
        <x:v>33</x:v>
      </x:c>
      <x:c r="J289" s="15">
        <x:v>126</x:v>
      </x:c>
      <x:c r="K289" s="15">
        <x:v>502</x:v>
      </x:c>
      <x:c r="L289" s="15">
        <x:v>422</x:v>
      </x:c>
      <x:c r="M289" s="15">
        <x:v>65</x:v>
      </x:c>
      <x:c r="N289" s="15">
        <x:v>113</x:v>
      </x:c>
      <x:c r="O289" s="15">
        <x:v>24</x:v>
      </x:c>
      <x:c r="P289" s="15">
        <x:v>8</x:v>
      </x:c>
      <x:c r="Q289" s="15">
        <x:v>62</x:v>
      </x:c>
      <x:c r="R289" s="15">
        <x:v>16</x:v>
      </x:c>
      <x:c r="S289" s="15">
        <x:v>7</x:v>
      </x:c>
      <x:c r="T289" s="15">
        <x:v>64</x:v>
      </x:c>
      <x:c r="U289" s="15">
        <x:v>82</x:v>
      </x:c>
      <x:c r="V289" s="15">
        <x:v>4</x:v>
      </x:c>
      <x:c r="W289" s="15">
        <x:v>4</x:v>
      </x:c>
      <x:c r="X289" s="15">
        <x:v>3.3999999999999999</x:v>
      </x:c>
      <x:c r="Y289" s="15">
        <x:v>9.9399999999999995</x:v>
      </x:c>
      <x:c r="Z289" s="15">
        <x:v>13.34</x:v>
      </x:c>
      <x:c r="AA289" s="15">
        <x:v>4.6600000000000001</x:v>
      </x:c>
      <x:c r="AB289" s="15">
        <x:v>0.34999999999999998</x:v>
      </x:c>
      <x:c r="AC289" s="15">
        <x:v>60000</x:v>
      </x:c>
      <x:c r="AD289" s="7" t="s">
        <x:v>173</x:v>
      </x:c>
    </x:row>
    <x:row r="290" spans="1:30" ht="14.199999999999999">
      <x:c r="A290" s="5">
        <x:v>2020</x:v>
      </x:c>
      <x:c r="B290" s="16" t="s">
        <x:v>97</x:v>
      </x:c>
      <x:c r="C290" s="7" t="s">
        <x:v>271</x:v>
      </x:c>
      <x:c r="D290" s="15" t="s">
        <x:v>111</x:v>
      </x:c>
      <x:c r="E290" s="7">
        <x:v>8</x:v>
      </x:c>
      <x:c r="F290" s="7" t="s">
        <x:v>25</x:v>
      </x:c>
      <x:c r="G290" s="7" t="s">
        <x:v>96</x:v>
      </x:c>
      <x:c r="H290" s="15">
        <x:v>2019</x:v>
      </x:c>
      <x:c r="I290" s="15">
        <x:v>28</x:v>
      </x:c>
      <x:c r="J290" s="15">
        <x:v>123</x:v>
      </x:c>
      <x:c r="K290" s="15">
        <x:v>392</x:v>
      </x:c>
      <x:c r="L290" s="15">
        <x:v>352</x:v>
      </x:c>
      <x:c r="M290" s="15">
        <x:v>63</x:v>
      </x:c>
      <x:c r="N290" s="15">
        <x:v>88</x:v>
      </x:c>
      <x:c r="O290" s="15">
        <x:v>16</x:v>
      </x:c>
      <x:c r="P290" s="15">
        <x:v>6</x:v>
      </x:c>
      <x:c r="Q290" s="15">
        <x:v>35</x:v>
      </x:c>
      <x:c r="R290" s="15">
        <x:v>19</x:v>
      </x:c>
      <x:c r="S290" s="15">
        <x:v>2</x:v>
      </x:c>
      <x:c r="T290" s="15">
        <x:v>31</x:v>
      </x:c>
      <x:c r="U290" s="15">
        <x:v>78</x:v>
      </x:c>
      <x:c r="V290" s="15">
        <x:v>8</x:v>
      </x:c>
      <x:c r="W290" s="15">
        <x:v>2</x:v>
      </x:c>
      <x:c r="X290" s="15">
        <x:v>2.1499999999999999</x:v>
      </x:c>
      <x:c r="Y290" s="15">
        <x:v>-7.2300000000000004</x:v>
      </x:c>
      <x:c r="Z290" s="15">
        <x:v>-5.0800000000000001</x:v>
      </x:c>
      <x:c r="AA290" s="15">
        <x:v>0.31</x:v>
      </x:c>
      <x:c r="AB290" s="15">
        <x:v>0.22</x:v>
      </x:c>
      <x:c r="AC290" s="15">
        <x:v>8300</x:v>
      </x:c>
      <x:c r="AD290" s="7" t="s">
        <x:v>34</x:v>
      </x:c>
    </x:row>
    <x:row r="291" spans="1:30" ht="14.199999999999999">
      <x:c r="A291" s="5">
        <x:v>2021</x:v>
      </x:c>
      <x:c r="B291" s="5" t="s">
        <x:v>45</x:v>
      </x:c>
      <x:c r="C291" s="7" t="s">
        <x:v>271</x:v>
      </x:c>
      <x:c r="D291" s="9" t="s">
        <x:v>115</x:v>
      </x:c>
      <x:c r="E291" s="7">
        <x:v>8</x:v>
      </x:c>
      <x:c r="F291" s="7" t="s">
        <x:v>25</x:v>
      </x:c>
      <x:c r="G291" s="7" t="s">
        <x:v>96</x:v>
      </x:c>
      <x:c r="H291" s="9">
        <x:v>2020</x:v>
      </x:c>
      <x:c r="I291" s="9">
        <x:v>29</x:v>
      </x:c>
      <x:c r="J291" s="9">
        <x:v>94</x:v>
      </x:c>
      <x:c r="K291" s="9">
        <x:v>258</x:v>
      </x:c>
      <x:c r="L291" s="9">
        <x:v>234</x:v>
      </x:c>
      <x:c r="M291" s="9">
        <x:v>36</x:v>
      </x:c>
      <x:c r="N291" s="9">
        <x:v>64</x:v>
      </x:c>
      <x:c r="O291" s="9">
        <x:v>12</x:v>
      </x:c>
      <x:c r="P291" s="9">
        <x:v>5</x:v>
      </x:c>
      <x:c r="Q291" s="9">
        <x:v>35</x:v>
      </x:c>
      <x:c r="R291" s="9">
        <x:v>15</x:v>
      </x:c>
      <x:c r="S291" s="9">
        <x:v>6</x:v>
      </x:c>
      <x:c r="T291" s="9">
        <x:v>13</x:v>
      </x:c>
      <x:c r="U291" s="9">
        <x:v>47</x:v>
      </x:c>
      <x:c r="V291" s="9">
        <x:v>6</x:v>
      </x:c>
      <x:c r="W291" s="9">
        <x:v>0</x:v>
      </x:c>
      <x:c r="X291" s="17">
        <x:v>3.96</x:v>
      </x:c>
      <x:c r="Y291" s="17">
        <x:v>-2.1600000000000001</x:v>
      </x:c>
      <x:c r="Z291" s="17">
        <x:v>1.8</x:v>
      </x:c>
      <x:c r="AA291" s="17">
        <x:v>0.40999999999999998</x:v>
      </x:c>
      <x:c r="AB291" s="17">
        <x:v>0.19</x:v>
      </x:c>
      <x:c r="AC291" s="9">
        <x:v>8300</x:v>
      </x:c>
      <x:c r="AD291" s="7" t="s">
        <x:v>34</x:v>
      </x:c>
    </x:row>
    <x:row r="292" spans="1:30" ht="14.199999999999999">
      <x:c r="A292" s="5">
        <x:v>2022</x:v>
      </x:c>
      <x:c r="B292" s="16" t="s">
        <x:v>100</x:v>
      </x:c>
      <x:c r="C292" s="7" t="s">
        <x:v>271</x:v>
      </x:c>
      <x:c r="D292" s="15" t="s">
        <x:v>115</x:v>
      </x:c>
      <x:c r="E292" s="7">
        <x:v>8</x:v>
      </x:c>
      <x:c r="F292" s="7" t="s">
        <x:v>25</x:v>
      </x:c>
      <x:c r="G292" s="7" t="s">
        <x:v>96</x:v>
      </x:c>
      <x:c r="H292" s="15">
        <x:v>2021</x:v>
      </x:c>
      <x:c r="I292" s="15">
        <x:v>30</x:v>
      </x:c>
      <x:c r="J292" s="15">
        <x:v>122</x:v>
      </x:c>
      <x:c r="K292" s="15">
        <x:v>253</x:v>
      </x:c>
      <x:c r="L292" s="15">
        <x:v>235</x:v>
      </x:c>
      <x:c r="M292" s="15">
        <x:v>47</x:v>
      </x:c>
      <x:c r="N292" s="15">
        <x:v>63</x:v>
      </x:c>
      <x:c r="O292" s="15">
        <x:v>10</x:v>
      </x:c>
      <x:c r="P292" s="15">
        <x:v>9</x:v>
      </x:c>
      <x:c r="Q292" s="15">
        <x:v>35</x:v>
      </x:c>
      <x:c r="R292" s="15">
        <x:v>9</x:v>
      </x:c>
      <x:c r="S292" s="15">
        <x:v>4</x:v>
      </x:c>
      <x:c r="T292" s="15">
        <x:v>14</x:v>
      </x:c>
      <x:c r="U292" s="15">
        <x:v>52</x:v>
      </x:c>
      <x:c r="V292" s="15">
        <x:v>4</x:v>
      </x:c>
      <x:c r="W292" s="15">
        <x:v>1</x:v>
      </x:c>
      <x:c r="X292" s="15">
        <x:v>0.94999999999999996</x:v>
      </x:c>
      <x:c r="Y292" s="15">
        <x:v>-3.4199999999999999</x:v>
      </x:c>
      <x:c r="Z292" s="15">
        <x:v>-2.4700000000000002</x:v>
      </x:c>
      <x:c r="AA292" s="15">
        <x:v>0.35999999999999999</x:v>
      </x:c>
      <x:c r="AB292" s="15">
        <x:v>0.089999999999999991</x:v>
      </x:c>
      <x:c r="AC292" s="15">
        <x:v>9500</x:v>
      </x:c>
      <x:c r="AD292" s="7" t="s">
        <x:v>34</x:v>
      </x:c>
    </x:row>
    <x:row r="293" spans="1:30" ht="14.199999999999999">
      <x:c r="A293" s="5">
        <x:v>2023</x:v>
      </x:c>
      <x:c r="B293" s="16" t="s">
        <x:v>100</x:v>
      </x:c>
      <x:c r="C293" s="7" t="s">
        <x:v>271</x:v>
      </x:c>
      <x:c r="D293" s="15" t="s">
        <x:v>115</x:v>
      </x:c>
      <x:c r="E293" s="7">
        <x:v>8</x:v>
      </x:c>
      <x:c r="F293" s="7" t="s">
        <x:v>25</x:v>
      </x:c>
      <x:c r="G293" s="7" t="s">
        <x:v>96</x:v>
      </x:c>
      <x:c r="H293" s="15">
        <x:v>2022</x:v>
      </x:c>
      <x:c r="I293" s="15">
        <x:v>31</x:v>
      </x:c>
      <x:c r="J293" s="15">
        <x:v>130</x:v>
      </x:c>
      <x:c r="K293" s="15">
        <x:v>295</x:v>
      </x:c>
      <x:c r="L293" s="15">
        <x:v>263</x:v>
      </x:c>
      <x:c r="M293" s="15">
        <x:v>48</x:v>
      </x:c>
      <x:c r="N293" s="15">
        <x:v>61</x:v>
      </x:c>
      <x:c r="O293" s="15">
        <x:v>14</x:v>
      </x:c>
      <x:c r="P293" s="15">
        <x:v>4</x:v>
      </x:c>
      <x:c r="Q293" s="15">
        <x:v>23</x:v>
      </x:c>
      <x:c r="R293" s="15">
        <x:v>11</x:v>
      </x:c>
      <x:c r="S293" s="15">
        <x:v>4</x:v>
      </x:c>
      <x:c r="T293" s="15">
        <x:v>15</x:v>
      </x:c>
      <x:c r="U293" s="15">
        <x:v>68</x:v>
      </x:c>
      <x:c r="V293" s="15">
        <x:v>3</x:v>
      </x:c>
      <x:c r="W293" s="15">
        <x:v>3</x:v>
      </x:c>
      <x:c r="X293" s="15">
        <x:v>5.6100000000000003</x:v>
      </x:c>
      <x:c r="Y293" s="15">
        <x:v>-3.3199999999999998</x:v>
      </x:c>
      <x:c r="Z293" s="15">
        <x:v>2.29</x:v>
      </x:c>
      <x:c r="AA293" s="15">
        <x:v>-0.11</x:v>
      </x:c>
      <x:c r="AB293" s="15">
        <x:v>0.57999999999999996</x:v>
      </x:c>
      <x:c r="AC293" s="15">
        <x:v>10500</x:v>
      </x:c>
      <x:c r="AD293" s="7" t="s">
        <x:v>34</x:v>
      </x:c>
    </x:row>
    <x:row r="294" spans="1:30" ht="14.199999999999999">
      <x:c r="A294" s="5">
        <x:v>2014</x:v>
      </x:c>
      <x:c r="B294" s="16" t="s">
        <x:v>22</x:v>
      </x:c>
      <x:c r="C294" s="7" t="s">
        <x:v>330</x:v>
      </x:c>
      <x:c r="D294" s="15" t="s">
        <x:v>96</x:v>
      </x:c>
      <x:c r="E294" s="7">
        <x:v>8</x:v>
      </x:c>
      <x:c r="F294" s="7" t="s">
        <x:v>25</x:v>
      </x:c>
      <x:c r="G294" s="7" t="s">
        <x:v>36</x:v>
      </x:c>
      <x:c r="H294" s="15">
        <x:v>2013</x:v>
      </x:c>
      <x:c r="I294" s="15">
        <x:v>32</x:v>
      </x:c>
      <x:c r="J294" s="15">
        <x:v>56</x:v>
      </x:c>
      <x:c r="K294" s="15">
        <x:v>101</x:v>
      </x:c>
      <x:c r="L294" s="15">
        <x:v>88</x:v>
      </x:c>
      <x:c r="M294" s="15">
        <x:v>6</x:v>
      </x:c>
      <x:c r="N294" s="15">
        <x:v>13</x:v>
      </x:c>
      <x:c r="O294" s="15">
        <x:v>1</x:v>
      </x:c>
      <x:c r="P294" s="15">
        <x:v>1</x:v>
      </x:c>
      <x:c r="Q294" s="15">
        <x:v>4</x:v>
      </x:c>
      <x:c r="R294" s="15">
        <x:v>1</x:v>
      </x:c>
      <x:c r="S294" s="15">
        <x:v>0</x:v>
      </x:c>
      <x:c r="T294" s="15">
        <x:v>7</x:v>
      </x:c>
      <x:c r="U294" s="15">
        <x:v>24</x:v>
      </x:c>
      <x:c r="V294" s="15">
        <x:v>2</x:v>
      </x:c>
      <x:c r="W294" s="15">
        <x:v>1</x:v>
      </x:c>
      <x:c r="X294" s="15">
        <x:v>3.3700000000000001</x:v>
      </x:c>
      <x:c r="Y294" s="15">
        <x:v>2.4500000000000002</x:v>
      </x:c>
      <x:c r="Z294" s="15">
        <x:v>5.8200000000000003</x:v>
      </x:c>
      <x:c r="AA294" s="15">
        <x:v>-0.81000000000000005</x:v>
      </x:c>
      <x:c r="AB294" s="15">
        <x:v>0.59999999999999998</x:v>
      </x:c>
      <x:c r="AC294" s="15">
        <x:v>6000</x:v>
      </x:c>
      <x:c r="AD294" s="7" t="s">
        <x:v>337</x:v>
      </x:c>
    </x:row>
    <x:row r="295" spans="1:30" ht="14.199999999999999">
      <x:c r="A295" s="5">
        <x:v>2015</x:v>
      </x:c>
      <x:c r="B295" s="16" t="s">
        <x:v>22</x:v>
      </x:c>
      <x:c r="C295" s="7" t="s">
        <x:v>330</x:v>
      </x:c>
      <x:c r="D295" s="15" t="s">
        <x:v>96</x:v>
      </x:c>
      <x:c r="E295" s="7">
        <x:v>8</x:v>
      </x:c>
      <x:c r="F295" s="7" t="s">
        <x:v>25</x:v>
      </x:c>
      <x:c r="G295" s="7" t="s">
        <x:v>36</x:v>
      </x:c>
      <x:c r="H295" s="15">
        <x:v>2014</x:v>
      </x:c>
      <x:c r="I295" s="15">
        <x:v>33</x:v>
      </x:c>
      <x:c r="J295" s="15">
        <x:v>59</x:v>
      </x:c>
      <x:c r="K295" s="15">
        <x:v>92</x:v>
      </x:c>
      <x:c r="L295" s="15">
        <x:v>82</x:v>
      </x:c>
      <x:c r="M295" s="15">
        <x:v>13</x:v>
      </x:c>
      <x:c r="N295" s="15">
        <x:v>25</x:v>
      </x:c>
      <x:c r="O295" s="15">
        <x:v>5</x:v>
      </x:c>
      <x:c r="P295" s="15">
        <x:v>1</x:v>
      </x:c>
      <x:c r="Q295" s="15">
        <x:v>11</x:v>
      </x:c>
      <x:c r="R295" s="15">
        <x:v>0</x:v>
      </x:c>
      <x:c r="S295" s="15">
        <x:v>1</x:v>
      </x:c>
      <x:c r="T295" s="15">
        <x:v>3</x:v>
      </x:c>
      <x:c r="U295" s="15">
        <x:v>22</x:v>
      </x:c>
      <x:c r="V295" s="15">
        <x:v>4</x:v>
      </x:c>
      <x:c r="W295" s="15">
        <x:v>3</x:v>
      </x:c>
      <x:c r="X295" s="15">
        <x:v>1.6200000000000001</x:v>
      </x:c>
      <x:c r="Y295" s="15">
        <x:v>2.1400000000000001</x:v>
      </x:c>
      <x:c r="Z295" s="15">
        <x:v>3.7599999999999998</x:v>
      </x:c>
      <x:c r="AA295" s="15">
        <x:v>0.20999999999999999</x:v>
      </x:c>
      <x:c r="AB295" s="15">
        <x:v>0.14000000000000001</x:v>
      </x:c>
      <x:c r="AC295" s="15">
        <x:v>6500</x:v>
      </x:c>
      <x:c r="AD295" s="7" t="s">
        <x:v>337</x:v>
      </x:c>
    </x:row>
    <x:row r="296" spans="1:30" ht="14.199999999999999">
      <x:c r="A296" s="5">
        <x:v>2016</x:v>
      </x:c>
      <x:c r="B296" s="5" t="s">
        <x:v>97</x:v>
      </x:c>
      <x:c r="C296" s="7" t="s">
        <x:v>330</x:v>
      </x:c>
      <x:c r="D296" s="5" t="s">
        <x:v>96</x:v>
      </x:c>
      <x:c r="E296" s="7">
        <x:v>8</x:v>
      </x:c>
      <x:c r="F296" s="7" t="s">
        <x:v>25</x:v>
      </x:c>
      <x:c r="G296" s="7" t="s">
        <x:v>36</x:v>
      </x:c>
      <x:c r="H296" s="5">
        <x:v>2015</x:v>
      </x:c>
      <x:c r="I296" s="5">
        <x:v>34</x:v>
      </x:c>
      <x:c r="J296" s="14">
        <x:v>91</x:v>
      </x:c>
      <x:c r="K296" s="14">
        <x:v>157</x:v>
      </x:c>
      <x:c r="L296" s="14">
        <x:v>140</x:v>
      </x:c>
      <x:c r="M296" s="14">
        <x:v>12</x:v>
      </x:c>
      <x:c r="N296" s="14">
        <x:v>34</x:v>
      </x:c>
      <x:c r="O296" s="14">
        <x:v>6</x:v>
      </x:c>
      <x:c r="P296" s="14">
        <x:v>1</x:v>
      </x:c>
      <x:c r="Q296" s="14">
        <x:v>13</x:v>
      </x:c>
      <x:c r="R296" s="14">
        <x:v>2</x:v>
      </x:c>
      <x:c r="S296" s="14">
        <x:v>1</x:v>
      </x:c>
      <x:c r="T296" s="14">
        <x:v>8</x:v>
      </x:c>
      <x:c r="U296" s="14">
        <x:v>26</x:v>
      </x:c>
      <x:c r="V296" s="14">
        <x:v>2</x:v>
      </x:c>
      <x:c r="W296" s="14">
        <x:v>0</x:v>
      </x:c>
      <x:c r="X296" s="14">
        <x:v>9.5199999999999996</x:v>
      </x:c>
      <x:c r="Y296" s="14">
        <x:v>3.6899999999999999</x:v>
      </x:c>
      <x:c r="Z296" s="14">
        <x:v>13.210000000000001</x:v>
      </x:c>
      <x:c r="AA296" s="14">
        <x:v>-0.029999999999999999</x:v>
      </x:c>
      <x:c r="AB296" s="14">
        <x:v>0.44000000000000006</x:v>
      </x:c>
      <x:c r="AC296" s="5">
        <x:v>7500</x:v>
      </x:c>
      <x:c r="AD296" s="7" t="s">
        <x:v>337</x:v>
      </x:c>
    </x:row>
    <x:row r="297" spans="1:30" ht="14.199999999999999">
      <x:c r="A297" s="5">
        <x:v>2017</x:v>
      </x:c>
      <x:c r="B297" s="16" t="s">
        <x:v>95</x:v>
      </x:c>
      <x:c r="C297" s="7" t="s">
        <x:v>330</x:v>
      </x:c>
      <x:c r="D297" s="15" t="s">
        <x:v>96</x:v>
      </x:c>
      <x:c r="E297" s="7">
        <x:v>8</x:v>
      </x:c>
      <x:c r="F297" s="7" t="s">
        <x:v>25</x:v>
      </x:c>
      <x:c r="G297" s="7" t="s">
        <x:v>36</x:v>
      </x:c>
      <x:c r="H297" s="15">
        <x:v>2016</x:v>
      </x:c>
      <x:c r="I297" s="15">
        <x:v>35</x:v>
      </x:c>
      <x:c r="J297" s="15">
        <x:v>88</x:v>
      </x:c>
      <x:c r="K297" s="15">
        <x:v>116</x:v>
      </x:c>
      <x:c r="L297" s="15">
        <x:v>104</x:v>
      </x:c>
      <x:c r="M297" s="15">
        <x:v>16</x:v>
      </x:c>
      <x:c r="N297" s="15">
        <x:v>22</x:v>
      </x:c>
      <x:c r="O297" s="15">
        <x:v>3</x:v>
      </x:c>
      <x:c r="P297" s="15">
        <x:v>2</x:v>
      </x:c>
      <x:c r="Q297" s="15">
        <x:v>7</x:v>
      </x:c>
      <x:c r="R297" s="15">
        <x:v>0</x:v>
      </x:c>
      <x:c r="S297" s="15">
        <x:v>0</x:v>
      </x:c>
      <x:c r="T297" s="15">
        <x:v>8</x:v>
      </x:c>
      <x:c r="U297" s="15">
        <x:v>21</x:v>
      </x:c>
      <x:c r="V297" s="15">
        <x:v>5</x:v>
      </x:c>
      <x:c r="W297" s="15">
        <x:v>1</x:v>
      </x:c>
      <x:c r="X297" s="15">
        <x:v>2.2000000000000002</x:v>
      </x:c>
      <x:c r="Y297" s="15">
        <x:v>2.71</x:v>
      </x:c>
      <x:c r="Z297" s="15">
        <x:v>4.9100000000000001</x:v>
      </x:c>
      <x:c r="AA297" s="15">
        <x:v>-0.34000000000000002</x:v>
      </x:c>
      <x:c r="AB297" s="15">
        <x:v>0.19</x:v>
      </x:c>
      <x:c r="AC297" s="15">
        <x:v>8500</x:v>
      </x:c>
      <x:c r="AD297" s="7" t="s">
        <x:v>337</x:v>
      </x:c>
    </x:row>
    <x:row r="298" spans="1:30" ht="14.199999999999999">
      <x:c r="A298" s="5">
        <x:v>2020</x:v>
      </x:c>
      <x:c r="B298" s="16" t="s">
        <x:v>55</x:v>
      </x:c>
      <x:c r="C298" s="7" t="s">
        <x:v>265</x:v>
      </x:c>
      <x:c r="D298" s="15" t="s">
        <x:v>96</x:v>
      </x:c>
      <x:c r="E298" s="7">
        <x:v>8</x:v>
      </x:c>
      <x:c r="F298" s="7" t="s">
        <x:v>25</x:v>
      </x:c>
      <x:c r="G298" s="7" t="s">
        <x:v>36</x:v>
      </x:c>
      <x:c r="H298" s="15">
        <x:v>2019</x:v>
      </x:c>
      <x:c r="I298" s="15">
        <x:v>27</x:v>
      </x:c>
      <x:c r="J298" s="15">
        <x:v>132</x:v>
      </x:c>
      <x:c r="K298" s="15">
        <x:v>468</x:v>
      </x:c>
      <x:c r="L298" s="15">
        <x:v>418</x:v>
      </x:c>
      <x:c r="M298" s="15">
        <x:v>44</x:v>
      </x:c>
      <x:c r="N298" s="15">
        <x:v>113</x:v>
      </x:c>
      <x:c r="O298" s="15">
        <x:v>22</x:v>
      </x:c>
      <x:c r="P298" s="15">
        <x:v>16</x:v>
      </x:c>
      <x:c r="Q298" s="15">
        <x:v>49</x:v>
      </x:c>
      <x:c r="R298" s="15">
        <x:v>0</x:v>
      </x:c>
      <x:c r="S298" s="15">
        <x:v>0</x:v>
      </x:c>
      <x:c r="T298" s="15">
        <x:v>30</x:v>
      </x:c>
      <x:c r="U298" s="15">
        <x:v>82</x:v>
      </x:c>
      <x:c r="V298" s="15">
        <x:v>21</x:v>
      </x:c>
      <x:c r="W298" s="15">
        <x:v>6</x:v>
      </x:c>
      <x:c r="X298" s="15">
        <x:v>-0.16</x:v>
      </x:c>
      <x:c r="Y298" s="15">
        <x:v>10.630000000000001</x:v>
      </x:c>
      <x:c r="Z298" s="15">
        <x:v>10.470000000000001</x:v>
      </x:c>
      <x:c r="AA298" s="15">
        <x:v>3.4300000000000002</x:v>
      </x:c>
      <x:c r="AB298" s="15">
        <x:v>-0.020000000000000001</x:v>
      </x:c>
      <x:c r="AC298" s="15">
        <x:v>21000</x:v>
      </x:c>
      <x:c r="AD298" s="7" t="s">
        <x:v>34</x:v>
      </x:c>
    </x:row>
    <x:row r="299" spans="1:30" ht="14.199999999999999">
      <x:c r="A299" s="9">
        <x:v>2021</x:v>
      </x:c>
      <x:c r="B299" s="16" t="s">
        <x:v>55</x:v>
      </x:c>
      <x:c r="C299" s="7" t="s">
        <x:v>265</x:v>
      </x:c>
      <x:c r="D299" s="15" t="s">
        <x:v>96</x:v>
      </x:c>
      <x:c r="E299" s="7">
        <x:v>8</x:v>
      </x:c>
      <x:c r="F299" s="7" t="s">
        <x:v>25</x:v>
      </x:c>
      <x:c r="G299" s="7" t="s">
        <x:v>36</x:v>
      </x:c>
      <x:c r="H299" s="15">
        <x:v>2020</x:v>
      </x:c>
      <x:c r="I299" s="15">
        <x:v>28</x:v>
      </x:c>
      <x:c r="J299" s="15">
        <x:v>137</x:v>
      </x:c>
      <x:c r="K299" s="15">
        <x:v>478</x:v>
      </x:c>
      <x:c r="L299" s="15">
        <x:v>429</x:v>
      </x:c>
      <x:c r="M299" s="15">
        <x:v>51</x:v>
      </x:c>
      <x:c r="N299" s="15">
        <x:v>112</x:v>
      </x:c>
      <x:c r="O299" s="15">
        <x:v>18</x:v>
      </x:c>
      <x:c r="P299" s="15">
        <x:v>16</x:v>
      </x:c>
      <x:c r="Q299" s="15">
        <x:v>74</x:v>
      </x:c>
      <x:c r="R299" s="15">
        <x:v>1</x:v>
      </x:c>
      <x:c r="S299" s="15">
        <x:v>1</x:v>
      </x:c>
      <x:c r="T299" s="15">
        <x:v>32</x:v>
      </x:c>
      <x:c r="U299" s="15">
        <x:v>84</x:v>
      </x:c>
      <x:c r="V299" s="15">
        <x:v>18</x:v>
      </x:c>
      <x:c r="W299" s="15">
        <x:v>2</x:v>
      </x:c>
      <x:c r="X299" s="15">
        <x:v>2.4300000000000002</x:v>
      </x:c>
      <x:c r="Y299" s="15">
        <x:v>11.26</x:v>
      </x:c>
      <x:c r="Z299" s="15">
        <x:v>13.69</x:v>
      </x:c>
      <x:c r="AA299" s="15">
        <x:v>2.4399999999999999</x:v>
      </x:c>
      <x:c r="AB299" s="15">
        <x:v>0.23000000000000001</x:v>
      </x:c>
      <x:c r="AC299" s="15">
        <x:v>23000</x:v>
      </x:c>
      <x:c r="AD299" s="7" t="s">
        <x:v>34</x:v>
      </x:c>
    </x:row>
    <x:row r="300" spans="1:30" ht="14.199999999999999">
      <x:c r="A300" s="5">
        <x:v>2022</x:v>
      </x:c>
      <x:c r="B300" s="16" t="s">
        <x:v>55</x:v>
      </x:c>
      <x:c r="C300" s="7" t="s">
        <x:v>265</x:v>
      </x:c>
      <x:c r="D300" s="15" t="s">
        <x:v>96</x:v>
      </x:c>
      <x:c r="E300" s="7">
        <x:v>8</x:v>
      </x:c>
      <x:c r="F300" s="7" t="s">
        <x:v>25</x:v>
      </x:c>
      <x:c r="G300" s="7" t="s">
        <x:v>36</x:v>
      </x:c>
      <x:c r="H300" s="15">
        <x:v>2021</x:v>
      </x:c>
      <x:c r="I300" s="15">
        <x:v>29</x:v>
      </x:c>
      <x:c r="J300" s="15">
        <x:v>130</x:v>
      </x:c>
      <x:c r="K300" s="15">
        <x:v>441</x:v>
      </x:c>
      <x:c r="L300" s="15">
        <x:v>397</x:v>
      </x:c>
      <x:c r="M300" s="15">
        <x:v>39</x:v>
      </x:c>
      <x:c r="N300" s="15">
        <x:v>100</x:v>
      </x:c>
      <x:c r="O300" s="15">
        <x:v>16</x:v>
      </x:c>
      <x:c r="P300" s="15">
        <x:v>11</x:v>
      </x:c>
      <x:c r="Q300" s="15">
        <x:v>60</x:v>
      </x:c>
      <x:c r="R300" s="15">
        <x:v>2</x:v>
      </x:c>
      <x:c r="S300" s="15">
        <x:v>0</x:v>
      </x:c>
      <x:c r="T300" s="15">
        <x:v>25</x:v>
      </x:c>
      <x:c r="U300" s="15">
        <x:v>75</x:v>
      </x:c>
      <x:c r="V300" s="15">
        <x:v>11</x:v>
      </x:c>
      <x:c r="W300" s="15">
        <x:v>2</x:v>
      </x:c>
      <x:c r="X300" s="15">
        <x:v>-0.010000000000000001</x:v>
      </x:c>
      <x:c r="Y300" s="15">
        <x:v>10.34</x:v>
      </x:c>
      <x:c r="Z300" s="15">
        <x:v>10.33</x:v>
      </x:c>
      <x:c r="AA300" s="15">
        <x:v>2.1699999999999999</x:v>
      </x:c>
      <x:c r="AB300" s="15">
        <x:v>0</x:v>
      </x:c>
      <x:c r="AC300" s="15">
        <x:v>30000</x:v>
      </x:c>
      <x:c r="AD300" s="7" t="s">
        <x:v>34</x:v>
      </x:c>
    </x:row>
    <x:row r="301" spans="1:30" ht="14.199999999999999">
      <x:c r="A301" s="5">
        <x:v>2023</x:v>
      </x:c>
      <x:c r="B301" s="16" t="s">
        <x:v>55</x:v>
      </x:c>
      <x:c r="C301" s="7" t="s">
        <x:v>265</x:v>
      </x:c>
      <x:c r="D301" s="15" t="s">
        <x:v>96</x:v>
      </x:c>
      <x:c r="E301" s="7">
        <x:v>8</x:v>
      </x:c>
      <x:c r="F301" s="7" t="s">
        <x:v>25</x:v>
      </x:c>
      <x:c r="G301" s="7" t="s">
        <x:v>36</x:v>
      </x:c>
      <x:c r="H301" s="15">
        <x:v>2022</x:v>
      </x:c>
      <x:c r="I301" s="15">
        <x:v>30</x:v>
      </x:c>
      <x:c r="J301" s="15">
        <x:v>139</x:v>
      </x:c>
      <x:c r="K301" s="15">
        <x:v>469</x:v>
      </x:c>
      <x:c r="L301" s="15">
        <x:v>416</x:v>
      </x:c>
      <x:c r="M301" s="15">
        <x:v>54</x:v>
      </x:c>
      <x:c r="N301" s="15">
        <x:v>106</x:v>
      </x:c>
      <x:c r="O301" s="15">
        <x:v>16</x:v>
      </x:c>
      <x:c r="P301" s="15">
        <x:v>8</x:v>
      </x:c>
      <x:c r="Q301" s="15">
        <x:v>47</x:v>
      </x:c>
      <x:c r="R301" s="15">
        <x:v>0</x:v>
      </x:c>
      <x:c r="S301" s="15">
        <x:v>0</x:v>
      </x:c>
      <x:c r="T301" s="15">
        <x:v>34</x:v>
      </x:c>
      <x:c r="U301" s="15">
        <x:v>98</x:v>
      </x:c>
      <x:c r="V301" s="15">
        <x:v>9</x:v>
      </x:c>
      <x:c r="W301" s="15">
        <x:v>2</x:v>
      </x:c>
      <x:c r="X301" s="15">
        <x:v>2.8599999999999999</x:v>
      </x:c>
      <x:c r="Y301" s="15">
        <x:v>10.779999999999999</x:v>
      </x:c>
      <x:c r="Z301" s="15">
        <x:v>13.630000000000001</x:v>
      </x:c>
      <x:c r="AA301" s="15">
        <x:v>2.4900000000000002</x:v>
      </x:c>
      <x:c r="AB301" s="15">
        <x:v>0.28999999999999998</x:v>
      </x:c>
      <x:c r="AC301" s="15">
        <x:v>27000</x:v>
      </x:c>
      <x:c r="AD301" s="7" t="s">
        <x:v>34</x:v>
      </x:c>
    </x:row>
    <x:row r="302" spans="1:30" ht="14.199999999999999">
      <x:c r="A302" s="5">
        <x:v>2013</x:v>
      </x:c>
      <x:c r="B302" s="16" t="s">
        <x:v>30</x:v>
      </x:c>
      <x:c r="C302" s="7" t="s">
        <x:v>274</x:v>
      </x:c>
      <x:c r="D302" s="15" t="s">
        <x:v>117</x:v>
      </x:c>
      <x:c r="E302" s="7">
        <x:v>8</x:v>
      </x:c>
      <x:c r="F302" s="7" t="s">
        <x:v>25</x:v>
      </x:c>
      <x:c r="G302" s="7" t="s">
        <x:v>36</x:v>
      </x:c>
      <x:c r="H302" s="15">
        <x:v>2012</x:v>
      </x:c>
      <x:c r="I302" s="15">
        <x:v>31</x:v>
      </x:c>
      <x:c r="J302" s="15">
        <x:v>74</x:v>
      </x:c>
      <x:c r="K302" s="15">
        <x:v>274</x:v>
      </x:c>
      <x:c r="L302" s="15">
        <x:v>246</x:v>
      </x:c>
      <x:c r="M302" s="15">
        <x:v>22</x:v>
      </x:c>
      <x:c r="N302" s="15">
        <x:v>59</x:v>
      </x:c>
      <x:c r="O302" s="15">
        <x:v>11</x:v>
      </x:c>
      <x:c r="P302" s="15">
        <x:v>3</x:v>
      </x:c>
      <x:c r="Q302" s="15">
        <x:v>25</x:v>
      </x:c>
      <x:c r="R302" s="15">
        <x:v>3</x:v>
      </x:c>
      <x:c r="S302" s="15">
        <x:v>1</x:v>
      </x:c>
      <x:c r="T302" s="15">
        <x:v>19</x:v>
      </x:c>
      <x:c r="U302" s="15">
        <x:v>36</x:v>
      </x:c>
      <x:c r="V302" s="15">
        <x:v>11</x:v>
      </x:c>
      <x:c r="W302" s="15">
        <x:v>1</x:v>
      </x:c>
      <x:c r="X302" s="15">
        <x:v>1.8999999999999999</x:v>
      </x:c>
      <x:c r="Y302" s="15">
        <x:v>-3.0499999999999998</x:v>
      </x:c>
      <x:c r="Z302" s="15">
        <x:v>-1.1499999999999999</x:v>
      </x:c>
      <x:c r="AA302" s="15">
        <x:v>0.55000000000000004</x:v>
      </x:c>
      <x:c r="AB302" s="15">
        <x:v>-0.66000000000000003</x:v>
      </x:c>
      <x:c r="AC302" s="15">
        <x:v>12500</x:v>
      </x:c>
      <x:c r="AD302" s="7" t="s">
        <x:v>337</x:v>
      </x:c>
    </x:row>
    <x:row r="303" spans="1:30" ht="14.199999999999999">
      <x:c r="A303" s="5">
        <x:v>2014</x:v>
      </x:c>
      <x:c r="B303" s="16" t="s">
        <x:v>30</x:v>
      </x:c>
      <x:c r="C303" s="7" t="s">
        <x:v>274</x:v>
      </x:c>
      <x:c r="D303" s="15" t="s">
        <x:v>117</x:v>
      </x:c>
      <x:c r="E303" s="7">
        <x:v>8</x:v>
      </x:c>
      <x:c r="F303" s="7" t="s">
        <x:v>25</x:v>
      </x:c>
      <x:c r="G303" s="7" t="s">
        <x:v>36</x:v>
      </x:c>
      <x:c r="H303" s="15">
        <x:v>2013</x:v>
      </x:c>
      <x:c r="I303" s="15">
        <x:v>32</x:v>
      </x:c>
      <x:c r="J303" s="15">
        <x:v>97</x:v>
      </x:c>
      <x:c r="K303" s="15">
        <x:v>344</x:v>
      </x:c>
      <x:c r="L303" s="15">
        <x:v>298</x:v>
      </x:c>
      <x:c r="M303" s="15">
        <x:v>37</x:v>
      </x:c>
      <x:c r="N303" s="15">
        <x:v>81</x:v>
      </x:c>
      <x:c r="O303" s="15">
        <x:v>13</x:v>
      </x:c>
      <x:c r="P303" s="15">
        <x:v>7</x:v>
      </x:c>
      <x:c r="Q303" s="15">
        <x:v>40</x:v>
      </x:c>
      <x:c r="R303" s="15">
        <x:v>4</x:v>
      </x:c>
      <x:c r="S303" s="15">
        <x:v>3</x:v>
      </x:c>
      <x:c r="T303" s="15">
        <x:v>37</x:v>
      </x:c>
      <x:c r="U303" s="15">
        <x:v>48</x:v>
      </x:c>
      <x:c r="V303" s="15">
        <x:v>7</x:v>
      </x:c>
      <x:c r="W303" s="15">
        <x:v>2</x:v>
      </x:c>
      <x:c r="X303" s="15">
        <x:v>-3.6600000000000001</x:v>
      </x:c>
      <x:c r="Y303" s="15">
        <x:v>-1.72</x:v>
      </x:c>
      <x:c r="Z303" s="15">
        <x:v>-5.3700000000000001</x:v>
      </x:c>
      <x:c r="AA303" s="15">
        <x:v>1.4199999999999999</x:v>
      </x:c>
      <x:c r="AB303" s="15">
        <x:v>-0.56000000000000005</x:v>
      </x:c>
      <x:c r="AC303" s="15">
        <x:v>11500</x:v>
      </x:c>
      <x:c r="AD303" s="7" t="s">
        <x:v>337</x:v>
      </x:c>
    </x:row>
    <x:row r="304" spans="1:30" ht="14.199999999999999">
      <x:c r="A304" s="5">
        <x:v>2015</x:v>
      </x:c>
      <x:c r="B304" s="16" t="s">
        <x:v>30</x:v>
      </x:c>
      <x:c r="C304" s="7" t="s">
        <x:v>274</x:v>
      </x:c>
      <x:c r="D304" s="15" t="s">
        <x:v>117</x:v>
      </x:c>
      <x:c r="E304" s="7">
        <x:v>8</x:v>
      </x:c>
      <x:c r="F304" s="7" t="s">
        <x:v>25</x:v>
      </x:c>
      <x:c r="G304" s="7" t="s">
        <x:v>36</x:v>
      </x:c>
      <x:c r="H304" s="15">
        <x:v>2014</x:v>
      </x:c>
      <x:c r="I304" s="15">
        <x:v>33</x:v>
      </x:c>
      <x:c r="J304" s="15">
        <x:v>122</x:v>
      </x:c>
      <x:c r="K304" s="15">
        <x:v>469</x:v>
      </x:c>
      <x:c r="L304" s="15">
        <x:v>405</x:v>
      </x:c>
      <x:c r="M304" s="15">
        <x:v>71</x:v>
      </x:c>
      <x:c r="N304" s="15">
        <x:v>128</x:v>
      </x:c>
      <x:c r="O304" s="15">
        <x:v>31</x:v>
      </x:c>
      <x:c r="P304" s="15">
        <x:v>20</x:v>
      </x:c>
      <x:c r="Q304" s="15">
        <x:v>91</x:v>
      </x:c>
      <x:c r="R304" s="15">
        <x:v>2</x:v>
      </x:c>
      <x:c r="S304" s="15">
        <x:v>1</x:v>
      </x:c>
      <x:c r="T304" s="15">
        <x:v>46</x:v>
      </x:c>
      <x:c r="U304" s="15">
        <x:v>53</x:v>
      </x:c>
      <x:c r="V304" s="15">
        <x:v>9</x:v>
      </x:c>
      <x:c r="W304" s="15">
        <x:v>7</x:v>
      </x:c>
      <x:c r="X304" s="15">
        <x:v>1.6699999999999999</x:v>
      </x:c>
      <x:c r="Y304" s="15">
        <x:v>-3.8300000000000001</x:v>
      </x:c>
      <x:c r="Z304" s="15">
        <x:v>-2.1600000000000001</x:v>
      </x:c>
      <x:c r="AA304" s="15">
        <x:v>2.2599999999999998</x:v>
      </x:c>
      <x:c r="AB304" s="15">
        <x:v>0.14999999999999999</x:v>
      </x:c>
      <x:c r="AC304" s="15">
        <x:v>11500</x:v>
      </x:c>
      <x:c r="AD304" s="7" t="s">
        <x:v>337</x:v>
      </x:c>
    </x:row>
    <x:row r="305" spans="1:30" ht="14.199999999999999">
      <x:c r="A305" s="5">
        <x:v>2016</x:v>
      </x:c>
      <x:c r="B305" s="16" t="s">
        <x:v>30</x:v>
      </x:c>
      <x:c r="C305" s="7" t="s">
        <x:v>274</x:v>
      </x:c>
      <x:c r="D305" s="15" t="s">
        <x:v>117</x:v>
      </x:c>
      <x:c r="E305" s="7">
        <x:v>8</x:v>
      </x:c>
      <x:c r="F305" s="7" t="s">
        <x:v>25</x:v>
      </x:c>
      <x:c r="G305" s="7" t="s">
        <x:v>36</x:v>
      </x:c>
      <x:c r="H305" s="15">
        <x:v>2015</x:v>
      </x:c>
      <x:c r="I305" s="15">
        <x:v>34</x:v>
      </x:c>
      <x:c r="J305" s="15">
        <x:v>139</x:v>
      </x:c>
      <x:c r="K305" s="15">
        <x:v>598</x:v>
      </x:c>
      <x:c r="L305" s="15">
        <x:v>520</x:v>
      </x:c>
      <x:c r="M305" s="15">
        <x:v>103</x:v>
      </x:c>
      <x:c r="N305" s="15">
        <x:v>188</x:v>
      </x:c>
      <x:c r="O305" s="15">
        <x:v>42</x:v>
      </x:c>
      <x:c r="P305" s="15">
        <x:v>23</x:v>
      </x:c>
      <x:c r="Q305" s="15">
        <x:v>116</x:v>
      </x:c>
      <x:c r="R305" s="15">
        <x:v>3</x:v>
      </x:c>
      <x:c r="S305" s="15">
        <x:v>3</x:v>
      </x:c>
      <x:c r="T305" s="15">
        <x:v>67</x:v>
      </x:c>
      <x:c r="U305" s="15">
        <x:v>71</x:v>
      </x:c>
      <x:c r="V305" s="15">
        <x:v>13</x:v>
      </x:c>
      <x:c r="W305" s="15">
        <x:v>8</x:v>
      </x:c>
      <x:c r="X305" s="15">
        <x:v>8.8000000000000007</x:v>
      </x:c>
      <x:c r="Y305" s="15">
        <x:v>-3.6400000000000001</x:v>
      </x:c>
      <x:c r="Z305" s="15">
        <x:v>5.1600000000000001</x:v>
      </x:c>
      <x:c r="AA305" s="15">
        <x:v>5.5199999999999996</x:v>
      </x:c>
      <x:c r="AB305" s="15">
        <x:v>0.81000000000000005</x:v>
      </x:c>
      <x:c r="AC305" s="15">
        <x:v>28000</x:v>
      </x:c>
      <x:c r="AD305" s="7" t="s">
        <x:v>337</x:v>
      </x:c>
    </x:row>
    <x:row r="306" spans="1:30" ht="14.199999999999999">
      <x:c r="A306" s="5">
        <x:v>2017</x:v>
      </x:c>
      <x:c r="B306" s="16" t="s">
        <x:v>97</x:v>
      </x:c>
      <x:c r="C306" s="7" t="s">
        <x:v>274</x:v>
      </x:c>
      <x:c r="D306" s="15" t="s">
        <x:v>117</x:v>
      </x:c>
      <x:c r="E306" s="7">
        <x:v>4</x:v>
      </x:c>
      <x:c r="F306" s="7" t="s">
        <x:v>332</x:v>
      </x:c>
      <x:c r="G306" s="7" t="s">
        <x:v>36</x:v>
      </x:c>
      <x:c r="H306" s="15">
        <x:v>2016</x:v>
      </x:c>
      <x:c r="I306" s="15">
        <x:v>35</x:v>
      </x:c>
      <x:c r="J306" s="15">
        <x:v>110</x:v>
      </x:c>
      <x:c r="K306" s="15">
        <x:v>460</x:v>
      </x:c>
      <x:c r="L306" s="15">
        <x:v>408</x:v>
      </x:c>
      <x:c r="M306" s="15">
        <x:v>70</x:v>
      </x:c>
      <x:c r="N306" s="15">
        <x:v>137</x:v>
      </x:c>
      <x:c r="O306" s="15">
        <x:v>22</x:v>
      </x:c>
      <x:c r="P306" s="15">
        <x:v>14</x:v>
      </x:c>
      <x:c r="Q306" s="15">
        <x:v>64</x:v>
      </x:c>
      <x:c r="R306" s="15">
        <x:v>4</x:v>
      </x:c>
      <x:c r="S306" s="15">
        <x:v>1</x:v>
      </x:c>
      <x:c r="T306" s="15">
        <x:v>47</x:v>
      </x:c>
      <x:c r="U306" s="15">
        <x:v>40</x:v>
      </x:c>
      <x:c r="V306" s="15">
        <x:v>10</x:v>
      </x:c>
      <x:c r="W306" s="15">
        <x:v>3</x:v>
      </x:c>
      <x:c r="X306" s="15">
        <x:v>-7.8799999999999999</x:v>
      </x:c>
      <x:c r="Y306" s="15">
        <x:v>-5.1399999999999997</x:v>
      </x:c>
      <x:c r="Z306" s="15">
        <x:v>-13.02</x:v>
      </x:c>
      <x:c r="AA306" s="15">
        <x:v>2.6499999999999999</x:v>
      </x:c>
      <x:c r="AB306" s="15">
        <x:v>-0.69999999999999996</x:v>
      </x:c>
      <x:c r="AC306" s="15">
        <x:v>60000</x:v>
      </x:c>
      <x:c r="AD306" s="7" t="s">
        <x:v>34</x:v>
      </x:c>
    </x:row>
    <x:row r="307" spans="1:30" ht="14.199999999999999">
      <x:c r="A307" s="5">
        <x:v>2018</x:v>
      </x:c>
      <x:c r="B307" s="16" t="s">
        <x:v>97</x:v>
      </x:c>
      <x:c r="C307" s="7" t="s">
        <x:v>274</x:v>
      </x:c>
      <x:c r="D307" s="15" t="s">
        <x:v>117</x:v>
      </x:c>
      <x:c r="E307" s="7">
        <x:v>4</x:v>
      </x:c>
      <x:c r="F307" s="7" t="s">
        <x:v>332</x:v>
      </x:c>
      <x:c r="G307" s="7" t="s">
        <x:v>36</x:v>
      </x:c>
      <x:c r="H307" s="15">
        <x:v>2017</x:v>
      </x:c>
      <x:c r="I307" s="15">
        <x:v>36</x:v>
      </x:c>
      <x:c r="J307" s="15">
        <x:v>133</x:v>
      </x:c>
      <x:c r="K307" s="15">
        <x:v>497</x:v>
      </x:c>
      <x:c r="L307" s="15">
        <x:v>445</x:v>
      </x:c>
      <x:c r="M307" s="15">
        <x:v>52</x:v>
      </x:c>
      <x:c r="N307" s="15">
        <x:v>136</x:v>
      </x:c>
      <x:c r="O307" s="15">
        <x:v>19</x:v>
      </x:c>
      <x:c r="P307" s="15">
        <x:v>13</x:v>
      </x:c>
      <x:c r="Q307" s="15">
        <x:v>68</x:v>
      </x:c>
      <x:c r="R307" s="15">
        <x:v>0</x:v>
      </x:c>
      <x:c r="S307" s="15">
        <x:v>2</x:v>
      </x:c>
      <x:c r="T307" s="15">
        <x:v>45</x:v>
      </x:c>
      <x:c r="U307" s="15">
        <x:v>59</x:v>
      </x:c>
      <x:c r="V307" s="15">
        <x:v>10</x:v>
      </x:c>
      <x:c r="W307" s="15">
        <x:v>3</x:v>
      </x:c>
      <x:c r="X307" s="15">
        <x:v>-1.99</x:v>
      </x:c>
      <x:c r="Y307" s="15">
        <x:v>-5.4100000000000001</x:v>
      </x:c>
      <x:c r="Z307" s="15">
        <x:v>-7.3899999999999997</x:v>
      </x:c>
      <x:c r="AA307" s="15">
        <x:v>1.6200000000000001</x:v>
      </x:c>
      <x:c r="AB307" s="15">
        <x:v>-0.17999999999999999</x:v>
      </x:c>
      <x:c r="AC307" s="15">
        <x:v>60000</x:v>
      </x:c>
      <x:c r="AD307" s="7" t="s">
        <x:v>34</x:v>
      </x:c>
    </x:row>
    <x:row r="308" spans="1:30" ht="14.199999999999999">
      <x:c r="A308" s="5">
        <x:v>2019</x:v>
      </x:c>
      <x:c r="B308" s="16" t="s">
        <x:v>97</x:v>
      </x:c>
      <x:c r="C308" s="7" t="s">
        <x:v>274</x:v>
      </x:c>
      <x:c r="D308" s="15" t="s">
        <x:v>117</x:v>
      </x:c>
      <x:c r="E308" s="7">
        <x:v>4</x:v>
      </x:c>
      <x:c r="F308" s="7" t="s">
        <x:v>332</x:v>
      </x:c>
      <x:c r="G308" s="7" t="s">
        <x:v>36</x:v>
      </x:c>
      <x:c r="H308" s="15">
        <x:v>2018</x:v>
      </x:c>
      <x:c r="I308" s="15">
        <x:v>37</x:v>
      </x:c>
      <x:c r="J308" s="15">
        <x:v>121</x:v>
      </x:c>
      <x:c r="K308" s="15">
        <x:v>480</x:v>
      </x:c>
      <x:c r="L308" s="15">
        <x:v>428</x:v>
      </x:c>
      <x:c r="M308" s="15">
        <x:v>59</x:v>
      </x:c>
      <x:c r="N308" s="15">
        <x:v>145</x:v>
      </x:c>
      <x:c r="O308" s="15">
        <x:v>21</x:v>
      </x:c>
      <x:c r="P308" s="15">
        <x:v>20</x:v>
      </x:c>
      <x:c r="Q308" s="15">
        <x:v>83</x:v>
      </x:c>
      <x:c r="R308" s="15">
        <x:v>1</x:v>
      </x:c>
      <x:c r="S308" s="15">
        <x:v>1</x:v>
      </x:c>
      <x:c r="T308" s="15">
        <x:v>47</x:v>
      </x:c>
      <x:c r="U308" s="15">
        <x:v>53</x:v>
      </x:c>
      <x:c r="V308" s="15">
        <x:v>9</x:v>
      </x:c>
      <x:c r="W308" s="15">
        <x:v>1</x:v>
      </x:c>
      <x:c r="X308" s="15">
        <x:v>-4.8399999999999999</x:v>
      </x:c>
      <x:c r="Y308" s="15">
        <x:v>-5.7800000000000002</x:v>
      </x:c>
      <x:c r="Z308" s="15">
        <x:v>-10.630000000000001</x:v>
      </x:c>
      <x:c r="AA308" s="15">
        <x:v>3.3999999999999999</x:v>
      </x:c>
      <x:c r="AB308" s="15">
        <x:v>-0.42999999999999999</x:v>
      </x:c>
      <x:c r="AC308" s="15">
        <x:v>60000</x:v>
      </x:c>
      <x:c r="AD308" s="7" t="s">
        <x:v>34</x:v>
      </x:c>
    </x:row>
    <x:row r="309" spans="1:30" ht="14.199999999999999">
      <x:c r="A309" s="5">
        <x:v>2020</x:v>
      </x:c>
      <x:c r="B309" s="16" t="s">
        <x:v>97</x:v>
      </x:c>
      <x:c r="C309" s="7" t="s">
        <x:v>274</x:v>
      </x:c>
      <x:c r="D309" s="15" t="s">
        <x:v>117</x:v>
      </x:c>
      <x:c r="E309" s="7">
        <x:v>4</x:v>
      </x:c>
      <x:c r="F309" s="7" t="s">
        <x:v>332</x:v>
      </x:c>
      <x:c r="G309" s="7" t="s">
        <x:v>36</x:v>
      </x:c>
      <x:c r="H309" s="15">
        <x:v>2019</x:v>
      </x:c>
      <x:c r="I309" s="15">
        <x:v>38</x:v>
      </x:c>
      <x:c r="J309" s="15">
        <x:v>139</x:v>
      </x:c>
      <x:c r="K309" s="15">
        <x:v>562</x:v>
      </x:c>
      <x:c r="L309" s="15">
        <x:v>501</x:v>
      </x:c>
      <x:c r="M309" s="15">
        <x:v>61</x:v>
      </x:c>
      <x:c r="N309" s="15">
        <x:v>159</x:v>
      </x:c>
      <x:c r="O309" s="15">
        <x:v>19</x:v>
      </x:c>
      <x:c r="P309" s="15">
        <x:v>14</x:v>
      </x:c>
      <x:c r="Q309" s="15">
        <x:v>86</x:v>
      </x:c>
      <x:c r="R309" s="15">
        <x:v>3</x:v>
      </x:c>
      <x:c r="S309" s="15">
        <x:v>0</x:v>
      </x:c>
      <x:c r="T309" s="15">
        <x:v>52</x:v>
      </x:c>
      <x:c r="U309" s="15">
        <x:v>61</x:v>
      </x:c>
      <x:c r="V309" s="15">
        <x:v>20</x:v>
      </x:c>
      <x:c r="W309" s="15">
        <x:v>5</x:v>
      </x:c>
      <x:c r="X309" s="15">
        <x:v>-1.71</x:v>
      </x:c>
      <x:c r="Y309" s="15">
        <x:v>-10.550000000000001</x:v>
      </x:c>
      <x:c r="Z309" s="15">
        <x:v>-12.26</x:v>
      </x:c>
      <x:c r="AA309" s="15">
        <x:v>3.0800000000000001</x:v>
      </x:c>
      <x:c r="AB309" s="15">
        <x:v>-0.17999999999999999</x:v>
      </x:c>
      <x:c r="AC309" s="15">
        <x:v>60000</x:v>
      </x:c>
      <x:c r="AD309" s="7" t="s">
        <x:v>34</x:v>
      </x:c>
    </x:row>
    <x:row r="310" spans="1:30" ht="14.199999999999999">
      <x:c r="A310" s="5">
        <x:v>2011</x:v>
      </x:c>
      <x:c r="B310" s="16" t="s">
        <x:v>27</x:v>
      </x:c>
      <x:c r="C310" s="7" t="s">
        <x:v>275</x:v>
      </x:c>
      <x:c r="D310" s="15" t="s">
        <x:v>119</x:v>
      </x:c>
      <x:c r="E310" s="7">
        <x:v>9</x:v>
      </x:c>
      <x:c r="F310" s="7" t="s">
        <x:v>25</x:v>
      </x:c>
      <x:c r="G310" s="7" t="s">
        <x:v>36</x:v>
      </x:c>
      <x:c r="H310" s="15">
        <x:v>2010</x:v>
      </x:c>
      <x:c r="I310" s="15">
        <x:v>29</x:v>
      </x:c>
      <x:c r="J310" s="15">
        <x:v>125</x:v>
      </x:c>
      <x:c r="K310" s="15">
        <x:v>416</x:v>
      </x:c>
      <x:c r="L310" s="15">
        <x:v>375</x:v>
      </x:c>
      <x:c r="M310" s="15">
        <x:v>33</x:v>
      </x:c>
      <x:c r="N310" s="15">
        <x:v>87</x:v>
      </x:c>
      <x:c r="O310" s="15">
        <x:v>13</x:v>
      </x:c>
      <x:c r="P310" s="15">
        <x:v>7</x:v>
      </x:c>
      <x:c r="Q310" s="15">
        <x:v>37</x:v>
      </x:c>
      <x:c r="R310" s="15">
        <x:v>2</x:v>
      </x:c>
      <x:c r="S310" s="15">
        <x:v>4</x:v>
      </x:c>
      <x:c r="T310" s="15">
        <x:v>26</x:v>
      </x:c>
      <x:c r="U310" s="15">
        <x:v>57</x:v>
      </x:c>
      <x:c r="V310" s="15">
        <x:v>4</x:v>
      </x:c>
      <x:c r="W310" s="15">
        <x:v>3</x:v>
      </x:c>
      <x:c r="X310" s="15">
        <x:v>10.32</x:v>
      </x:c>
      <x:c r="Y310" s="15">
        <x:v>7.1900000000000004</x:v>
      </x:c>
      <x:c r="Z310" s="15">
        <x:v>17.510000000000002</x:v>
      </x:c>
      <x:c r="AA310" s="15">
        <x:v>-0.51000000000000001</x:v>
      </x:c>
      <x:c r="AB310" s="15">
        <x:v>2.3199999999999998</x:v>
      </x:c>
      <x:c r="AC310" s="15">
        <x:v>8000</x:v>
      </x:c>
      <x:c r="AD310" s="7" t="s">
        <x:v>34</x:v>
      </x:c>
    </x:row>
    <x:row r="311" spans="1:30" ht="14.199999999999999">
      <x:c r="A311" s="5">
        <x:v>2012</x:v>
      </x:c>
      <x:c r="B311" s="16" t="s">
        <x:v>27</x:v>
      </x:c>
      <x:c r="C311" s="7" t="s">
        <x:v>275</x:v>
      </x:c>
      <x:c r="D311" s="15" t="s">
        <x:v>119</x:v>
      </x:c>
      <x:c r="E311" s="7">
        <x:v>9</x:v>
      </x:c>
      <x:c r="F311" s="7" t="s">
        <x:v>25</x:v>
      </x:c>
      <x:c r="G311" s="7" t="s">
        <x:v>36</x:v>
      </x:c>
      <x:c r="H311" s="15">
        <x:v>2011</x:v>
      </x:c>
      <x:c r="I311" s="15">
        <x:v>30</x:v>
      </x:c>
      <x:c r="J311" s="15">
        <x:v>122</x:v>
      </x:c>
      <x:c r="K311" s="15">
        <x:v>420</x:v>
      </x:c>
      <x:c r="L311" s="15">
        <x:v>366</x:v>
      </x:c>
      <x:c r="M311" s="15">
        <x:v>46</x:v>
      </x:c>
      <x:c r="N311" s="15">
        <x:v>110</x:v>
      </x:c>
      <x:c r="O311" s="15">
        <x:v>16</x:v>
      </x:c>
      <x:c r="P311" s="15">
        <x:v>8</x:v>
      </x:c>
      <x:c r="Q311" s="15">
        <x:v>50</x:v>
      </x:c>
      <x:c r="R311" s="15">
        <x:v>8</x:v>
      </x:c>
      <x:c r="S311" s="15">
        <x:v>8</x:v>
      </x:c>
      <x:c r="T311" s="15">
        <x:v>31</x:v>
      </x:c>
      <x:c r="U311" s="15">
        <x:v>64</x:v>
      </x:c>
      <x:c r="V311" s="15">
        <x:v>5</x:v>
      </x:c>
      <x:c r="W311" s="15">
        <x:v>4</x:v>
      </x:c>
      <x:c r="X311" s="15">
        <x:v>5.0599999999999996</x:v>
      </x:c>
      <x:c r="Y311" s="15">
        <x:v>8.4299999999999997</x:v>
      </x:c>
      <x:c r="Z311" s="15">
        <x:v>13.49</x:v>
      </x:c>
      <x:c r="AA311" s="15">
        <x:v>2.54</x:v>
      </x:c>
      <x:c r="AB311" s="15">
        <x:v>1.71</x:v>
      </x:c>
      <x:c r="AC311" s="15">
        <x:v>9000</x:v>
      </x:c>
      <x:c r="AD311" s="7" t="s">
        <x:v>34</x:v>
      </x:c>
    </x:row>
    <x:row r="312" spans="1:30" ht="14.199999999999999">
      <x:c r="A312" s="5">
        <x:v>2013</x:v>
      </x:c>
      <x:c r="B312" s="16" t="s">
        <x:v>27</x:v>
      </x:c>
      <x:c r="C312" s="7" t="s">
        <x:v>275</x:v>
      </x:c>
      <x:c r="D312" s="15" t="s">
        <x:v>119</x:v>
      </x:c>
      <x:c r="E312" s="7">
        <x:v>9</x:v>
      </x:c>
      <x:c r="F312" s="7" t="s">
        <x:v>25</x:v>
      </x:c>
      <x:c r="G312" s="7" t="s">
        <x:v>36</x:v>
      </x:c>
      <x:c r="H312" s="15">
        <x:v>2012</x:v>
      </x:c>
      <x:c r="I312" s="15">
        <x:v>31</x:v>
      </x:c>
      <x:c r="J312" s="15">
        <x:v>118</x:v>
      </x:c>
      <x:c r="K312" s="15">
        <x:v>425</x:v>
      </x:c>
      <x:c r="L312" s="15">
        <x:v>376</x:v>
      </x:c>
      <x:c r="M312" s="15">
        <x:v>36</x:v>
      </x:c>
      <x:c r="N312" s="15">
        <x:v>105</x:v>
      </x:c>
      <x:c r="O312" s="15">
        <x:v>23</x:v>
      </x:c>
      <x:c r="P312" s="15">
        <x:v>4</x:v>
      </x:c>
      <x:c r="Q312" s="15">
        <x:v>48</x:v>
      </x:c>
      <x:c r="R312" s="15">
        <x:v>5</x:v>
      </x:c>
      <x:c r="S312" s="15">
        <x:v>1</x:v>
      </x:c>
      <x:c r="T312" s="15">
        <x:v>27</x:v>
      </x:c>
      <x:c r="U312" s="15">
        <x:v>57</x:v>
      </x:c>
      <x:c r="V312" s="15">
        <x:v>9</x:v>
      </x:c>
      <x:c r="W312" s="15">
        <x:v>5</x:v>
      </x:c>
      <x:c r="X312" s="15">
        <x:v>0.87</x:v>
      </x:c>
      <x:c r="Y312" s="15">
        <x:v>7.2599999999999998</x:v>
      </x:c>
      <x:c r="Z312" s="15">
        <x:v>8.1300000000000008</x:v>
      </x:c>
      <x:c r="AA312" s="15">
        <x:v>2.4399999999999999</x:v>
      </x:c>
      <x:c r="AB312" s="15">
        <x:v>0.80000000000000004</x:v>
      </x:c>
      <x:c r="AC312" s="15">
        <x:v>14000</x:v>
      </x:c>
      <x:c r="AD312" s="7" t="s">
        <x:v>34</x:v>
      </x:c>
    </x:row>
    <x:row r="313" spans="1:30" ht="14.199999999999999">
      <x:c r="A313" s="5">
        <x:v>2014</x:v>
      </x:c>
      <x:c r="B313" s="16" t="s">
        <x:v>27</x:v>
      </x:c>
      <x:c r="C313" s="7" t="s">
        <x:v>275</x:v>
      </x:c>
      <x:c r="D313" s="15" t="s">
        <x:v>23</x:v>
      </x:c>
      <x:c r="E313" s="7">
        <x:v>9</x:v>
      </x:c>
      <x:c r="F313" s="7" t="s">
        <x:v>25</x:v>
      </x:c>
      <x:c r="G313" s="7" t="s">
        <x:v>36</x:v>
      </x:c>
      <x:c r="H313" s="15">
        <x:v>2013</x:v>
      </x:c>
      <x:c r="I313" s="15">
        <x:v>32</x:v>
      </x:c>
      <x:c r="J313" s="15">
        <x:v>122</x:v>
      </x:c>
      <x:c r="K313" s="15">
        <x:v>448</x:v>
      </x:c>
      <x:c r="L313" s="15">
        <x:v>390</x:v>
      </x:c>
      <x:c r="M313" s="15">
        <x:v>54</x:v>
      </x:c>
      <x:c r="N313" s="15">
        <x:v>100</x:v>
      </x:c>
      <x:c r="O313" s="15">
        <x:v>23</x:v>
      </x:c>
      <x:c r="P313" s="15">
        <x:v>4</x:v>
      </x:c>
      <x:c r="Q313" s="15">
        <x:v>42</x:v>
      </x:c>
      <x:c r="R313" s="15">
        <x:v>11</x:v>
      </x:c>
      <x:c r="S313" s="15">
        <x:v>4</x:v>
      </x:c>
      <x:c r="T313" s="15">
        <x:v>38</x:v>
      </x:c>
      <x:c r="U313" s="15">
        <x:v>88</x:v>
      </x:c>
      <x:c r="V313" s="15">
        <x:v>10</x:v>
      </x:c>
      <x:c r="W313" s="15">
        <x:v>3</x:v>
      </x:c>
      <x:c r="X313" s="15">
        <x:v>1.8700000000000001</x:v>
      </x:c>
      <x:c r="Y313" s="15">
        <x:v>5.1200000000000001</x:v>
      </x:c>
      <x:c r="Z313" s="15">
        <x:v>6.9900000000000002</x:v>
      </x:c>
      <x:c r="AA313" s="15">
        <x:v>1.3400000000000001</x:v>
      </x:c>
      <x:c r="AB313" s="15">
        <x:v>0.65000000000000002</x:v>
      </x:c>
      <x:c r="AC313" s="15">
        <x:v>14000</x:v>
      </x:c>
      <x:c r="AD313" s="7" t="s">
        <x:v>34</x:v>
      </x:c>
    </x:row>
    <x:row r="314" spans="1:30" ht="14.199999999999999">
      <x:c r="A314" s="5">
        <x:v>2011</x:v>
      </x:c>
      <x:c r="B314" s="16" t="s">
        <x:v>55</x:v>
      </x:c>
      <x:c r="C314" s="7" t="s">
        <x:v>256</x:v>
      </x:c>
      <x:c r="D314" s="15" t="s">
        <x:v>122</x:v>
      </x:c>
      <x:c r="E314" s="7">
        <x:v>9</x:v>
      </x:c>
      <x:c r="F314" s="7" t="s">
        <x:v>25</x:v>
      </x:c>
      <x:c r="G314" s="7" t="s">
        <x:v>36</x:v>
      </x:c>
      <x:c r="H314" s="15">
        <x:v>2010</x:v>
      </x:c>
      <x:c r="I314" s="15">
        <x:v>27</x:v>
      </x:c>
      <x:c r="J314" s="15">
        <x:v>130</x:v>
      </x:c>
      <x:c r="K314" s="15">
        <x:v>568</x:v>
      </x:c>
      <x:c r="L314" s="15">
        <x:v>494</x:v>
      </x:c>
      <x:c r="M314" s="15">
        <x:v>73</x:v>
      </x:c>
      <x:c r="N314" s="15">
        <x:v>129</x:v>
      </x:c>
      <x:c r="O314" s="15">
        <x:v>14</x:v>
      </x:c>
      <x:c r="P314" s="15">
        <x:v>1</x:v>
      </x:c>
      <x:c r="Q314" s="15">
        <x:v>43</x:v>
      </x:c>
      <x:c r="R314" s="15">
        <x:v>66</x:v>
      </x:c>
      <x:c r="S314" s="15">
        <x:v>21</x:v>
      </x:c>
      <x:c r="T314" s="15">
        <x:v>58</x:v>
      </x:c>
      <x:c r="U314" s="15">
        <x:v>76</x:v>
      </x:c>
      <x:c r="V314" s="15">
        <x:v>3</x:v>
      </x:c>
      <x:c r="W314" s="15">
        <x:v>1</x:v>
      </x:c>
      <x:c r="X314" s="15">
        <x:v>-5.7300000000000004</x:v>
      </x:c>
      <x:c r="Y314" s="15">
        <x:v>-1.9399999999999999</x:v>
      </x:c>
      <x:c r="Z314" s="15">
        <x:v>-7.6799999999999997</x:v>
      </x:c>
      <x:c r="AA314" s="15">
        <x:v>1.1799999999999999</x:v>
      </x:c>
      <x:c r="AB314" s="15">
        <x:v>0.34000000000000002</x:v>
      </x:c>
      <x:c r="AC314" s="15">
        <x:v>12000</x:v>
      </x:c>
      <x:c r="AD314" s="7" t="s">
        <x:v>34</x:v>
      </x:c>
    </x:row>
    <x:row r="315" spans="1:30" ht="14.199999999999999">
      <x:c r="A315" s="5">
        <x:v>2012</x:v>
      </x:c>
      <x:c r="B315" s="16" t="s">
        <x:v>55</x:v>
      </x:c>
      <x:c r="C315" s="7" t="s">
        <x:v>256</x:v>
      </x:c>
      <x:c r="D315" s="15" t="s">
        <x:v>122</x:v>
      </x:c>
      <x:c r="E315" s="7">
        <x:v>9</x:v>
      </x:c>
      <x:c r="F315" s="7" t="s">
        <x:v>25</x:v>
      </x:c>
      <x:c r="G315" s="7" t="s">
        <x:v>36</x:v>
      </x:c>
      <x:c r="H315" s="15">
        <x:v>2011</x:v>
      </x:c>
      <x:c r="I315" s="15">
        <x:v>28</x:v>
      </x:c>
      <x:c r="J315" s="15">
        <x:v>104</x:v>
      </x:c>
      <x:c r="K315" s="15">
        <x:v>398</x:v>
      </x:c>
      <x:c r="L315" s="15">
        <x:v>354</x:v>
      </x:c>
      <x:c r="M315" s="15">
        <x:v>56</x:v>
      </x:c>
      <x:c r="N315" s="15">
        <x:v>88</x:v>
      </x:c>
      <x:c r="O315" s="15">
        <x:v>11</x:v>
      </x:c>
      <x:c r="P315" s="15">
        <x:v>1</x:v>
      </x:c>
      <x:c r="Q315" s="15">
        <x:v>24</x:v>
      </x:c>
      <x:c r="R315" s="15">
        <x:v>34</x:v>
      </x:c>
      <x:c r="S315" s="15">
        <x:v>17</x:v>
      </x:c>
      <x:c r="T315" s="15">
        <x:v>30</x:v>
      </x:c>
      <x:c r="U315" s="15">
        <x:v>78</x:v>
      </x:c>
      <x:c r="V315" s="15">
        <x:v>0</x:v>
      </x:c>
      <x:c r="W315" s="15">
        <x:v>1</x:v>
      </x:c>
      <x:c r="X315" s="15">
        <x:v>-1.1599999999999999</x:v>
      </x:c>
      <x:c r="Y315" s="15">
        <x:v>-0.25</x:v>
      </x:c>
      <x:c r="Z315" s="15">
        <x:v>-1.4099999999999999</x:v>
      </x:c>
      <x:c r="AA315" s="15">
        <x:v>0.13</x:v>
      </x:c>
      <x:c r="AB315" s="15">
        <x:v>0.76000000000000001</x:v>
      </x:c>
      <x:c r="AC315" s="15">
        <x:v>14000</x:v>
      </x:c>
      <x:c r="AD315" s="7" t="s">
        <x:v>34</x:v>
      </x:c>
    </x:row>
    <x:row r="316" spans="1:30" ht="14.199999999999999">
      <x:c r="A316" s="5">
        <x:v>2013</x:v>
      </x:c>
      <x:c r="B316" s="16" t="s">
        <x:v>55</x:v>
      </x:c>
      <x:c r="C316" s="7" t="s">
        <x:v>256</x:v>
      </x:c>
      <x:c r="D316" s="15" t="s">
        <x:v>122</x:v>
      </x:c>
      <x:c r="E316" s="7">
        <x:v>9</x:v>
      </x:c>
      <x:c r="F316" s="7" t="s">
        <x:v>25</x:v>
      </x:c>
      <x:c r="G316" s="7" t="s">
        <x:v>36</x:v>
      </x:c>
      <x:c r="H316" s="15">
        <x:v>2012</x:v>
      </x:c>
      <x:c r="I316" s="15">
        <x:v>29</x:v>
      </x:c>
      <x:c r="J316" s="15">
        <x:v>101</x:v>
      </x:c>
      <x:c r="K316" s="15">
        <x:v>291</x:v>
      </x:c>
      <x:c r="L316" s="15">
        <x:v>258</x:v>
      </x:c>
      <x:c r="M316" s="15">
        <x:v>32</x:v>
      </x:c>
      <x:c r="N316" s="15">
        <x:v>46</x:v>
      </x:c>
      <x:c r="O316" s="15">
        <x:v>4</x:v>
      </x:c>
      <x:c r="P316" s="15">
        <x:v>1</x:v>
      </x:c>
      <x:c r="Q316" s="15">
        <x:v>19</x:v>
      </x:c>
      <x:c r="R316" s="15">
        <x:v>25</x:v>
      </x:c>
      <x:c r="S316" s="15">
        <x:v>3</x:v>
      </x:c>
      <x:c r="T316" s="15">
        <x:v>25</x:v>
      </x:c>
      <x:c r="U316" s="15">
        <x:v>53</x:v>
      </x:c>
      <x:c r="V316" s="15">
        <x:v>5</x:v>
      </x:c>
      <x:c r="W316" s="15">
        <x:v>1</x:v>
      </x:c>
      <x:c r="X316" s="15">
        <x:v>-1.76</x:v>
      </x:c>
      <x:c r="Y316" s="15">
        <x:v>-1.0600000000000001</x:v>
      </x:c>
      <x:c r="Z316" s="15">
        <x:v>-2.8100000000000001</x:v>
      </x:c>
      <x:c r="AA316" s="15">
        <x:v>-0.81000000000000005</x:v>
      </x:c>
      <x:c r="AB316" s="15">
        <x:v>-0.14999999999999999</x:v>
      </x:c>
      <x:c r="AC316" s="15">
        <x:v>8500</x:v>
      </x:c>
      <x:c r="AD316" s="7" t="s">
        <x:v>34</x:v>
      </x:c>
    </x:row>
    <x:row r="317" spans="1:30" ht="14.199999999999999">
      <x:c r="A317" s="5">
        <x:v>2014</x:v>
      </x:c>
      <x:c r="B317" s="16" t="s">
        <x:v>55</x:v>
      </x:c>
      <x:c r="C317" s="7" t="s">
        <x:v>256</x:v>
      </x:c>
      <x:c r="D317" s="15" t="s">
        <x:v>122</x:v>
      </x:c>
      <x:c r="E317" s="7">
        <x:v>9</x:v>
      </x:c>
      <x:c r="F317" s="7" t="s">
        <x:v>25</x:v>
      </x:c>
      <x:c r="G317" s="7" t="s">
        <x:v>36</x:v>
      </x:c>
      <x:c r="H317" s="15">
        <x:v>2013</x:v>
      </x:c>
      <x:c r="I317" s="15">
        <x:v>30</x:v>
      </x:c>
      <x:c r="J317" s="15">
        <x:v>102</x:v>
      </x:c>
      <x:c r="K317" s="15">
        <x:v>204</x:v>
      </x:c>
      <x:c r="L317" s="15">
        <x:v>177</x:v>
      </x:c>
      <x:c r="M317" s="15">
        <x:v>36</x:v>
      </x:c>
      <x:c r="N317" s="15">
        <x:v>42</x:v>
      </x:c>
      <x:c r="O317" s="15">
        <x:v>5</x:v>
      </x:c>
      <x:c r="P317" s="15">
        <x:v>1</x:v>
      </x:c>
      <x:c r="Q317" s="15">
        <x:v>10</x:v>
      </x:c>
      <x:c r="R317" s="15">
        <x:v>13</x:v>
      </x:c>
      <x:c r="S317" s="15">
        <x:v>9</x:v>
      </x:c>
      <x:c r="T317" s="15">
        <x:v>19</x:v>
      </x:c>
      <x:c r="U317" s="15">
        <x:v>45</x:v>
      </x:c>
      <x:c r="V317" s="15">
        <x:v>1</x:v>
      </x:c>
      <x:c r="W317" s="15">
        <x:v>2</x:v>
      </x:c>
      <x:c r="X317" s="15">
        <x:v>-3.3999999999999999</x:v>
      </x:c>
      <x:c r="Y317" s="15">
        <x:v>0.55000000000000004</x:v>
      </x:c>
      <x:c r="Z317" s="15">
        <x:v>-2.8500000000000001</x:v>
      </x:c>
      <x:c r="AA317" s="15">
        <x:v>-0.12</x:v>
      </x:c>
      <x:c r="AB317" s="15">
        <x:v>-0.10000000000000001</x:v>
      </x:c>
      <x:c r="AC317" s="15">
        <x:v>8500</x:v>
      </x:c>
      <x:c r="AD317" s="7" t="s">
        <x:v>34</x:v>
      </x:c>
    </x:row>
    <x:row r="318" spans="1:30" ht="14.199999999999999">
      <x:c r="A318" s="5">
        <x:v>2015</x:v>
      </x:c>
      <x:c r="B318" s="16" t="s">
        <x:v>28</x:v>
      </x:c>
      <x:c r="C318" s="7" t="s">
        <x:v>256</x:v>
      </x:c>
      <x:c r="D318" s="15" t="s">
        <x:v>122</x:v>
      </x:c>
      <x:c r="E318" s="7">
        <x:v>4</x:v>
      </x:c>
      <x:c r="F318" s="7" t="s">
        <x:v>332</x:v>
      </x:c>
      <x:c r="G318" s="7" t="s">
        <x:v>36</x:v>
      </x:c>
      <x:c r="H318" s="15">
        <x:v>2014</x:v>
      </x:c>
      <x:c r="I318" s="15">
        <x:v>31</x:v>
      </x:c>
      <x:c r="J318" s="15">
        <x:v>126</x:v>
      </x:c>
      <x:c r="K318" s="15">
        <x:v>505</x:v>
      </x:c>
      <x:c r="L318" s="15">
        <x:v>461</x:v>
      </x:c>
      <x:c r="M318" s="15">
        <x:v>75</x:v>
      </x:c>
      <x:c r="N318" s="15">
        <x:v>149</x:v>
      </x:c>
      <x:c r="O318" s="15">
        <x:v>15</x:v>
      </x:c>
      <x:c r="P318" s="15">
        <x:v>1</x:v>
      </x:c>
      <x:c r="Q318" s="15">
        <x:v>40</x:v>
      </x:c>
      <x:c r="R318" s="15">
        <x:v>22</x:v>
      </x:c>
      <x:c r="S318" s="15">
        <x:v>15</x:v>
      </x:c>
      <x:c r="T318" s="15">
        <x:v>35</x:v>
      </x:c>
      <x:c r="U318" s="15">
        <x:v>57</x:v>
      </x:c>
      <x:c r="V318" s="15">
        <x:v>5</x:v>
      </x:c>
      <x:c r="W318" s="15">
        <x:v>2</x:v>
      </x:c>
      <x:c r="X318" s="15">
        <x:v>-2.6499999999999999</x:v>
      </x:c>
      <x:c r="Y318" s="15">
        <x:v>0</x:v>
      </x:c>
      <x:c r="Z318" s="15">
        <x:v>-2.6499999999999999</x:v>
      </x:c>
      <x:c r="AA318" s="15">
        <x:v>1.5700000000000001</x:v>
      </x:c>
      <x:c r="AB318" s="15">
        <x:v>-0.23000000000000001</x:v>
      </x:c>
      <x:c r="AC318" s="15">
        <x:v>30000</x:v>
      </x:c>
      <x:c r="AD318" s="7" t="s">
        <x:v>34</x:v>
      </x:c>
    </x:row>
    <x:row r="319" spans="1:30" ht="14.199999999999999">
      <x:c r="A319" s="5">
        <x:v>2016</x:v>
      </x:c>
      <x:c r="B319" s="16" t="s">
        <x:v>97</x:v>
      </x:c>
      <x:c r="C319" s="7" t="s">
        <x:v>256</x:v>
      </x:c>
      <x:c r="D319" s="15" t="s">
        <x:v>122</x:v>
      </x:c>
      <x:c r="E319" s="7">
        <x:v>4</x:v>
      </x:c>
      <x:c r="F319" s="7" t="s">
        <x:v>332</x:v>
      </x:c>
      <x:c r="G319" s="7" t="s">
        <x:v>36</x:v>
      </x:c>
      <x:c r="H319" s="15">
        <x:v>2015</x:v>
      </x:c>
      <x:c r="I319" s="15">
        <x:v>32</x:v>
      </x:c>
      <x:c r="J319" s="15">
        <x:v>140</x:v>
      </x:c>
      <x:c r="K319" s="15">
        <x:v>616</x:v>
      </x:c>
      <x:c r="L319" s="15">
        <x:v>546</x:v>
      </x:c>
      <x:c r="M319" s="15">
        <x:v>86</x:v>
      </x:c>
      <x:c r="N319" s="15">
        <x:v>165</x:v>
      </x:c>
      <x:c r="O319" s="15">
        <x:v>23</x:v>
      </x:c>
      <x:c r="P319" s="15">
        <x:v>0</x:v>
      </x:c>
      <x:c r="Q319" s="15">
        <x:v>37</x:v>
      </x:c>
      <x:c r="R319" s="15">
        <x:v>44</x:v>
      </x:c>
      <x:c r="S319" s="15">
        <x:v>14</x:v>
      </x:c>
      <x:c r="T319" s="15">
        <x:v>53</x:v>
      </x:c>
      <x:c r="U319" s="15">
        <x:v>92</x:v>
      </x:c>
      <x:c r="V319" s="15">
        <x:v>5</x:v>
      </x:c>
      <x:c r="W319" s="15">
        <x:v>1</x:v>
      </x:c>
      <x:c r="X319" s="15">
        <x:v>-10.220000000000001</x:v>
      </x:c>
      <x:c r="Y319" s="15">
        <x:v>-0.93000000000000005</x:v>
      </x:c>
      <x:c r="Z319" s="15">
        <x:v>-11.15</x:v>
      </x:c>
      <x:c r="AA319" s="15">
        <x:v>1.74</x:v>
      </x:c>
      <x:c r="AB319" s="15">
        <x:v>-0.94999999999999996</x:v>
      </x:c>
      <x:c r="AC319" s="15">
        <x:v>30000</x:v>
      </x:c>
      <x:c r="AD319" s="7" t="s">
        <x:v>34</x:v>
      </x:c>
    </x:row>
    <x:row r="320" spans="1:30" ht="14.199999999999999">
      <x:c r="A320" s="5">
        <x:v>2017</x:v>
      </x:c>
      <x:c r="B320" s="16" t="s">
        <x:v>97</x:v>
      </x:c>
      <x:c r="C320" s="7" t="s">
        <x:v>256</x:v>
      </x:c>
      <x:c r="D320" s="15" t="s">
        <x:v>122</x:v>
      </x:c>
      <x:c r="E320" s="7">
        <x:v>4</x:v>
      </x:c>
      <x:c r="F320" s="7" t="s">
        <x:v>332</x:v>
      </x:c>
      <x:c r="G320" s="7" t="s">
        <x:v>36</x:v>
      </x:c>
      <x:c r="H320" s="15">
        <x:v>2016</x:v>
      </x:c>
      <x:c r="I320" s="15">
        <x:v>33</x:v>
      </x:c>
      <x:c r="J320" s="15">
        <x:v>143</x:v>
      </x:c>
      <x:c r="K320" s="15">
        <x:v>654</x:v>
      </x:c>
      <x:c r="L320" s="15">
        <x:v>600</x:v>
      </x:c>
      <x:c r="M320" s="15">
        <x:v>89</x:v>
      </x:c>
      <x:c r="N320" s="15">
        <x:v>192</x:v>
      </x:c>
      <x:c r="O320" s="15">
        <x:v>14</x:v>
      </x:c>
      <x:c r="P320" s="15">
        <x:v>1</x:v>
      </x:c>
      <x:c r="Q320" s="15">
        <x:v>42</x:v>
      </x:c>
      <x:c r="R320" s="15">
        <x:v>37</x:v>
      </x:c>
      <x:c r="S320" s="15">
        <x:v>20</x:v>
      </x:c>
      <x:c r="T320" s="15">
        <x:v>44</x:v>
      </x:c>
      <x:c r="U320" s="15">
        <x:v>90</x:v>
      </x:c>
      <x:c r="V320" s="15">
        <x:v>6</x:v>
      </x:c>
      <x:c r="W320" s="15">
        <x:v>1</x:v>
      </x:c>
      <x:c r="X320" s="15">
        <x:v>-15.92</x:v>
      </x:c>
      <x:c r="Y320" s="15">
        <x:v>-1.73</x:v>
      </x:c>
      <x:c r="Z320" s="15">
        <x:v>-17.640000000000001</x:v>
      </x:c>
      <x:c r="AA320" s="15">
        <x:v>0.76000000000000001</x:v>
      </x:c>
      <x:c r="AB320" s="15">
        <x:v>-1.4099999999999999</x:v>
      </x:c>
      <x:c r="AC320" s="15">
        <x:v>30000</x:v>
      </x:c>
      <x:c r="AD320" s="7" t="s">
        <x:v>34</x:v>
      </x:c>
    </x:row>
    <x:row r="321" spans="1:30" ht="14.199999999999999">
      <x:c r="A321" s="5">
        <x:v>2018</x:v>
      </x:c>
      <x:c r="B321" s="16" t="s">
        <x:v>97</x:v>
      </x:c>
      <x:c r="C321" s="7" t="s">
        <x:v>256</x:v>
      </x:c>
      <x:c r="D321" s="15" t="s">
        <x:v>122</x:v>
      </x:c>
      <x:c r="E321" s="7">
        <x:v>4</x:v>
      </x:c>
      <x:c r="F321" s="7" t="s">
        <x:v>332</x:v>
      </x:c>
      <x:c r="G321" s="7" t="s">
        <x:v>36</x:v>
      </x:c>
      <x:c r="H321" s="15">
        <x:v>2017</x:v>
      </x:c>
      <x:c r="I321" s="15">
        <x:v>34</x:v>
      </x:c>
      <x:c r="J321" s="15">
        <x:v>100</x:v>
      </x:c>
      <x:c r="K321" s="15">
        <x:v>366</x:v>
      </x:c>
      <x:c r="L321" s="15">
        <x:v>337</x:v>
      </x:c>
      <x:c r="M321" s="15">
        <x:v>51</x:v>
      </x:c>
      <x:c r="N321" s="15">
        <x:v>90</x:v>
      </x:c>
      <x:c r="O321" s="15">
        <x:v>8</x:v>
      </x:c>
      <x:c r="P321" s="15">
        <x:v>0</x:v>
      </x:c>
      <x:c r="Q321" s="15">
        <x:v>24</x:v>
      </x:c>
      <x:c r="R321" s="15">
        <x:v>23</x:v>
      </x:c>
      <x:c r="S321" s="15">
        <x:v>4</x:v>
      </x:c>
      <x:c r="T321" s="15">
        <x:v>24</x:v>
      </x:c>
      <x:c r="U321" s="15">
        <x:v>54</x:v>
      </x:c>
      <x:c r="V321" s="15">
        <x:v>8</x:v>
      </x:c>
      <x:c r="W321" s="15">
        <x:v>1</x:v>
      </x:c>
      <x:c r="X321" s="15">
        <x:v>-5.7599999999999998</x:v>
      </x:c>
      <x:c r="Y321" s="15">
        <x:v>-2.5099999999999998</x:v>
      </x:c>
      <x:c r="Z321" s="15">
        <x:v>-8.2599999999999998</x:v>
      </x:c>
      <x:c r="AA321" s="15">
        <x:v>-0.68000000000000005</x:v>
      </x:c>
      <x:c r="AB321" s="15">
        <x:v>-0.53000000000000003</x:v>
      </x:c>
      <x:c r="AC321" s="15">
        <x:v>30000</x:v>
      </x:c>
      <x:c r="AD321" s="7" t="s">
        <x:v>34</x:v>
      </x:c>
    </x:row>
    <x:row r="322" spans="1:30" ht="14.199999999999999">
      <x:c r="A322" s="5">
        <x:v>2018</x:v>
      </x:c>
      <x:c r="B322" s="16" t="s">
        <x:v>22</x:v>
      </x:c>
      <x:c r="C322" s="7" t="s">
        <x:v>270</x:v>
      </x:c>
      <x:c r="D322" s="15" t="s">
        <x:v>111</x:v>
      </x:c>
      <x:c r="E322" s="7">
        <x:v>4</x:v>
      </x:c>
      <x:c r="F322" s="7" t="s">
        <x:v>332</x:v>
      </x:c>
      <x:c r="G322" s="7" t="s">
        <x:v>71</x:v>
      </x:c>
      <x:c r="H322" s="15">
        <x:v>2017</x:v>
      </x:c>
      <x:c r="I322" s="15">
        <x:v>35</x:v>
      </x:c>
      <x:c r="J322" s="15">
        <x:v>142</x:v>
      </x:c>
      <x:c r="K322" s="15">
        <x:v>608</x:v>
      </x:c>
      <x:c r="L322" s="15">
        <x:v>540</x:v>
      </x:c>
      <x:c r="M322" s="15">
        <x:v>73</x:v>
      </x:c>
      <x:c r="N322" s="15">
        <x:v>173</x:v>
      </x:c>
      <x:c r="O322" s="15">
        <x:v>13</x:v>
      </x:c>
      <x:c r="P322" s="15">
        <x:v>34</x:v>
      </x:c>
      <x:c r="Q322" s="15">
        <x:v>111</x:v>
      </x:c>
      <x:c r="R322" s="15">
        <x:v>1</x:v>
      </x:c>
      <x:c r="S322" s="15">
        <x:v>1</x:v>
      </x:c>
      <x:c r="T322" s="15">
        <x:v>50</x:v>
      </x:c>
      <x:c r="U322" s="15">
        <x:v>84</x:v>
      </x:c>
      <x:c r="V322" s="15">
        <x:v>22</x:v>
      </x:c>
      <x:c r="W322" s="15">
        <x:v>3</x:v>
      </x:c>
      <x:c r="X322" s="15">
        <x:v>2.3599999999999999</x:v>
      </x:c>
      <x:c r="Y322" s="15">
        <x:v>-12.630000000000001</x:v>
      </x:c>
      <x:c r="Z322" s="15">
        <x:v>-10.279999999999999</x:v>
      </x:c>
      <x:c r="AA322" s="15">
        <x:v>3.02</x:v>
      </x:c>
      <x:c r="AB322" s="15">
        <x:v>0.22</x:v>
      </x:c>
      <x:c r="AC322" s="15">
        <x:v>250000</x:v>
      </x:c>
      <x:c r="AD322" s="7" t="s">
        <x:v>34</x:v>
      </x:c>
    </x:row>
    <x:row r="323" spans="1:30" ht="14.199999999999999">
      <x:c r="A323" s="5">
        <x:v>2019</x:v>
      </x:c>
      <x:c r="B323" s="16" t="s">
        <x:v>22</x:v>
      </x:c>
      <x:c r="C323" s="7" t="s">
        <x:v>270</x:v>
      </x:c>
      <x:c r="D323" s="15" t="s">
        <x:v>120</x:v>
      </x:c>
      <x:c r="E323" s="7">
        <x:v>4</x:v>
      </x:c>
      <x:c r="F323" s="7" t="s">
        <x:v>332</x:v>
      </x:c>
      <x:c r="G323" s="7" t="s">
        <x:v>71</x:v>
      </x:c>
      <x:c r="H323" s="15">
        <x:v>2018</x:v>
      </x:c>
      <x:c r="I323" s="15">
        <x:v>36</x:v>
      </x:c>
      <x:c r="J323" s="15">
        <x:v>144</x:v>
      </x:c>
      <x:c r="K323" s="15">
        <x:v>604</x:v>
      </x:c>
      <x:c r="L323" s="15">
        <x:v>543</x:v>
      </x:c>
      <x:c r="M323" s="15">
        <x:v>81</x:v>
      </x:c>
      <x:c r="N323" s="15">
        <x:v>181</x:v>
      </x:c>
      <x:c r="O323" s="15">
        <x:v>30</x:v>
      </x:c>
      <x:c r="P323" s="15">
        <x:v>37</x:v>
      </x:c>
      <x:c r="Q323" s="15">
        <x:v>125</x:v>
      </x:c>
      <x:c r="R323" s="15">
        <x:v>0</x:v>
      </x:c>
      <x:c r="S323" s="15">
        <x:v>1</x:v>
      </x:c>
      <x:c r="T323" s="15">
        <x:v>43</x:v>
      </x:c>
      <x:c r="U323" s="15">
        <x:v>75</x:v>
      </x:c>
      <x:c r="V323" s="15">
        <x:v>18</x:v>
      </x:c>
      <x:c r="W323" s="15">
        <x:v>4</x:v>
      </x:c>
      <x:c r="X323" s="15">
        <x:v>-0.010000000000000001</x:v>
      </x:c>
      <x:c r="Y323" s="15">
        <x:v>-13.08</x:v>
      </x:c>
      <x:c r="Z323" s="15">
        <x:v>-13.09</x:v>
      </x:c>
      <x:c r="AA323" s="15">
        <x:v>3.7400000000000002</x:v>
      </x:c>
      <x:c r="AB323" s="15">
        <x:v>0</x:v>
      </x:c>
      <x:c r="AC323" s="15">
        <x:v>250000</x:v>
      </x:c>
      <x:c r="AD323" s="7" t="s">
        <x:v>34</x:v>
      </x:c>
    </x:row>
    <x:row r="324" spans="1:30" ht="14.199999999999999">
      <x:c r="A324" s="5">
        <x:v>2020</x:v>
      </x:c>
      <x:c r="B324" s="16" t="s">
        <x:v>22</x:v>
      </x:c>
      <x:c r="C324" s="7" t="s">
        <x:v>270</x:v>
      </x:c>
      <x:c r="D324" s="15" t="s">
        <x:v>120</x:v>
      </x:c>
      <x:c r="E324" s="7">
        <x:v>4</x:v>
      </x:c>
      <x:c r="F324" s="7" t="s">
        <x:v>332</x:v>
      </x:c>
      <x:c r="G324" s="7" t="s">
        <x:v>71</x:v>
      </x:c>
      <x:c r="H324" s="15">
        <x:v>2019</x:v>
      </x:c>
      <x:c r="I324" s="15">
        <x:v>37</x:v>
      </x:c>
      <x:c r="J324" s="15">
        <x:v>135</x:v>
      </x:c>
      <x:c r="K324" s="15">
        <x:v>549</x:v>
      </x:c>
      <x:c r="L324" s="15">
        <x:v>485</x:v>
      </x:c>
      <x:c r="M324" s="15">
        <x:v>48</x:v>
      </x:c>
      <x:c r="N324" s="15">
        <x:v>138</x:v>
      </x:c>
      <x:c r="O324" s="15">
        <x:v>23</x:v>
      </x:c>
      <x:c r="P324" s="15">
        <x:v>16</x:v>
      </x:c>
      <x:c r="Q324" s="15">
        <x:v>88</x:v>
      </x:c>
      <x:c r="R324" s="15">
        <x:v>0</x:v>
      </x:c>
      <x:c r="S324" s="15">
        <x:v>0</x:v>
      </x:c>
      <x:c r="T324" s="15">
        <x:v>47</x:v>
      </x:c>
      <x:c r="U324" s="15">
        <x:v>65</x:v>
      </x:c>
      <x:c r="V324" s="15">
        <x:v>19</x:v>
      </x:c>
      <x:c r="W324" s="15">
        <x:v>7</x:v>
      </x:c>
      <x:c r="X324" s="15">
        <x:v>-0.42999999999999999</x:v>
      </x:c>
      <x:c r="Y324" s="15">
        <x:v>-12.699999999999999</x:v>
      </x:c>
      <x:c r="Z324" s="15">
        <x:v>-13.130000000000001</x:v>
      </x:c>
      <x:c r="AA324" s="15">
        <x:v>1.52</x:v>
      </x:c>
      <x:c r="AB324" s="15">
        <x:v>-0.040000000000000002</x:v>
      </x:c>
      <x:c r="AC324" s="15">
        <x:v>250000</x:v>
      </x:c>
      <x:c r="AD324" s="7" t="s">
        <x:v>34</x:v>
      </x:c>
    </x:row>
    <x:row r="325" spans="1:30" ht="14.199999999999999">
      <x:c r="A325" s="5">
        <x:v>2021</x:v>
      </x:c>
      <x:c r="B325" s="16" t="s">
        <x:v>22</x:v>
      </x:c>
      <x:c r="C325" s="7" t="s">
        <x:v>270</x:v>
      </x:c>
      <x:c r="D325" s="15" t="s">
        <x:v>120</x:v>
      </x:c>
      <x:c r="E325" s="7">
        <x:v>4</x:v>
      </x:c>
      <x:c r="F325" s="7" t="s">
        <x:v>332</x:v>
      </x:c>
      <x:c r="G325" s="7" t="s">
        <x:v>71</x:v>
      </x:c>
      <x:c r="H325" s="15">
        <x:v>2020</x:v>
      </x:c>
      <x:c r="I325" s="15">
        <x:v>38</x:v>
      </x:c>
      <x:c r="J325" s="15">
        <x:v>144</x:v>
      </x:c>
      <x:c r="K325" s="15">
        <x:v>611</x:v>
      </x:c>
      <x:c r="L325" s="15">
        <x:v>542</x:v>
      </x:c>
      <x:c r="M325" s="15">
        <x:v>67</x:v>
      </x:c>
      <x:c r="N325" s="15">
        <x:v>158</x:v>
      </x:c>
      <x:c r="O325" s="15">
        <x:v>27</x:v>
      </x:c>
      <x:c r="P325" s="15">
        <x:v>20</x:v>
      </x:c>
      <x:c r="Q325" s="15">
        <x:v>110</x:v>
      </x:c>
      <x:c r="R325" s="15">
        <x:v>1</x:v>
      </x:c>
      <x:c r="S325" s="15">
        <x:v>0</x:v>
      </x:c>
      <x:c r="T325" s="15">
        <x:v>53</x:v>
      </x:c>
      <x:c r="U325" s="15">
        <x:v>68</x:v>
      </x:c>
      <x:c r="V325" s="15">
        <x:v>21</x:v>
      </x:c>
      <x:c r="W325" s="15">
        <x:v>11</x:v>
      </x:c>
      <x:c r="X325" s="15">
        <x:v>3.0800000000000001</x:v>
      </x:c>
      <x:c r="Y325" s="15">
        <x:v>-13.67</x:v>
      </x:c>
      <x:c r="Z325" s="15">
        <x:v>-10.59</x:v>
      </x:c>
      <x:c r="AA325" s="15">
        <x:v>1.0600000000000001</x:v>
      </x:c>
      <x:c r="AB325" s="15">
        <x:v>0.28999999999999998</x:v>
      </x:c>
      <x:c r="AC325" s="15">
        <x:v>250000</x:v>
      </x:c>
      <x:c r="AD325" s="7" t="s">
        <x:v>34</x:v>
      </x:c>
    </x:row>
    <x:row r="326" spans="1:30" ht="14.199999999999999">
      <x:c r="A326" s="5">
        <x:v>2020</x:v>
      </x:c>
      <x:c r="B326" s="5" t="s">
        <x:v>28</x:v>
      </x:c>
      <x:c r="C326" s="7" t="s">
        <x:v>257</x:v>
      </x:c>
      <x:c r="D326" s="5" t="s">
        <x:v>117</x:v>
      </x:c>
      <x:c r="E326" s="7">
        <x:v>9</x:v>
      </x:c>
      <x:c r="F326" s="7" t="s">
        <x:v>25</x:v>
      </x:c>
      <x:c r="G326" s="7" t="s">
        <x:v>96</x:v>
      </x:c>
      <x:c r="H326" s="9">
        <x:v>2019</x:v>
      </x:c>
      <x:c r="I326" s="5">
        <x:v>32</x:v>
      </x:c>
      <x:c r="J326" s="14">
        <x:v>139</x:v>
      </x:c>
      <x:c r="K326" s="14">
        <x:v>547</x:v>
      </x:c>
      <x:c r="L326" s="14">
        <x:v>484</x:v>
      </x:c>
      <x:c r="M326" s="14">
        <x:v>62</x:v>
      </x:c>
      <x:c r="N326" s="14">
        <x:v>142</x:v>
      </x:c>
      <x:c r="O326" s="14">
        <x:v>17</x:v>
      </x:c>
      <x:c r="P326" s="14">
        <x:v>2</x:v>
      </x:c>
      <x:c r="Q326" s="14">
        <x:v>36</x:v>
      </x:c>
      <x:c r="R326" s="14">
        <x:v>14</x:v>
      </x:c>
      <x:c r="S326" s="14">
        <x:v>4</x:v>
      </x:c>
      <x:c r="T326" s="14">
        <x:v>48</x:v>
      </x:c>
      <x:c r="U326" s="14">
        <x:v>66</x:v>
      </x:c>
      <x:c r="V326" s="14">
        <x:v>12</x:v>
      </x:c>
      <x:c r="W326" s="14">
        <x:v>4</x:v>
      </x:c>
      <x:c r="X326" s="14">
        <x:v>13.42</x:v>
      </x:c>
      <x:c r="Y326" s="14">
        <x:v>-4.5099999999999998</x:v>
      </x:c>
      <x:c r="Z326" s="14">
        <x:v>8.9100000000000001</x:v>
      </x:c>
      <x:c r="AA326" s="14">
        <x:v>1.74</x:v>
      </x:c>
      <x:c r="AB326" s="14">
        <x:v>0.68999999999999995</x:v>
      </x:c>
      <x:c r="AC326" s="5">
        <x:v>22000</x:v>
      </x:c>
      <x:c r="AD326" s="7" t="s">
        <x:v>180</x:v>
      </x:c>
    </x:row>
    <x:row r="327" spans="1:30" ht="14.199999999999999">
      <x:c r="A327" s="5">
        <x:v>2021</x:v>
      </x:c>
      <x:c r="B327" s="16" t="s">
        <x:v>95</x:v>
      </x:c>
      <x:c r="C327" s="7" t="s">
        <x:v>257</x:v>
      </x:c>
      <x:c r="D327" s="15" t="s">
        <x:v>115</x:v>
      </x:c>
      <x:c r="E327" s="7">
        <x:v>9</x:v>
      </x:c>
      <x:c r="F327" s="7" t="s">
        <x:v>25</x:v>
      </x:c>
      <x:c r="G327" s="7" t="s">
        <x:v>96</x:v>
      </x:c>
      <x:c r="H327" s="15">
        <x:v>2020</x:v>
      </x:c>
      <x:c r="I327" s="15">
        <x:v>33</x:v>
      </x:c>
      <x:c r="J327" s="15">
        <x:v>136</x:v>
      </x:c>
      <x:c r="K327" s="15">
        <x:v>540</x:v>
      </x:c>
      <x:c r="L327" s="15">
        <x:v>477</x:v>
      </x:c>
      <x:c r="M327" s="15">
        <x:v>82</x:v>
      </x:c>
      <x:c r="N327" s="15">
        <x:v>146</x:v>
      </x:c>
      <x:c r="O327" s="15">
        <x:v>18</x:v>
      </x:c>
      <x:c r="P327" s="15">
        <x:v>2</x:v>
      </x:c>
      <x:c r="Q327" s="15">
        <x:v>45</x:v>
      </x:c>
      <x:c r="R327" s="15">
        <x:v>12</x:v>
      </x:c>
      <x:c r="S327" s="15">
        <x:v>7</x:v>
      </x:c>
      <x:c r="T327" s="15">
        <x:v>50</x:v>
      </x:c>
      <x:c r="U327" s="15">
        <x:v>78</x:v>
      </x:c>
      <x:c r="V327" s="15">
        <x:v>6</x:v>
      </x:c>
      <x:c r="W327" s="15">
        <x:v>4</x:v>
      </x:c>
      <x:c r="X327" s="15">
        <x:v>-0.75</x:v>
      </x:c>
      <x:c r="Y327" s="15">
        <x:v>-5.9199999999999999</x:v>
      </x:c>
      <x:c r="Z327" s="15">
        <x:v>-6.6699999999999999</x:v>
      </x:c>
      <x:c r="AA327" s="15">
        <x:v>1.54</x:v>
      </x:c>
      <x:c r="AB327" s="15">
        <x:v>-0.070000000000000007</x:v>
      </x:c>
      <x:c r="AC327" s="15">
        <x:v>24000</x:v>
      </x:c>
      <x:c r="AD327" s="7" t="s">
        <x:v>180</x:v>
      </x:c>
    </x:row>
    <x:row r="328" spans="1:30" ht="14.199999999999999">
      <x:c r="A328" s="5">
        <x:v>2022</x:v>
      </x:c>
      <x:c r="B328" s="16" t="s">
        <x:v>95</x:v>
      </x:c>
      <x:c r="C328" s="7" t="s">
        <x:v>257</x:v>
      </x:c>
      <x:c r="D328" s="15" t="s">
        <x:v>115</x:v>
      </x:c>
      <x:c r="E328" s="7">
        <x:v>9</x:v>
      </x:c>
      <x:c r="F328" s="7" t="s">
        <x:v>25</x:v>
      </x:c>
      <x:c r="G328" s="7" t="s">
        <x:v>96</x:v>
      </x:c>
      <x:c r="H328" s="15">
        <x:v>2021</x:v>
      </x:c>
      <x:c r="I328" s="15">
        <x:v>34</x:v>
      </x:c>
      <x:c r="J328" s="15">
        <x:v>56</x:v>
      </x:c>
      <x:c r="K328" s="15">
        <x:v>232</x:v>
      </x:c>
      <x:c r="L328" s="15">
        <x:v>191</x:v>
      </x:c>
      <x:c r="M328" s="15">
        <x:v>30</x:v>
      </x:c>
      <x:c r="N328" s="15">
        <x:v>56</x:v>
      </x:c>
      <x:c r="O328" s="15">
        <x:v>12</x:v>
      </x:c>
      <x:c r="P328" s="15">
        <x:v>2</x:v>
      </x:c>
      <x:c r="Q328" s="15">
        <x:v>14</x:v>
      </x:c>
      <x:c r="R328" s="15">
        <x:v>6</x:v>
      </x:c>
      <x:c r="S328" s="15">
        <x:v>3</x:v>
      </x:c>
      <x:c r="T328" s="15">
        <x:v>37</x:v>
      </x:c>
      <x:c r="U328" s="15">
        <x:v>27</x:v>
      </x:c>
      <x:c r="V328" s="15">
        <x:v>2</x:v>
      </x:c>
      <x:c r="W328" s="15">
        <x:v>0</x:v>
      </x:c>
      <x:c r="X328" s="15">
        <x:v>-4.8499999999999996</x:v>
      </x:c>
      <x:c r="Y328" s="15">
        <x:v>-2.5</x:v>
      </x:c>
      <x:c r="Z328" s="15">
        <x:v>-7.3600000000000003</x:v>
      </x:c>
      <x:c r="AA328" s="15">
        <x:v>1.4399999999999999</x:v>
      </x:c>
      <x:c r="AB328" s="15">
        <x:v>-0.47999999999999998</x:v>
      </x:c>
      <x:c r="AC328" s="15">
        <x:v>27000</x:v>
      </x:c>
      <x:c r="AD328" s="7" t="s">
        <x:v>180</x:v>
      </x:c>
    </x:row>
    <x:row r="329" spans="1:30" ht="14.199999999999999">
      <x:c r="A329" s="5">
        <x:v>2023</x:v>
      </x:c>
      <x:c r="B329" s="18" t="s">
        <x:v>95</x:v>
      </x:c>
      <x:c r="C329" s="7" t="s">
        <x:v>257</x:v>
      </x:c>
      <x:c r="D329" s="15" t="s">
        <x:v>115</x:v>
      </x:c>
      <x:c r="E329" s="7">
        <x:v>9</x:v>
      </x:c>
      <x:c r="F329" s="7" t="s">
        <x:v>25</x:v>
      </x:c>
      <x:c r="G329" s="7" t="s">
        <x:v>96</x:v>
      </x:c>
      <x:c r="H329" s="15">
        <x:v>2022</x:v>
      </x:c>
      <x:c r="I329" s="15">
        <x:v>35</x:v>
      </x:c>
      <x:c r="J329" s="15">
        <x:v>94</x:v>
      </x:c>
      <x:c r="K329" s="15">
        <x:v>341</x:v>
      </x:c>
      <x:c r="L329" s="15">
        <x:v>300</x:v>
      </x:c>
      <x:c r="M329" s="15">
        <x:v>36</x:v>
      </x:c>
      <x:c r="N329" s="15">
        <x:v>78</x:v>
      </x:c>
      <x:c r="O329" s="15">
        <x:v>13</x:v>
      </x:c>
      <x:c r="P329" s="15">
        <x:v>0</x:v>
      </x:c>
      <x:c r="Q329" s="15">
        <x:v>23</x:v>
      </x:c>
      <x:c r="R329" s="15">
        <x:v>5</x:v>
      </x:c>
      <x:c r="S329" s="15">
        <x:v>4</x:v>
      </x:c>
      <x:c r="T329" s="15">
        <x:v>30</x:v>
      </x:c>
      <x:c r="U329" s="15">
        <x:v>56</x:v>
      </x:c>
      <x:c r="V329" s="15">
        <x:v>8</x:v>
      </x:c>
      <x:c r="W329" s="15">
        <x:v>2</x:v>
      </x:c>
      <x:c r="X329" s="15">
        <x:v>-6</x:v>
      </x:c>
      <x:c r="Y329" s="15">
        <x:v>-3.8199999999999998</x:v>
      </x:c>
      <x:c r="Z329" s="15">
        <x:v>-9.8300000000000001</x:v>
      </x:c>
      <x:c r="AA329" s="15">
        <x:v>0.23999999999999999</x:v>
      </x:c>
      <x:c r="AB329" s="15">
        <x:v>-0.62</x:v>
      </x:c>
      <x:c r="AC329" s="15">
        <x:v>17500</x:v>
      </x:c>
      <x:c r="AD329" s="7" t="s">
        <x:v>180</x:v>
      </x:c>
    </x:row>
    <x:row r="330" spans="1:30" ht="14.199999999999999">
      <x:c r="A330" s="5">
        <x:v>2013</x:v>
      </x:c>
      <x:c r="B330" s="18" t="s">
        <x:v>28</x:v>
      </x:c>
      <x:c r="C330" s="7" t="s">
        <x:v>272</x:v>
      </x:c>
      <x:c r="D330" s="15" t="s">
        <x:v>23</x:v>
      </x:c>
      <x:c r="E330" s="7">
        <x:v>4</x:v>
      </x:c>
      <x:c r="F330" s="7" t="s">
        <x:v>332</x:v>
      </x:c>
      <x:c r="G330" s="7" t="s">
        <x:v>36</x:v>
      </x:c>
      <x:c r="H330" s="15">
        <x:v>2012</x:v>
      </x:c>
      <x:c r="I330" s="15">
        <x:v>31</x:v>
      </x:c>
      <x:c r="J330" s="15">
        <x:v>42</x:v>
      </x:c>
      <x:c r="K330" s="15">
        <x:v>171</x:v>
      </x:c>
      <x:c r="L330" s="15">
        <x:v>140</x:v>
      </x:c>
      <x:c r="M330" s="15">
        <x:v>13</x:v>
      </x:c>
      <x:c r="N330" s="15">
        <x:v>41</x:v>
      </x:c>
      <x:c r="O330" s="15">
        <x:v>7</x:v>
      </x:c>
      <x:c r="P330" s="15">
        <x:v>2</x:v>
      </x:c>
      <x:c r="Q330" s="15">
        <x:v>19</x:v>
      </x:c>
      <x:c r="R330" s="15">
        <x:v>1</x:v>
      </x:c>
      <x:c r="S330" s="15">
        <x:v>0</x:v>
      </x:c>
      <x:c r="T330" s="15">
        <x:v>27</x:v>
      </x:c>
      <x:c r="U330" s="15">
        <x:v>23</x:v>
      </x:c>
      <x:c r="V330" s="15">
        <x:v>3</x:v>
      </x:c>
      <x:c r="W330" s="15">
        <x:v>3</x:v>
      </x:c>
      <x:c r="X330" s="15">
        <x:v>0.46000000000000002</x:v>
      </x:c>
      <x:c r="Y330" s="15">
        <x:v>-0.35999999999999999</x:v>
      </x:c>
      <x:c r="Z330" s="15">
        <x:v>0.089999999999999991</x:v>
      </x:c>
      <x:c r="AA330" s="15">
        <x:v>1.6399999999999999</x:v>
      </x:c>
      <x:c r="AB330" s="15">
        <x:v>0.010000000000000001</x:v>
      </x:c>
      <x:c r="AC330" s="15">
        <x:v>49500</x:v>
      </x:c>
      <x:c r="AD330" s="7" t="s">
        <x:v>34</x:v>
      </x:c>
    </x:row>
    <x:row r="331" spans="1:30" ht="14.199999999999999">
      <x:c r="A331" s="5">
        <x:v>2014</x:v>
      </x:c>
      <x:c r="B331" s="18" t="s">
        <x:v>28</x:v>
      </x:c>
      <x:c r="C331" s="7" t="s">
        <x:v>272</x:v>
      </x:c>
      <x:c r="D331" s="15" t="s">
        <x:v>23</x:v>
      </x:c>
      <x:c r="E331" s="7">
        <x:v>4</x:v>
      </x:c>
      <x:c r="F331" s="7" t="s">
        <x:v>332</x:v>
      </x:c>
      <x:c r="G331" s="7" t="s">
        <x:v>36</x:v>
      </x:c>
      <x:c r="H331" s="15">
        <x:v>2013</x:v>
      </x:c>
      <x:c r="I331" s="15">
        <x:v>32</x:v>
      </x:c>
      <x:c r="J331" s="15">
        <x:v>122</x:v>
      </x:c>
      <x:c r="K331" s="15">
        <x:v>516</x:v>
      </x:c>
      <x:c r="L331" s="15">
        <x:v>436</x:v>
      </x:c>
      <x:c r="M331" s="15">
        <x:v>56</x:v>
      </x:c>
      <x:c r="N331" s="15">
        <x:v>108</x:v>
      </x:c>
      <x:c r="O331" s="15">
        <x:v>17</x:v>
      </x:c>
      <x:c r="P331" s="15">
        <x:v>24</x:v>
      </x:c>
      <x:c r="Q331" s="15">
        <x:v>73</x:v>
      </x:c>
      <x:c r="R331" s="15">
        <x:v>0</x:v>
      </x:c>
      <x:c r="S331" s="15">
        <x:v>2</x:v>
      </x:c>
      <x:c r="T331" s="15">
        <x:v>62</x:v>
      </x:c>
      <x:c r="U331" s="15">
        <x:v>79</x:v>
      </x:c>
      <x:c r="V331" s="15">
        <x:v>18</x:v>
      </x:c>
      <x:c r="W331" s="15">
        <x:v>5</x:v>
      </x:c>
      <x:c r="X331" s="15">
        <x:v>-1.79</x:v>
      </x:c>
      <x:c r="Y331" s="15">
        <x:v>-1.8899999999999999</x:v>
      </x:c>
      <x:c r="Z331" s="15">
        <x:v>-3.6899999999999999</x:v>
      </x:c>
      <x:c r="AA331" s="15">
        <x:v>2.96</x:v>
      </x:c>
      <x:c r="AB331" s="15">
        <x:v>-0.67000000000000004</x:v>
      </x:c>
      <x:c r="AC331" s="15">
        <x:v>43500</x:v>
      </x:c>
      <x:c r="AD331" s="7" t="s">
        <x:v>34</x:v>
      </x:c>
    </x:row>
    <x:row r="332" spans="1:30" ht="14.199999999999999">
      <x:c r="A332" s="5">
        <x:v>2015</x:v>
      </x:c>
      <x:c r="B332" s="18" t="s">
        <x:v>28</x:v>
      </x:c>
      <x:c r="C332" s="7" t="s">
        <x:v>272</x:v>
      </x:c>
      <x:c r="D332" s="15" t="s">
        <x:v>23</x:v>
      </x:c>
      <x:c r="E332" s="7">
        <x:v>4</x:v>
      </x:c>
      <x:c r="F332" s="7" t="s">
        <x:v>332</x:v>
      </x:c>
      <x:c r="G332" s="7" t="s">
        <x:v>36</x:v>
      </x:c>
      <x:c r="H332" s="15">
        <x:v>2014</x:v>
      </x:c>
      <x:c r="I332" s="15">
        <x:v>33</x:v>
      </x:c>
      <x:c r="J332" s="15">
        <x:v>105</x:v>
      </x:c>
      <x:c r="K332" s="15">
        <x:v>406</x:v>
      </x:c>
      <x:c r="L332" s="15">
        <x:v>350</x:v>
      </x:c>
      <x:c r="M332" s="15">
        <x:v>47</x:v>
      </x:c>
      <x:c r="N332" s="15">
        <x:v>94</x:v>
      </x:c>
      <x:c r="O332" s="15">
        <x:v>23</x:v>
      </x:c>
      <x:c r="P332" s="15">
        <x:v>19</x:v>
      </x:c>
      <x:c r="Q332" s="15">
        <x:v>82</x:v>
      </x:c>
      <x:c r="R332" s="15">
        <x:v>2</x:v>
      </x:c>
      <x:c r="S332" s="15">
        <x:v>2</x:v>
      </x:c>
      <x:c r="T332" s="15">
        <x:v>41</x:v>
      </x:c>
      <x:c r="U332" s="15">
        <x:v>89</x:v>
      </x:c>
      <x:c r="V332" s="15">
        <x:v>9</x:v>
      </x:c>
      <x:c r="W332" s="15">
        <x:v>4</x:v>
      </x:c>
      <x:c r="X332" s="15">
        <x:v>-1.4399999999999999</x:v>
      </x:c>
      <x:c r="Y332" s="15">
        <x:v>-1.21</x:v>
      </x:c>
      <x:c r="Z332" s="15">
        <x:v>-2.6499999999999999</x:v>
      </x:c>
      <x:c r="AA332" s="15">
        <x:v>1.5800000000000001</x:v>
      </x:c>
      <x:c r="AB332" s="15">
        <x:v>-0.13</x:v>
      </x:c>
      <x:c r="AC332" s="15">
        <x:v>45000</x:v>
      </x:c>
      <x:c r="AD332" s="7" t="s">
        <x:v>34</x:v>
      </x:c>
    </x:row>
    <x:row r="333" spans="1:30" ht="14.199999999999999">
      <x:c r="A333" s="5">
        <x:v>2016</x:v>
      </x:c>
      <x:c r="B333" s="18" t="s">
        <x:v>28</x:v>
      </x:c>
      <x:c r="C333" s="7" t="s">
        <x:v>272</x:v>
      </x:c>
      <x:c r="D333" s="15" t="s">
        <x:v>23</x:v>
      </x:c>
      <x:c r="E333" s="7">
        <x:v>4</x:v>
      </x:c>
      <x:c r="F333" s="7" t="s">
        <x:v>332</x:v>
      </x:c>
      <x:c r="G333" s="7" t="s">
        <x:v>36</x:v>
      </x:c>
      <x:c r="H333" s="15">
        <x:v>2015</x:v>
      </x:c>
      <x:c r="I333" s="15">
        <x:v>34</x:v>
      </x:c>
      <x:c r="J333" s="15">
        <x:v>138</x:v>
      </x:c>
      <x:c r="K333" s="15">
        <x:v>514</x:v>
      </x:c>
      <x:c r="L333" s="15">
        <x:v>437</x:v>
      </x:c>
      <x:c r="M333" s="15">
        <x:v>60</x:v>
      </x:c>
      <x:c r="N333" s="15">
        <x:v>118</x:v>
      </x:c>
      <x:c r="O333" s="15">
        <x:v>25</x:v>
      </x:c>
      <x:c r="P333" s="15">
        <x:v>28</x:v>
      </x:c>
      <x:c r="Q333" s="15">
        <x:v>79</x:v>
      </x:c>
      <x:c r="R333" s="15">
        <x:v>3</x:v>
      </x:c>
      <x:c r="S333" s="15">
        <x:v>4</x:v>
      </x:c>
      <x:c r="T333" s="15">
        <x:v>57</x:v>
      </x:c>
      <x:c r="U333" s="15">
        <x:v>91</x:v>
      </x:c>
      <x:c r="V333" s="15">
        <x:v>16</x:v>
      </x:c>
      <x:c r="W333" s="15">
        <x:v>4</x:v>
      </x:c>
      <x:c r="X333" s="15">
        <x:v>-3.0800000000000001</x:v>
      </x:c>
      <x:c r="Y333" s="15">
        <x:v>-0.76000000000000001</x:v>
      </x:c>
      <x:c r="Z333" s="15">
        <x:v>-3.8399999999999999</x:v>
      </x:c>
      <x:c r="AA333" s="15">
        <x:v>3.21</x:v>
      </x:c>
      <x:c r="AB333" s="15">
        <x:v>-0.28999999999999998</x:v>
      </x:c>
      <x:c r="AC333" s="15">
        <x:v>40000</x:v>
      </x:c>
      <x:c r="AD333" s="7" t="s">
        <x:v>34</x:v>
      </x:c>
    </x:row>
    <x:row r="334" spans="1:30" ht="14.199999999999999">
      <x:c r="A334" s="5">
        <x:v>2011</x:v>
      </x:c>
      <x:c r="B334" s="18" t="s">
        <x:v>55</x:v>
      </x:c>
      <x:c r="C334" s="7" t="s">
        <x:v>158</x:v>
      </x:c>
      <x:c r="D334" s="15" t="s">
        <x:v>117</x:v>
      </x:c>
      <x:c r="E334" s="7">
        <x:v>4</x:v>
      </x:c>
      <x:c r="F334" s="7" t="s">
        <x:v>332</x:v>
      </x:c>
      <x:c r="G334" s="7" t="s">
        <x:v>36</x:v>
      </x:c>
      <x:c r="H334" s="15">
        <x:v>2010</x:v>
      </x:c>
      <x:c r="I334" s="15">
        <x:v>36</x:v>
      </x:c>
      <x:c r="J334" s="15">
        <x:v>117</x:v>
      </x:c>
      <x:c r="K334" s="15">
        <x:v>451</x:v>
      </x:c>
      <x:c r="L334" s="15">
        <x:v>404</x:v>
      </x:c>
      <x:c r="M334" s="15">
        <x:v>49</x:v>
      </x:c>
      <x:c r="N334" s="15">
        <x:v>117</x:v>
      </x:c>
      <x:c r="O334" s="15">
        <x:v>14</x:v>
      </x:c>
      <x:c r="P334" s="15">
        <x:v>9</x:v>
      </x:c>
      <x:c r="Q334" s="15">
        <x:v>64</x:v>
      </x:c>
      <x:c r="R334" s="15">
        <x:v>3</x:v>
      </x:c>
      <x:c r="S334" s="15">
        <x:v>4</x:v>
      </x:c>
      <x:c r="T334" s="15">
        <x:v>36</x:v>
      </x:c>
      <x:c r="U334" s="15">
        <x:v>53</x:v>
      </x:c>
      <x:c r="V334" s="15">
        <x:v>11</x:v>
      </x:c>
      <x:c r="W334" s="15">
        <x:v>6</x:v>
      </x:c>
      <x:c r="X334" s="15">
        <x:v>-3.8399999999999999</x:v>
      </x:c>
      <x:c r="Y334" s="15">
        <x:v>-4.9299999999999997</x:v>
      </x:c>
      <x:c r="Z334" s="15">
        <x:v>-8.7599999999999998</x:v>
      </x:c>
      <x:c r="AA334" s="15">
        <x:v>1.6799999999999999</x:v>
      </x:c>
      <x:c r="AB334" s="15">
        <x:v>-0.92000000000000004</x:v>
      </x:c>
      <x:c r="AC334" s="15">
        <x:v>40000</x:v>
      </x:c>
      <x:c r="AD334" s="7" t="s">
        <x:v>34</x:v>
      </x:c>
    </x:row>
    <x:row r="335" spans="1:30" ht="14.199999999999999">
      <x:c r="A335" s="5">
        <x:v>2012</x:v>
      </x:c>
      <x:c r="B335" s="18" t="s">
        <x:v>55</x:v>
      </x:c>
      <x:c r="C335" s="7" t="s">
        <x:v>158</x:v>
      </x:c>
      <x:c r="D335" s="15" t="s">
        <x:v>117</x:v>
      </x:c>
      <x:c r="E335" s="7">
        <x:v>4</x:v>
      </x:c>
      <x:c r="F335" s="7" t="s">
        <x:v>332</x:v>
      </x:c>
      <x:c r="G335" s="7" t="s">
        <x:v>36</x:v>
      </x:c>
      <x:c r="H335" s="15">
        <x:v>2011</x:v>
      </x:c>
      <x:c r="I335" s="15">
        <x:v>37</x:v>
      </x:c>
      <x:c r="J335" s="15">
        <x:v>127</x:v>
      </x:c>
      <x:c r="K335" s="15">
        <x:v>519</x:v>
      </x:c>
      <x:c r="L335" s="15">
        <x:v>485</x:v>
      </x:c>
      <x:c r="M335" s="15">
        <x:v>64</x:v>
      </x:c>
      <x:c r="N335" s="15">
        <x:v>164</x:v>
      </x:c>
      <x:c r="O335" s="15">
        <x:v>24</x:v>
      </x:c>
      <x:c r="P335" s="15">
        <x:v>16</x:v>
      </x:c>
      <x:c r="Q335" s="15">
        <x:v>75</x:v>
      </x:c>
      <x:c r="R335" s="15">
        <x:v>2</x:v>
      </x:c>
      <x:c r="S335" s="15">
        <x:v>1</x:v>
      </x:c>
      <x:c r="T335" s="15">
        <x:v>28</x:v>
      </x:c>
      <x:c r="U335" s="15">
        <x:v>47</x:v>
      </x:c>
      <x:c r="V335" s="15">
        <x:v>10</x:v>
      </x:c>
      <x:c r="W335" s="15">
        <x:v>2</x:v>
      </x:c>
      <x:c r="X335" s="15">
        <x:v>-0.38</x:v>
      </x:c>
      <x:c r="Y335" s="15">
        <x:v>-4.8499999999999996</x:v>
      </x:c>
      <x:c r="Z335" s="15">
        <x:v>-5.2300000000000004</x:v>
      </x:c>
      <x:c r="AA335" s="15">
        <x:v>5.1500000000000004</x:v>
      </x:c>
      <x:c r="AB335" s="15">
        <x:v>-0.31</x:v>
      </x:c>
      <x:c r="AC335" s="15">
        <x:v>40000</x:v>
      </x:c>
      <x:c r="AD335" s="7" t="s">
        <x:v>34</x:v>
      </x:c>
    </x:row>
    <x:row r="336" spans="1:30" ht="14.199999999999999">
      <x:c r="A336" s="5">
        <x:v>2013</x:v>
      </x:c>
      <x:c r="B336" s="18" t="s">
        <x:v>55</x:v>
      </x:c>
      <x:c r="C336" s="7" t="s">
        <x:v>158</x:v>
      </x:c>
      <x:c r="D336" s="15" t="s">
        <x:v>117</x:v>
      </x:c>
      <x:c r="E336" s="7">
        <x:v>4</x:v>
      </x:c>
      <x:c r="F336" s="7" t="s">
        <x:v>332</x:v>
      </x:c>
      <x:c r="G336" s="7" t="s">
        <x:v>36</x:v>
      </x:c>
      <x:c r="H336" s="15">
        <x:v>2012</x:v>
      </x:c>
      <x:c r="I336" s="15">
        <x:v>38</x:v>
      </x:c>
      <x:c r="J336" s="15">
        <x:v>118</x:v>
      </x:c>
      <x:c r="K336" s="15">
        <x:v>455</x:v>
      </x:c>
      <x:c r="L336" s="15">
        <x:v>420</x:v>
      </x:c>
      <x:c r="M336" s="15">
        <x:v>52</x:v>
      </x:c>
      <x:c r="N336" s="15">
        <x:v>126</x:v>
      </x:c>
      <x:c r="O336" s="15">
        <x:v>25</x:v>
      </x:c>
      <x:c r="P336" s="15">
        <x:v>5</x:v>
      </x:c>
      <x:c r="Q336" s="15">
        <x:v>41</x:v>
      </x:c>
      <x:c r="R336" s="15">
        <x:v>5</x:v>
      </x:c>
      <x:c r="S336" s="15">
        <x:v>7</x:v>
      </x:c>
      <x:c r="T336" s="15">
        <x:v>22</x:v>
      </x:c>
      <x:c r="U336" s="15">
        <x:v>58</x:v>
      </x:c>
      <x:c r="V336" s="15">
        <x:v>18</x:v>
      </x:c>
      <x:c r="W336" s="15">
        <x:v>6</x:v>
      </x:c>
      <x:c r="X336" s="15">
        <x:v>-2.8500000000000001</x:v>
      </x:c>
      <x:c r="Y336" s="15">
        <x:v>-5.0599999999999996</x:v>
      </x:c>
      <x:c r="Z336" s="15">
        <x:v>-7.9100000000000001</x:v>
      </x:c>
      <x:c r="AA336" s="15">
        <x:v>2.4900000000000002</x:v>
      </x:c>
      <x:c r="AB336" s="15">
        <x:v>-1.76</x:v>
      </x:c>
      <x:c r="AC336" s="15">
        <x:v>60000</x:v>
      </x:c>
      <x:c r="AD336" s="7" t="s">
        <x:v>34</x:v>
      </x:c>
    </x:row>
    <x:row r="337" spans="1:30" ht="14.199999999999999">
      <x:c r="A337" s="5">
        <x:v>2014</x:v>
      </x:c>
      <x:c r="B337" s="19" t="s">
        <x:v>55</x:v>
      </x:c>
      <x:c r="C337" s="7" t="s">
        <x:v>158</x:v>
      </x:c>
      <x:c r="D337" s="15" t="s">
        <x:v>120</x:v>
      </x:c>
      <x:c r="E337" s="7">
        <x:v>4</x:v>
      </x:c>
      <x:c r="F337" s="7" t="s">
        <x:v>332</x:v>
      </x:c>
      <x:c r="G337" s="7" t="s">
        <x:v>36</x:v>
      </x:c>
      <x:c r="H337" s="15">
        <x:v>2013</x:v>
      </x:c>
      <x:c r="I337" s="15">
        <x:v>39</x:v>
      </x:c>
      <x:c r="J337" s="15">
        <x:v>97</x:v>
      </x:c>
      <x:c r="K337" s="15">
        <x:v>397</x:v>
      </x:c>
      <x:c r="L337" s="15">
        <x:v>370</x:v>
      </x:c>
      <x:c r="M337" s="15">
        <x:v>38</x:v>
      </x:c>
      <x:c r="N337" s="15">
        <x:v>129</x:v>
      </x:c>
      <x:c r="O337" s="15">
        <x:v>18</x:v>
      </x:c>
      <x:c r="P337" s="15">
        <x:v>5</x:v>
      </x:c>
      <x:c r="Q337" s="15">
        <x:v>74</x:v>
      </x:c>
      <x:c r="R337" s="15">
        <x:v>2</x:v>
      </x:c>
      <x:c r="S337" s="15">
        <x:v>2</x:v>
      </x:c>
      <x:c r="T337" s="15">
        <x:v>22</x:v>
      </x:c>
      <x:c r="U337" s="15">
        <x:v>40</x:v>
      </x:c>
      <x:c r="V337" s="15">
        <x:v>10</x:v>
      </x:c>
      <x:c r="W337" s="15">
        <x:v>3</x:v>
      </x:c>
      <x:c r="X337" s="15">
        <x:v>-3.3799999999999999</x:v>
      </x:c>
      <x:c r="Y337" s="15">
        <x:v>-6.8399999999999999</x:v>
      </x:c>
      <x:c r="Z337" s="15">
        <x:v>-10.220000000000001</x:v>
      </x:c>
      <x:c r="AA337" s="15">
        <x:v>3.1600000000000001</x:v>
      </x:c>
      <x:c r="AB337" s="15">
        <x:v>-1.1000000000000001</x:v>
      </x:c>
      <x:c r="AC337" s="15">
        <x:v>60000</x:v>
      </x:c>
      <x:c r="AD337" s="7" t="s">
        <x:v>34</x:v>
      </x:c>
    </x:row>
    <x:row r="338" spans="1:30" ht="14.199999999999999">
      <x:c r="A338" s="5">
        <x:v>2012</x:v>
      </x:c>
      <x:c r="B338" s="18" t="s">
        <x:v>65</x:v>
      </x:c>
      <x:c r="C338" s="7" t="s">
        <x:v>259</x:v>
      </x:c>
      <x:c r="D338" s="15" t="s">
        <x:v>120</x:v>
      </x:c>
      <x:c r="E338" s="7">
        <x:v>9</x:v>
      </x:c>
      <x:c r="F338" s="7" t="s">
        <x:v>25</x:v>
      </x:c>
      <x:c r="G338" s="7" t="s">
        <x:v>36</x:v>
      </x:c>
      <x:c r="H338" s="15">
        <x:v>2011</x:v>
      </x:c>
      <x:c r="I338" s="15">
        <x:v>27</x:v>
      </x:c>
      <x:c r="J338" s="15">
        <x:v>83</x:v>
      </x:c>
      <x:c r="K338" s="15">
        <x:v>246</x:v>
      </x:c>
      <x:c r="L338" s="15">
        <x:v>221</x:v>
      </x:c>
      <x:c r="M338" s="15">
        <x:v>23</x:v>
      </x:c>
      <x:c r="N338" s="15">
        <x:v>56</x:v>
      </x:c>
      <x:c r="O338" s="15">
        <x:v>7</x:v>
      </x:c>
      <x:c r="P338" s="15">
        <x:v>7</x:v>
      </x:c>
      <x:c r="Q338" s="15">
        <x:v>28</x:v>
      </x:c>
      <x:c r="R338" s="15">
        <x:v>4</x:v>
      </x:c>
      <x:c r="S338" s="15">
        <x:v>6</x:v>
      </x:c>
      <x:c r="T338" s="15">
        <x:v>16</x:v>
      </x:c>
      <x:c r="U338" s="15">
        <x:v>76</x:v>
      </x:c>
      <x:c r="V338" s="15">
        <x:v>2</x:v>
      </x:c>
      <x:c r="W338" s="15">
        <x:v>0</x:v>
      </x:c>
      <x:c r="X338" s="15">
        <x:v>-0.22</x:v>
      </x:c>
      <x:c r="Y338" s="15">
        <x:v>-2</x:v>
      </x:c>
      <x:c r="Z338" s="15">
        <x:v>-2.2200000000000002</x:v>
      </x:c>
      <x:c r="AA338" s="15">
        <x:v>0.46000000000000002</x:v>
      </x:c>
      <x:c r="AB338" s="15">
        <x:v>-0.020000000000000001</x:v>
      </x:c>
      <x:c r="AC338" s="20"/>
      <x:c r="AD338" s="7" t="s">
        <x:v>34</x:v>
      </x:c>
    </x:row>
    <x:row r="339" spans="1:30" ht="14.199999999999999">
      <x:c r="A339" s="5">
        <x:v>2013</x:v>
      </x:c>
      <x:c r="B339" s="5" t="s">
        <x:v>30</x:v>
      </x:c>
      <x:c r="C339" s="7" t="s">
        <x:v>259</x:v>
      </x:c>
      <x:c r="D339" s="5" t="s">
        <x:v>120</x:v>
      </x:c>
      <x:c r="E339" s="7">
        <x:v>9</x:v>
      </x:c>
      <x:c r="F339" s="7" t="s">
        <x:v>25</x:v>
      </x:c>
      <x:c r="G339" s="7" t="s">
        <x:v>36</x:v>
      </x:c>
      <x:c r="H339" s="5">
        <x:v>2012</x:v>
      </x:c>
      <x:c r="I339" s="5">
        <x:v>28</x:v>
      </x:c>
      <x:c r="J339" s="14">
        <x:v>104</x:v>
      </x:c>
      <x:c r="K339" s="14">
        <x:v>298</x:v>
      </x:c>
      <x:c r="L339" s="14">
        <x:v>265</x:v>
      </x:c>
      <x:c r="M339" s="14">
        <x:v>24</x:v>
      </x:c>
      <x:c r="N339" s="14">
        <x:v>58</x:v>
      </x:c>
      <x:c r="O339" s="14">
        <x:v>12</x:v>
      </x:c>
      <x:c r="P339" s="14">
        <x:v>7</x:v>
      </x:c>
      <x:c r="Q339" s="14">
        <x:v>35</x:v>
      </x:c>
      <x:c r="R339" s="14">
        <x:v>5</x:v>
      </x:c>
      <x:c r="S339" s="14">
        <x:v>6</x:v>
      </x:c>
      <x:c r="T339" s="14">
        <x:v>25</x:v>
      </x:c>
      <x:c r="U339" s="14">
        <x:v>85</x:v>
      </x:c>
      <x:c r="V339" s="14">
        <x:v>6</x:v>
      </x:c>
      <x:c r="W339" s="14">
        <x:v>1</x:v>
      </x:c>
      <x:c r="X339" s="14">
        <x:v>4.1200000000000001</x:v>
      </x:c>
      <x:c r="Y339" s="14">
        <x:v>-3.3200000000000003</x:v>
      </x:c>
      <x:c r="Z339" s="14">
        <x:v>0.80000000000000004</x:v>
      </x:c>
      <x:c r="AA339" s="14">
        <x:v>0.38</x:v>
      </x:c>
      <x:c r="AB339" s="14">
        <x:v>-0.26000000000000001</x:v>
      </x:c>
      <x:c r="AC339" s="20"/>
      <x:c r="AD339" s="7" t="s">
        <x:v>34</x:v>
      </x:c>
    </x:row>
    <x:row r="340" spans="1:30" ht="14.199999999999999">
      <x:c r="A340" s="9">
        <x:v>2014</x:v>
      </x:c>
      <x:c r="B340" s="21" t="s">
        <x:v>30</x:v>
      </x:c>
      <x:c r="C340" s="7" t="s">
        <x:v>259</x:v>
      </x:c>
      <x:c r="D340" s="15" t="s">
        <x:v>120</x:v>
      </x:c>
      <x:c r="E340" s="7">
        <x:v>9</x:v>
      </x:c>
      <x:c r="F340" s="7" t="s">
        <x:v>25</x:v>
      </x:c>
      <x:c r="G340" s="7" t="s">
        <x:v>36</x:v>
      </x:c>
      <x:c r="H340" s="15">
        <x:v>2013</x:v>
      </x:c>
      <x:c r="I340" s="15">
        <x:v>29</x:v>
      </x:c>
      <x:c r="J340" s="15">
        <x:v>92</x:v>
      </x:c>
      <x:c r="K340" s="15">
        <x:v>1.8899999999999999</x:v>
      </x:c>
      <x:c r="L340" s="15">
        <x:v>-0.60999999999999999</x:v>
      </x:c>
      <x:c r="M340" s="15">
        <x:v>329</x:v>
      </x:c>
      <x:c r="N340" s="15">
        <x:v>325</x:v>
      </x:c>
      <x:c r="O340" s="15">
        <x:v>284</x:v>
      </x:c>
      <x:c r="P340" s="15">
        <x:v>42</x:v>
      </x:c>
      <x:c r="Q340" s="15">
        <x:v>67</x:v>
      </x:c>
      <x:c r="R340" s="15">
        <x:v>12</x:v>
      </x:c>
      <x:c r="S340" s="15">
        <x:v>0</x:v>
      </x:c>
      <x:c r="T340" s="15">
        <x:v>18</x:v>
      </x:c>
      <x:c r="U340" s="15">
        <x:v>133</x:v>
      </x:c>
      <x:c r="V340" s="15">
        <x:v>48</x:v>
      </x:c>
      <x:c r="W340" s="15">
        <x:v>1</x:v>
      </x:c>
      <x:c r="X340" s="15">
        <x:v>2</x:v>
      </x:c>
      <x:c r="Y340" s="15">
        <x:v>23</x:v>
      </x:c>
      <x:c r="Z340" s="15">
        <x:v>17</x:v>
      </x:c>
      <x:c r="AA340" s="15">
        <x:v>1</x:v>
      </x:c>
      <x:c r="AB340" s="15">
        <x:v>115</x:v>
      </x:c>
      <x:c r="AC340" s="15">
        <x:v>2</x:v>
      </x:c>
      <x:c r="AD340" s="7" t="s">
        <x:v>34</x:v>
      </x:c>
    </x:row>
    <x:row r="341" spans="1:30" ht="14.199999999999999">
      <x:c r="A341" s="5">
        <x:v>2015</x:v>
      </x:c>
      <x:c r="B341" s="18" t="s">
        <x:v>30</x:v>
      </x:c>
      <x:c r="C341" s="7" t="s">
        <x:v>259</x:v>
      </x:c>
      <x:c r="D341" s="15" t="s">
        <x:v>120</x:v>
      </x:c>
      <x:c r="E341" s="7">
        <x:v>9</x:v>
      </x:c>
      <x:c r="F341" s="7" t="s">
        <x:v>25</x:v>
      </x:c>
      <x:c r="G341" s="7" t="s">
        <x:v>36</x:v>
      </x:c>
      <x:c r="H341" s="15">
        <x:v>2014</x:v>
      </x:c>
      <x:c r="I341" s="15">
        <x:v>30</x:v>
      </x:c>
      <x:c r="J341" s="15">
        <x:v>96</x:v>
      </x:c>
      <x:c r="K341" s="15">
        <x:v>291</x:v>
      </x:c>
      <x:c r="L341" s="15">
        <x:v>256</x:v>
      </x:c>
      <x:c r="M341" s="15">
        <x:v>46</x:v>
      </x:c>
      <x:c r="N341" s="15">
        <x:v>66</x:v>
      </x:c>
      <x:c r="O341" s="15">
        <x:v>10</x:v>
      </x:c>
      <x:c r="P341" s="15">
        <x:v>14</x:v>
      </x:c>
      <x:c r="Q341" s="15">
        <x:v>39</x:v>
      </x:c>
      <x:c r="R341" s="15">
        <x:v>2</x:v>
      </x:c>
      <x:c r="S341" s="15">
        <x:v>3</x:v>
      </x:c>
      <x:c r="T341" s="15">
        <x:v>24</x:v>
      </x:c>
      <x:c r="U341" s="15">
        <x:v>80</x:v>
      </x:c>
      <x:c r="V341" s="15">
        <x:v>0</x:v>
      </x:c>
      <x:c r="W341" s="15">
        <x:v>1</x:v>
      </x:c>
      <x:c r="X341" s="15">
        <x:v>-1.2</x:v>
      </x:c>
      <x:c r="Y341" s="15">
        <x:v>-5.0199999999999996</x:v>
      </x:c>
      <x:c r="Z341" s="15">
        <x:v>-6.2199999999999998</x:v>
      </x:c>
      <x:c r="AA341" s="15">
        <x:v>0.64000000000000001</x:v>
      </x:c>
      <x:c r="AB341" s="15">
        <x:v>-0.11</x:v>
      </x:c>
      <x:c r="AC341" s="22"/>
      <x:c r="AD341" s="7" t="s">
        <x:v>34</x:v>
      </x:c>
    </x:row>
    <x:row r="342" spans="1:30" ht="14.199999999999999">
      <x:c r="A342" s="5">
        <x:v>2017</x:v>
      </x:c>
      <x:c r="B342" s="18" t="s">
        <x:v>27</x:v>
      </x:c>
      <x:c r="C342" s="7" t="s">
        <x:v>259</x:v>
      </x:c>
      <x:c r="D342" s="15" t="s">
        <x:v>120</x:v>
      </x:c>
      <x:c r="E342" s="7">
        <x:v>4</x:v>
      </x:c>
      <x:c r="F342" s="7" t="s">
        <x:v>332</x:v>
      </x:c>
      <x:c r="G342" s="7" t="s">
        <x:v>36</x:v>
      </x:c>
      <x:c r="H342" s="15">
        <x:v>2016</x:v>
      </x:c>
      <x:c r="I342" s="15">
        <x:v>32</x:v>
      </x:c>
      <x:c r="J342" s="15">
        <x:v>86</x:v>
      </x:c>
      <x:c r="K342" s="15">
        <x:v>219</x:v>
      </x:c>
      <x:c r="L342" s="15">
        <x:v>198</x:v>
      </x:c>
      <x:c r="M342" s="15">
        <x:v>29</x:v>
      </x:c>
      <x:c r="N342" s="15">
        <x:v>57</x:v>
      </x:c>
      <x:c r="O342" s="15">
        <x:v>7</x:v>
      </x:c>
      <x:c r="P342" s="15">
        <x:v>10</x:v>
      </x:c>
      <x:c r="Q342" s="15">
        <x:v>29</x:v>
      </x:c>
      <x:c r="R342" s="15">
        <x:v>0</x:v>
      </x:c>
      <x:c r="S342" s="15">
        <x:v>0</x:v>
      </x:c>
      <x:c r="T342" s="15">
        <x:v>11</x:v>
      </x:c>
      <x:c r="U342" s="15">
        <x:v>62</x:v>
      </x:c>
      <x:c r="V342" s="15">
        <x:v>3</x:v>
      </x:c>
      <x:c r="W342" s="15">
        <x:v>0</x:v>
      </x:c>
      <x:c r="X342" s="15">
        <x:v>3.0099999999999998</x:v>
      </x:c>
      <x:c r="Y342" s="15">
        <x:v>-2.0600000000000001</x:v>
      </x:c>
      <x:c r="Z342" s="15">
        <x:v>0.94999999999999996</x:v>
      </x:c>
      <x:c r="AA342" s="15">
        <x:v>0.83999999999999997</x:v>
      </x:c>
      <x:c r="AB342" s="15">
        <x:v>0.27000000000000002</x:v>
      </x:c>
      <x:c r="AC342" s="15">
        <x:v>11000</x:v>
      </x:c>
      <x:c r="AD342" s="7" t="s">
        <x:v>34</x:v>
      </x:c>
    </x:row>
    <x:row r="343" spans="1:30" ht="14.199999999999999">
      <x:c r="A343" s="5">
        <x:v>2018</x:v>
      </x:c>
      <x:c r="B343" s="18" t="s">
        <x:v>27</x:v>
      </x:c>
      <x:c r="C343" s="7" t="s">
        <x:v>259</x:v>
      </x:c>
      <x:c r="D343" s="15" t="s">
        <x:v>120</x:v>
      </x:c>
      <x:c r="E343" s="7">
        <x:v>4</x:v>
      </x:c>
      <x:c r="F343" s="7" t="s">
        <x:v>332</x:v>
      </x:c>
      <x:c r="G343" s="7" t="s">
        <x:v>36</x:v>
      </x:c>
      <x:c r="H343" s="15">
        <x:v>2017</x:v>
      </x:c>
      <x:c r="I343" s="15">
        <x:v>33</x:v>
      </x:c>
      <x:c r="J343" s="15">
        <x:v>81</x:v>
      </x:c>
      <x:c r="K343" s="15">
        <x:v>318</x:v>
      </x:c>
      <x:c r="L343" s="15">
        <x:v>280</x:v>
      </x:c>
      <x:c r="M343" s="15">
        <x:v>41</x:v>
      </x:c>
      <x:c r="N343" s="15">
        <x:v>86</x:v>
      </x:c>
      <x:c r="O343" s="15">
        <x:v>16</x:v>
      </x:c>
      <x:c r="P343" s="15">
        <x:v>21</x:v>
      </x:c>
      <x:c r="Q343" s="15">
        <x:v>65</x:v>
      </x:c>
      <x:c r="R343" s="15">
        <x:v>3</x:v>
      </x:c>
      <x:c r="S343" s="15">
        <x:v>0</x:v>
      </x:c>
      <x:c r="T343" s="15">
        <x:v>19</x:v>
      </x:c>
      <x:c r="U343" s="15">
        <x:v>80</x:v>
      </x:c>
      <x:c r="V343" s="15">
        <x:v>0</x:v>
      </x:c>
      <x:c r="W343" s="15">
        <x:v>5</x:v>
      </x:c>
      <x:c r="X343" s="15">
        <x:v>-3.5099999999999998</x:v>
      </x:c>
      <x:c r="Y343" s="15">
        <x:v>-3.3999999999999999</x:v>
      </x:c>
      <x:c r="Z343" s="15">
        <x:v>-6.9100000000000001</x:v>
      </x:c>
      <x:c r="AA343" s="15">
        <x:v>2.2799999999999998</x:v>
      </x:c>
      <x:c r="AB343" s="15">
        <x:v>-0.32000000000000001</x:v>
      </x:c>
      <x:c r="AC343" s="15">
        <x:v>25000</x:v>
      </x:c>
      <x:c r="AD343" s="7" t="s">
        <x:v>34</x:v>
      </x:c>
    </x:row>
    <x:row r="344" spans="1:30" ht="14.199999999999999">
      <x:c r="A344" s="5">
        <x:v>2019</x:v>
      </x:c>
      <x:c r="B344" s="18" t="s">
        <x:v>27</x:v>
      </x:c>
      <x:c r="C344" s="7" t="s">
        <x:v>259</x:v>
      </x:c>
      <x:c r="D344" s="15" t="s">
        <x:v>120</x:v>
      </x:c>
      <x:c r="E344" s="7">
        <x:v>4</x:v>
      </x:c>
      <x:c r="F344" s="7" t="s">
        <x:v>332</x:v>
      </x:c>
      <x:c r="G344" s="7" t="s">
        <x:v>36</x:v>
      </x:c>
      <x:c r="H344" s="15">
        <x:v>2018</x:v>
      </x:c>
      <x:c r="I344" s="15">
        <x:v>34</x:v>
      </x:c>
      <x:c r="J344" s="15">
        <x:v>131</x:v>
      </x:c>
      <x:c r="K344" s="15">
        <x:v>528</x:v>
      </x:c>
      <x:c r="L344" s="15">
        <x:v>485</x:v>
      </x:c>
      <x:c r="M344" s="15">
        <x:v>76</x:v>
      </x:c>
      <x:c r="N344" s="15">
        <x:v>143</x:v>
      </x:c>
      <x:c r="O344" s="15">
        <x:v>21</x:v>
      </x:c>
      <x:c r="P344" s="15">
        <x:v>34</x:v>
      </x:c>
      <x:c r="Q344" s="15">
        <x:v>102</x:v>
      </x:c>
      <x:c r="R344" s="15">
        <x:v>9</x:v>
      </x:c>
      <x:c r="S344" s="15">
        <x:v>7</x:v>
      </x:c>
      <x:c r="T344" s="15">
        <x:v>35</x:v>
      </x:c>
      <x:c r="U344" s="15">
        <x:v>143</x:v>
      </x:c>
      <x:c r="V344" s="15">
        <x:v>9</x:v>
      </x:c>
      <x:c r="W344" s="15">
        <x:v>2</x:v>
      </x:c>
      <x:c r="X344" s="15">
        <x:v>-0.45000000000000001</x:v>
      </x:c>
      <x:c r="Y344" s="15">
        <x:v>-10.68</x:v>
      </x:c>
      <x:c r="Z344" s="15">
        <x:v>-11.119999999999999</x:v>
      </x:c>
      <x:c r="AA344" s="15">
        <x:v>2.0499999999999998</x:v>
      </x:c>
      <x:c r="AB344" s="15">
        <x:v>-0.040000000000000002</x:v>
      </x:c>
      <x:c r="AC344" s="15">
        <x:v>23000</x:v>
      </x:c>
      <x:c r="AD344" s="7" t="s">
        <x:v>34</x:v>
      </x:c>
    </x:row>
    <x:row r="345" spans="1:30" ht="14.199999999999999">
      <x:c r="A345" s="5">
        <x:v>2020</x:v>
      </x:c>
      <x:c r="B345" s="18" t="s">
        <x:v>27</x:v>
      </x:c>
      <x:c r="C345" s="7" t="s">
        <x:v>259</x:v>
      </x:c>
      <x:c r="D345" s="15" t="s">
        <x:v>117</x:v>
      </x:c>
      <x:c r="E345" s="7">
        <x:v>4</x:v>
      </x:c>
      <x:c r="F345" s="7" t="s">
        <x:v>332</x:v>
      </x:c>
      <x:c r="G345" s="7" t="s">
        <x:v>36</x:v>
      </x:c>
      <x:c r="H345" s="15">
        <x:v>2019</x:v>
      </x:c>
      <x:c r="I345" s="15">
        <x:v>35</x:v>
      </x:c>
      <x:c r="J345" s="15">
        <x:v>129</x:v>
      </x:c>
      <x:c r="K345" s="15">
        <x:v>476</x:v>
      </x:c>
      <x:c r="L345" s="15">
        <x:v>414</x:v>
      </x:c>
      <x:c r="M345" s="15">
        <x:v>60</x:v>
      </x:c>
      <x:c r="N345" s="15">
        <x:v>106</x:v>
      </x:c>
      <x:c r="O345" s="15">
        <x:v>21</x:v>
      </x:c>
      <x:c r="P345" s="15">
        <x:v>21</x:v>
      </x:c>
      <x:c r="Q345" s="15">
        <x:v>85</x:v>
      </x:c>
      <x:c r="R345" s="15">
        <x:v>8</x:v>
      </x:c>
      <x:c r="S345" s="15">
        <x:v>4</x:v>
      </x:c>
      <x:c r="T345" s="15">
        <x:v>48</x:v>
      </x:c>
      <x:c r="U345" s="15">
        <x:v>114</x:v>
      </x:c>
      <x:c r="V345" s="15">
        <x:v>7</x:v>
      </x:c>
      <x:c r="W345" s="15">
        <x:v>4</x:v>
      </x:c>
      <x:c r="X345" s="15">
        <x:v>-9.3100000000000005</x:v>
      </x:c>
      <x:c r="Y345" s="15">
        <x:v>-7.96</x:v>
      </x:c>
      <x:c r="Z345" s="15">
        <x:v>-17.27</x:v>
      </x:c>
      <x:c r="AA345" s="15">
        <x:v>2.4700000000000002</x:v>
      </x:c>
      <x:c r="AB345" s="15">
        <x:v>-0.95999999999999996</x:v>
      </x:c>
      <x:c r="AC345" s="15">
        <x:v>25000</x:v>
      </x:c>
      <x:c r="AD345" s="7" t="s">
        <x:v>34</x:v>
      </x:c>
    </x:row>
    <x:row r="346" spans="1:30" ht="14.199999999999999">
      <x:c r="A346" s="5">
        <x:v>2013</x:v>
      </x:c>
      <x:c r="B346" s="18" t="s">
        <x:v>31</x:v>
      </x:c>
      <x:c r="C346" s="7" t="s">
        <x:v>273</x:v>
      </x:c>
      <x:c r="D346" s="15" t="s">
        <x:v>111</x:v>
      </x:c>
      <x:c r="E346" s="7">
        <x:v>4</x:v>
      </x:c>
      <x:c r="F346" s="7" t="s">
        <x:v>332</x:v>
      </x:c>
      <x:c r="G346" s="7" t="s">
        <x:v>36</x:v>
      </x:c>
      <x:c r="H346" s="15">
        <x:v>2012</x:v>
      </x:c>
      <x:c r="I346" s="15">
        <x:v>36</x:v>
      </x:c>
      <x:c r="J346" s="15">
        <x:v>126</x:v>
      </x:c>
      <x:c r="K346" s="15">
        <x:v>556</x:v>
      </x:c>
      <x:c r="L346" s="15">
        <x:v>488</x:v>
      </x:c>
      <x:c r="M346" s="15">
        <x:v>84</x:v>
      </x:c>
      <x:c r="N346" s="15">
        <x:v>150</x:v>
      </x:c>
      <x:c r="O346" s="15">
        <x:v>28</x:v>
      </x:c>
      <x:c r="P346" s="15">
        <x:v>21</x:v>
      </x:c>
      <x:c r="Q346" s="15">
        <x:v>85</x:v>
      </x:c>
      <x:c r="R346" s="15">
        <x:v>6</x:v>
      </x:c>
      <x:c r="S346" s="15">
        <x:v>0</x:v>
      </x:c>
      <x:c r="T346" s="15">
        <x:v>59</x:v>
      </x:c>
      <x:c r="U346" s="15">
        <x:v>101</x:v>
      </x:c>
      <x:c r="V346" s="15">
        <x:v>10</x:v>
      </x:c>
      <x:c r="W346" s="15">
        <x:v>4</x:v>
      </x:c>
      <x:c r="X346" s="15">
        <x:v>-2.5800000000000001</x:v>
      </x:c>
      <x:c r="Y346" s="15">
        <x:v>-11.300000000000001</x:v>
      </x:c>
      <x:c r="Z346" s="15">
        <x:v>-13.880000000000001</x:v>
      </x:c>
      <x:c r="AA346" s="15">
        <x:v>6.4900000000000002</x:v>
      </x:c>
      <x:c r="AB346" s="15">
        <x:v>-1.52</x:v>
      </x:c>
      <x:c r="AC346" s="15">
        <x:v>80000</x:v>
      </x:c>
      <x:c r="AD346" s="7" t="s">
        <x:v>34</x:v>
      </x:c>
    </x:row>
    <x:row r="347" spans="1:30" ht="14.199999999999999">
      <x:c r="A347" s="5">
        <x:v>2014</x:v>
      </x:c>
      <x:c r="B347" s="18" t="s">
        <x:v>31</x:v>
      </x:c>
      <x:c r="C347" s="7" t="s">
        <x:v>273</x:v>
      </x:c>
      <x:c r="D347" s="15" t="s">
        <x:v>120</x:v>
      </x:c>
      <x:c r="E347" s="7">
        <x:v>4</x:v>
      </x:c>
      <x:c r="F347" s="7" t="s">
        <x:v>332</x:v>
      </x:c>
      <x:c r="G347" s="7" t="s">
        <x:v>36</x:v>
      </x:c>
      <x:c r="H347" s="15">
        <x:v>2013</x:v>
      </x:c>
      <x:c r="I347" s="15">
        <x:v>37</x:v>
      </x:c>
      <x:c r="J347" s="15">
        <x:v>111</x:v>
      </x:c>
      <x:c r="K347" s="15">
        <x:v>483</x:v>
      </x:c>
      <x:c r="L347" s="15">
        <x:v>443</x:v>
      </x:c>
      <x:c r="M347" s="15">
        <x:v>62</x:v>
      </x:c>
      <x:c r="N347" s="15">
        <x:v>112</x:v>
      </x:c>
      <x:c r="O347" s="15">
        <x:v>24</x:v>
      </x:c>
      <x:c r="P347" s="15">
        <x:v>13</x:v>
      </x:c>
      <x:c r="Q347" s="15">
        <x:v>69</x:v>
      </x:c>
      <x:c r="R347" s="15">
        <x:v>3</x:v>
      </x:c>
      <x:c r="S347" s="15">
        <x:v>1</x:v>
      </x:c>
      <x:c r="T347" s="15">
        <x:v>30</x:v>
      </x:c>
      <x:c r="U347" s="15">
        <x:v>94</x:v>
      </x:c>
      <x:c r="V347" s="15">
        <x:v>8</x:v>
      </x:c>
      <x:c r="W347" s="15">
        <x:v>8</x:v>
      </x:c>
      <x:c r="X347" s="15">
        <x:v>-0.45000000000000001</x:v>
      </x:c>
      <x:c r="Y347" s="15">
        <x:v>-10.59</x:v>
      </x:c>
      <x:c r="Z347" s="15">
        <x:v>-11.029999999999999</x:v>
      </x:c>
      <x:c r="AA347" s="15">
        <x:v>1.05</x:v>
      </x:c>
      <x:c r="AB347" s="15">
        <x:v>-1.04</x:v>
      </x:c>
      <x:c r="AC347" s="15">
        <x:v>80000</x:v>
      </x:c>
      <x:c r="AD347" s="7" t="s">
        <x:v>34</x:v>
      </x:c>
    </x:row>
    <x:row r="348" spans="1:30" ht="14.199999999999999">
      <x:c r="A348" s="5">
        <x:v>2015</x:v>
      </x:c>
      <x:c r="B348" s="18" t="s">
        <x:v>31</x:v>
      </x:c>
      <x:c r="C348" s="7" t="s">
        <x:v>273</x:v>
      </x:c>
      <x:c r="D348" s="15" t="s">
        <x:v>120</x:v>
      </x:c>
      <x:c r="E348" s="7">
        <x:v>4</x:v>
      </x:c>
      <x:c r="F348" s="7" t="s">
        <x:v>332</x:v>
      </x:c>
      <x:c r="G348" s="7" t="s">
        <x:v>36</x:v>
      </x:c>
      <x:c r="H348" s="15">
        <x:v>2014</x:v>
      </x:c>
      <x:c r="I348" s="15">
        <x:v>38</x:v>
      </x:c>
      <x:c r="J348" s="15">
        <x:v>127</x:v>
      </x:c>
      <x:c r="K348" s="15">
        <x:v>548</x:v>
      </x:c>
      <x:c r="L348" s="15">
        <x:v>506</x:v>
      </x:c>
      <x:c r="M348" s="15">
        <x:v>83</x:v>
      </x:c>
      <x:c r="N348" s="15">
        <x:v>156</x:v>
      </x:c>
      <x:c r="O348" s="15">
        <x:v>30</x:v>
      </x:c>
      <x:c r="P348" s="15">
        <x:v>32</x:v>
      </x:c>
      <x:c r="Q348" s="15">
        <x:v>101</x:v>
      </x:c>
      <x:c r="R348" s="15">
        <x:v>5</x:v>
      </x:c>
      <x:c r="S348" s="15">
        <x:v>1</x:v>
      </x:c>
      <x:c r="T348" s="15">
        <x:v>40</x:v>
      </x:c>
      <x:c r="U348" s="15">
        <x:v>77</x:v>
      </x:c>
      <x:c r="V348" s="15">
        <x:v>10</x:v>
      </x:c>
      <x:c r="W348" s="15">
        <x:v>2</x:v>
      </x:c>
      <x:c r="X348" s="15">
        <x:v>0.89000000000000001</x:v>
      </x:c>
      <x:c r="Y348" s="15">
        <x:v>-13.029999999999999</x:v>
      </x:c>
      <x:c r="Z348" s="15">
        <x:v>-12.130000000000001</x:v>
      </x:c>
      <x:c r="AA348" s="15">
        <x:v>2.0499999999999998</x:v>
      </x:c>
      <x:c r="AB348" s="15">
        <x:v>0.080000000000000004</x:v>
      </x:c>
      <x:c r="AC348" s="15">
        <x:v>80000</x:v>
      </x:c>
      <x:c r="AD348" s="7" t="s">
        <x:v>34</x:v>
      </x:c>
    </x:row>
    <x:row r="349" spans="1:30" ht="14.199999999999999">
      <x:c r="A349" s="5">
        <x:v>2016</x:v>
      </x:c>
      <x:c r="B349" s="18" t="s">
        <x:v>31</x:v>
      </x:c>
      <x:c r="C349" s="7" t="s">
        <x:v>273</x:v>
      </x:c>
      <x:c r="D349" s="15" t="s">
        <x:v>120</x:v>
      </x:c>
      <x:c r="E349" s="7">
        <x:v>4</x:v>
      </x:c>
      <x:c r="F349" s="7" t="s">
        <x:v>332</x:v>
      </x:c>
      <x:c r="G349" s="7" t="s">
        <x:v>36</x:v>
      </x:c>
      <x:c r="H349" s="15">
        <x:v>2015</x:v>
      </x:c>
      <x:c r="I349" s="15">
        <x:v>39</x:v>
      </x:c>
      <x:c r="J349" s="15">
        <x:v>122</x:v>
      </x:c>
      <x:c r="K349" s="15">
        <x:v>522</x:v>
      </x:c>
      <x:c r="L349" s="15">
        <x:v>470</x:v>
      </x:c>
      <x:c r="M349" s="15">
        <x:v>87</x:v>
      </x:c>
      <x:c r="N349" s="15">
        <x:v>156</x:v>
      </x:c>
      <x:c r="O349" s="15">
        <x:v>28</x:v>
      </x:c>
      <x:c r="P349" s="15">
        <x:v>26</x:v>
      </x:c>
      <x:c r="Q349" s="15">
        <x:v>90</x:v>
      </x:c>
      <x:c r="R349" s="15">
        <x:v>2</x:v>
      </x:c>
      <x:c r="S349" s="15">
        <x:v>1</x:v>
      </x:c>
      <x:c r="T349" s="15">
        <x:v>40</x:v>
      </x:c>
      <x:c r="U349" s="15">
        <x:v>71</x:v>
      </x:c>
      <x:c r="V349" s="15">
        <x:v>10</x:v>
      </x:c>
      <x:c r="W349" s="15">
        <x:v>6</x:v>
      </x:c>
      <x:c r="X349" s="15">
        <x:v>0.40000000000000002</x:v>
      </x:c>
      <x:c r="Y349" s="15">
        <x:v>-12.529999999999999</x:v>
      </x:c>
      <x:c r="Z349" s="15">
        <x:v>-12.130000000000001</x:v>
      </x:c>
      <x:c r="AA349" s="15">
        <x:v>3.3900000000000001</x:v>
      </x:c>
      <x:c r="AB349" s="15">
        <x:v>0.040000000000000002</x:v>
      </x:c>
      <x:c r="AC349" s="15">
        <x:v>90000</x:v>
      </x:c>
      <x:c r="AD349" s="7" t="s">
        <x:v>34</x:v>
      </x:c>
    </x:row>
    <x:row r="350" spans="1:30" ht="14.199999999999999">
      <x:c r="A350" s="5">
        <x:v>2011</x:v>
      </x:c>
      <x:c r="B350" s="9" t="s">
        <x:v>28</x:v>
      </x:c>
      <x:c r="C350" s="7" t="s">
        <x:v>255</x:v>
      </x:c>
      <x:c r="D350" s="9" t="s">
        <x:v>122</x:v>
      </x:c>
      <x:c r="E350" s="7">
        <x:v>9</x:v>
      </x:c>
      <x:c r="F350" s="7" t="s">
        <x:v>25</x:v>
      </x:c>
      <x:c r="G350" s="7" t="s">
        <x:v>36</x:v>
      </x:c>
      <x:c r="H350" s="9">
        <x:v>2010</x:v>
      </x:c>
      <x:c r="I350" s="9">
        <x:v>25</x:v>
      </x:c>
      <x:c r="J350" s="9">
        <x:v>129</x:v>
      </x:c>
      <x:c r="K350" s="9">
        <x:v>555</x:v>
      </x:c>
      <x:c r="L350" s="9">
        <x:v>472</x:v>
      </x:c>
      <x:c r="M350" s="9">
        <x:v>74</x:v>
      </x:c>
      <x:c r="N350" s="9">
        <x:v>145</x:v>
      </x:c>
      <x:c r="O350" s="9">
        <x:v>19</x:v>
      </x:c>
      <x:c r="P350" s="9">
        <x:v>3</x:v>
      </x:c>
      <x:c r="Q350" s="9">
        <x:v>51</x:v>
      </x:c>
      <x:c r="R350" s="9">
        <x:v>25</x:v>
      </x:c>
      <x:c r="S350" s="9">
        <x:v>12</x:v>
      </x:c>
      <x:c r="T350" s="9">
        <x:v>64</x:v>
      </x:c>
      <x:c r="U350" s="9">
        <x:v>50</x:v>
      </x:c>
      <x:c r="V350" s="9">
        <x:v>10</x:v>
      </x:c>
      <x:c r="W350" s="9">
        <x:v>3</x:v>
      </x:c>
      <x:c r="X350" s="9">
        <x:v>5.1100000000000003</x:v>
      </x:c>
      <x:c r="Y350" s="9">
        <x:v>-1.8999999999999999</x:v>
      </x:c>
      <x:c r="Z350" s="9">
        <x:v>3.21</x:v>
      </x:c>
      <x:c r="AA350" s="9">
        <x:v>3.5499999999999998</x:v>
      </x:c>
      <x:c r="AB350" s="9">
        <x:v>0.53000000000000003</x:v>
      </x:c>
      <x:c r="AC350" s="9">
        <x:v>16000</x:v>
      </x:c>
      <x:c r="AD350" s="7" t="s">
        <x:v>34</x:v>
      </x:c>
    </x:row>
    <x:row r="351" spans="1:30" ht="14.199999999999999">
      <x:c r="A351" s="5">
        <x:v>2012</x:v>
      </x:c>
      <x:c r="B351" s="9" t="s">
        <x:v>28</x:v>
      </x:c>
      <x:c r="C351" s="7" t="s">
        <x:v>255</x:v>
      </x:c>
      <x:c r="D351" s="9" t="s">
        <x:v>122</x:v>
      </x:c>
      <x:c r="E351" s="7">
        <x:v>9</x:v>
      </x:c>
      <x:c r="F351" s="7" t="s">
        <x:v>25</x:v>
      </x:c>
      <x:c r="G351" s="7" t="s">
        <x:v>36</x:v>
      </x:c>
      <x:c r="H351" s="9">
        <x:v>2011</x:v>
      </x:c>
      <x:c r="I351" s="9">
        <x:v>26</x:v>
      </x:c>
      <x:c r="J351" s="9">
        <x:v>111</x:v>
      </x:c>
      <x:c r="K351" s="9">
        <x:v>503</x:v>
      </x:c>
      <x:c r="L351" s="9">
        <x:v>421</x:v>
      </x:c>
      <x:c r="M351" s="9">
        <x:v>84</x:v>
      </x:c>
      <x:c r="N351" s="9">
        <x:v>140</x:v>
      </x:c>
      <x:c r="O351" s="9">
        <x:v>16</x:v>
      </x:c>
      <x:c r="P351" s="9">
        <x:v>3</x:v>
      </x:c>
      <x:c r="Q351" s="9">
        <x:v>33</x:v>
      </x:c>
      <x:c r="R351" s="9">
        <x:v>30</x:v>
      </x:c>
      <x:c r="S351" s="9">
        <x:v>6</x:v>
      </x:c>
      <x:c r="T351" s="9">
        <x:v>63</x:v>
      </x:c>
      <x:c r="U351" s="9">
        <x:v>33</x:v>
      </x:c>
      <x:c r="V351" s="9">
        <x:v>5</x:v>
      </x:c>
      <x:c r="W351" s="9">
        <x:v>3</x:v>
      </x:c>
      <x:c r="X351" s="9">
        <x:v>4.1200000000000001</x:v>
      </x:c>
      <x:c r="Y351" s="9">
        <x:v>-0.32000000000000001</x:v>
      </x:c>
      <x:c r="Z351" s="9">
        <x:v>3.7999999999999998</x:v>
      </x:c>
      <x:c r="AA351" s="9">
        <x:v>5.2599999999999998</x:v>
      </x:c>
      <x:c r="AB351" s="9">
        <x:v>1.01</x:v>
      </x:c>
      <x:c r="AC351" s="9">
        <x:v>20000</x:v>
      </x:c>
      <x:c r="AD351" s="7" t="s">
        <x:v>34</x:v>
      </x:c>
    </x:row>
    <x:row r="352" spans="1:30" ht="14.199999999999999">
      <x:c r="A352" s="5">
        <x:v>2013</x:v>
      </x:c>
      <x:c r="B352" s="9" t="s">
        <x:v>28</x:v>
      </x:c>
      <x:c r="C352" s="7" t="s">
        <x:v>255</x:v>
      </x:c>
      <x:c r="D352" s="9" t="s">
        <x:v>122</x:v>
      </x:c>
      <x:c r="E352" s="7">
        <x:v>9</x:v>
      </x:c>
      <x:c r="F352" s="7" t="s">
        <x:v>25</x:v>
      </x:c>
      <x:c r="G352" s="7" t="s">
        <x:v>36</x:v>
      </x:c>
      <x:c r="H352" s="9">
        <x:v>2012</x:v>
      </x:c>
      <x:c r="I352" s="9">
        <x:v>27</x:v>
      </x:c>
      <x:c r="J352" s="9">
        <x:v>125</x:v>
      </x:c>
      <x:c r="K352" s="9">
        <x:v>580</x:v>
      </x:c>
      <x:c r="L352" s="9">
        <x:v>491</x:v>
      </x:c>
      <x:c r="M352" s="9">
        <x:v>86</x:v>
      </x:c>
      <x:c r="N352" s="9">
        <x:v>139</x:v>
      </x:c>
      <x:c r="O352" s="9">
        <x:v>14</x:v>
      </x:c>
      <x:c r="P352" s="9">
        <x:v>2</x:v>
      </x:c>
      <x:c r="Q352" s="9">
        <x:v>37</x:v>
      </x:c>
      <x:c r="R352" s="9">
        <x:v>44</x:v>
      </x:c>
      <x:c r="S352" s="9">
        <x:v>12</x:v>
      </x:c>
      <x:c r="T352" s="9">
        <x:v>66</x:v>
      </x:c>
      <x:c r="U352" s="9">
        <x:v>38</x:v>
      </x:c>
      <x:c r="V352" s="9">
        <x:v>9</x:v>
      </x:c>
      <x:c r="W352" s="9">
        <x:v>3</x:v>
      </x:c>
      <x:c r="X352" s="9">
        <x:v>1.6100000000000001</x:v>
      </x:c>
      <x:c r="Y352" s="9">
        <x:v>-2.1000000000000001</x:v>
      </x:c>
      <x:c r="Z352" s="9">
        <x:v>-0.48999999999999999</x:v>
      </x:c>
      <x:c r="AA352" s="9">
        <x:v>3.8500000000000001</x:v>
      </x:c>
      <x:c r="AB352" s="9">
        <x:v>0.33000000000000002</x:v>
      </x:c>
      <x:c r="AC352" s="9">
        <x:v>30000</x:v>
      </x:c>
      <x:c r="AD352" s="7" t="s">
        <x:v>34</x:v>
      </x:c>
    </x:row>
    <x:row r="353" spans="1:30" ht="14.199999999999999">
      <x:c r="A353" s="5">
        <x:v>2014</x:v>
      </x:c>
      <x:c r="B353" s="9" t="s">
        <x:v>28</x:v>
      </x:c>
      <x:c r="C353" s="7" t="s">
        <x:v>255</x:v>
      </x:c>
      <x:c r="D353" s="9" t="s">
        <x:v>122</x:v>
      </x:c>
      <x:c r="E353" s="7">
        <x:v>9</x:v>
      </x:c>
      <x:c r="F353" s="7" t="s">
        <x:v>25</x:v>
      </x:c>
      <x:c r="G353" s="7" t="s">
        <x:v>36</x:v>
      </x:c>
      <x:c r="H353" s="9">
        <x:v>2013</x:v>
      </x:c>
      <x:c r="I353" s="9">
        <x:v>28</x:v>
      </x:c>
      <x:c r="J353" s="9">
        <x:v>100</x:v>
      </x:c>
      <x:c r="K353" s="9">
        <x:v>453</x:v>
      </x:c>
      <x:c r="L353" s="9">
        <x:v>390</x:v>
      </x:c>
      <x:c r="M353" s="9">
        <x:v>74</x:v>
      </x:c>
      <x:c r="N353" s="9">
        <x:v>115</x:v>
      </x:c>
      <x:c r="O353" s="9">
        <x:v>20</x:v>
      </x:c>
      <x:c r="P353" s="9">
        <x:v>2</x:v>
      </x:c>
      <x:c r="Q353" s="9">
        <x:v>22</x:v>
      </x:c>
      <x:c r="R353" s="9">
        <x:v>21</x:v>
      </x:c>
      <x:c r="S353" s="9">
        <x:v>9</x:v>
      </x:c>
      <x:c r="T353" s="9">
        <x:v>44</x:v>
      </x:c>
      <x:c r="U353" s="9">
        <x:v>37</x:v>
      </x:c>
      <x:c r="V353" s="9">
        <x:v>4</x:v>
      </x:c>
      <x:c r="W353" s="9">
        <x:v>2</x:v>
      </x:c>
      <x:c r="X353" s="9">
        <x:v>-0.34000000000000002</x:v>
      </x:c>
      <x:c r="Y353" s="9">
        <x:v>-3.7200000000000002</x:v>
      </x:c>
      <x:c r="Z353" s="9">
        <x:v>-4.0599999999999996</x:v>
      </x:c>
      <x:c r="AA353" s="9">
        <x:v>2.73</x:v>
      </x:c>
      <x:c r="AB353" s="9">
        <x:v>-0.22</x:v>
      </x:c>
      <x:c r="AC353" s="9">
        <x:v>34000</x:v>
      </x:c>
      <x:c r="AD353" s="7" t="s">
        <x:v>34</x:v>
      </x:c>
    </x:row>
    <x:row r="354" spans="1:30" ht="14.199999999999999">
      <x:c r="A354" s="5">
        <x:v>2016</x:v>
      </x:c>
      <x:c r="B354" s="9" t="s">
        <x:v>27</x:v>
      </x:c>
      <x:c r="C354" s="7" t="s">
        <x:v>255</x:v>
      </x:c>
      <x:c r="D354" s="9" t="s">
        <x:v>122</x:v>
      </x:c>
      <x:c r="E354" s="7">
        <x:v>-1</x:v>
      </x:c>
      <x:c r="F354" s="7" t="s">
        <x:v>170</x:v>
      </x:c>
      <x:c r="G354" s="7" t="s">
        <x:v>36</x:v>
      </x:c>
      <x:c r="H354" s="9">
        <x:v>2015</x:v>
      </x:c>
      <x:c r="I354" s="9">
        <x:v>30</x:v>
      </x:c>
      <x:c r="J354" s="9">
        <x:v>124</x:v>
      </x:c>
      <x:c r="K354" s="9">
        <x:v>585</x:v>
      </x:c>
      <x:c r="L354" s="9">
        <x:v>493</x:v>
      </x:c>
      <x:c r="M354" s="9">
        <x:v>94</x:v>
      </x:c>
      <x:c r="N354" s="9">
        <x:v>168</x:v>
      </x:c>
      <x:c r="O354" s="9">
        <x:v>15</x:v>
      </x:c>
      <x:c r="P354" s="9">
        <x:v>4</x:v>
      </x:c>
      <x:c r="Q354" s="9">
        <x:v>42</x:v>
      </x:c>
      <x:c r="R354" s="9">
        <x:v>28</x:v>
      </x:c>
      <x:c r="S354" s="9">
        <x:v>10</x:v>
      </x:c>
      <x:c r="T354" s="9">
        <x:v>68</x:v>
      </x:c>
      <x:c r="U354" s="9">
        <x:v>45</x:v>
      </x:c>
      <x:c r="V354" s="9">
        <x:v>4</x:v>
      </x:c>
      <x:c r="W354" s="9">
        <x:v>4</x:v>
      </x:c>
      <x:c r="X354" s="9">
        <x:v>1.76</x:v>
      </x:c>
      <x:c r="Y354" s="9">
        <x:v>-0.70999999999999996</x:v>
      </x:c>
      <x:c r="Z354" s="9">
        <x:v>1.05</x:v>
      </x:c>
      <x:c r="AA354" s="9">
        <x:v>3.7999999999999998</x:v>
      </x:c>
      <x:c r="AB354" s="9">
        <x:v>0.16</x:v>
      </x:c>
      <x:c r="AC354" s="9">
        <x:v>70000</x:v>
      </x:c>
      <x:c r="AD354" s="7" t="s">
        <x:v>34</x:v>
      </x:c>
    </x:row>
    <x:row r="355" spans="1:30" ht="14.199999999999999">
      <x:c r="A355" s="5">
        <x:v>2017</x:v>
      </x:c>
      <x:c r="B355" s="9" t="s">
        <x:v>27</x:v>
      </x:c>
      <x:c r="C355" s="7" t="s">
        <x:v>255</x:v>
      </x:c>
      <x:c r="D355" s="9" t="s">
        <x:v>122</x:v>
      </x:c>
      <x:c r="E355" s="7">
        <x:v>-1</x:v>
      </x:c>
      <x:c r="F355" s="7" t="s">
        <x:v>170</x:v>
      </x:c>
      <x:c r="G355" s="7" t="s">
        <x:v>36</x:v>
      </x:c>
      <x:c r="H355" s="9">
        <x:v>2016</x:v>
      </x:c>
      <x:c r="I355" s="9">
        <x:v>31</x:v>
      </x:c>
      <x:c r="J355" s="9">
        <x:v>113</x:v>
      </x:c>
      <x:c r="K355" s="9">
        <x:v>530</x:v>
      </x:c>
      <x:c r="L355" s="9">
        <x:v>452</x:v>
      </x:c>
      <x:c r="M355" s="9">
        <x:v>98</x:v>
      </x:c>
      <x:c r="N355" s="9">
        <x:v>159</x:v>
      </x:c>
      <x:c r="O355" s="9">
        <x:v>20</x:v>
      </x:c>
      <x:c r="P355" s="9">
        <x:v>3</x:v>
      </x:c>
      <x:c r="Q355" s="9">
        <x:v>41</x:v>
      </x:c>
      <x:c r="R355" s="9">
        <x:v>21</x:v>
      </x:c>
      <x:c r="S355" s="9">
        <x:v>11</x:v>
      </x:c>
      <x:c r="T355" s="9">
        <x:v>63</x:v>
      </x:c>
      <x:c r="U355" s="9">
        <x:v>29</x:v>
      </x:c>
      <x:c r="V355" s="9">
        <x:v>7</x:v>
      </x:c>
      <x:c r="W355" s="9">
        <x:v>1</x:v>
      </x:c>
      <x:c r="X355" s="9">
        <x:v>6.3300000000000001</x:v>
      </x:c>
      <x:c r="Y355" s="9">
        <x:v>0</x:v>
      </x:c>
      <x:c r="Z355" s="9">
        <x:v>6.3300000000000001</x:v>
      </x:c>
      <x:c r="AA355" s="9">
        <x:v>3.8399999999999999</x:v>
      </x:c>
      <x:c r="AB355" s="9">
        <x:v>0.56000000000000005</x:v>
      </x:c>
      <x:c r="AC355" s="9">
        <x:v>70000</x:v>
      </x:c>
      <x:c r="AD355" s="7" t="s">
        <x:v>34</x:v>
      </x:c>
    </x:row>
    <x:row r="356" spans="1:30" ht="14.199999999999999">
      <x:c r="A356" s="5">
        <x:v>2018</x:v>
      </x:c>
      <x:c r="B356" s="9" t="s">
        <x:v>27</x:v>
      </x:c>
      <x:c r="C356" s="7" t="s">
        <x:v>255</x:v>
      </x:c>
      <x:c r="D356" s="9" t="s">
        <x:v>122</x:v>
      </x:c>
      <x:c r="E356" s="7">
        <x:v>-1</x:v>
      </x:c>
      <x:c r="F356" s="7" t="s">
        <x:v>170</x:v>
      </x:c>
      <x:c r="G356" s="7" t="s">
        <x:v>36</x:v>
      </x:c>
      <x:c r="H356" s="9">
        <x:v>2017</x:v>
      </x:c>
      <x:c r="I356" s="9">
        <x:v>32</x:v>
      </x:c>
      <x:c r="J356" s="9">
        <x:v>57</x:v>
      </x:c>
      <x:c r="K356" s="9">
        <x:v>200</x:v>
      </x:c>
      <x:c r="L356" s="9">
        <x:v>179</x:v>
      </x:c>
      <x:c r="M356" s="9">
        <x:v>31</x:v>
      </x:c>
      <x:c r="N356" s="9">
        <x:v>47</x:v>
      </x:c>
      <x:c r="O356" s="9">
        <x:v>8</x:v>
      </x:c>
      <x:c r="P356" s="9">
        <x:v>0</x:v>
      </x:c>
      <x:c r="Q356" s="9">
        <x:v>12</x:v>
      </x:c>
      <x:c r="R356" s="9">
        <x:v>10</x:v>
      </x:c>
      <x:c r="S356" s="9">
        <x:v>3</x:v>
      </x:c>
      <x:c r="T356" s="9">
        <x:v>17</x:v>
      </x:c>
      <x:c r="U356" s="9">
        <x:v>20</x:v>
      </x:c>
      <x:c r="V356" s="9">
        <x:v>4</x:v>
      </x:c>
      <x:c r="W356" s="9">
        <x:v>1</x:v>
      </x:c>
      <x:c r="X356" s="9">
        <x:v>1.3700000000000001</x:v>
      </x:c>
      <x:c r="Y356" s="9">
        <x:v>0</x:v>
      </x:c>
      <x:c r="Z356" s="9">
        <x:v>1.3700000000000001</x:v>
      </x:c>
      <x:c r="AA356" s="9">
        <x:v>0.12</x:v>
      </x:c>
      <x:c r="AB356" s="9">
        <x:v>0.13</x:v>
      </x:c>
      <x:c r="AC356" s="9">
        <x:v>90000</x:v>
      </x:c>
      <x:c r="AD356" s="7" t="s">
        <x:v>34</x:v>
      </x:c>
    </x:row>
    <x:row r="357" spans="1:30" ht="14.199999999999999">
      <x:c r="A357" s="5">
        <x:v>2019</x:v>
      </x:c>
      <x:c r="B357" s="9" t="s">
        <x:v>27</x:v>
      </x:c>
      <x:c r="C357" s="7" t="s">
        <x:v>255</x:v>
      </x:c>
      <x:c r="D357" s="9" t="s">
        <x:v>122</x:v>
      </x:c>
      <x:c r="E357" s="7">
        <x:v>-1</x:v>
      </x:c>
      <x:c r="F357" s="7" t="s">
        <x:v>170</x:v>
      </x:c>
      <x:c r="G357" s="7" t="s">
        <x:v>36</x:v>
      </x:c>
      <x:c r="H357" s="9">
        <x:v>2018</x:v>
      </x:c>
      <x:c r="I357" s="9">
        <x:v>33</x:v>
      </x:c>
      <x:c r="J357" s="9">
        <x:v>134</x:v>
      </x:c>
      <x:c r="K357" s="9">
        <x:v>575</x:v>
      </x:c>
      <x:c r="L357" s="9">
        <x:v>491</x:v>
      </x:c>
      <x:c r="M357" s="9">
        <x:v>82</x:v>
      </x:c>
      <x:c r="N357" s="9">
        <x:v>144</x:v>
      </x:c>
      <x:c r="O357" s="9">
        <x:v>14</x:v>
      </x:c>
      <x:c r="P357" s="9">
        <x:v>1</x:v>
      </x:c>
      <x:c r="Q357" s="9">
        <x:v>36</x:v>
      </x:c>
      <x:c r="R357" s="9">
        <x:v>30</x:v>
      </x:c>
      <x:c r="S357" s="9">
        <x:v>11</x:v>
      </x:c>
      <x:c r="T357" s="9">
        <x:v>59</x:v>
      </x:c>
      <x:c r="U357" s="9">
        <x:v>62</x:v>
      </x:c>
      <x:c r="V357" s="9">
        <x:v>8</x:v>
      </x:c>
      <x:c r="W357" s="9">
        <x:v>5</x:v>
      </x:c>
      <x:c r="X357" s="9">
        <x:v>0.46999999999999997</x:v>
      </x:c>
      <x:c r="Y357" s="9">
        <x:v>-0.12</x:v>
      </x:c>
      <x:c r="Z357" s="9">
        <x:v>0.34999999999999998</x:v>
      </x:c>
      <x:c r="AA357" s="9">
        <x:v>1.6799999999999999</x:v>
      </x:c>
      <x:c r="AB357" s="9">
        <x:v>0.040000000000000002</x:v>
      </x:c>
      <x:c r="AC357" s="9">
        <x:v>40000</x:v>
      </x:c>
      <x:c r="AD357" s="7" t="s">
        <x:v>34</x:v>
      </x:c>
    </x:row>
    <x:row r="358" spans="1:30" ht="14.199999999999999">
      <x:c r="A358" s="9">
        <x:v>2014</x:v>
      </x:c>
      <x:c r="B358" s="23" t="s">
        <x:v>22</x:v>
      </x:c>
      <x:c r="C358" s="7" t="s">
        <x:v>268</x:v>
      </x:c>
      <x:c r="D358" s="23" t="s">
        <x:v>115</x:v>
      </x:c>
      <x:c r="E358" s="7">
        <x:v>-1</x:v>
      </x:c>
      <x:c r="F358" s="7" t="s">
        <x:v>170</x:v>
      </x:c>
      <x:c r="G358" s="7" t="s">
        <x:v>36</x:v>
      </x:c>
      <x:c r="H358" s="23">
        <x:v>2013</x:v>
      </x:c>
      <x:c r="I358" s="23">
        <x:v>31</x:v>
      </x:c>
      <x:c r="J358" s="23">
        <x:v>60</x:v>
      </x:c>
      <x:c r="K358" s="23">
        <x:v>251</x:v>
      </x:c>
      <x:c r="L358" s="23">
        <x:v>217</x:v>
      </x:c>
      <x:c r="M358" s="23">
        <x:v>30</x:v>
      </x:c>
      <x:c r="N358" s="23">
        <x:v>55</x:v>
      </x:c>
      <x:c r="O358" s="23">
        <x:v>5</x:v>
      </x:c>
      <x:c r="P358" s="23">
        <x:v>0</x:v>
      </x:c>
      <x:c r="Q358" s="23">
        <x:v>16</x:v>
      </x:c>
      <x:c r="R358" s="23">
        <x:v>5</x:v>
      </x:c>
      <x:c r="S358" s="23">
        <x:v>5</x:v>
      </x:c>
      <x:c r="T358" s="23">
        <x:v>15</x:v>
      </x:c>
      <x:c r="U358" s="23">
        <x:v>47</x:v>
      </x:c>
      <x:c r="V358" s="23">
        <x:v>2</x:v>
      </x:c>
      <x:c r="W358" s="23">
        <x:v>2</x:v>
      </x:c>
      <x:c r="X358" s="23">
        <x:v>5.6699999999999999</x:v>
      </x:c>
      <x:c r="Y358" s="23">
        <x:v>-2.2999999999999998</x:v>
      </x:c>
      <x:c r="Z358" s="23">
        <x:v>3.3799999999999999</x:v>
      </x:c>
      <x:c r="AA358" s="23">
        <x:v>-0.26000000000000001</x:v>
      </x:c>
      <x:c r="AB358" s="23">
        <x:v>0.53000000000000003</x:v>
      </x:c>
      <x:c r="AC358" s="23">
        <x:v>5500</x:v>
      </x:c>
      <x:c r="AD358" s="7" t="s">
        <x:v>34</x:v>
      </x:c>
    </x:row>
    <x:row r="359" spans="1:30" ht="14.199999999999999">
      <x:c r="A359" s="5">
        <x:v>2015</x:v>
      </x:c>
      <x:c r="B359" s="23" t="s">
        <x:v>22</x:v>
      </x:c>
      <x:c r="C359" s="7" t="s">
        <x:v>268</x:v>
      </x:c>
      <x:c r="D359" s="23" t="s">
        <x:v>115</x:v>
      </x:c>
      <x:c r="E359" s="7">
        <x:v>-1</x:v>
      </x:c>
      <x:c r="F359" s="7" t="s">
        <x:v>170</x:v>
      </x:c>
      <x:c r="G359" s="7" t="s">
        <x:v>36</x:v>
      </x:c>
      <x:c r="H359" s="23">
        <x:v>2014</x:v>
      </x:c>
      <x:c r="I359" s="23">
        <x:v>32</x:v>
      </x:c>
      <x:c r="J359" s="23">
        <x:v>44</x:v>
      </x:c>
      <x:c r="K359" s="23">
        <x:v>103</x:v>
      </x:c>
      <x:c r="L359" s="23">
        <x:v>80</x:v>
      </x:c>
      <x:c r="M359" s="23">
        <x:v>14</x:v>
      </x:c>
      <x:c r="N359" s="23">
        <x:v>18</x:v>
      </x:c>
      <x:c r="O359" s="23">
        <x:v>0</x:v>
      </x:c>
      <x:c r="P359" s="23">
        <x:v>0</x:v>
      </x:c>
      <x:c r="Q359" s="23">
        <x:v>10</x:v>
      </x:c>
      <x:c r="R359" s="23">
        <x:v>0</x:v>
      </x:c>
      <x:c r="S359" s="23">
        <x:v>3</x:v>
      </x:c>
      <x:c r="T359" s="23">
        <x:v>14</x:v>
      </x:c>
      <x:c r="U359" s="23">
        <x:v>22</x:v>
      </x:c>
      <x:c r="V359" s="23">
        <x:v>1</x:v>
      </x:c>
      <x:c r="W359" s="23">
        <x:v>1</x:v>
      </x:c>
      <x:c r="X359" s="23">
        <x:v>2.3700000000000001</x:v>
      </x:c>
      <x:c r="Y359" s="23">
        <x:v>-0.33000000000000002</x:v>
      </x:c>
      <x:c r="Z359" s="23">
        <x:v>2.04</x:v>
      </x:c>
      <x:c r="AA359" s="23">
        <x:v>-0.20000000000000001</x:v>
      </x:c>
      <x:c r="AB359" s="23">
        <x:v>0.20999999999999999</x:v>
      </x:c>
      <x:c r="AC359" s="23">
        <x:v>6000</x:v>
      </x:c>
      <x:c r="AD359" s="7" t="s">
        <x:v>34</x:v>
      </x:c>
    </x:row>
    <x:row r="360" spans="1:30" ht="14.199999999999999">
      <x:c r="A360" s="5">
        <x:v>2016</x:v>
      </x:c>
      <x:c r="B360" s="23" t="s">
        <x:v>22</x:v>
      </x:c>
      <x:c r="C360" s="7" t="s">
        <x:v>268</x:v>
      </x:c>
      <x:c r="D360" s="23" t="s">
        <x:v>115</x:v>
      </x:c>
      <x:c r="E360" s="7">
        <x:v>-1</x:v>
      </x:c>
      <x:c r="F360" s="7" t="s">
        <x:v>170</x:v>
      </x:c>
      <x:c r="G360" s="7" t="s">
        <x:v>36</x:v>
      </x:c>
      <x:c r="H360" s="23">
        <x:v>2015</x:v>
      </x:c>
      <x:c r="I360" s="23">
        <x:v>33</x:v>
      </x:c>
      <x:c r="J360" s="23">
        <x:v>75</x:v>
      </x:c>
      <x:c r="K360" s="23">
        <x:v>174</x:v>
      </x:c>
      <x:c r="L360" s="23">
        <x:v>141</x:v>
      </x:c>
      <x:c r="M360" s="23">
        <x:v>18</x:v>
      </x:c>
      <x:c r="N360" s="23">
        <x:v>32</x:v>
      </x:c>
      <x:c r="O360" s="23">
        <x:v>4</x:v>
      </x:c>
      <x:c r="P360" s="23">
        <x:v>4</x:v>
      </x:c>
      <x:c r="Q360" s="23">
        <x:v>18</x:v>
      </x:c>
      <x:c r="R360" s="23">
        <x:v>2</x:v>
      </x:c>
      <x:c r="S360" s="23">
        <x:v>0</x:v>
      </x:c>
      <x:c r="T360" s="23">
        <x:v>10</x:v>
      </x:c>
      <x:c r="U360" s="23">
        <x:v>43</x:v>
      </x:c>
      <x:c r="V360" s="23">
        <x:v>2</x:v>
      </x:c>
      <x:c r="W360" s="23">
        <x:v>0</x:v>
      </x:c>
      <x:c r="X360" s="23">
        <x:v>4.6399999999999997</x:v>
      </x:c>
      <x:c r="Y360" s="23">
        <x:v>-0.05</x:v>
      </x:c>
      <x:c r="Z360" s="23">
        <x:v>4.5899999999999999</x:v>
      </x:c>
      <x:c r="AA360" s="23">
        <x:v>-0.080000000000000004</x:v>
      </x:c>
      <x:c r="AB360" s="23">
        <x:v>0.42999999999999999</x:v>
      </x:c>
      <x:c r="AC360" s="23">
        <x:v>6500</x:v>
      </x:c>
      <x:c r="AD360" s="7" t="s">
        <x:v>34</x:v>
      </x:c>
    </x:row>
    <x:row r="361" spans="1:30" ht="14.199999999999999">
      <x:c r="A361" s="5">
        <x:v>2017</x:v>
      </x:c>
      <x:c r="B361" s="23" t="s">
        <x:v>22</x:v>
      </x:c>
      <x:c r="C361" s="7" t="s">
        <x:v>268</x:v>
      </x:c>
      <x:c r="D361" s="23" t="s">
        <x:v>115</x:v>
      </x:c>
      <x:c r="E361" s="7">
        <x:v>-1</x:v>
      </x:c>
      <x:c r="F361" s="7" t="s">
        <x:v>170</x:v>
      </x:c>
      <x:c r="G361" s="7" t="s">
        <x:v>36</x:v>
      </x:c>
      <x:c r="H361" s="23">
        <x:v>2016</x:v>
      </x:c>
      <x:c r="I361" s="23">
        <x:v>34</x:v>
      </x:c>
      <x:c r="J361" s="23">
        <x:v>52</x:v>
      </x:c>
      <x:c r="K361" s="23">
        <x:v>98</x:v>
      </x:c>
      <x:c r="L361" s="23">
        <x:v>83</x:v>
      </x:c>
      <x:c r="M361" s="23">
        <x:v>19</x:v>
      </x:c>
      <x:c r="N361" s="23">
        <x:v>16</x:v>
      </x:c>
      <x:c r="O361" s="23">
        <x:v>5</x:v>
      </x:c>
      <x:c r="P361" s="23">
        <x:v>1</x:v>
      </x:c>
      <x:c r="Q361" s="23">
        <x:v>8</x:v>
      </x:c>
      <x:c r="R361" s="23">
        <x:v>2</x:v>
      </x:c>
      <x:c r="S361" s="23">
        <x:v>2</x:v>
      </x:c>
      <x:c r="T361" s="23">
        <x:v>7</x:v>
      </x:c>
      <x:c r="U361" s="23">
        <x:v>16</x:v>
      </x:c>
      <x:c r="V361" s="23">
        <x:v>3</x:v>
      </x:c>
      <x:c r="W361" s="23">
        <x:v>0</x:v>
      </x:c>
      <x:c r="X361" s="23">
        <x:v>-0.68000000000000005</x:v>
      </x:c>
      <x:c r="Y361" s="23">
        <x:v>-0.14000000000000001</x:v>
      </x:c>
      <x:c r="Z361" s="23">
        <x:v>-0.81999999999999995</x:v>
      </x:c>
      <x:c r="AA361" s="23">
        <x:v>-0.32000000000000001</x:v>
      </x:c>
      <x:c r="AB361" s="23">
        <x:v>-0.059999999999999998</x:v>
      </x:c>
      <x:c r="AC361" s="23">
        <x:v>7000</x:v>
      </x:c>
      <x:c r="AD361" s="7" t="s">
        <x:v>34</x:v>
      </x:c>
    </x:row>
    <x:row r="362" spans="1:30" ht="14.199999999999999">
      <x:c r="A362" s="5">
        <x:v>2018</x:v>
      </x:c>
      <x:c r="B362" s="23" t="s">
        <x:v>22</x:v>
      </x:c>
      <x:c r="C362" s="7" t="s">
        <x:v>268</x:v>
      </x:c>
      <x:c r="D362" s="23" t="s">
        <x:v>115</x:v>
      </x:c>
      <x:c r="E362" s="7">
        <x:v>-1</x:v>
      </x:c>
      <x:c r="F362" s="7" t="s">
        <x:v>170</x:v>
      </x:c>
      <x:c r="G362" s="7" t="s">
        <x:v>36</x:v>
      </x:c>
      <x:c r="H362" s="23">
        <x:v>2017</x:v>
      </x:c>
      <x:c r="I362" s="23">
        <x:v>35</x:v>
      </x:c>
      <x:c r="J362" s="23">
        <x:v>104</x:v>
      </x:c>
      <x:c r="K362" s="23">
        <x:v>215</x:v>
      </x:c>
      <x:c r="L362" s="23">
        <x:v>185</x:v>
      </x:c>
      <x:c r="M362" s="23">
        <x:v>35</x:v>
      </x:c>
      <x:c r="N362" s="23">
        <x:v>47</x:v>
      </x:c>
      <x:c r="O362" s="23">
        <x:v>5</x:v>
      </x:c>
      <x:c r="P362" s="23">
        <x:v>4</x:v>
      </x:c>
      <x:c r="Q362" s="23">
        <x:v>21</x:v>
      </x:c>
      <x:c r="R362" s="23">
        <x:v>2</x:v>
      </x:c>
      <x:c r="S362" s="23">
        <x:v>4</x:v>
      </x:c>
      <x:c r="T362" s="23">
        <x:v>15</x:v>
      </x:c>
      <x:c r="U362" s="23">
        <x:v>38</x:v>
      </x:c>
      <x:c r="V362" s="23">
        <x:v>6</x:v>
      </x:c>
      <x:c r="W362" s="23">
        <x:v>0</x:v>
      </x:c>
      <x:c r="X362" s="23">
        <x:v>-0.85999999999999999</x:v>
      </x:c>
      <x:c r="Y362" s="23">
        <x:v>-1.1200000000000001</x:v>
      </x:c>
      <x:c r="Z362" s="23">
        <x:v>-1.97</x:v>
      </x:c>
      <x:c r="AA362" s="23">
        <x:v>0.070000000000000007</x:v>
      </x:c>
      <x:c r="AB362" s="23">
        <x:v>-0.080000000000000004</x:v>
      </x:c>
      <x:c r="AC362" s="23">
        <x:v>6000</x:v>
      </x:c>
      <x:c r="AD362" s="7" t="s">
        <x:v>34</x:v>
      </x:c>
    </x:row>
    <x:row r="363" spans="1:30" ht="14.199999999999999">
      <x:c r="A363" s="5">
        <x:v>2014</x:v>
      </x:c>
      <x:c r="B363" s="23" t="s">
        <x:v>65</x:v>
      </x:c>
      <x:c r="C363" s="7" t="s">
        <x:v>261</x:v>
      </x:c>
      <x:c r="D363" s="23" t="s">
        <x:v>23</x:v>
      </x:c>
      <x:c r="E363" s="7">
        <x:v>9</x:v>
      </x:c>
      <x:c r="F363" s="7" t="s">
        <x:v>170</x:v>
      </x:c>
      <x:c r="G363" s="7" t="s">
        <x:v>36</x:v>
      </x:c>
      <x:c r="H363" s="23">
        <x:v>2013</x:v>
      </x:c>
      <x:c r="I363" s="23">
        <x:v>27</x:v>
      </x:c>
      <x:c r="J363" s="23">
        <x:v>85</x:v>
      </x:c>
      <x:c r="K363" s="23">
        <x:v>300</x:v>
      </x:c>
      <x:c r="L363" s="23">
        <x:v>264</x:v>
      </x:c>
      <x:c r="M363" s="23">
        <x:v>40</x:v>
      </x:c>
      <x:c r="N363" s="23">
        <x:v>83</x:v>
      </x:c>
      <x:c r="O363" s="23">
        <x:v>12</x:v>
      </x:c>
      <x:c r="P363" s="23">
        <x:v>10</x:v>
      </x:c>
      <x:c r="Q363" s="23">
        <x:v>39</x:v>
      </x:c>
      <x:c r="R363" s="23">
        <x:v>6</x:v>
      </x:c>
      <x:c r="S363" s="23">
        <x:v>4</x:v>
      </x:c>
      <x:c r="T363" s="23">
        <x:v>29</x:v>
      </x:c>
      <x:c r="U363" s="23">
        <x:v>49</x:v>
      </x:c>
      <x:c r="V363" s="23">
        <x:v>7</x:v>
      </x:c>
      <x:c r="W363" s="23">
        <x:v>3</x:v>
      </x:c>
      <x:c r="X363" s="23">
        <x:v>0.040000000000000002</x:v>
      </x:c>
      <x:c r="Y363" s="23">
        <x:v>0.28000000000000003</x:v>
      </x:c>
      <x:c r="Z363" s="23">
        <x:v>0.32000000000000001</x:v>
      </x:c>
      <x:c r="AA363" s="23">
        <x:v>3.27</x:v>
      </x:c>
      <x:c r="AB363" s="23">
        <x:v>0</x:v>
      </x:c>
      <x:c r="AC363" s="23">
        <x:v>10000</x:v>
      </x:c>
      <x:c r="AD363" s="7" t="s">
        <x:v>34</x:v>
      </x:c>
    </x:row>
    <x:row r="364" spans="1:30" ht="14.199999999999999">
      <x:c r="A364" s="5">
        <x:v>2015</x:v>
      </x:c>
      <x:c r="B364" s="23" t="s">
        <x:v>65</x:v>
      </x:c>
      <x:c r="C364" s="7" t="s">
        <x:v>261</x:v>
      </x:c>
      <x:c r="D364" s="23" t="s">
        <x:v>23</x:v>
      </x:c>
      <x:c r="E364" s="7">
        <x:v>9</x:v>
      </x:c>
      <x:c r="F364" s="7" t="s">
        <x:v>170</x:v>
      </x:c>
      <x:c r="G364" s="7" t="s">
        <x:v>36</x:v>
      </x:c>
      <x:c r="H364" s="23">
        <x:v>2014</x:v>
      </x:c>
      <x:c r="I364" s="23">
        <x:v>28</x:v>
      </x:c>
      <x:c r="J364" s="23">
        <x:v>79</x:v>
      </x:c>
      <x:c r="K364" s="23">
        <x:v>255</x:v>
      </x:c>
      <x:c r="L364" s="23">
        <x:v>231</x:v>
      </x:c>
      <x:c r="M364" s="23">
        <x:v>29</x:v>
      </x:c>
      <x:c r="N364" s="23">
        <x:v>58</x:v>
      </x:c>
      <x:c r="O364" s="23">
        <x:v>8</x:v>
      </x:c>
      <x:c r="P364" s="23">
        <x:v>5</x:v>
      </x:c>
      <x:c r="Q364" s="23">
        <x:v>25</x:v>
      </x:c>
      <x:c r="R364" s="23">
        <x:v>0</x:v>
      </x:c>
      <x:c r="S364" s="23">
        <x:v>0</x:v>
      </x:c>
      <x:c r="T364" s="23">
        <x:v>19</x:v>
      </x:c>
      <x:c r="U364" s="23">
        <x:v>53</x:v>
      </x:c>
      <x:c r="V364" s="23">
        <x:v>2</x:v>
      </x:c>
      <x:c r="W364" s="23">
        <x:v>2</x:v>
      </x:c>
      <x:c r="X364" s="23">
        <x:v>-1.6499999999999999</x:v>
      </x:c>
      <x:c r="Y364" s="23">
        <x:v>0</x:v>
      </x:c>
      <x:c r="Z364" s="23">
        <x:v>-1.6499999999999999</x:v>
      </x:c>
      <x:c r="AA364" s="23">
        <x:v>-0.13</x:v>
      </x:c>
      <x:c r="AB364" s="23">
        <x:v>-0.14999999999999999</x:v>
      </x:c>
      <x:c r="AC364" s="23">
        <x:v>15000</x:v>
      </x:c>
      <x:c r="AD364" s="7" t="s">
        <x:v>34</x:v>
      </x:c>
    </x:row>
    <x:row r="365" spans="1:30" ht="14.199999999999999">
      <x:c r="A365" s="5">
        <x:v>2016</x:v>
      </x:c>
      <x:c r="B365" s="24" t="s">
        <x:v>175</x:v>
      </x:c>
      <x:c r="C365" s="7" t="s">
        <x:v>261</x:v>
      </x:c>
      <x:c r="D365" s="25"/>
      <x:c r="E365" s="7">
        <x:v>9</x:v>
      </x:c>
      <x:c r="F365" s="7" t="s">
        <x:v>170</x:v>
      </x:c>
      <x:c r="G365" s="7" t="s">
        <x:v>36</x:v>
      </x:c>
      <x:c r="H365" s="24">
        <x:v>2015</x:v>
      </x:c>
      <x:c r="I365" s="24">
        <x:v>29</x:v>
      </x:c>
      <x:c r="J365" s="25"/>
      <x:c r="K365" s="25"/>
      <x:c r="L365" s="25"/>
      <x:c r="M365" s="25"/>
      <x:c r="N365" s="25"/>
      <x:c r="O365" s="25"/>
      <x:c r="P365" s="25"/>
      <x:c r="Q365" s="25"/>
      <x:c r="R365" s="25"/>
      <x:c r="S365" s="25"/>
      <x:c r="T365" s="25"/>
      <x:c r="U365" s="25"/>
      <x:c r="V365" s="25"/>
      <x:c r="W365" s="25"/>
      <x:c r="X365" s="25"/>
      <x:c r="Y365" s="25"/>
      <x:c r="Z365" s="25"/>
      <x:c r="AA365" s="25"/>
      <x:c r="AB365" s="25"/>
      <x:c r="AC365" s="26"/>
      <x:c r="AD365" s="7" t="s">
        <x:v>34</x:v>
      </x:c>
    </x:row>
    <x:row r="366" spans="1:30" ht="14.199999999999999">
      <x:c r="A366" s="5">
        <x:v>2017</x:v>
      </x:c>
      <x:c r="B366" s="23" t="s">
        <x:v>65</x:v>
      </x:c>
      <x:c r="C366" s="7" t="s">
        <x:v>261</x:v>
      </x:c>
      <x:c r="D366" s="23" t="s">
        <x:v>23</x:v>
      </x:c>
      <x:c r="E366" s="7">
        <x:v>9</x:v>
      </x:c>
      <x:c r="F366" s="7" t="s">
        <x:v>170</x:v>
      </x:c>
      <x:c r="G366" s="7" t="s">
        <x:v>36</x:v>
      </x:c>
      <x:c r="H366" s="23">
        <x:v>2016</x:v>
      </x:c>
      <x:c r="I366" s="23">
        <x:v>30</x:v>
      </x:c>
      <x:c r="J366" s="23">
        <x:v>7</x:v>
      </x:c>
      <x:c r="K366" s="23">
        <x:v>22</x:v>
      </x:c>
      <x:c r="L366" s="23">
        <x:v>19</x:v>
      </x:c>
      <x:c r="M366" s="23">
        <x:v>3</x:v>
      </x:c>
      <x:c r="N366" s="23">
        <x:v>6</x:v>
      </x:c>
      <x:c r="O366" s="23">
        <x:v>3</x:v>
      </x:c>
      <x:c r="P366" s="23">
        <x:v>2</x:v>
      </x:c>
      <x:c r="Q366" s="23">
        <x:v>7</x:v>
      </x:c>
      <x:c r="R366" s="23">
        <x:v>0</x:v>
      </x:c>
      <x:c r="S366" s="23">
        <x:v>0</x:v>
      </x:c>
      <x:c r="T366" s="23">
        <x:v>2</x:v>
      </x:c>
      <x:c r="U366" s="23">
        <x:v>2</x:v>
      </x:c>
      <x:c r="V366" s="23">
        <x:v>1</x:v>
      </x:c>
      <x:c r="W366" s="23">
        <x:v>1</x:v>
      </x:c>
      <x:c r="X366" s="23">
        <x:v>0.81000000000000005</x:v>
      </x:c>
      <x:c r="Y366" s="23">
        <x:v>0.17999999999999999</x:v>
      </x:c>
      <x:c r="Z366" s="23">
        <x:v>0.98999999999999999</x:v>
      </x:c>
      <x:c r="AA366" s="23">
        <x:v>0.26000000000000001</x:v>
      </x:c>
      <x:c r="AB366" s="23">
        <x:v>0.070000000000000007</x:v>
      </x:c>
      <x:c r="AC366" s="23">
        <x:v>15000</x:v>
      </x:c>
      <x:c r="AD366" s="7" t="s">
        <x:v>34</x:v>
      </x:c>
    </x:row>
    <x:row r="367" spans="1:30" ht="14.199999999999999">
      <x:c r="A367" s="5">
        <x:v>2018</x:v>
      </x:c>
      <x:c r="B367" s="23" t="s">
        <x:v>31</x:v>
      </x:c>
      <x:c r="C367" s="7" t="s">
        <x:v>261</x:v>
      </x:c>
      <x:c r="D367" s="23" t="s">
        <x:v>23</x:v>
      </x:c>
      <x:c r="E367" s="7">
        <x:v>4</x:v>
      </x:c>
      <x:c r="F367" s="7" t="s">
        <x:v>332</x:v>
      </x:c>
      <x:c r="G367" s="7" t="s">
        <x:v>71</x:v>
      </x:c>
      <x:c r="H367" s="23">
        <x:v>2017</x:v>
      </x:c>
      <x:c r="I367" s="23">
        <x:v>31</x:v>
      </x:c>
      <x:c r="J367" s="23">
        <x:v>121</x:v>
      </x:c>
      <x:c r="K367" s="23">
        <x:v>459</x:v>
      </x:c>
      <x:c r="L367" s="23">
        <x:v>411</x:v>
      </x:c>
      <x:c r="M367" s="23">
        <x:v>55</x:v>
      </x:c>
      <x:c r="N367" s="23">
        <x:v>109</x:v>
      </x:c>
      <x:c r="O367" s="23">
        <x:v>20</x:v>
      </x:c>
      <x:c r="P367" s="23">
        <x:v>18</x:v>
      </x:c>
      <x:c r="Q367" s="23">
        <x:v>62</x:v>
      </x:c>
      <x:c r="R367" s="23">
        <x:v>2</x:v>
      </x:c>
      <x:c r="S367" s="23">
        <x:v>0</x:v>
      </x:c>
      <x:c r="T367" s="23">
        <x:v>34</x:v>
      </x:c>
      <x:c r="U367" s="23">
        <x:v>80</x:v>
      </x:c>
      <x:c r="V367" s="23">
        <x:v>4</x:v>
      </x:c>
      <x:c r="W367" s="23">
        <x:v>6</x:v>
      </x:c>
      <x:c r="X367" s="23">
        <x:v>-3.8799999999999999</x:v>
      </x:c>
      <x:c r="Y367" s="23">
        <x:v>0.57999999999999996</x:v>
      </x:c>
      <x:c r="Z367" s="23">
        <x:v>-3.2999999999999998</x:v>
      </x:c>
      <x:c r="AA367" s="23">
        <x:v>1.24</x:v>
      </x:c>
      <x:c r="AB367" s="23">
        <x:v>-0.35999999999999999</x:v>
      </x:c>
      <x:c r="AC367" s="23">
        <x:v>30000</x:v>
      </x:c>
      <x:c r="AD367" s="7" t="s">
        <x:v>34</x:v>
      </x:c>
    </x:row>
    <x:row r="368" spans="1:30" ht="14.199999999999999">
      <x:c r="A368" s="5">
        <x:v>2019</x:v>
      </x:c>
      <x:c r="B368" s="23" t="s">
        <x:v>31</x:v>
      </x:c>
      <x:c r="C368" s="7" t="s">
        <x:v>261</x:v>
      </x:c>
      <x:c r="D368" s="23" t="s">
        <x:v>23</x:v>
      </x:c>
      <x:c r="E368" s="7">
        <x:v>4</x:v>
      </x:c>
      <x:c r="F368" s="7" t="s">
        <x:v>332</x:v>
      </x:c>
      <x:c r="G368" s="7" t="s">
        <x:v>71</x:v>
      </x:c>
      <x:c r="H368" s="23">
        <x:v>2018</x:v>
      </x:c>
      <x:c r="I368" s="23">
        <x:v>32</x:v>
      </x:c>
      <x:c r="J368" s="23">
        <x:v>128</x:v>
      </x:c>
      <x:c r="K368" s="23">
        <x:v>543</x:v>
      </x:c>
      <x:c r="L368" s="23">
        <x:v>479</x:v>
      </x:c>
      <x:c r="M368" s="23">
        <x:v>74</x:v>
      </x:c>
      <x:c r="N368" s="23">
        <x:v>144</x:v>
      </x:c>
      <x:c r="O368" s="23">
        <x:v>30</x:v>
      </x:c>
      <x:c r="P368" s="23">
        <x:v>20</x:v>
      </x:c>
      <x:c r="Q368" s="23">
        <x:v>93</x:v>
      </x:c>
      <x:c r="R368" s="23">
        <x:v>2</x:v>
      </x:c>
      <x:c r="S368" s="23">
        <x:v>1</x:v>
      </x:c>
      <x:c r="T368" s="23">
        <x:v>52</x:v>
      </x:c>
      <x:c r="U368" s="23">
        <x:v>103</x:v>
      </x:c>
      <x:c r="V368" s="23">
        <x:v>10</x:v>
      </x:c>
      <x:c r="W368" s="23">
        <x:v>5</x:v>
      </x:c>
      <x:c r="X368" s="23">
        <x:v>-5.21</x:v>
      </x:c>
      <x:c r="Y368" s="23">
        <x:v>-1.1000000000000001</x:v>
      </x:c>
      <x:c r="Z368" s="23">
        <x:v>-6.3099999999999996</x:v>
      </x:c>
      <x:c r="AA368" s="23">
        <x:v>2.71</x:v>
      </x:c>
      <x:c r="AB368" s="23">
        <x:v>-0.46999999999999997</x:v>
      </x:c>
      <x:c r="AC368" s="23">
        <x:v>30000</x:v>
      </x:c>
      <x:c r="AD368" s="7" t="s">
        <x:v>34</x:v>
      </x:c>
    </x:row>
    <x:row r="369" spans="1:30" ht="14.199999999999999">
      <x:c r="A369" s="5">
        <x:v>2020</x:v>
      </x:c>
      <x:c r="B369" s="23" t="s">
        <x:v>31</x:v>
      </x:c>
      <x:c r="C369" s="7" t="s">
        <x:v>261</x:v>
      </x:c>
      <x:c r="D369" s="23" t="s">
        <x:v>23</x:v>
      </x:c>
      <x:c r="E369" s="7">
        <x:v>4</x:v>
      </x:c>
      <x:c r="F369" s="7" t="s">
        <x:v>332</x:v>
      </x:c>
      <x:c r="G369" s="7" t="s">
        <x:v>71</x:v>
      </x:c>
      <x:c r="H369" s="23">
        <x:v>2019</x:v>
      </x:c>
      <x:c r="I369" s="23">
        <x:v>33</x:v>
      </x:c>
      <x:c r="J369" s="23">
        <x:v>111</x:v>
      </x:c>
      <x:c r="K369" s="23">
        <x:v>455</x:v>
      </x:c>
      <x:c r="L369" s="23">
        <x:v>395</x:v>
      </x:c>
      <x:c r="M369" s="23">
        <x:v>44</x:v>
      </x:c>
      <x:c r="N369" s="23">
        <x:v>97</x:v>
      </x:c>
      <x:c r="O369" s="23">
        <x:v>20</x:v>
      </x:c>
      <x:c r="P369" s="23">
        <x:v>19</x:v>
      </x:c>
      <x:c r="Q369" s="23">
        <x:v>76</x:v>
      </x:c>
      <x:c r="R369" s="23">
        <x:v>2</x:v>
      </x:c>
      <x:c r="S369" s="23">
        <x:v>1</x:v>
      </x:c>
      <x:c r="T369" s="23">
        <x:v>43</x:v>
      </x:c>
      <x:c r="U369" s="23">
        <x:v>73</x:v>
      </x:c>
      <x:c r="V369" s="23">
        <x:v>10</x:v>
      </x:c>
      <x:c r="W369" s="23">
        <x:v>7</x:v>
      </x:c>
      <x:c r="X369" s="23">
        <x:v>-3.3100000000000001</x:v>
      </x:c>
      <x:c r="Y369" s="23">
        <x:v>-2.3300000000000001</x:v>
      </x:c>
      <x:c r="Z369" s="23">
        <x:v>-5.6399999999999997</x:v>
      </x:c>
      <x:c r="AA369" s="23">
        <x:v>1.5900000000000001</x:v>
      </x:c>
      <x:c r="AB369" s="23">
        <x:v>-0.34000000000000002</x:v>
      </x:c>
      <x:c r="AC369" s="23">
        <x:v>30000</x:v>
      </x:c>
      <x:c r="AD369" s="7" t="s">
        <x:v>34</x:v>
      </x:c>
    </x:row>
    <x:row r="370" spans="1:30" ht="14.199999999999999">
      <x:c r="A370" s="5">
        <x:v>2021</x:v>
      </x:c>
      <x:c r="B370" s="23" t="s">
        <x:v>31</x:v>
      </x:c>
      <x:c r="C370" s="7" t="s">
        <x:v>261</x:v>
      </x:c>
      <x:c r="D370" s="23" t="s">
        <x:v>23</x:v>
      </x:c>
      <x:c r="E370" s="7">
        <x:v>4</x:v>
      </x:c>
      <x:c r="F370" s="7" t="s">
        <x:v>332</x:v>
      </x:c>
      <x:c r="G370" s="7" t="s">
        <x:v>71</x:v>
      </x:c>
      <x:c r="H370" s="23">
        <x:v>2020</x:v>
      </x:c>
      <x:c r="I370" s="23">
        <x:v>34</x:v>
      </x:c>
      <x:c r="J370" s="23">
        <x:v>121</x:v>
      </x:c>
      <x:c r="K370" s="23">
        <x:v>467</x:v>
      </x:c>
      <x:c r="L370" s="23">
        <x:v>403</x:v>
      </x:c>
      <x:c r="M370" s="23">
        <x:v>46</x:v>
      </x:c>
      <x:c r="N370" s="23">
        <x:v>108</x:v>
      </x:c>
      <x:c r="O370" s="23">
        <x:v>17</x:v>
      </x:c>
      <x:c r="P370" s="23">
        <x:v>13</x:v>
      </x:c>
      <x:c r="Q370" s="23">
        <x:v>74</x:v>
      </x:c>
      <x:c r="R370" s="23">
        <x:v>0</x:v>
      </x:c>
      <x:c r="S370" s="23">
        <x:v>1</x:v>
      </x:c>
      <x:c r="T370" s="23">
        <x:v>49</x:v>
      </x:c>
      <x:c r="U370" s="23">
        <x:v>82</x:v>
      </x:c>
      <x:c r="V370" s="23">
        <x:v>7</x:v>
      </x:c>
      <x:c r="W370" s="23">
        <x:v>12</x:v>
      </x:c>
      <x:c r="X370" s="23">
        <x:v>-7.7999999999999998</x:v>
      </x:c>
      <x:c r="Y370" s="23">
        <x:v>-4.6799999999999997</x:v>
      </x:c>
      <x:c r="Z370" s="23">
        <x:v>-12.48</x:v>
      </x:c>
      <x:c r="AA370" s="23">
        <x:v>0.80000000000000004</x:v>
      </x:c>
      <x:c r="AB370" s="23">
        <x:v>-0.72999999999999998</x:v>
      </x:c>
      <x:c r="AC370" s="23">
        <x:v>30000</x:v>
      </x:c>
      <x:c r="AD370" s="7" t="s">
        <x:v>34</x:v>
      </x:c>
    </x:row>
    <x:row r="371" spans="1:30" ht="14.199999999999999">
      <x:c r="A371" s="5">
        <x:v>2016</x:v>
      </x:c>
      <x:c r="B371" s="23" t="s">
        <x:v>45</x:v>
      </x:c>
      <x:c r="C371" s="7" t="s">
        <x:v>262</x:v>
      </x:c>
      <x:c r="D371" s="23" t="s">
        <x:v>96</x:v>
      </x:c>
      <x:c r="E371" s="7">
        <x:v>9</x:v>
      </x:c>
      <x:c r="F371" s="7" t="s">
        <x:v>25</x:v>
      </x:c>
      <x:c r="G371" s="7" t="s">
        <x:v>36</x:v>
      </x:c>
      <x:c r="H371" s="23">
        <x:v>2015</x:v>
      </x:c>
      <x:c r="I371" s="23">
        <x:v>27</x:v>
      </x:c>
      <x:c r="J371" s="23">
        <x:v>140</x:v>
      </x:c>
      <x:c r="K371" s="23">
        <x:v>559</x:v>
      </x:c>
      <x:c r="L371" s="23">
        <x:v>489</x:v>
      </x:c>
      <x:c r="M371" s="23">
        <x:v>58</x:v>
      </x:c>
      <x:c r="N371" s="23">
        <x:v>138</x:v>
      </x:c>
      <x:c r="O371" s="23">
        <x:v>18</x:v>
      </x:c>
      <x:c r="P371" s="23">
        <x:v>17</x:v>
      </x:c>
      <x:c r="Q371" s="23">
        <x:v>100</x:v>
      </x:c>
      <x:c r="R371" s="23">
        <x:v>1</x:v>
      </x:c>
      <x:c r="S371" s="23">
        <x:v>3</x:v>
      </x:c>
      <x:c r="T371" s="23">
        <x:v>54</x:v>
      </x:c>
      <x:c r="U371" s="23">
        <x:v>85</x:v>
      </x:c>
      <x:c r="V371" s="23">
        <x:v>22</x:v>
      </x:c>
      <x:c r="W371" s="23">
        <x:v>5</x:v>
      </x:c>
      <x:c r="X371" s="23">
        <x:v>2.2999999999999998</x:v>
      </x:c>
      <x:c r="Y371" s="23">
        <x:v>0.14000000000000001</x:v>
      </x:c>
      <x:c r="Z371" s="23">
        <x:v>2.4399999999999999</x:v>
      </x:c>
      <x:c r="AA371" s="23">
        <x:v>1.8500000000000001</x:v>
      </x:c>
      <x:c r="AB371" s="23">
        <x:v>0.20999999999999999</x:v>
      </x:c>
      <x:c r="AC371" s="23">
        <x:v>28000</x:v>
      </x:c>
      <x:c r="AD371" s="7" t="s">
        <x:v>34</x:v>
      </x:c>
    </x:row>
    <x:row r="372" spans="1:30" ht="14.199999999999999">
      <x:c r="A372" s="5">
        <x:v>2017</x:v>
      </x:c>
      <x:c r="B372" s="23" t="s">
        <x:v>45</x:v>
      </x:c>
      <x:c r="C372" s="7" t="s">
        <x:v>262</x:v>
      </x:c>
      <x:c r="D372" s="23" t="s">
        <x:v>96</x:v>
      </x:c>
      <x:c r="E372" s="7">
        <x:v>9</x:v>
      </x:c>
      <x:c r="F372" s="7" t="s">
        <x:v>25</x:v>
      </x:c>
      <x:c r="G372" s="7" t="s">
        <x:v>36</x:v>
      </x:c>
      <x:c r="H372" s="23">
        <x:v>2016</x:v>
      </x:c>
      <x:c r="I372" s="23">
        <x:v>28</x:v>
      </x:c>
      <x:c r="J372" s="23">
        <x:v>130</x:v>
      </x:c>
      <x:c r="K372" s="23">
        <x:v>472</x:v>
      </x:c>
      <x:c r="L372" s="23">
        <x:v>411</x:v>
      </x:c>
      <x:c r="M372" s="23">
        <x:v>49</x:v>
      </x:c>
      <x:c r="N372" s="23">
        <x:v>119</x:v>
      </x:c>
      <x:c r="O372" s="23">
        <x:v>15</x:v>
      </x:c>
      <x:c r="P372" s="23">
        <x:v>15</x:v>
      </x:c>
      <x:c r="Q372" s="23">
        <x:v>64</x:v>
      </x:c>
      <x:c r="R372" s="23">
        <x:v>1</x:v>
      </x:c>
      <x:c r="S372" s="23">
        <x:v>5</x:v>
      </x:c>
      <x:c r="T372" s="23">
        <x:v>43</x:v>
      </x:c>
      <x:c r="U372" s="23">
        <x:v>76</x:v>
      </x:c>
      <x:c r="V372" s="23">
        <x:v>15</x:v>
      </x:c>
      <x:c r="W372" s="23">
        <x:v>7</x:v>
      </x:c>
      <x:c r="X372" s="23">
        <x:v>-4.79</x:v>
      </x:c>
      <x:c r="Y372" s="23">
        <x:v>9.3100000000000005</x:v>
      </x:c>
      <x:c r="Z372" s="23">
        <x:v>4.5199999999999996</x:v>
      </x:c>
      <x:c r="AA372" s="23">
        <x:v>1.8700000000000001</x:v>
      </x:c>
      <x:c r="AB372" s="23">
        <x:v>-0.42999999999999999</x:v>
      </x:c>
      <x:c r="AC372" s="23">
        <x:v>28000</x:v>
      </x:c>
      <x:c r="AD372" s="7" t="s">
        <x:v>34</x:v>
      </x:c>
    </x:row>
    <x:row r="373" spans="1:30" ht="14.199999999999999">
      <x:c r="A373" s="5">
        <x:v>2018</x:v>
      </x:c>
      <x:c r="B373" s="23" t="s">
        <x:v>45</x:v>
      </x:c>
      <x:c r="C373" s="7" t="s">
        <x:v>262</x:v>
      </x:c>
      <x:c r="D373" s="23" t="s">
        <x:v>96</x:v>
      </x:c>
      <x:c r="E373" s="7">
        <x:v>9</x:v>
      </x:c>
      <x:c r="F373" s="7" t="s">
        <x:v>25</x:v>
      </x:c>
      <x:c r="G373" s="7" t="s">
        <x:v>36</x:v>
      </x:c>
      <x:c r="H373" s="23">
        <x:v>2017</x:v>
      </x:c>
      <x:c r="I373" s="23">
        <x:v>29</x:v>
      </x:c>
      <x:c r="J373" s="23">
        <x:v>114</x:v>
      </x:c>
      <x:c r="K373" s="23">
        <x:v>350</x:v>
      </x:c>
      <x:c r="L373" s="23">
        <x:v>314</x:v>
      </x:c>
      <x:c r="M373" s="23">
        <x:v>32</x:v>
      </x:c>
      <x:c r="N373" s="23">
        <x:v>76</x:v>
      </x:c>
      <x:c r="O373" s="23">
        <x:v>15</x:v>
      </x:c>
      <x:c r="P373" s="23">
        <x:v>9</x:v>
      </x:c>
      <x:c r="Q373" s="23">
        <x:v>42</x:v>
      </x:c>
      <x:c r="R373" s="23">
        <x:v>0</x:v>
      </x:c>
      <x:c r="S373" s="23">
        <x:v>1</x:v>
      </x:c>
      <x:c r="T373" s="23">
        <x:v>16</x:v>
      </x:c>
      <x:c r="U373" s="23">
        <x:v>55</x:v>
      </x:c>
      <x:c r="V373" s="23">
        <x:v>9</x:v>
      </x:c>
      <x:c r="W373" s="23">
        <x:v>4</x:v>
      </x:c>
      <x:c r="X373" s="23">
        <x:v>-1.3500000000000001</x:v>
      </x:c>
      <x:c r="Y373" s="23">
        <x:v>7.7999999999999998</x:v>
      </x:c>
      <x:c r="Z373" s="23">
        <x:v>6.4500000000000002</x:v>
      </x:c>
      <x:c r="AA373" s="23">
        <x:v>0.37</x:v>
      </x:c>
      <x:c r="AB373" s="23">
        <x:v>-0.12</x:v>
      </x:c>
      <x:c r="AC373" s="23">
        <x:v>35000</x:v>
      </x:c>
      <x:c r="AD373" s="7" t="s">
        <x:v>34</x:v>
      </x:c>
    </x:row>
    <x:row r="374" spans="1:30" ht="14.199999999999999">
      <x:c r="A374" s="5">
        <x:v>2019</x:v>
      </x:c>
      <x:c r="B374" s="23" t="s">
        <x:v>45</x:v>
      </x:c>
      <x:c r="C374" s="7" t="s">
        <x:v>262</x:v>
      </x:c>
      <x:c r="D374" s="23" t="s">
        <x:v>96</x:v>
      </x:c>
      <x:c r="E374" s="7">
        <x:v>9</x:v>
      </x:c>
      <x:c r="F374" s="7" t="s">
        <x:v>25</x:v>
      </x:c>
      <x:c r="G374" s="7" t="s">
        <x:v>36</x:v>
      </x:c>
      <x:c r="H374" s="23">
        <x:v>2018</x:v>
      </x:c>
      <x:c r="I374" s="23">
        <x:v>30</x:v>
      </x:c>
      <x:c r="J374" s="23">
        <x:v>130</x:v>
      </x:c>
      <x:c r="K374" s="23">
        <x:v>471</x:v>
      </x:c>
      <x:c r="L374" s="23">
        <x:v>407</x:v>
      </x:c>
      <x:c r="M374" s="23">
        <x:v>63</x:v>
      </x:c>
      <x:c r="N374" s="23">
        <x:v>134</x:v>
      </x:c>
      <x:c r="O374" s="23">
        <x:v>24</x:v>
      </x:c>
      <x:c r="P374" s="23">
        <x:v>17</x:v>
      </x:c>
      <x:c r="Q374" s="23">
        <x:v>57</x:v>
      </x:c>
      <x:c r="R374" s="23">
        <x:v>0</x:v>
      </x:c>
      <x:c r="S374" s="23">
        <x:v>0</x:v>
      </x:c>
      <x:c r="T374" s="23">
        <x:v>43</x:v>
      </x:c>
      <x:c r="U374" s="23">
        <x:v>65</x:v>
      </x:c>
      <x:c r="V374" s="23">
        <x:v>13</x:v>
      </x:c>
      <x:c r="W374" s="23">
        <x:v>5</x:v>
      </x:c>
      <x:c r="X374" s="23">
        <x:v>-3.9100000000000001</x:v>
      </x:c>
      <x:c r="Y374" s="23">
        <x:v>9.3800000000000008</x:v>
      </x:c>
      <x:c r="Z374" s="23">
        <x:v>5.4800000000000004</x:v>
      </x:c>
      <x:c r="AA374" s="23">
        <x:v>3.9500000000000002</x:v>
      </x:c>
      <x:c r="AB374" s="23">
        <x:v>-0.34999999999999998</x:v>
      </x:c>
      <x:c r="AC374" s="23">
        <x:v>35000</x:v>
      </x:c>
      <x:c r="AD374" s="7" t="s">
        <x:v>34</x:v>
      </x:c>
    </x:row>
    <x:row r="375" spans="1:30" ht="14.199999999999999">
      <x:c r="A375" s="5">
        <x:v>2011</x:v>
      </x:c>
      <x:c r="B375" s="23" t="s">
        <x:v>65</x:v>
      </x:c>
      <x:c r="C375" s="7" t="s">
        <x:v>258</x:v>
      </x:c>
      <x:c r="D375" s="23" t="s">
        <x:v>122</x:v>
      </x:c>
      <x:c r="E375" s="7">
        <x:v>8</x:v>
      </x:c>
      <x:c r="F375" s="7" t="s">
        <x:v>25</x:v>
      </x:c>
      <x:c r="G375" s="7" t="s">
        <x:v>36</x:v>
      </x:c>
      <x:c r="H375" s="23">
        <x:v>2010</x:v>
      </x:c>
      <x:c r="I375" s="23">
        <x:v>30</x:v>
      </x:c>
      <x:c r="J375" s="23">
        <x:v>114</x:v>
      </x:c>
      <x:c r="K375" s="23">
        <x:v>471</x:v>
      </x:c>
      <x:c r="L375" s="23">
        <x:v>413</x:v>
      </x:c>
      <x:c r="M375" s="23">
        <x:v>66</x:v>
      </x:c>
      <x:c r="N375" s="23">
        <x:v>129</x:v>
      </x:c>
      <x:c r="O375" s="23">
        <x:v>16</x:v>
      </x:c>
      <x:c r="P375" s="23">
        <x:v>5</x:v>
      </x:c>
      <x:c r="Q375" s="23">
        <x:v>45</x:v>
      </x:c>
      <x:c r="R375" s="23">
        <x:v>30</x:v>
      </x:c>
      <x:c r="S375" s="23">
        <x:v>13</x:v>
      </x:c>
      <x:c r="T375" s="23">
        <x:v>45</x:v>
      </x:c>
      <x:c r="U375" s="23">
        <x:v>46</x:v>
      </x:c>
      <x:c r="V375" s="23">
        <x:v>3</x:v>
      </x:c>
      <x:c r="W375" s="23">
        <x:v>3</x:v>
      </x:c>
      <x:c r="X375" s="23">
        <x:v>-2.98</x:v>
      </x:c>
      <x:c r="Y375" s="23">
        <x:v>-1.6100000000000001</x:v>
      </x:c>
      <x:c r="Z375" s="23">
        <x:v>-4.5899999999999999</x:v>
      </x:c>
      <x:c r="AA375" s="23">
        <x:v>2.96</x:v>
      </x:c>
      <x:c r="AB375" s="23">
        <x:v>0.38</x:v>
      </x:c>
      <x:c r="AC375" s="23">
        <x:v>16200</x:v>
      </x:c>
      <x:c r="AD375" s="7" t="s">
        <x:v>337</x:v>
      </x:c>
    </x:row>
    <x:row r="376" spans="1:30" ht="14.199999999999999">
      <x:c r="A376" s="5">
        <x:v>2012</x:v>
      </x:c>
      <x:c r="B376" s="23" t="s">
        <x:v>65</x:v>
      </x:c>
      <x:c r="C376" s="7" t="s">
        <x:v>258</x:v>
      </x:c>
      <x:c r="D376" s="23" t="s">
        <x:v>122</x:v>
      </x:c>
      <x:c r="E376" s="7">
        <x:v>8</x:v>
      </x:c>
      <x:c r="F376" s="7" t="s">
        <x:v>25</x:v>
      </x:c>
      <x:c r="G376" s="7" t="s">
        <x:v>36</x:v>
      </x:c>
      <x:c r="H376" s="23">
        <x:v>2011</x:v>
      </x:c>
      <x:c r="I376" s="23">
        <x:v>31</x:v>
      </x:c>
      <x:c r="J376" s="23">
        <x:v>121</x:v>
      </x:c>
      <x:c r="K376" s="23">
        <x:v>499</x:v>
      </x:c>
      <x:c r="L376" s="23">
        <x:v>436</x:v>
      </x:c>
      <x:c r="M376" s="23">
        <x:v>64</x:v>
      </x:c>
      <x:c r="N376" s="23">
        <x:v>132</x:v>
      </x:c>
      <x:c r="O376" s="23">
        <x:v>11</x:v>
      </x:c>
      <x:c r="P376" s="23">
        <x:v>5</x:v>
      </x:c>
      <x:c r="Q376" s="23">
        <x:v>44</x:v>
      </x:c>
      <x:c r="R376" s="23">
        <x:v>20</x:v>
      </x:c>
      <x:c r="S376" s="23">
        <x:v>15</x:v>
      </x:c>
      <x:c r="T376" s="23">
        <x:v>49</x:v>
      </x:c>
      <x:c r="U376" s="23">
        <x:v>51</x:v>
      </x:c>
      <x:c r="V376" s="23">
        <x:v>6</x:v>
      </x:c>
      <x:c r="W376" s="23">
        <x:v>4</x:v>
      </x:c>
      <x:c r="X376" s="23">
        <x:v>-1.1399999999999999</x:v>
      </x:c>
      <x:c r="Y376" s="23">
        <x:v>-0.32000000000000001</x:v>
      </x:c>
      <x:c r="Z376" s="23">
        <x:v>-1.46</x:v>
      </x:c>
      <x:c r="AA376" s="23">
        <x:v>2.9500000000000002</x:v>
      </x:c>
      <x:c r="AB376" s="23">
        <x:v>0.40000000000000002</x:v>
      </x:c>
      <x:c r="AC376" s="23">
        <x:v>19200</x:v>
      </x:c>
      <x:c r="AD376" s="7" t="s">
        <x:v>337</x:v>
      </x:c>
    </x:row>
    <x:row r="377" spans="1:30" ht="14.199999999999999">
      <x:c r="A377" s="5">
        <x:v>2013</x:v>
      </x:c>
      <x:c r="B377" s="23" t="s">
        <x:v>65</x:v>
      </x:c>
      <x:c r="C377" s="7" t="s">
        <x:v>258</x:v>
      </x:c>
      <x:c r="D377" s="23" t="s">
        <x:v>122</x:v>
      </x:c>
      <x:c r="E377" s="7">
        <x:v>8</x:v>
      </x:c>
      <x:c r="F377" s="7" t="s">
        <x:v>25</x:v>
      </x:c>
      <x:c r="G377" s="7" t="s">
        <x:v>36</x:v>
      </x:c>
      <x:c r="H377" s="23">
        <x:v>2012</x:v>
      </x:c>
      <x:c r="I377" s="23">
        <x:v>32</x:v>
      </x:c>
      <x:c r="J377" s="23">
        <x:v>121</x:v>
      </x:c>
      <x:c r="K377" s="23">
        <x:v>497</x:v>
      </x:c>
      <x:c r="L377" s="23">
        <x:v>437</x:v>
      </x:c>
      <x:c r="M377" s="23">
        <x:v>57</x:v>
      </x:c>
      <x:c r="N377" s="23">
        <x:v>105</x:v>
      </x:c>
      <x:c r="O377" s="23">
        <x:v>17</x:v>
      </x:c>
      <x:c r="P377" s="23">
        <x:v>0</x:v>
      </x:c>
      <x:c r="Q377" s="23">
        <x:v>39</x:v>
      </x:c>
      <x:c r="R377" s="23">
        <x:v>21</x:v>
      </x:c>
      <x:c r="S377" s="23">
        <x:v>8</x:v>
      </x:c>
      <x:c r="T377" s="23">
        <x:v>43</x:v>
      </x:c>
      <x:c r="U377" s="23">
        <x:v>43</x:v>
      </x:c>
      <x:c r="V377" s="23">
        <x:v>2</x:v>
      </x:c>
      <x:c r="W377" s="23">
        <x:v>5</x:v>
      </x:c>
      <x:c r="X377" s="23">
        <x:v>2.6499999999999999</x:v>
      </x:c>
      <x:c r="Y377" s="23">
        <x:v>-1.8</x:v>
      </x:c>
      <x:c r="Z377" s="23">
        <x:v>0.84999999999999998</x:v>
      </x:c>
      <x:c r="AA377" s="23">
        <x:v>0.54000000000000004</x:v>
      </x:c>
      <x:c r="AB377" s="23">
        <x:v>1.1200000000000001</x:v>
      </x:c>
      <x:c r="AC377" s="23">
        <x:v>20500</x:v>
      </x:c>
      <x:c r="AD377" s="7" t="s">
        <x:v>337</x:v>
      </x:c>
    </x:row>
    <x:row r="378" spans="1:30" ht="14.199999999999999">
      <x:c r="A378" s="5">
        <x:v>2014</x:v>
      </x:c>
      <x:c r="B378" s="23" t="s">
        <x:v>65</x:v>
      </x:c>
      <x:c r="C378" s="7" t="s">
        <x:v>258</x:v>
      </x:c>
      <x:c r="D378" s="23" t="s">
        <x:v>122</x:v>
      </x:c>
      <x:c r="E378" s="7">
        <x:v>8</x:v>
      </x:c>
      <x:c r="F378" s="7" t="s">
        <x:v>25</x:v>
      </x:c>
      <x:c r="G378" s="7" t="s">
        <x:v>36</x:v>
      </x:c>
      <x:c r="H378" s="23">
        <x:v>2013</x:v>
      </x:c>
      <x:c r="I378" s="23">
        <x:v>33</x:v>
      </x:c>
      <x:c r="J378" s="23">
        <x:v>110</x:v>
      </x:c>
      <x:c r="K378" s="23">
        <x:v>456</x:v>
      </x:c>
      <x:c r="L378" s="23">
        <x:v>401</x:v>
      </x:c>
      <x:c r="M378" s="23">
        <x:v>77</x:v>
      </x:c>
      <x:c r="N378" s="23">
        <x:v>123</x:v>
      </x:c>
      <x:c r="O378" s="23">
        <x:v>23</x:v>
      </x:c>
      <x:c r="P378" s="23">
        <x:v>6</x:v>
      </x:c>
      <x:c r="Q378" s="23">
        <x:v>52</x:v>
      </x:c>
      <x:c r="R378" s="23">
        <x:v>30</x:v>
      </x:c>
      <x:c r="S378" s="23">
        <x:v>7</x:v>
      </x:c>
      <x:c r="T378" s="23">
        <x:v>38</x:v>
      </x:c>
      <x:c r="U378" s="23">
        <x:v>57</x:v>
      </x:c>
      <x:c r="V378" s="23">
        <x:v>6</x:v>
      </x:c>
      <x:c r="W378" s="23">
        <x:v>2</x:v>
      </x:c>
      <x:c r="X378" s="23">
        <x:v>1.96</x:v>
      </x:c>
      <x:c r="Y378" s="23">
        <x:v>0.19</x:v>
      </x:c>
      <x:c r="Z378" s="23">
        <x:v>2.1499999999999999</x:v>
      </x:c>
      <x:c r="AA378" s="23">
        <x:v>3.2599999999999998</x:v>
      </x:c>
      <x:c r="AB378" s="23">
        <x:v>0.31</x:v>
      </x:c>
      <x:c r="AC378" s="23">
        <x:v>19700</x:v>
      </x:c>
      <x:c r="AD378" s="7" t="s">
        <x:v>337</x:v>
      </x:c>
    </x:row>
    <x:row r="379" spans="1:30" ht="14.199999999999999">
      <x:c r="A379" s="5">
        <x:v>2015</x:v>
      </x:c>
      <x:c r="B379" s="23" t="s">
        <x:v>95</x:v>
      </x:c>
      <x:c r="C379" s="7" t="s">
        <x:v>258</x:v>
      </x:c>
      <x:c r="D379" s="23" t="s">
        <x:v>122</x:v>
      </x:c>
      <x:c r="E379" s="7">
        <x:v>4</x:v>
      </x:c>
      <x:c r="F379" s="7" t="s">
        <x:v>332</x:v>
      </x:c>
      <x:c r="G379" s="7" t="s">
        <x:v>36</x:v>
      </x:c>
      <x:c r="H379" s="23">
        <x:v>2014</x:v>
      </x:c>
      <x:c r="I379" s="23">
        <x:v>34</x:v>
      </x:c>
      <x:c r="J379" s="23">
        <x:v>124</x:v>
      </x:c>
      <x:c r="K379" s="23">
        <x:v>495</x:v>
      </x:c>
      <x:c r="L379" s="23">
        <x:v>438</x:v>
      </x:c>
      <x:c r="M379" s="23">
        <x:v>73</x:v>
      </x:c>
      <x:c r="N379" s="23">
        <x:v>126</x:v>
      </x:c>
      <x:c r="O379" s="23">
        <x:v>28</x:v>
      </x:c>
      <x:c r="P379" s="23">
        <x:v>6</x:v>
      </x:c>
      <x:c r="Q379" s="23">
        <x:v>78</x:v>
      </x:c>
      <x:c r="R379" s="23">
        <x:v>15</x:v>
      </x:c>
      <x:c r="S379" s="23">
        <x:v>4</x:v>
      </x:c>
      <x:c r="T379" s="23">
        <x:v>40</x:v>
      </x:c>
      <x:c r="U379" s="23">
        <x:v>60</x:v>
      </x:c>
      <x:c r="V379" s="23">
        <x:v>5</x:v>
      </x:c>
      <x:c r="W379" s="23">
        <x:v>13</x:v>
      </x:c>
      <x:c r="X379" s="23">
        <x:v>-2.2799999999999998</x:v>
      </x:c>
      <x:c r="Y379" s="23">
        <x:v>-4.4699999999999998</x:v>
      </x:c>
      <x:c r="Z379" s="23">
        <x:v>-6.75</x:v>
      </x:c>
      <x:c r="AA379" s="23">
        <x:v>0.22</x:v>
      </x:c>
      <x:c r="AB379" s="23">
        <x:v>-0.20000000000000001</x:v>
      </x:c>
      <x:c r="AC379" s="23">
        <x:v>50000</x:v>
      </x:c>
      <x:c r="AD379" s="7" t="s">
        <x:v>34</x:v>
      </x:c>
    </x:row>
    <x:row r="380" spans="1:30" ht="14.199999999999999">
      <x:c r="A380" s="5">
        <x:v>2016</x:v>
      </x:c>
      <x:c r="B380" s="23" t="s">
        <x:v>95</x:v>
      </x:c>
      <x:c r="C380" s="7" t="s">
        <x:v>258</x:v>
      </x:c>
      <x:c r="D380" s="23" t="s">
        <x:v>122</x:v>
      </x:c>
      <x:c r="E380" s="7">
        <x:v>4</x:v>
      </x:c>
      <x:c r="F380" s="7" t="s">
        <x:v>332</x:v>
      </x:c>
      <x:c r="G380" s="7" t="s">
        <x:v>36</x:v>
      </x:c>
      <x:c r="H380" s="23">
        <x:v>2015</x:v>
      </x:c>
      <x:c r="I380" s="23">
        <x:v>35</x:v>
      </x:c>
      <x:c r="J380" s="23">
        <x:v>125</x:v>
      </x:c>
      <x:c r="K380" s="23">
        <x:v>504</x:v>
      </x:c>
      <x:c r="L380" s="23">
        <x:v>440</x:v>
      </x:c>
      <x:c r="M380" s="23">
        <x:v>63</x:v>
      </x:c>
      <x:c r="N380" s="23">
        <x:v>118</x:v>
      </x:c>
      <x:c r="O380" s="23">
        <x:v>25</x:v>
      </x:c>
      <x:c r="P380" s="23">
        <x:v>5</x:v>
      </x:c>
      <x:c r="Q380" s="23">
        <x:v>52</x:v>
      </x:c>
      <x:c r="R380" s="23">
        <x:v>17</x:v>
      </x:c>
      <x:c r="S380" s="23">
        <x:v>4</x:v>
      </x:c>
      <x:c r="T380" s="23">
        <x:v>54</x:v>
      </x:c>
      <x:c r="U380" s="23">
        <x:v>78</x:v>
      </x:c>
      <x:c r="V380" s="23">
        <x:v>5</x:v>
      </x:c>
      <x:c r="W380" s="23">
        <x:v>3</x:v>
      </x:c>
      <x:c r="X380" s="23">
        <x:v>3.23</x:v>
      </x:c>
      <x:c r="Y380" s="23">
        <x:v>0</x:v>
      </x:c>
      <x:c r="Z380" s="23">
        <x:v>3.23</x:v>
      </x:c>
      <x:c r="AA380" s="23">
        <x:v>1.0600000000000001</x:v>
      </x:c>
      <x:c r="AB380" s="23">
        <x:v>0.29999999999999999</x:v>
      </x:c>
      <x:c r="AC380" s="23">
        <x:v>50000</x:v>
      </x:c>
      <x:c r="AD380" s="7" t="s">
        <x:v>34</x:v>
      </x:c>
    </x:row>
    <x:row r="381" spans="1:30" ht="14.199999999999999">
      <x:c r="A381" s="5">
        <x:v>2017</x:v>
      </x:c>
      <x:c r="B381" s="23" t="s">
        <x:v>95</x:v>
      </x:c>
      <x:c r="C381" s="7" t="s">
        <x:v>258</x:v>
      </x:c>
      <x:c r="D381" s="23" t="s">
        <x:v>122</x:v>
      </x:c>
      <x:c r="E381" s="7">
        <x:v>4</x:v>
      </x:c>
      <x:c r="F381" s="7" t="s">
        <x:v>332</x:v>
      </x:c>
      <x:c r="G381" s="7" t="s">
        <x:v>36</x:v>
      </x:c>
      <x:c r="H381" s="23">
        <x:v>2016</x:v>
      </x:c>
      <x:c r="I381" s="23">
        <x:v>36</x:v>
      </x:c>
      <x:c r="J381" s="23">
        <x:v>134</x:v>
      </x:c>
      <x:c r="K381" s="23">
        <x:v>517</x:v>
      </x:c>
      <x:c r="L381" s="23">
        <x:v>453</x:v>
      </x:c>
      <x:c r="M381" s="23">
        <x:v>73</x:v>
      </x:c>
      <x:c r="N381" s="23">
        <x:v>138</x:v>
      </x:c>
      <x:c r="O381" s="23">
        <x:v>24</x:v>
      </x:c>
      <x:c r="P381" s="23">
        <x:v>5</x:v>
      </x:c>
      <x:c r="Q381" s="23">
        <x:v>57</x:v>
      </x:c>
      <x:c r="R381" s="23">
        <x:v>15</x:v>
      </x:c>
      <x:c r="S381" s="23">
        <x:v>3</x:v>
      </x:c>
      <x:c r="T381" s="23">
        <x:v>54</x:v>
      </x:c>
      <x:c r="U381" s="23">
        <x:v>73</x:v>
      </x:c>
      <x:c r="V381" s="23">
        <x:v>11</x:v>
      </x:c>
      <x:c r="W381" s="23">
        <x:v>5</x:v>
      </x:c>
      <x:c r="X381" s="23">
        <x:v>-0.46000000000000002</x:v>
      </x:c>
      <x:c r="Y381" s="23">
        <x:v>-2.3500000000000001</x:v>
      </x:c>
      <x:c r="Z381" s="23">
        <x:v>-2.8100000000000001</x:v>
      </x:c>
      <x:c r="AA381" s="23">
        <x:v>1.8500000000000001</x:v>
      </x:c>
      <x:c r="AB381" s="23">
        <x:v>-0.040000000000000002</x:v>
      </x:c>
      <x:c r="AC381" s="23">
        <x:v>50000</x:v>
      </x:c>
      <x:c r="AD381" s="7" t="s">
        <x:v>34</x:v>
      </x:c>
    </x:row>
    <x:row r="382" spans="1:30" ht="14.199999999999999">
      <x:c r="A382" s="5">
        <x:v>2018</x:v>
      </x:c>
      <x:c r="B382" s="23" t="s">
        <x:v>95</x:v>
      </x:c>
      <x:c r="C382" s="7" t="s">
        <x:v>258</x:v>
      </x:c>
      <x:c r="D382" s="23" t="s">
        <x:v>122</x:v>
      </x:c>
      <x:c r="E382" s="7">
        <x:v>4</x:v>
      </x:c>
      <x:c r="F382" s="7" t="s">
        <x:v>332</x:v>
      </x:c>
      <x:c r="G382" s="7" t="s">
        <x:v>36</x:v>
      </x:c>
      <x:c r="H382" s="23">
        <x:v>2017</x:v>
      </x:c>
      <x:c r="I382" s="23">
        <x:v>37</x:v>
      </x:c>
      <x:c r="J382" s="23">
        <x:v>107</x:v>
      </x:c>
      <x:c r="K382" s="23">
        <x:v>355</x:v>
      </x:c>
      <x:c r="L382" s="23">
        <x:v>318</x:v>
      </x:c>
      <x:c r="M382" s="23">
        <x:v>52</x:v>
      </x:c>
      <x:c r="N382" s="23">
        <x:v>98</x:v>
      </x:c>
      <x:c r="O382" s="23">
        <x:v>15</x:v>
      </x:c>
      <x:c r="P382" s="23">
        <x:v>5</x:v>
      </x:c>
      <x:c r="Q382" s="23">
        <x:v>34</x:v>
      </x:c>
      <x:c r="R382" s="23">
        <x:v>9</x:v>
      </x:c>
      <x:c r="S382" s="23">
        <x:v>2</x:v>
      </x:c>
      <x:c r="T382" s="23">
        <x:v>28</x:v>
      </x:c>
      <x:c r="U382" s="23">
        <x:v>30</x:v>
      </x:c>
      <x:c r="V382" s="23">
        <x:v>5</x:v>
      </x:c>
      <x:c r="W382" s="23">
        <x:v>2</x:v>
      </x:c>
      <x:c r="X382" s="23">
        <x:v>1.9399999999999999</x:v>
      </x:c>
      <x:c r="Y382" s="23">
        <x:v>-0.89000000000000001</x:v>
      </x:c>
      <x:c r="Z382" s="23">
        <x:v>1.05</x:v>
      </x:c>
      <x:c r="AA382" s="23">
        <x:v>1.3300000000000001</x:v>
      </x:c>
      <x:c r="AB382" s="23">
        <x:v>0.17999999999999999</x:v>
      </x:c>
      <x:c r="AC382" s="23">
        <x:v>50000</x:v>
      </x:c>
      <x:c r="AD382" s="7" t="s">
        <x:v>34</x:v>
      </x:c>
    </x:row>
    <x:row r="383" spans="1:30" ht="14.199999999999999">
      <x:c r="A383" s="5">
        <x:v>2017</x:v>
      </x:c>
      <x:c r="B383" s="23" t="s">
        <x:v>31</x:v>
      </x:c>
      <x:c r="C383" s="7" t="s">
        <x:v>269</x:v>
      </x:c>
      <x:c r="D383" s="23" t="s">
        <x:v>96</x:v>
      </x:c>
      <x:c r="E383" s="7">
        <x:v>8</x:v>
      </x:c>
      <x:c r="F383" s="7" t="s">
        <x:v>25</x:v>
      </x:c>
      <x:c r="G383" s="7" t="s">
        <x:v>36</x:v>
      </x:c>
      <x:c r="H383" s="23">
        <x:v>2016</x:v>
      </x:c>
      <x:c r="I383" s="23">
        <x:v>30</x:v>
      </x:c>
      <x:c r="J383" s="23">
        <x:v>129</x:v>
      </x:c>
      <x:c r="K383" s="23">
        <x:v>419</x:v>
      </x:c>
      <x:c r="L383" s="23">
        <x:v>390</x:v>
      </x:c>
      <x:c r="M383" s="23">
        <x:v>36</x:v>
      </x:c>
      <x:c r="N383" s="23">
        <x:v>116</x:v>
      </x:c>
      <x:c r="O383" s="23">
        <x:v>12</x:v>
      </x:c>
      <x:c r="P383" s="23">
        <x:v>7</x:v>
      </x:c>
      <x:c r="Q383" s="23">
        <x:v>50</x:v>
      </x:c>
      <x:c r="R383" s="23">
        <x:v>3</x:v>
      </x:c>
      <x:c r="S383" s="23">
        <x:v>2</x:v>
      </x:c>
      <x:c r="T383" s="23">
        <x:v>12</x:v>
      </x:c>
      <x:c r="U383" s="23">
        <x:v>32</x:v>
      </x:c>
      <x:c r="V383" s="23">
        <x:v>13</x:v>
      </x:c>
      <x:c r="W383" s="23">
        <x:v>2</x:v>
      </x:c>
      <x:c r="X383" s="23">
        <x:v>5.2300000000000004</x:v>
      </x:c>
      <x:c r="Y383" s="23">
        <x:v>9.6199999999999992</x:v>
      </x:c>
      <x:c r="Z383" s="23">
        <x:v>14.859999999999999</x:v>
      </x:c>
      <x:c r="AA383" s="23">
        <x:v>0.71999999999999997</x:v>
      </x:c>
      <x:c r="AB383" s="23">
        <x:v>0.46000000000000002</x:v>
      </x:c>
      <x:c r="AC383" s="23">
        <x:v>21000</x:v>
      </x:c>
      <x:c r="AD383" s="7" t="s">
        <x:v>337</x:v>
      </x:c>
    </x:row>
    <x:row r="384" spans="1:30" ht="14.199999999999999">
      <x:c r="A384" s="5">
        <x:v>2018</x:v>
      </x:c>
      <x:c r="B384" s="23" t="s">
        <x:v>31</x:v>
      </x:c>
      <x:c r="C384" s="7" t="s">
        <x:v>269</x:v>
      </x:c>
      <x:c r="D384" s="23" t="s">
        <x:v>96</x:v>
      </x:c>
      <x:c r="E384" s="7">
        <x:v>8</x:v>
      </x:c>
      <x:c r="F384" s="7" t="s">
        <x:v>25</x:v>
      </x:c>
      <x:c r="G384" s="7" t="s">
        <x:v>36</x:v>
      </x:c>
      <x:c r="H384" s="23">
        <x:v>2017</x:v>
      </x:c>
      <x:c r="I384" s="23">
        <x:v>31</x:v>
      </x:c>
      <x:c r="J384" s="23">
        <x:v>105</x:v>
      </x:c>
      <x:c r="K384" s="23">
        <x:v>336</x:v>
      </x:c>
      <x:c r="L384" s="23">
        <x:v>302</x:v>
      </x:c>
      <x:c r="M384" s="23">
        <x:v>31</x:v>
      </x:c>
      <x:c r="N384" s="23">
        <x:v>72</x:v>
      </x:c>
      <x:c r="O384" s="23">
        <x:v>10</x:v>
      </x:c>
      <x:c r="P384" s="23">
        <x:v>0</x:v>
      </x:c>
      <x:c r="Q384" s="23">
        <x:v>26</x:v>
      </x:c>
      <x:c r="R384" s="23">
        <x:v>4</x:v>
      </x:c>
      <x:c r="S384" s="23">
        <x:v>3</x:v>
      </x:c>
      <x:c r="T384" s="23">
        <x:v>20</x:v>
      </x:c>
      <x:c r="U384" s="23">
        <x:v>40</x:v>
      </x:c>
      <x:c r="V384" s="23">
        <x:v>16</x:v>
      </x:c>
      <x:c r="W384" s="23">
        <x:v>3</x:v>
      </x:c>
      <x:c r="X384" s="23">
        <x:v>4.6100000000000003</x:v>
      </x:c>
      <x:c r="Y384" s="23">
        <x:v>7.8499999999999996</x:v>
      </x:c>
      <x:c r="Z384" s="23">
        <x:v>12.460000000000001</x:v>
      </x:c>
      <x:c r="AA384" s="23">
        <x:v>-0.69999999999999996</x:v>
      </x:c>
      <x:c r="AB384" s="23">
        <x:v>0.41999999999999998</x:v>
      </x:c>
      <x:c r="AC384" s="23">
        <x:v>26000</x:v>
      </x:c>
      <x:c r="AD384" s="7" t="s">
        <x:v>337</x:v>
      </x:c>
    </x:row>
    <x:row r="385" spans="1:30" ht="14.199999999999999">
      <x:c r="A385" s="5">
        <x:v>2019</x:v>
      </x:c>
      <x:c r="B385" s="23" t="s">
        <x:v>31</x:v>
      </x:c>
      <x:c r="C385" s="7" t="s">
        <x:v>269</x:v>
      </x:c>
      <x:c r="D385" s="23" t="s">
        <x:v>96</x:v>
      </x:c>
      <x:c r="E385" s="7">
        <x:v>8</x:v>
      </x:c>
      <x:c r="F385" s="7" t="s">
        <x:v>25</x:v>
      </x:c>
      <x:c r="G385" s="7" t="s">
        <x:v>36</x:v>
      </x:c>
      <x:c r="H385" s="23">
        <x:v>2018</x:v>
      </x:c>
      <x:c r="I385" s="23">
        <x:v>32</x:v>
      </x:c>
      <x:c r="J385" s="23">
        <x:v>90</x:v>
      </x:c>
      <x:c r="K385" s="23">
        <x:v>203</x:v>
      </x:c>
      <x:c r="L385" s="23">
        <x:v>178</x:v>
      </x:c>
      <x:c r="M385" s="23">
        <x:v>31</x:v>
      </x:c>
      <x:c r="N385" s="23">
        <x:v>61</x:v>
      </x:c>
      <x:c r="O385" s="23">
        <x:v>10</x:v>
      </x:c>
      <x:c r="P385" s="23">
        <x:v>2</x:v>
      </x:c>
      <x:c r="Q385" s="23">
        <x:v>19</x:v>
      </x:c>
      <x:c r="R385" s="23">
        <x:v>0</x:v>
      </x:c>
      <x:c r="S385" s="23">
        <x:v>0</x:v>
      </x:c>
      <x:c r="T385" s="23">
        <x:v>15</x:v>
      </x:c>
      <x:c r="U385" s="23">
        <x:v>27</x:v>
      </x:c>
      <x:c r="V385" s="23">
        <x:v>3</x:v>
      </x:c>
      <x:c r="W385" s="23">
        <x:v>0</x:v>
      </x:c>
      <x:c r="X385" s="23">
        <x:v>0.29999999999999999</x:v>
      </x:c>
      <x:c r="Y385" s="23">
        <x:v>4.2000000000000002</x:v>
      </x:c>
      <x:c r="Z385" s="23">
        <x:v>4.5</x:v>
      </x:c>
      <x:c r="AA385" s="23">
        <x:v>1.5800000000000001</x:v>
      </x:c>
      <x:c r="AB385" s="23">
        <x:v>0.029999999999999999</x:v>
      </x:c>
      <x:c r="AC385" s="23">
        <x:v>21000</x:v>
      </x:c>
      <x:c r="AD385" s="7" t="s">
        <x:v>337</x:v>
      </x:c>
    </x:row>
    <x:row r="386" spans="1:30" ht="14.199999999999999">
      <x:c r="A386" s="5">
        <x:v>2020</x:v>
      </x:c>
      <x:c r="B386" s="23" t="s">
        <x:v>87</x:v>
      </x:c>
      <x:c r="C386" s="7" t="s">
        <x:v>269</x:v>
      </x:c>
      <x:c r="D386" s="23" t="s">
        <x:v>96</x:v>
      </x:c>
      <x:c r="E386" s="7">
        <x:v>8</x:v>
      </x:c>
      <x:c r="F386" s="7" t="s">
        <x:v>25</x:v>
      </x:c>
      <x:c r="G386" s="7" t="s">
        <x:v>36</x:v>
      </x:c>
      <x:c r="H386" s="23">
        <x:v>2019</x:v>
      </x:c>
      <x:c r="I386" s="23">
        <x:v>33</x:v>
      </x:c>
      <x:c r="J386" s="23">
        <x:v>106</x:v>
      </x:c>
      <x:c r="K386" s="23">
        <x:v>331</x:v>
      </x:c>
      <x:c r="L386" s="23">
        <x:v>308</x:v>
      </x:c>
      <x:c r="M386" s="23">
        <x:v>40</x:v>
      </x:c>
      <x:c r="N386" s="23">
        <x:v>87</x:v>
      </x:c>
      <x:c r="O386" s="23">
        <x:v>5</x:v>
      </x:c>
      <x:c r="P386" s="23">
        <x:v>1</x:v>
      </x:c>
      <x:c r="Q386" s="23">
        <x:v>39</x:v>
      </x:c>
      <x:c r="R386" s="23">
        <x:v>5</x:v>
      </x:c>
      <x:c r="S386" s="23">
        <x:v>1</x:v>
      </x:c>
      <x:c r="T386" s="23">
        <x:v>15</x:v>
      </x:c>
      <x:c r="U386" s="23">
        <x:v>28</x:v>
      </x:c>
      <x:c r="V386" s="23">
        <x:v>14</x:v>
      </x:c>
      <x:c r="W386" s="23">
        <x:v>1</x:v>
      </x:c>
      <x:c r="X386" s="23">
        <x:v>-2.25</x:v>
      </x:c>
      <x:c r="Y386" s="23">
        <x:v>5.54</x:v>
      </x:c>
      <x:c r="Z386" s="23">
        <x:v>3.29</x:v>
      </x:c>
      <x:c r="AA386" s="23">
        <x:v>0.57999999999999996</x:v>
      </x:c>
      <x:c r="AB386" s="23">
        <x:v>-0.23000000000000001</x:v>
      </x:c>
      <x:c r="AC386" s="23">
        <x:v>21000</x:v>
      </x:c>
      <x:c r="AD386" s="7" t="s">
        <x:v>337</x:v>
      </x:c>
    </x:row>
    <x:row r="387" spans="1:30" ht="14.199999999999999">
      <x:c r="A387" s="5">
        <x:v>2021</x:v>
      </x:c>
      <x:c r="B387" s="23" t="s">
        <x:v>87</x:v>
      </x:c>
      <x:c r="C387" s="7" t="s">
        <x:v>269</x:v>
      </x:c>
      <x:c r="D387" s="23" t="s">
        <x:v>96</x:v>
      </x:c>
      <x:c r="E387" s="7">
        <x:v>4</x:v>
      </x:c>
      <x:c r="F387" s="7" t="s">
        <x:v>332</x:v>
      </x:c>
      <x:c r="G387" s="7" t="s">
        <x:v>71</x:v>
      </x:c>
      <x:c r="H387" s="23">
        <x:v>2020</x:v>
      </x:c>
      <x:c r="I387" s="23">
        <x:v>34</x:v>
      </x:c>
      <x:c r="J387" s="23">
        <x:v>101</x:v>
      </x:c>
      <x:c r="K387" s="23">
        <x:v>289</x:v>
      </x:c>
      <x:c r="L387" s="23">
        <x:v>262</x:v>
      </x:c>
      <x:c r="M387" s="23">
        <x:v>22</x:v>
      </x:c>
      <x:c r="N387" s="23">
        <x:v>81</x:v>
      </x:c>
      <x:c r="O387" s="23">
        <x:v>10</x:v>
      </x:c>
      <x:c r="P387" s="23">
        <x:v>0</x:v>
      </x:c>
      <x:c r="Q387" s="23">
        <x:v>36</x:v>
      </x:c>
      <x:c r="R387" s="23">
        <x:v>1</x:v>
      </x:c>
      <x:c r="S387" s="23">
        <x:v>1</x:v>
      </x:c>
      <x:c r="T387" s="23">
        <x:v>19</x:v>
      </x:c>
      <x:c r="U387" s="23">
        <x:v>28</x:v>
      </x:c>
      <x:c r="V387" s="23">
        <x:v>8</x:v>
      </x:c>
      <x:c r="W387" s="23">
        <x:v>1</x:v>
      </x:c>
      <x:c r="X387" s="23">
        <x:v>-1.73</x:v>
      </x:c>
      <x:c r="Y387" s="23">
        <x:v>3.3799999999999999</x:v>
      </x:c>
      <x:c r="Z387" s="23">
        <x:v>1.6499999999999999</x:v>
      </x:c>
      <x:c r="AA387" s="23">
        <x:v>0.92000000000000004</x:v>
      </x:c>
      <x:c r="AB387" s="23">
        <x:v>-0.16</x:v>
      </x:c>
      <x:c r="AC387" s="23">
        <x:v>30000</x:v>
      </x:c>
      <x:c r="AD387" s="7" t="s">
        <x:v>173</x:v>
      </x:c>
    </x:row>
    <x:row r="388" spans="1:30" ht="14.199999999999999">
      <x:c r="A388" s="5">
        <x:v>2022</x:v>
      </x:c>
      <x:c r="B388" s="23" t="s">
        <x:v>87</x:v>
      </x:c>
      <x:c r="C388" s="7" t="s">
        <x:v>269</x:v>
      </x:c>
      <x:c r="D388" s="23" t="s">
        <x:v>96</x:v>
      </x:c>
      <x:c r="E388" s="7">
        <x:v>4</x:v>
      </x:c>
      <x:c r="F388" s="7" t="s">
        <x:v>332</x:v>
      </x:c>
      <x:c r="G388" s="7" t="s">
        <x:v>71</x:v>
      </x:c>
      <x:c r="H388" s="23">
        <x:v>2021</x:v>
      </x:c>
      <x:c r="I388" s="23">
        <x:v>35</x:v>
      </x:c>
      <x:c r="J388" s="23">
        <x:v>108</x:v>
      </x:c>
      <x:c r="K388" s="23">
        <x:v>258</x:v>
      </x:c>
      <x:c r="L388" s="23">
        <x:v>233</x:v>
      </x:c>
      <x:c r="M388" s="23">
        <x:v>29</x:v>
      </x:c>
      <x:c r="N388" s="23">
        <x:v>64</x:v>
      </x:c>
      <x:c r="O388" s="23">
        <x:v>5</x:v>
      </x:c>
      <x:c r="P388" s="23">
        <x:v>0</x:v>
      </x:c>
      <x:c r="Q388" s="23">
        <x:v>31</x:v>
      </x:c>
      <x:c r="R388" s="23">
        <x:v>3</x:v>
      </x:c>
      <x:c r="S388" s="23">
        <x:v>1</x:v>
      </x:c>
      <x:c r="T388" s="23">
        <x:v>19</x:v>
      </x:c>
      <x:c r="U388" s="23">
        <x:v>17</x:v>
      </x:c>
      <x:c r="V388" s="23">
        <x:v>10</x:v>
      </x:c>
      <x:c r="W388" s="23">
        <x:v>3</x:v>
      </x:c>
      <x:c r="X388" s="23">
        <x:v>1.02</x:v>
      </x:c>
      <x:c r="Y388" s="23">
        <x:v>5.1100000000000003</x:v>
      </x:c>
      <x:c r="Z388" s="23">
        <x:v>6.1299999999999999</x:v>
      </x:c>
      <x:c r="AA388" s="23">
        <x:v>0.46999999999999997</x:v>
      </x:c>
      <x:c r="AB388" s="23">
        <x:v>0.10000000000000001</x:v>
      </x:c>
      <x:c r="AC388" s="23">
        <x:v>30000</x:v>
      </x:c>
      <x:c r="AD388" s="7" t="s">
        <x:v>173</x:v>
      </x:c>
    </x:row>
    <x:row r="389" spans="1:30" ht="14.199999999999999">
      <x:c r="A389" s="5">
        <x:v>2023</x:v>
      </x:c>
      <x:c r="B389" s="23" t="s">
        <x:v>87</x:v>
      </x:c>
      <x:c r="C389" s="7" t="s">
        <x:v>269</x:v>
      </x:c>
      <x:c r="D389" s="23" t="s">
        <x:v>96</x:v>
      </x:c>
      <x:c r="E389" s="7">
        <x:v>4</x:v>
      </x:c>
      <x:c r="F389" s="7" t="s">
        <x:v>332</x:v>
      </x:c>
      <x:c r="G389" s="7" t="s">
        <x:v>71</x:v>
      </x:c>
      <x:c r="H389" s="23">
        <x:v>2022</x:v>
      </x:c>
      <x:c r="I389" s="23">
        <x:v>36</x:v>
      </x:c>
      <x:c r="J389" s="23">
        <x:v>137</x:v>
      </x:c>
      <x:c r="K389" s="23">
        <x:v>450</x:v>
      </x:c>
      <x:c r="L389" s="23">
        <x:v>420</x:v>
      </x:c>
      <x:c r="M389" s="23">
        <x:v>38</x:v>
      </x:c>
      <x:c r="N389" s="23">
        <x:v>112</x:v>
      </x:c>
      <x:c r="O389" s="23">
        <x:v>13</x:v>
      </x:c>
      <x:c r="P389" s="23">
        <x:v>2</x:v>
      </x:c>
      <x:c r="Q389" s="23">
        <x:v>37</x:v>
      </x:c>
      <x:c r="R389" s="23">
        <x:v>1</x:v>
      </x:c>
      <x:c r="S389" s="23">
        <x:v>1</x:v>
      </x:c>
      <x:c r="T389" s="23">
        <x:v>20</x:v>
      </x:c>
      <x:c r="U389" s="23">
        <x:v>44</x:v>
      </x:c>
      <x:c r="V389" s="23">
        <x:v>16</x:v>
      </x:c>
      <x:c r="W389" s="23">
        <x:v>0</x:v>
      </x:c>
      <x:c r="X389" s="23">
        <x:v>0.38</x:v>
      </x:c>
      <x:c r="Y389" s="23">
        <x:v>10.539999999999999</x:v>
      </x:c>
      <x:c r="Z389" s="23">
        <x:v>10.92</x:v>
      </x:c>
      <x:c r="AA389" s="23">
        <x:v>1.0600000000000001</x:v>
      </x:c>
      <x:c r="AB389" s="23">
        <x:v>0.040000000000000002</x:v>
      </x:c>
      <x:c r="AC389" s="23">
        <x:v>30000</x:v>
      </x:c>
      <x:c r="AD389" s="7" t="s">
        <x:v>173</x:v>
      </x:c>
    </x:row>
    <x:row r="390" spans="1:30" ht="14.199999999999999">
      <x:c r="A390" s="5">
        <x:v>2024</x:v>
      </x:c>
      <x:c r="B390" s="23" t="s">
        <x:v>87</x:v>
      </x:c>
      <x:c r="C390" s="7" t="s">
        <x:v>269</x:v>
      </x:c>
      <x:c r="D390" s="23" t="s">
        <x:v>96</x:v>
      </x:c>
      <x:c r="E390" s="7">
        <x:v>4</x:v>
      </x:c>
      <x:c r="F390" s="7" t="s">
        <x:v>332</x:v>
      </x:c>
      <x:c r="G390" s="7" t="s">
        <x:v>71</x:v>
      </x:c>
      <x:c r="H390" s="23">
        <x:v>2023</x:v>
      </x:c>
      <x:c r="I390" s="23">
        <x:v>37</x:v>
      </x:c>
      <x:c r="J390" s="23">
        <x:v>81</x:v>
      </x:c>
      <x:c r="K390" s="23">
        <x:v>237</x:v>
      </x:c>
      <x:c r="L390" s="23">
        <x:v>217</x:v>
      </x:c>
      <x:c r="M390" s="23">
        <x:v>23</x:v>
      </x:c>
      <x:c r="N390" s="23">
        <x:v>54</x:v>
      </x:c>
      <x:c r="O390" s="23">
        <x:v>8</x:v>
      </x:c>
      <x:c r="P390" s="23">
        <x:v>0</x:v>
      </x:c>
      <x:c r="Q390" s="23">
        <x:v>8</x:v>
      </x:c>
      <x:c r="R390" s="23">
        <x:v>1</x:v>
      </x:c>
      <x:c r="S390" s="23">
        <x:v>1</x:v>
      </x:c>
      <x:c r="T390" s="23">
        <x:v>12</x:v>
      </x:c>
      <x:c r="U390" s="23">
        <x:v>39</x:v>
      </x:c>
      <x:c r="V390" s="23">
        <x:v>2</x:v>
      </x:c>
      <x:c r="W390" s="23">
        <x:v>0</x:v>
      </x:c>
      <x:c r="X390" s="23">
        <x:v>1.2</x:v>
      </x:c>
      <x:c r="Y390" s="23">
        <x:v>5.5700000000000003</x:v>
      </x:c>
      <x:c r="Z390" s="23">
        <x:v>6.7699999999999996</x:v>
      </x:c>
      <x:c r="AA390" s="23">
        <x:v>0.38</x:v>
      </x:c>
      <x:c r="AB390" s="23">
        <x:v>0.12</x:v>
      </x:c>
      <x:c r="AC390" s="23">
        <x:v>50000</x:v>
      </x:c>
      <x:c r="AD390" s="7" t="s">
        <x:v>173</x:v>
      </x:c>
    </x:row>
    <x:row r="391" spans="1:30" ht="14.199999999999999">
      <x:c r="A391" s="9">
        <x:v>2010</x:v>
      </x:c>
      <x:c r="B391" s="23" t="s">
        <x:v>55</x:v>
      </x:c>
      <x:c r="C391" s="7" t="s">
        <x:v>225</x:v>
      </x:c>
      <x:c r="D391" s="23" t="s">
        <x:v>117</x:v>
      </x:c>
      <x:c r="E391" s="7">
        <x:v>4</x:v>
      </x:c>
      <x:c r="F391" s="7" t="s">
        <x:v>332</x:v>
      </x:c>
      <x:c r="G391" s="7" t="s">
        <x:v>36</x:v>
      </x:c>
      <x:c r="H391" s="23">
        <x:v>2009</x:v>
      </x:c>
      <x:c r="I391" s="23">
        <x:v>29</x:v>
      </x:c>
      <x:c r="J391" s="23">
        <x:v>120</x:v>
      </x:c>
      <x:c r="K391" s="23">
        <x:v>425</x:v>
      </x:c>
      <x:c r="L391" s="23">
        <x:v>380</x:v>
      </x:c>
      <x:c r="M391" s="23">
        <x:v>50</x:v>
      </x:c>
      <x:c r="N391" s="23">
        <x:v>114</x:v>
      </x:c>
      <x:c r="O391" s="23">
        <x:v>18</x:v>
      </x:c>
      <x:c r="P391" s="23">
        <x:v>14</x:v>
      </x:c>
      <x:c r="Q391" s="23">
        <x:v>69</x:v>
      </x:c>
      <x:c r="R391" s="23">
        <x:v>5</x:v>
      </x:c>
      <x:c r="S391" s="23">
        <x:v>2</x:v>
      </x:c>
      <x:c r="T391" s="23">
        <x:v>40</x:v>
      </x:c>
      <x:c r="U391" s="23">
        <x:v>30</x:v>
      </x:c>
      <x:c r="V391" s="23">
        <x:v>19</x:v>
      </x:c>
      <x:c r="W391" s="23">
        <x:v>2</x:v>
      </x:c>
      <x:c r="X391" s="23">
        <x:v>1.1499999999999999</x:v>
      </x:c>
      <x:c r="Y391" s="23">
        <x:v>-3.48</x:v>
      </x:c>
      <x:c r="Z391" s="23">
        <x:v>-2.3300000000000001</x:v>
      </x:c>
      <x:c r="AA391" s="23">
        <x:v>2.3799999999999999</x:v>
      </x:c>
      <x:c r="AB391" s="23">
        <x:v>-1.03</x:v>
      </x:c>
      <x:c r="AC391" s="23">
        <x:v>36000</x:v>
      </x:c>
      <x:c r="AD391" s="7" t="s">
        <x:v>34</x:v>
      </x:c>
    </x:row>
    <x:row r="392" spans="1:30" ht="14.199999999999999">
      <x:c r="A392" s="5">
        <x:v>2011</x:v>
      </x:c>
      <x:c r="B392" s="23" t="s">
        <x:v>55</x:v>
      </x:c>
      <x:c r="C392" s="7" t="s">
        <x:v>225</x:v>
      </x:c>
      <x:c r="D392" s="23" t="s">
        <x:v>117</x:v>
      </x:c>
      <x:c r="E392" s="7">
        <x:v>4</x:v>
      </x:c>
      <x:c r="F392" s="7" t="s">
        <x:v>332</x:v>
      </x:c>
      <x:c r="G392" s="7" t="s">
        <x:v>36</x:v>
      </x:c>
      <x:c r="H392" s="23">
        <x:v>2010</x:v>
      </x:c>
      <x:c r="I392" s="23">
        <x:v>30</x:v>
      </x:c>
      <x:c r="J392" s="23">
        <x:v>104</x:v>
      </x:c>
      <x:c r="K392" s="23">
        <x:v>417</x:v>
      </x:c>
      <x:c r="L392" s="23">
        <x:v>378</x:v>
      </x:c>
      <x:c r="M392" s="23">
        <x:v>56</x:v>
      </x:c>
      <x:c r="N392" s="23">
        <x:v>125</x:v>
      </x:c>
      <x:c r="O392" s="23">
        <x:v>28</x:v>
      </x:c>
      <x:c r="P392" s="23">
        <x:v>7</x:v>
      </x:c>
      <x:c r="Q392" s="23">
        <x:v>50</x:v>
      </x:c>
      <x:c r="R392" s="23">
        <x:v>10</x:v>
      </x:c>
      <x:c r="S392" s="23">
        <x:v>4</x:v>
      </x:c>
      <x:c r="T392" s="23">
        <x:v>32</x:v>
      </x:c>
      <x:c r="U392" s="23">
        <x:v>40</x:v>
      </x:c>
      <x:c r="V392" s="23">
        <x:v>7</x:v>
      </x:c>
      <x:c r="W392" s="23">
        <x:v>4</x:v>
      </x:c>
      <x:c r="X392" s="23">
        <x:v>-1.22</x:v>
      </x:c>
      <x:c r="Y392" s="23">
        <x:v>-8.3900000000000006</x:v>
      </x:c>
      <x:c r="Z392" s="23">
        <x:v>-9.6099999999999994</x:v>
      </x:c>
      <x:c r="AA392" s="23">
        <x:v>3.6400000000000001</x:v>
      </x:c>
      <x:c r="AB392" s="23">
        <x:v>-0.65000000000000002</x:v>
      </x:c>
      <x:c r="AC392" s="23">
        <x:v>54000</x:v>
      </x:c>
      <x:c r="AD392" s="7" t="s">
        <x:v>34</x:v>
      </x:c>
    </x:row>
    <x:row r="393" spans="1:30" ht="14.199999999999999">
      <x:c r="A393" s="5">
        <x:v>2012</x:v>
      </x:c>
      <x:c r="B393" s="23" t="s">
        <x:v>55</x:v>
      </x:c>
      <x:c r="C393" s="7" t="s">
        <x:v>225</x:v>
      </x:c>
      <x:c r="D393" s="23" t="s">
        <x:v>117</x:v>
      </x:c>
      <x:c r="E393" s="7">
        <x:v>4</x:v>
      </x:c>
      <x:c r="F393" s="7" t="s">
        <x:v>332</x:v>
      </x:c>
      <x:c r="G393" s="7" t="s">
        <x:v>36</x:v>
      </x:c>
      <x:c r="H393" s="23">
        <x:v>2011</x:v>
      </x:c>
      <x:c r="I393" s="23">
        <x:v>31</x:v>
      </x:c>
      <x:c r="J393" s="23">
        <x:v>97</x:v>
      </x:c>
      <x:c r="K393" s="23">
        <x:v>355</x:v>
      </x:c>
      <x:c r="L393" s="23">
        <x:v>323</x:v>
      </x:c>
      <x:c r="M393" s="23">
        <x:v>43</x:v>
      </x:c>
      <x:c r="N393" s="23">
        <x:v>89</x:v>
      </x:c>
      <x:c r="O393" s="23">
        <x:v>18</x:v>
      </x:c>
      <x:c r="P393" s="23">
        <x:v>2</x:v>
      </x:c>
      <x:c r="Q393" s="23">
        <x:v>37</x:v>
      </x:c>
      <x:c r="R393" s="23">
        <x:v>3</x:v>
      </x:c>
      <x:c r="S393" s="23">
        <x:v>2</x:v>
      </x:c>
      <x:c r="T393" s="23">
        <x:v>26</x:v>
      </x:c>
      <x:c r="U393" s="23">
        <x:v>29</x:v>
      </x:c>
      <x:c r="V393" s="23">
        <x:v>9</x:v>
      </x:c>
      <x:c r="W393" s="23">
        <x:v>2</x:v>
      </x:c>
      <x:c r="X393" s="23">
        <x:v>-1.1899999999999999</x:v>
      </x:c>
      <x:c r="Y393" s="23">
        <x:v>-2.8900000000000001</x:v>
      </x:c>
      <x:c r="Z393" s="23">
        <x:v>-4.0800000000000001</x:v>
      </x:c>
      <x:c r="AA393" s="23">
        <x:v>1.29</x:v>
      </x:c>
      <x:c r="AB393" s="23">
        <x:v>-0.41999999999999998</x:v>
      </x:c>
      <x:c r="AC393" s="23">
        <x:v>55000</x:v>
      </x:c>
      <x:c r="AD393" s="7" t="s">
        <x:v>34</x:v>
      </x:c>
    </x:row>
    <x:row r="394" spans="1:30" ht="14.199999999999999">
      <x:c r="A394" s="5">
        <x:v>2013</x:v>
      </x:c>
      <x:c r="B394" s="23" t="s">
        <x:v>55</x:v>
      </x:c>
      <x:c r="C394" s="7" t="s">
        <x:v>225</x:v>
      </x:c>
      <x:c r="D394" s="23" t="s">
        <x:v>117</x:v>
      </x:c>
      <x:c r="E394" s="7">
        <x:v>4</x:v>
      </x:c>
      <x:c r="F394" s="7" t="s">
        <x:v>332</x:v>
      </x:c>
      <x:c r="G394" s="7" t="s">
        <x:v>36</x:v>
      </x:c>
      <x:c r="H394" s="23">
        <x:v>2012</x:v>
      </x:c>
      <x:c r="I394" s="23">
        <x:v>32</x:v>
      </x:c>
      <x:c r="J394" s="23">
        <x:v>105</x:v>
      </x:c>
      <x:c r="K394" s="23">
        <x:v>412</x:v>
      </x:c>
      <x:c r="L394" s="23">
        <x:v>365</x:v>
      </x:c>
      <x:c r="M394" s="23">
        <x:v>39</x:v>
      </x:c>
      <x:c r="N394" s="23">
        <x:v>112</x:v>
      </x:c>
      <x:c r="O394" s="23">
        <x:v>18</x:v>
      </x:c>
      <x:c r="P394" s="23">
        <x:v>4</x:v>
      </x:c>
      <x:c r="Q394" s="23">
        <x:v>55</x:v>
      </x:c>
      <x:c r="R394" s="23">
        <x:v>4</x:v>
      </x:c>
      <x:c r="S394" s="23">
        <x:v>2</x:v>
      </x:c>
      <x:c r="T394" s="23">
        <x:v>44</x:v>
      </x:c>
      <x:c r="U394" s="23">
        <x:v>41</x:v>
      </x:c>
      <x:c r="V394" s="23">
        <x:v>8</x:v>
      </x:c>
      <x:c r="W394" s="23">
        <x:v>2</x:v>
      </x:c>
      <x:c r="X394" s="23">
        <x:v>-2.5800000000000001</x:v>
      </x:c>
      <x:c r="Y394" s="23">
        <x:v>-4.5800000000000001</x:v>
      </x:c>
      <x:c r="Z394" s="23">
        <x:v>-7.1600000000000001</x:v>
      </x:c>
      <x:c r="AA394" s="23">
        <x:v>3.6200000000000001</x:v>
      </x:c>
      <x:c r="AB394" s="23">
        <x:v>-0.69999999999999996</x:v>
      </x:c>
      <x:c r="AC394" s="23">
        <x:v>55000</x:v>
      </x:c>
      <x:c r="AD394" s="7" t="s">
        <x:v>34</x:v>
      </x:c>
    </x:row>
    <x:row r="395" spans="1:30" ht="14.199999999999999">
      <x:c r="A395" s="5">
        <x:v>2014</x:v>
      </x:c>
      <x:c r="B395" s="23" t="s">
        <x:v>55</x:v>
      </x:c>
      <x:c r="C395" s="7" t="s">
        <x:v>225</x:v>
      </x:c>
      <x:c r="D395" s="23" t="s">
        <x:v>117</x:v>
      </x:c>
      <x:c r="E395" s="7">
        <x:v>4</x:v>
      </x:c>
      <x:c r="F395" s="7" t="s">
        <x:v>332</x:v>
      </x:c>
      <x:c r="G395" s="7" t="s">
        <x:v>36</x:v>
      </x:c>
      <x:c r="H395" s="23">
        <x:v>2013</x:v>
      </x:c>
      <x:c r="I395" s="23">
        <x:v>33</x:v>
      </x:c>
      <x:c r="J395" s="23">
        <x:v>106</x:v>
      </x:c>
      <x:c r="K395" s="23">
        <x:v>411</x:v>
      </x:c>
      <x:c r="L395" s="23">
        <x:v>368</x:v>
      </x:c>
      <x:c r="M395" s="23">
        <x:v>41</x:v>
      </x:c>
      <x:c r="N395" s="23">
        <x:v>121</x:v>
      </x:c>
      <x:c r="O395" s="23">
        <x:v>26</x:v>
      </x:c>
      <x:c r="P395" s="23">
        <x:v>3</x:v>
      </x:c>
      <x:c r="Q395" s="23">
        <x:v>62</x:v>
      </x:c>
      <x:c r="R395" s="23">
        <x:v>6</x:v>
      </x:c>
      <x:c r="S395" s="23">
        <x:v>2</x:v>
      </x:c>
      <x:c r="T395" s="23">
        <x:v>37</x:v>
      </x:c>
      <x:c r="U395" s="23">
        <x:v>42</x:v>
      </x:c>
      <x:c r="V395" s="23">
        <x:v>6</x:v>
      </x:c>
      <x:c r="W395" s="23">
        <x:v>3</x:v>
      </x:c>
      <x:c r="X395" s="23">
        <x:v>6.8899999999999997</x:v>
      </x:c>
      <x:c r="Y395" s="23">
        <x:v>-4.5800000000000001</x:v>
      </x:c>
      <x:c r="Z395" s="23">
        <x:v>2.2999999999999998</x:v>
      </x:c>
      <x:c r="AA395" s="23">
        <x:v>3.3799999999999999</x:v>
      </x:c>
      <x:c r="AB395" s="23">
        <x:v>0.38</x:v>
      </x:c>
      <x:c r="AC395" s="23">
        <x:v>60000</x:v>
      </x:c>
      <x:c r="AD395" s="7" t="s">
        <x:v>34</x:v>
      </x:c>
    </x:row>
    <x:row r="396" spans="1:30" ht="14.199999999999999">
      <x:c r="A396" s="5">
        <x:v>2015</x:v>
      </x:c>
      <x:c r="B396" s="23" t="s">
        <x:v>55</x:v>
      </x:c>
      <x:c r="C396" s="7" t="s">
        <x:v>225</x:v>
      </x:c>
      <x:c r="D396" s="23" t="s">
        <x:v>117</x:v>
      </x:c>
      <x:c r="E396" s="7">
        <x:v>4</x:v>
      </x:c>
      <x:c r="F396" s="7" t="s">
        <x:v>332</x:v>
      </x:c>
      <x:c r="G396" s="7" t="s">
        <x:v>36</x:v>
      </x:c>
      <x:c r="H396" s="23">
        <x:v>2014</x:v>
      </x:c>
      <x:c r="I396" s="23">
        <x:v>34</x:v>
      </x:c>
      <x:c r="J396" s="23">
        <x:v>119</x:v>
      </x:c>
      <x:c r="K396" s="23">
        <x:v>468</x:v>
      </x:c>
      <x:c r="L396" s="23">
        <x:v>412</x:v>
      </x:c>
      <x:c r="M396" s="23">
        <x:v>53</x:v>
      </x:c>
      <x:c r="N396" s="23">
        <x:v>134</x:v>
      </x:c>
      <x:c r="O396" s="23">
        <x:v>19</x:v>
      </x:c>
      <x:c r="P396" s="23">
        <x:v>6</x:v>
      </x:c>
      <x:c r="Q396" s="23">
        <x:v>65</x:v>
      </x:c>
      <x:c r="R396" s="23">
        <x:v>4</x:v>
      </x:c>
      <x:c r="S396" s="23">
        <x:v>3</x:v>
      </x:c>
      <x:c r="T396" s="23">
        <x:v>45</x:v>
      </x:c>
      <x:c r="U396" s="23">
        <x:v>48</x:v>
      </x:c>
      <x:c r="V396" s="23">
        <x:v>10</x:v>
      </x:c>
      <x:c r="W396" s="23">
        <x:v>9</x:v>
      </x:c>
      <x:c r="X396" s="23">
        <x:v>0.59999999999999998</x:v>
      </x:c>
      <x:c r="Y396" s="23">
        <x:v>-6.1500000000000004</x:v>
      </x:c>
      <x:c r="Z396" s="23">
        <x:v>-5.5499999999999998</x:v>
      </x:c>
      <x:c r="AA396" s="23">
        <x:v>1.6000000000000001</x:v>
      </x:c>
      <x:c r="AB396" s="23">
        <x:v>0.05</x:v>
      </x:c>
      <x:c r="AC396" s="23">
        <x:v>60000</x:v>
      </x:c>
      <x:c r="AD396" s="7" t="s">
        <x:v>34</x:v>
      </x:c>
    </x:row>
    <x:row r="397" spans="1:30" ht="14.199999999999999">
      <x:c r="A397" s="5">
        <x:v>2016</x:v>
      </x:c>
      <x:c r="B397" s="23" t="s">
        <x:v>55</x:v>
      </x:c>
      <x:c r="C397" s="7" t="s">
        <x:v>225</x:v>
      </x:c>
      <x:c r="D397" s="23" t="s">
        <x:v>117</x:v>
      </x:c>
      <x:c r="E397" s="7">
        <x:v>4</x:v>
      </x:c>
      <x:c r="F397" s="7" t="s">
        <x:v>332</x:v>
      </x:c>
      <x:c r="G397" s="7" t="s">
        <x:v>36</x:v>
      </x:c>
      <x:c r="H397" s="23">
        <x:v>2015</x:v>
      </x:c>
      <x:c r="I397" s="23">
        <x:v>35</x:v>
      </x:c>
      <x:c r="J397" s="23">
        <x:v>103</x:v>
      </x:c>
      <x:c r="K397" s="23">
        <x:v>350</x:v>
      </x:c>
      <x:c r="L397" s="23">
        <x:v>301</x:v>
      </x:c>
      <x:c r="M397" s="23">
        <x:v>32</x:v>
      </x:c>
      <x:c r="N397" s="23">
        <x:v>77</x:v>
      </x:c>
      <x:c r="O397" s="23">
        <x:v>5</x:v>
      </x:c>
      <x:c r="P397" s="23">
        <x:v>9</x:v>
      </x:c>
      <x:c r="Q397" s="23">
        <x:v>39</x:v>
      </x:c>
      <x:c r="R397" s="23">
        <x:v>2</x:v>
      </x:c>
      <x:c r="S397" s="23">
        <x:v>4</x:v>
      </x:c>
      <x:c r="T397" s="23">
        <x:v>42</x:v>
      </x:c>
      <x:c r="U397" s="23">
        <x:v>55</x:v>
      </x:c>
      <x:c r="V397" s="23">
        <x:v>10</x:v>
      </x:c>
      <x:c r="W397" s="23">
        <x:v>2</x:v>
      </x:c>
      <x:c r="X397" s="23">
        <x:v>2.8700000000000001</x:v>
      </x:c>
      <x:c r="Y397" s="23">
        <x:v>-3.8100000000000001</x:v>
      </x:c>
      <x:c r="Z397" s="23">
        <x:v>-0.94999999999999996</x:v>
      </x:c>
      <x:c r="AA397" s="23">
        <x:v>0.42999999999999999</x:v>
      </x:c>
      <x:c r="AB397" s="23">
        <x:v>0.27000000000000002</x:v>
      </x:c>
      <x:c r="AC397" s="23">
        <x:v>60000</x:v>
      </x:c>
      <x:c r="AD397" s="7" t="s">
        <x:v>34</x:v>
      </x:c>
    </x:row>
    <x:row r="398" spans="1:30" ht="14.199999999999999">
      <x:c r="A398" s="5">
        <x:v>2017</x:v>
      </x:c>
      <x:c r="B398" s="23" t="s">
        <x:v>97</x:v>
      </x:c>
      <x:c r="C398" s="7" t="s">
        <x:v>225</x:v>
      </x:c>
      <x:c r="D398" s="23" t="s">
        <x:v>120</x:v>
      </x:c>
      <x:c r="E398" s="7">
        <x:v>4</x:v>
      </x:c>
      <x:c r="F398" s="7" t="s">
        <x:v>332</x:v>
      </x:c>
      <x:c r="G398" s="7" t="s">
        <x:v>36</x:v>
      </x:c>
      <x:c r="H398" s="23">
        <x:v>2016</x:v>
      </x:c>
      <x:c r="I398" s="23">
        <x:v>36</x:v>
      </x:c>
      <x:c r="J398" s="23">
        <x:v>115</x:v>
      </x:c>
      <x:c r="K398" s="23">
        <x:v>424</x:v>
      </x:c>
      <x:c r="L398" s="23">
        <x:v>371</x:v>
      </x:c>
      <x:c r="M398" s="23">
        <x:v>49</x:v>
      </x:c>
      <x:c r="N398" s="23">
        <x:v>123</x:v>
      </x:c>
      <x:c r="O398" s="23">
        <x:v>23</x:v>
      </x:c>
      <x:c r="P398" s="23">
        <x:v>10</x:v>
      </x:c>
      <x:c r="Q398" s="23">
        <x:v>72</x:v>
      </x:c>
      <x:c r="R398" s="23">
        <x:v>2</x:v>
      </x:c>
      <x:c r="S398" s="23">
        <x:v>5</x:v>
      </x:c>
      <x:c r="T398" s="23">
        <x:v>45</x:v>
      </x:c>
      <x:c r="U398" s="23">
        <x:v>44</x:v>
      </x:c>
      <x:c r="V398" s="23">
        <x:v>13</x:v>
      </x:c>
      <x:c r="W398" s="23">
        <x:v>5</x:v>
      </x:c>
      <x:c r="X398" s="23">
        <x:v>-1.55</x:v>
      </x:c>
      <x:c r="Y398" s="23">
        <x:v>-8.9199999999999999</x:v>
      </x:c>
      <x:c r="Z398" s="23">
        <x:v>-10.470000000000001</x:v>
      </x:c>
      <x:c r="AA398" s="23">
        <x:v>1.5</x:v>
      </x:c>
      <x:c r="AB398" s="23">
        <x:v>-0.14000000000000001</x:v>
      </x:c>
      <x:c r="AC398" s="23">
        <x:v>60000</x:v>
      </x:c>
      <x:c r="AD398" s="7" t="s">
        <x:v>34</x:v>
      </x:c>
    </x:row>
    <x:row r="399" spans="1:30" ht="14.199999999999999">
      <x:c r="A399" s="5">
        <x:v>2013</x:v>
      </x:c>
      <x:c r="B399" s="23" t="s">
        <x:v>30</x:v>
      </x:c>
      <x:c r="C399" s="7" t="s">
        <x:v>238</x:v>
      </x:c>
      <x:c r="D399" s="23" t="s">
        <x:v>122</x:v>
      </x:c>
      <x:c r="E399" s="7">
        <x:v>4</x:v>
      </x:c>
      <x:c r="F399" s="7" t="s">
        <x:v>332</x:v>
      </x:c>
      <x:c r="G399" s="7" t="s">
        <x:v>36</x:v>
      </x:c>
      <x:c r="H399" s="23">
        <x:v>2012</x:v>
      </x:c>
      <x:c r="I399" s="23">
        <x:v>32</x:v>
      </x:c>
      <x:c r="J399" s="23">
        <x:v>94</x:v>
      </x:c>
      <x:c r="K399" s="23">
        <x:v>391</x:v>
      </x:c>
      <x:c r="L399" s="23">
        <x:v>345</x:v>
      </x:c>
      <x:c r="M399" s="23">
        <x:v>54</x:v>
      </x:c>
      <x:c r="N399" s="23">
        <x:v>95</x:v>
      </x:c>
      <x:c r="O399" s="23">
        <x:v>20</x:v>
      </x:c>
      <x:c r="P399" s="23">
        <x:v>8</x:v>
      </x:c>
      <x:c r="Q399" s="23">
        <x:v>55</x:v>
      </x:c>
      <x:c r="R399" s="23">
        <x:v>13</x:v>
      </x:c>
      <x:c r="S399" s="23">
        <x:v>8</x:v>
      </x:c>
      <x:c r="T399" s="23">
        <x:v>31</x:v>
      </x:c>
      <x:c r="U399" s="23">
        <x:v>30</x:v>
      </x:c>
      <x:c r="V399" s="23">
        <x:v>10</x:v>
      </x:c>
      <x:c r="W399" s="23">
        <x:v>6</x:v>
      </x:c>
      <x:c r="X399" s="23">
        <x:v>7.9900000000000002</x:v>
      </x:c>
      <x:c r="Y399" s="23">
        <x:v>-1.4199999999999999</x:v>
      </x:c>
      <x:c r="Z399" s="23">
        <x:v>6.5700000000000003</x:v>
      </x:c>
      <x:c r="AA399" s="23">
        <x:v>2.1499999999999999</x:v>
      </x:c>
      <x:c r="AB399" s="23">
        <x:v>0.56000000000000005</x:v>
      </x:c>
      <x:c r="AC399" s="23">
        <x:v>70000</x:v>
      </x:c>
      <x:c r="AD399" s="7" t="s">
        <x:v>34</x:v>
      </x:c>
    </x:row>
    <x:row r="400" spans="1:30" ht="14.199999999999999">
      <x:c r="A400" s="5">
        <x:v>2014</x:v>
      </x:c>
      <x:c r="B400" s="23" t="s">
        <x:v>30</x:v>
      </x:c>
      <x:c r="C400" s="7" t="s">
        <x:v>238</x:v>
      </x:c>
      <x:c r="D400" s="23" t="s">
        <x:v>122</x:v>
      </x:c>
      <x:c r="E400" s="7">
        <x:v>4</x:v>
      </x:c>
      <x:c r="F400" s="7" t="s">
        <x:v>332</x:v>
      </x:c>
      <x:c r="G400" s="7" t="s">
        <x:v>36</x:v>
      </x:c>
      <x:c r="H400" s="23">
        <x:v>2013</x:v>
      </x:c>
      <x:c r="I400" s="23">
        <x:v>33</x:v>
      </x:c>
      <x:c r="J400" s="23">
        <x:v>123</x:v>
      </x:c>
      <x:c r="K400" s="23">
        <x:v>536</x:v>
      </x:c>
      <x:c r="L400" s="23">
        <x:v>477</x:v>
      </x:c>
      <x:c r="M400" s="23">
        <x:v>73</x:v>
      </x:c>
      <x:c r="N400" s="23">
        <x:v>137</x:v>
      </x:c>
      <x:c r="O400" s="23">
        <x:v>31</x:v>
      </x:c>
      <x:c r="P400" s="23">
        <x:v>9</x:v>
      </x:c>
      <x:c r="Q400" s="23">
        <x:v>66</x:v>
      </x:c>
      <x:c r="R400" s="23">
        <x:v>29</x:v>
      </x:c>
      <x:c r="S400" s="23">
        <x:v>8</x:v>
      </x:c>
      <x:c r="T400" s="23">
        <x:v>39</x:v>
      </x:c>
      <x:c r="U400" s="23">
        <x:v>58</x:v>
      </x:c>
      <x:c r="V400" s="23">
        <x:v>15</x:v>
      </x:c>
      <x:c r="W400" s="23">
        <x:v>7</x:v>
      </x:c>
      <x:c r="X400" s="23">
        <x:v>2.2599999999999998</x:v>
      </x:c>
      <x:c r="Y400" s="23">
        <x:v>-3.2400000000000002</x:v>
      </x:c>
      <x:c r="Z400" s="23">
        <x:v>-0.97999999999999998</x:v>
      </x:c>
      <x:c r="AA400" s="23">
        <x:v>2.5</x:v>
      </x:c>
      <x:c r="AB400" s="23">
        <x:v>-0.31</x:v>
      </x:c>
      <x:c r="AC400" s="23">
        <x:v>70000</x:v>
      </x:c>
      <x:c r="AD400" s="7" t="s">
        <x:v>34</x:v>
      </x:c>
    </x:row>
    <x:row r="401" spans="1:30" ht="14.199999999999999">
      <x:c r="A401" s="5">
        <x:v>2015</x:v>
      </x:c>
      <x:c r="B401" s="23" t="s">
        <x:v>30</x:v>
      </x:c>
      <x:c r="C401" s="7" t="s">
        <x:v>238</x:v>
      </x:c>
      <x:c r="D401" s="23" t="s">
        <x:v>122</x:v>
      </x:c>
      <x:c r="E401" s="7">
        <x:v>4</x:v>
      </x:c>
      <x:c r="F401" s="7" t="s">
        <x:v>332</x:v>
      </x:c>
      <x:c r="G401" s="7" t="s">
        <x:v>36</x:v>
      </x:c>
      <x:c r="H401" s="23">
        <x:v>2014</x:v>
      </x:c>
      <x:c r="I401" s="23">
        <x:v>34</x:v>
      </x:c>
      <x:c r="J401" s="23">
        <x:v>122</x:v>
      </x:c>
      <x:c r="K401" s="23">
        <x:v>527</x:v>
      </x:c>
      <x:c r="L401" s="23">
        <x:v>441</x:v>
      </x:c>
      <x:c r="M401" s="23">
        <x:v>87</x:v>
      </x:c>
      <x:c r="N401" s="23">
        <x:v>135</x:v>
      </x:c>
      <x:c r="O401" s="23">
        <x:v>32</x:v>
      </x:c>
      <x:c r="P401" s="23">
        <x:v>21</x:v>
      </x:c>
      <x:c r="Q401" s="23">
        <x:v>91</x:v>
      </x:c>
      <x:c r="R401" s="23">
        <x:v>11</x:v>
      </x:c>
      <x:c r="S401" s="23">
        <x:v>8</x:v>
      </x:c>
      <x:c r="T401" s="23">
        <x:v>51</x:v>
      </x:c>
      <x:c r="U401" s="23">
        <x:v>43</x:v>
      </x:c>
      <x:c r="V401" s="23">
        <x:v>10</x:v>
      </x:c>
      <x:c r="W401" s="23">
        <x:v>10</x:v>
      </x:c>
      <x:c r="X401" s="23">
        <x:v>-6.0800000000000001</x:v>
      </x:c>
      <x:c r="Y401" s="23">
        <x:v>-0.65000000000000002</x:v>
      </x:c>
      <x:c r="Z401" s="23">
        <x:v>-6.7300000000000004</x:v>
      </x:c>
      <x:c r="AA401" s="23">
        <x:v>3</x:v>
      </x:c>
      <x:c r="AB401" s="23">
        <x:v>-0.54000000000000004</x:v>
      </x:c>
      <x:c r="AC401" s="23">
        <x:v>70000</x:v>
      </x:c>
      <x:c r="AD401" s="7" t="s">
        <x:v>34</x:v>
      </x:c>
    </x:row>
    <x:row r="402" spans="1:30" ht="14.199999999999999">
      <x:c r="A402" s="5">
        <x:v>2016</x:v>
      </x:c>
      <x:c r="B402" s="23" t="s">
        <x:v>30</x:v>
      </x:c>
      <x:c r="C402" s="7" t="s">
        <x:v>238</x:v>
      </x:c>
      <x:c r="D402" s="23" t="s">
        <x:v>122</x:v>
      </x:c>
      <x:c r="E402" s="7">
        <x:v>4</x:v>
      </x:c>
      <x:c r="F402" s="7" t="s">
        <x:v>332</x:v>
      </x:c>
      <x:c r="G402" s="7" t="s">
        <x:v>36</x:v>
      </x:c>
      <x:c r="H402" s="23">
        <x:v>2015</x:v>
      </x:c>
      <x:c r="I402" s="23">
        <x:v>35</x:v>
      </x:c>
      <x:c r="J402" s="23">
        <x:v>105</x:v>
      </x:c>
      <x:c r="K402" s="23">
        <x:v>401</x:v>
      </x:c>
      <x:c r="L402" s="23">
        <x:v>347</x:v>
      </x:c>
      <x:c r="M402" s="23">
        <x:v>61</x:v>
      </x:c>
      <x:c r="N402" s="23">
        <x:v>113</x:v>
      </x:c>
      <x:c r="O402" s="23">
        <x:v>16</x:v>
      </x:c>
      <x:c r="P402" s="23">
        <x:v>10</x:v>
      </x:c>
      <x:c r="Q402" s="23">
        <x:v>44</x:v>
      </x:c>
      <x:c r="R402" s="23">
        <x:v>11</x:v>
      </x:c>
      <x:c r="S402" s="23">
        <x:v>6</x:v>
      </x:c>
      <x:c r="T402" s="23">
        <x:v>44</x:v>
      </x:c>
      <x:c r="U402" s="23">
        <x:v>53</x:v>
      </x:c>
      <x:c r="V402" s="23">
        <x:v>8</x:v>
      </x:c>
      <x:c r="W402" s="23">
        <x:v>4</x:v>
      </x:c>
      <x:c r="X402" s="23">
        <x:v>-3.0699999999999998</x:v>
      </x:c>
      <x:c r="Y402" s="23">
        <x:v>-1.8999999999999999</x:v>
      </x:c>
      <x:c r="Z402" s="23">
        <x:v>-4.9699999999999998</x:v>
      </x:c>
      <x:c r="AA402" s="23">
        <x:v>2.23</x:v>
      </x:c>
      <x:c r="AB402" s="23">
        <x:v>-0.28000000000000003</x:v>
      </x:c>
      <x:c r="AC402" s="23">
        <x:v>70000</x:v>
      </x:c>
      <x:c r="AD402" s="7" t="s">
        <x:v>34</x:v>
      </x:c>
    </x:row>
    <x:row r="403" spans="1:30" ht="14.199999999999999">
      <x:c r="A403" s="9">
        <x:v>2010</x:v>
      </x:c>
      <x:c r="B403" s="23" t="s">
        <x:v>28</x:v>
      </x:c>
      <x:c r="C403" s="7" t="s">
        <x:v>242</x:v>
      </x:c>
      <x:c r="D403" s="23" t="s">
        <x:v>23</x:v>
      </x:c>
      <x:c r="E403" s="7">
        <x:v>8</x:v>
      </x:c>
      <x:c r="F403" s="7" t="s">
        <x:v>25</x:v>
      </x:c>
      <x:c r="G403" s="7" t="s">
        <x:v>36</x:v>
      </x:c>
      <x:c r="H403" s="23">
        <x:v>2009</x:v>
      </x:c>
      <x:c r="I403" s="23">
        <x:v>29</x:v>
      </x:c>
      <x:c r="J403" s="23">
        <x:v>120</x:v>
      </x:c>
      <x:c r="K403" s="23">
        <x:v>428</x:v>
      </x:c>
      <x:c r="L403" s="23">
        <x:v>363</x:v>
      </x:c>
      <x:c r="M403" s="23">
        <x:v>35</x:v>
      </x:c>
      <x:c r="N403" s="23">
        <x:v>92</x:v>
      </x:c>
      <x:c r="O403" s="23">
        <x:v>15</x:v>
      </x:c>
      <x:c r="P403" s="23">
        <x:v>2</x:v>
      </x:c>
      <x:c r="Q403" s="23">
        <x:v>33</x:v>
      </x:c>
      <x:c r="R403" s="23">
        <x:v>11</x:v>
      </x:c>
      <x:c r="S403" s="23">
        <x:v>3</x:v>
      </x:c>
      <x:c r="T403" s="23">
        <x:v>34</x:v>
      </x:c>
      <x:c r="U403" s="23">
        <x:v>63</x:v>
      </x:c>
      <x:c r="V403" s="23">
        <x:v>16</x:v>
      </x:c>
      <x:c r="W403" s="23">
        <x:v>6</x:v>
      </x:c>
      <x:c r="X403" s="23">
        <x:v>2.3100000000000001</x:v>
      </x:c>
      <x:c r="Y403" s="23">
        <x:v>8.5700000000000003</x:v>
      </x:c>
      <x:c r="Z403" s="23">
        <x:v>10.869999999999999</x:v>
      </x:c>
      <x:c r="AA403" s="23">
        <x:v>-0.070000000000000007</x:v>
      </x:c>
      <x:c r="AB403" s="23">
        <x:v>0.35999999999999999</x:v>
      </x:c>
      <x:c r="AC403" s="23">
        <x:v>10000</x:v>
      </x:c>
      <x:c r="AD403" s="7" t="s">
        <x:v>337</x:v>
      </x:c>
    </x:row>
    <x:row r="404" spans="1:30" ht="14.199999999999999">
      <x:c r="A404" s="5">
        <x:v>2011</x:v>
      </x:c>
      <x:c r="B404" s="23" t="s">
        <x:v>28</x:v>
      </x:c>
      <x:c r="C404" s="7" t="s">
        <x:v>242</x:v>
      </x:c>
      <x:c r="D404" s="23" t="s">
        <x:v>23</x:v>
      </x:c>
      <x:c r="E404" s="7">
        <x:v>8</x:v>
      </x:c>
      <x:c r="F404" s="7" t="s">
        <x:v>25</x:v>
      </x:c>
      <x:c r="G404" s="7" t="s">
        <x:v>36</x:v>
      </x:c>
      <x:c r="H404" s="23">
        <x:v>2010</x:v>
      </x:c>
      <x:c r="I404" s="23">
        <x:v>30</x:v>
      </x:c>
      <x:c r="J404" s="23">
        <x:v>108</x:v>
      </x:c>
      <x:c r="K404" s="23">
        <x:v>304</x:v>
      </x:c>
      <x:c r="L404" s="23">
        <x:v>260</x:v>
      </x:c>
      <x:c r="M404" s="23">
        <x:v>27</x:v>
      </x:c>
      <x:c r="N404" s="23">
        <x:v>68</x:v>
      </x:c>
      <x:c r="O404" s="23">
        <x:v>13</x:v>
      </x:c>
      <x:c r="P404" s="23">
        <x:v>2</x:v>
      </x:c>
      <x:c r="Q404" s="23">
        <x:v>28</x:v>
      </x:c>
      <x:c r="R404" s="23">
        <x:v>0</x:v>
      </x:c>
      <x:c r="S404" s="23">
        <x:v>2</x:v>
      </x:c>
      <x:c r="T404" s="23">
        <x:v>21</x:v>
      </x:c>
      <x:c r="U404" s="23">
        <x:v>38</x:v>
      </x:c>
      <x:c r="V404" s="23">
        <x:v>6</x:v>
      </x:c>
      <x:c r="W404" s="23">
        <x:v>5</x:v>
      </x:c>
      <x:c r="X404" s="23">
        <x:v>1.4099999999999999</x:v>
      </x:c>
      <x:c r="Y404" s="23">
        <x:v>-0.57999999999999996</x:v>
      </x:c>
      <x:c r="Z404" s="23">
        <x:v>0.82999999999999996</x:v>
      </x:c>
      <x:c r="AA404" s="23">
        <x:v>0.35999999999999999</x:v>
      </x:c>
      <x:c r="AB404" s="23">
        <x:v>0.16</x:v>
      </x:c>
      <x:c r="AC404" s="23">
        <x:v>13000</x:v>
      </x:c>
      <x:c r="AD404" s="7" t="s">
        <x:v>337</x:v>
      </x:c>
    </x:row>
    <x:row r="405" spans="1:30" ht="14.199999999999999">
      <x:c r="A405" s="5">
        <x:v>2012</x:v>
      </x:c>
      <x:c r="B405" s="23" t="s">
        <x:v>28</x:v>
      </x:c>
      <x:c r="C405" s="7" t="s">
        <x:v>242</x:v>
      </x:c>
      <x:c r="D405" s="23" t="s">
        <x:v>23</x:v>
      </x:c>
      <x:c r="E405" s="7">
        <x:v>8</x:v>
      </x:c>
      <x:c r="F405" s="7" t="s">
        <x:v>25</x:v>
      </x:c>
      <x:c r="G405" s="7" t="s">
        <x:v>36</x:v>
      </x:c>
      <x:c r="H405" s="23">
        <x:v>2011</x:v>
      </x:c>
      <x:c r="I405" s="23">
        <x:v>31</x:v>
      </x:c>
      <x:c r="J405" s="23">
        <x:v>104</x:v>
      </x:c>
      <x:c r="K405" s="23">
        <x:v>257</x:v>
      </x:c>
      <x:c r="L405" s="23">
        <x:v>222</x:v>
      </x:c>
      <x:c r="M405" s="23">
        <x:v>24</x:v>
      </x:c>
      <x:c r="N405" s="23">
        <x:v>59</x:v>
      </x:c>
      <x:c r="O405" s="23">
        <x:v>10</x:v>
      </x:c>
      <x:c r="P405" s="23">
        <x:v>1</x:v>
      </x:c>
      <x:c r="Q405" s="23">
        <x:v>17</x:v>
      </x:c>
      <x:c r="R405" s="23">
        <x:v>1</x:v>
      </x:c>
      <x:c r="S405" s="23">
        <x:v>1</x:v>
      </x:c>
      <x:c r="T405" s="23">
        <x:v>20</x:v>
      </x:c>
      <x:c r="U405" s="23">
        <x:v>38</x:v>
      </x:c>
      <x:c r="V405" s="23">
        <x:v>4</x:v>
      </x:c>
      <x:c r="W405" s="23">
        <x:v>2</x:v>
      </x:c>
      <x:c r="X405" s="23">
        <x:v>1.6100000000000001</x:v>
      </x:c>
      <x:c r="Y405" s="23">
        <x:v>5.1600000000000001</x:v>
      </x:c>
      <x:c r="Z405" s="23">
        <x:v>6.7699999999999996</x:v>
      </x:c>
      <x:c r="AA405" s="23">
        <x:v>0.73999999999999999</x:v>
      </x:c>
      <x:c r="AB405" s="23">
        <x:v>0.82999999999999996</x:v>
      </x:c>
      <x:c r="AC405" s="23">
        <x:v>11000</x:v>
      </x:c>
      <x:c r="AD405" s="7" t="s">
        <x:v>337</x:v>
      </x:c>
    </x:row>
    <x:row r="406" spans="1:30" ht="14.199999999999999">
      <x:c r="A406" s="5">
        <x:v>2013</x:v>
      </x:c>
      <x:c r="B406" s="23" t="s">
        <x:v>28</x:v>
      </x:c>
      <x:c r="C406" s="7" t="s">
        <x:v>242</x:v>
      </x:c>
      <x:c r="D406" s="23" t="s">
        <x:v>23</x:v>
      </x:c>
      <x:c r="E406" s="7">
        <x:v>8</x:v>
      </x:c>
      <x:c r="F406" s="7" t="s">
        <x:v>25</x:v>
      </x:c>
      <x:c r="G406" s="7" t="s">
        <x:v>36</x:v>
      </x:c>
      <x:c r="H406" s="23">
        <x:v>2012</x:v>
      </x:c>
      <x:c r="I406" s="23">
        <x:v>32</x:v>
      </x:c>
      <x:c r="J406" s="23">
        <x:v>6</x:v>
      </x:c>
      <x:c r="K406" s="23">
        <x:v>6</x:v>
      </x:c>
      <x:c r="L406" s="23">
        <x:v>5</x:v>
      </x:c>
      <x:c r="M406" s="23">
        <x:v>0</x:v>
      </x:c>
      <x:c r="N406" s="23">
        <x:v>1</x:v>
      </x:c>
      <x:c r="O406" s="23">
        <x:v>0</x:v>
      </x:c>
      <x:c r="P406" s="23">
        <x:v>0</x:v>
      </x:c>
      <x:c r="Q406" s="23">
        <x:v>0</x:v>
      </x:c>
      <x:c r="R406" s="23">
        <x:v>0</x:v>
      </x:c>
      <x:c r="S406" s="23">
        <x:v>0</x:v>
      </x:c>
      <x:c r="T406" s="23">
        <x:v>1</x:v>
      </x:c>
      <x:c r="U406" s="23">
        <x:v>1</x:v>
      </x:c>
      <x:c r="V406" s="23">
        <x:v>1</x:v>
      </x:c>
      <x:c r="W406" s="23">
        <x:v>0</x:v>
      </x:c>
      <x:c r="X406" s="23">
        <x:v>0.010000000000000001</x:v>
      </x:c>
      <x:c r="Y406" s="23">
        <x:v>-0.12</x:v>
      </x:c>
      <x:c r="Z406" s="23">
        <x:v>-0.11</x:v>
      </x:c>
      <x:c r="AA406" s="23">
        <x:v>0.010000000000000001</x:v>
      </x:c>
      <x:c r="AB406" s="23">
        <x:v>-0.11</x:v>
      </x:c>
      <x:c r="AC406" s="23">
        <x:v>10500</x:v>
      </x:c>
      <x:c r="AD406" s="7" t="s">
        <x:v>337</x:v>
      </x:c>
    </x:row>
    <x:row r="407" spans="1:30" ht="14.199999999999999">
      <x:c r="A407" s="9">
        <x:v>2010</x:v>
      </x:c>
      <x:c r="B407" s="23" t="s">
        <x:v>45</x:v>
      </x:c>
      <x:c r="C407" s="7" t="s">
        <x:v>239</x:v>
      </x:c>
      <x:c r="D407" s="23" t="s">
        <x:v>111</x:v>
      </x:c>
      <x:c r="E407" s="7">
        <x:v>4</x:v>
      </x:c>
      <x:c r="F407" s="7" t="s">
        <x:v>332</x:v>
      </x:c>
      <x:c r="G407" s="7" t="s">
        <x:v>36</x:v>
      </x:c>
      <x:c r="H407" s="23">
        <x:v>2009</x:v>
      </x:c>
      <x:c r="I407" s="23">
        <x:v>33</x:v>
      </x:c>
      <x:c r="J407" s="23">
        <x:v>103</x:v>
      </x:c>
      <x:c r="K407" s="23">
        <x:v>340</x:v>
      </x:c>
      <x:c r="L407" s="23">
        <x:v>299</x:v>
      </x:c>
      <x:c r="M407" s="23">
        <x:v>40</x:v>
      </x:c>
      <x:c r="N407" s="23">
        <x:v>89</x:v>
      </x:c>
      <x:c r="O407" s="23">
        <x:v>14</x:v>
      </x:c>
      <x:c r="P407" s="23">
        <x:v>16</x:v>
      </x:c>
      <x:c r="Q407" s="23">
        <x:v>55</x:v>
      </x:c>
      <x:c r="R407" s="23">
        <x:v>0</x:v>
      </x:c>
      <x:c r="S407" s="23">
        <x:v>0</x:v>
      </x:c>
      <x:c r="T407" s="23">
        <x:v>35</x:v>
      </x:c>
      <x:c r="U407" s="23">
        <x:v>60</x:v>
      </x:c>
      <x:c r="V407" s="23">
        <x:v>9</x:v>
      </x:c>
      <x:c r="W407" s="23">
        <x:v>4</x:v>
      </x:c>
      <x:c r="X407" s="23">
        <x:v>-0.65000000000000002</x:v>
      </x:c>
      <x:c r="Y407" s="23">
        <x:v>-5.9100000000000001</x:v>
      </x:c>
      <x:c r="Z407" s="23">
        <x:v>-6.5700000000000003</x:v>
      </x:c>
      <x:c r="AA407" s="23">
        <x:v>2.5</x:v>
      </x:c>
      <x:c r="AB407" s="23">
        <x:v>-0.78000000000000003</x:v>
      </x:c>
      <x:c r="AC407" s="23">
        <x:v>50000</x:v>
      </x:c>
      <x:c r="AD407" s="7" t="s">
        <x:v>34</x:v>
      </x:c>
    </x:row>
    <x:row r="408" spans="1:30" ht="14.199999999999999">
      <x:c r="A408" s="5">
        <x:v>2011</x:v>
      </x:c>
      <x:c r="B408" s="23" t="s">
        <x:v>45</x:v>
      </x:c>
      <x:c r="C408" s="7" t="s">
        <x:v>239</x:v>
      </x:c>
      <x:c r="D408" s="23" t="s">
        <x:v>111</x:v>
      </x:c>
      <x:c r="E408" s="7">
        <x:v>4</x:v>
      </x:c>
      <x:c r="F408" s="7" t="s">
        <x:v>332</x:v>
      </x:c>
      <x:c r="G408" s="7" t="s">
        <x:v>36</x:v>
      </x:c>
      <x:c r="H408" s="23">
        <x:v>2010</x:v>
      </x:c>
      <x:c r="I408" s="23">
        <x:v>34</x:v>
      </x:c>
      <x:c r="J408" s="23">
        <x:v>85</x:v>
      </x:c>
      <x:c r="K408" s="23">
        <x:v>219</x:v>
      </x:c>
      <x:c r="L408" s="23">
        <x:v>194</x:v>
      </x:c>
      <x:c r="M408" s="23">
        <x:v>19</x:v>
      </x:c>
      <x:c r="N408" s="23">
        <x:v>54</x:v>
      </x:c>
      <x:c r="O408" s="23">
        <x:v>9</x:v>
      </x:c>
      <x:c r="P408" s="23">
        <x:v>8</x:v>
      </x:c>
      <x:c r="Q408" s="23">
        <x:v>46</x:v>
      </x:c>
      <x:c r="R408" s="23">
        <x:v>1</x:v>
      </x:c>
      <x:c r="S408" s="23">
        <x:v>0</x:v>
      </x:c>
      <x:c r="T408" s="23">
        <x:v>20</x:v>
      </x:c>
      <x:c r="U408" s="23">
        <x:v>39</x:v>
      </x:c>
      <x:c r="V408" s="23">
        <x:v>6</x:v>
      </x:c>
      <x:c r="W408" s="23">
        <x:v>4</x:v>
      </x:c>
      <x:c r="X408" s="23">
        <x:v>0.48999999999999999</x:v>
      </x:c>
      <x:c r="Y408" s="23">
        <x:v>-4.4100000000000001</x:v>
      </x:c>
      <x:c r="Z408" s="23">
        <x:v>-3.9199999999999999</x:v>
      </x:c>
      <x:c r="AA408" s="23">
        <x:v>1.1000000000000001</x:v>
      </x:c>
      <x:c r="AB408" s="23">
        <x:v>-0.55000000000000004</x:v>
      </x:c>
      <x:c r="AC408" s="23">
        <x:v>50000</x:v>
      </x:c>
      <x:c r="AD408" s="7" t="s">
        <x:v>34</x:v>
      </x:c>
    </x:row>
    <x:row r="409" spans="1:30" ht="14.199999999999999">
      <x:c r="A409" s="5">
        <x:v>2012</x:v>
      </x:c>
      <x:c r="B409" s="23" t="s">
        <x:v>45</x:v>
      </x:c>
      <x:c r="C409" s="7" t="s">
        <x:v>239</x:v>
      </x:c>
      <x:c r="D409" s="23" t="s">
        <x:v>111</x:v>
      </x:c>
      <x:c r="E409" s="7">
        <x:v>4</x:v>
      </x:c>
      <x:c r="F409" s="7" t="s">
        <x:v>332</x:v>
      </x:c>
      <x:c r="G409" s="7" t="s">
        <x:v>36</x:v>
      </x:c>
      <x:c r="H409" s="23">
        <x:v>2011</x:v>
      </x:c>
      <x:c r="I409" s="23">
        <x:v>35</x:v>
      </x:c>
      <x:c r="J409" s="23">
        <x:v>114</x:v>
      </x:c>
      <x:c r="K409" s="23">
        <x:v>417</x:v>
      </x:c>
      <x:c r="L409" s="23">
        <x:v>368</x:v>
      </x:c>
      <x:c r="M409" s="23">
        <x:v>41</x:v>
      </x:c>
      <x:c r="N409" s="23">
        <x:v>93</x:v>
      </x:c>
      <x:c r="O409" s="23">
        <x:v>12</x:v>
      </x:c>
      <x:c r="P409" s="23">
        <x:v>14</x:v>
      </x:c>
      <x:c r="Q409" s="23">
        <x:v>62</x:v>
      </x:c>
      <x:c r="R409" s="23">
        <x:v>2</x:v>
      </x:c>
      <x:c r="S409" s="23">
        <x:v>2</x:v>
      </x:c>
      <x:c r="T409" s="23">
        <x:v>44</x:v>
      </x:c>
      <x:c r="U409" s="23">
        <x:v>78</x:v>
      </x:c>
      <x:c r="V409" s="23">
        <x:v>10</x:v>
      </x:c>
      <x:c r="W409" s="23">
        <x:v>1</x:v>
      </x:c>
      <x:c r="X409" s="23">
        <x:v>1.04</x:v>
      </x:c>
      <x:c r="Y409" s="23">
        <x:v>-7.2300000000000004</x:v>
      </x:c>
      <x:c r="Z409" s="23">
        <x:v>-6.1900000000000004</x:v>
      </x:c>
      <x:c r="AA409" s="23">
        <x:v>1.8600000000000001</x:v>
      </x:c>
      <x:c r="AB409" s="23">
        <x:v>-0.77000000000000002</x:v>
      </x:c>
      <x:c r="AC409" s="23">
        <x:v>50000</x:v>
      </x:c>
      <x:c r="AD409" s="7" t="s">
        <x:v>34</x:v>
      </x:c>
    </x:row>
    <x:row r="410" spans="1:30" ht="14.199999999999999">
      <x:c r="A410" s="5">
        <x:v>2013</x:v>
      </x:c>
      <x:c r="B410" s="23" t="s">
        <x:v>45</x:v>
      </x:c>
      <x:c r="C410" s="7" t="s">
        <x:v>239</x:v>
      </x:c>
      <x:c r="D410" s="23" t="s">
        <x:v>111</x:v>
      </x:c>
      <x:c r="E410" s="7">
        <x:v>4</x:v>
      </x:c>
      <x:c r="F410" s="7" t="s">
        <x:v>332</x:v>
      </x:c>
      <x:c r="G410" s="7" t="s">
        <x:v>36</x:v>
      </x:c>
      <x:c r="H410" s="23">
        <x:v>2012</x:v>
      </x:c>
      <x:c r="I410" s="23">
        <x:v>36</x:v>
      </x:c>
      <x:c r="J410" s="23">
        <x:v>127</x:v>
      </x:c>
      <x:c r="K410" s="23">
        <x:v>504</x:v>
      </x:c>
      <x:c r="L410" s="23">
        <x:v>426</x:v>
      </x:c>
      <x:c r="M410" s="23">
        <x:v>55</x:v>
      </x:c>
      <x:c r="N410" s="23">
        <x:v>128</x:v>
      </x:c>
      <x:c r="O410" s="23">
        <x:v>26</x:v>
      </x:c>
      <x:c r="P410" s="23">
        <x:v>18</x:v>
      </x:c>
      <x:c r="Q410" s="23">
        <x:v>78</x:v>
      </x:c>
      <x:c r="R410" s="23">
        <x:v>3</x:v>
      </x:c>
      <x:c r="S410" s="23">
        <x:v>3</x:v>
      </x:c>
      <x:c r="T410" s="23">
        <x:v>72</x:v>
      </x:c>
      <x:c r="U410" s="23">
        <x:v>90</x:v>
      </x:c>
      <x:c r="V410" s="23">
        <x:v>10</x:v>
      </x:c>
      <x:c r="W410" s="23">
        <x:v>1</x:v>
      </x:c>
      <x:c r="X410" s="23">
        <x:v>0.84999999999999998</x:v>
      </x:c>
      <x:c r="Y410" s="23">
        <x:v>-10.24</x:v>
      </x:c>
      <x:c r="Z410" s="23">
        <x:v>-9.4000000000000004</x:v>
      </x:c>
      <x:c r="AA410" s="23">
        <x:v>6.1200000000000001</x:v>
      </x:c>
      <x:c r="AB410" s="23">
        <x:v>-1.1699999999999999</x:v>
      </x:c>
      <x:c r="AC410" s="23">
        <x:v>25000</x:v>
      </x:c>
      <x:c r="AD410" s="7" t="s">
        <x:v>34</x:v>
      </x:c>
    </x:row>
    <x:row r="411" spans="1:30" ht="14.199999999999999">
      <x:c r="A411" s="5">
        <x:v>2019</x:v>
      </x:c>
      <x:c r="B411" s="23" t="s">
        <x:v>97</x:v>
      </x:c>
      <x:c r="C411" s="7" t="s">
        <x:v>229</x:v>
      </x:c>
      <x:c r="D411" s="23" t="s">
        <x:v>96</x:v>
      </x:c>
      <x:c r="E411" s="7">
        <x:v>9</x:v>
      </x:c>
      <x:c r="F411" s="7" t="s">
        <x:v>25</x:v>
      </x:c>
      <x:c r="G411" s="7" t="s">
        <x:v>71</x:v>
      </x:c>
      <x:c r="H411" s="23">
        <x:v>2018</x:v>
      </x:c>
      <x:c r="I411" s="23">
        <x:v>28</x:v>
      </x:c>
      <x:c r="J411" s="23">
        <x:v>127</x:v>
      </x:c>
      <x:c r="K411" s="23">
        <x:v>393</x:v>
      </x:c>
      <x:c r="L411" s="23">
        <x:v>356</x:v>
      </x:c>
      <x:c r="M411" s="23">
        <x:v>41</x:v>
      </x:c>
      <x:c r="N411" s="23">
        <x:v>92</x:v>
      </x:c>
      <x:c r="O411" s="23">
        <x:v>13</x:v>
      </x:c>
      <x:c r="P411" s="23">
        <x:v>13</x:v>
      </x:c>
      <x:c r="Q411" s="23">
        <x:v>48</x:v>
      </x:c>
      <x:c r="R411" s="23">
        <x:v>1</x:v>
      </x:c>
      <x:c r="S411" s="23">
        <x:v>1</x:v>
      </x:c>
      <x:c r="T411" s="23">
        <x:v>32</x:v>
      </x:c>
      <x:c r="U411" s="23">
        <x:v>82</x:v>
      </x:c>
      <x:c r="V411" s="23">
        <x:v>8</x:v>
      </x:c>
      <x:c r="W411" s="23">
        <x:v>2</x:v>
      </x:c>
      <x:c r="X411" s="23">
        <x:v>-1.6599999999999999</x:v>
      </x:c>
      <x:c r="Y411" s="23">
        <x:v>9.2200000000000006</x:v>
      </x:c>
      <x:c r="Z411" s="23">
        <x:v>7.5599999999999996</x:v>
      </x:c>
      <x:c r="AA411" s="23">
        <x:v>1.1299999999999999</x:v>
      </x:c>
      <x:c r="AB411" s="23">
        <x:v>-0.14999999999999999</x:v>
      </x:c>
      <x:c r="AC411" s="23">
        <x:v>7300</x:v>
      </x:c>
      <x:c r="AD411" s="7" t="s">
        <x:v>355</x:v>
      </x:c>
    </x:row>
    <x:row r="412" spans="1:30" ht="14.199999999999999">
      <x:c r="A412" s="5">
        <x:v>2020</x:v>
      </x:c>
      <x:c r="B412" s="23" t="s">
        <x:v>97</x:v>
      </x:c>
      <x:c r="C412" s="7" t="s">
        <x:v>229</x:v>
      </x:c>
      <x:c r="D412" s="23" t="s">
        <x:v>96</x:v>
      </x:c>
      <x:c r="E412" s="7">
        <x:v>9</x:v>
      </x:c>
      <x:c r="F412" s="7" t="s">
        <x:v>25</x:v>
      </x:c>
      <x:c r="G412" s="7" t="s">
        <x:v>71</x:v>
      </x:c>
      <x:c r="H412" s="23">
        <x:v>2019</x:v>
      </x:c>
      <x:c r="I412" s="23">
        <x:v>29</x:v>
      </x:c>
      <x:c r="J412" s="23">
        <x:v>127</x:v>
      </x:c>
      <x:c r="K412" s="23">
        <x:v>413</x:v>
      </x:c>
      <x:c r="L412" s="23">
        <x:v>366</x:v>
      </x:c>
      <x:c r="M412" s="23">
        <x:v>25</x:v>
      </x:c>
      <x:c r="N412" s="23">
        <x:v>96</x:v>
      </x:c>
      <x:c r="O412" s="23">
        <x:v>7</x:v>
      </x:c>
      <x:c r="P412" s="23">
        <x:v>7</x:v>
      </x:c>
      <x:c r="Q412" s="23">
        <x:v>41</x:v>
      </x:c>
      <x:c r="R412" s="23">
        <x:v>0</x:v>
      </x:c>
      <x:c r="S412" s="23">
        <x:v>1</x:v>
      </x:c>
      <x:c r="T412" s="23">
        <x:v>35</x:v>
      </x:c>
      <x:c r="U412" s="23">
        <x:v>86</x:v>
      </x:c>
      <x:c r="V412" s="23">
        <x:v>11</x:v>
      </x:c>
      <x:c r="W412" s="23">
        <x:v>6</x:v>
      </x:c>
      <x:c r="X412" s="23">
        <x:v>1.8700000000000001</x:v>
      </x:c>
      <x:c r="Y412" s="23">
        <x:v>9.6999999999999993</x:v>
      </x:c>
      <x:c r="Z412" s="23">
        <x:v>11.56</x:v>
      </x:c>
      <x:c r="AA412" s="23">
        <x:v>1.22</x:v>
      </x:c>
      <x:c r="AB412" s="23">
        <x:v>0.19</x:v>
      </x:c>
      <x:c r="AC412" s="23">
        <x:v>9500</x:v>
      </x:c>
      <x:c r="AD412" s="7" t="s">
        <x:v>355</x:v>
      </x:c>
    </x:row>
    <x:row r="413" spans="1:30" ht="14.199999999999999">
      <x:c r="A413" s="5">
        <x:v>2021</x:v>
      </x:c>
      <x:c r="B413" s="23" t="s">
        <x:v>97</x:v>
      </x:c>
      <x:c r="C413" s="7" t="s">
        <x:v>229</x:v>
      </x:c>
      <x:c r="D413" s="23" t="s">
        <x:v>96</x:v>
      </x:c>
      <x:c r="E413" s="7">
        <x:v>9</x:v>
      </x:c>
      <x:c r="F413" s="7" t="s">
        <x:v>25</x:v>
      </x:c>
      <x:c r="G413" s="7" t="s">
        <x:v>71</x:v>
      </x:c>
      <x:c r="H413" s="23">
        <x:v>2020</x:v>
      </x:c>
      <x:c r="I413" s="23">
        <x:v>30</x:v>
      </x:c>
      <x:c r="J413" s="23">
        <x:v>130</x:v>
      </x:c>
      <x:c r="K413" s="23">
        <x:v>455</x:v>
      </x:c>
      <x:c r="L413" s="23">
        <x:v>400</x:v>
      </x:c>
      <x:c r="M413" s="23">
        <x:v>39</x:v>
      </x:c>
      <x:c r="N413" s="23">
        <x:v>111</x:v>
      </x:c>
      <x:c r="O413" s="23">
        <x:v>15</x:v>
      </x:c>
      <x:c r="P413" s="23">
        <x:v>13</x:v>
      </x:c>
      <x:c r="Q413" s="23">
        <x:v>79</x:v>
      </x:c>
      <x:c r="R413" s="23">
        <x:v>0</x:v>
      </x:c>
      <x:c r="S413" s="23">
        <x:v>0</x:v>
      </x:c>
      <x:c r="T413" s="23">
        <x:v>38</x:v>
      </x:c>
      <x:c r="U413" s="23">
        <x:v>64</x:v>
      </x:c>
      <x:c r="V413" s="23">
        <x:v>15</x:v>
      </x:c>
      <x:c r="W413" s="23">
        <x:v>6</x:v>
      </x:c>
      <x:c r="X413" s="23">
        <x:v>8.6099999999999994</x:v>
      </x:c>
      <x:c r="Y413" s="23">
        <x:v>10.699999999999999</x:v>
      </x:c>
      <x:c r="Z413" s="23">
        <x:v>19.309999999999999</x:v>
      </x:c>
      <x:c r="AA413" s="23">
        <x:v>2.25</x:v>
      </x:c>
      <x:c r="AB413" s="23">
        <x:v>0.81000000000000005</x:v>
      </x:c>
      <x:c r="AC413" s="23">
        <x:v>13500</x:v>
      </x:c>
      <x:c r="AD413" s="7" t="s">
        <x:v>355</x:v>
      </x:c>
    </x:row>
    <x:row r="414" spans="1:30" ht="14.199999999999999">
      <x:c r="A414" s="5">
        <x:v>2022</x:v>
      </x:c>
      <x:c r="B414" s="23" t="s">
        <x:v>97</x:v>
      </x:c>
      <x:c r="C414" s="7" t="s">
        <x:v>229</x:v>
      </x:c>
      <x:c r="D414" s="23" t="s">
        <x:v>96</x:v>
      </x:c>
      <x:c r="E414" s="7">
        <x:v>9</x:v>
      </x:c>
      <x:c r="F414" s="7" t="s">
        <x:v>25</x:v>
      </x:c>
      <x:c r="G414" s="7" t="s">
        <x:v>71</x:v>
      </x:c>
      <x:c r="H414" s="23">
        <x:v>2021</x:v>
      </x:c>
      <x:c r="I414" s="23">
        <x:v>31</x:v>
      </x:c>
      <x:c r="J414" s="23">
        <x:v>127</x:v>
      </x:c>
      <x:c r="K414" s="23">
        <x:v>460</x:v>
      </x:c>
      <x:c r="L414" s="23">
        <x:v>385</x:v>
      </x:c>
      <x:c r="M414" s="23">
        <x:v>46</x:v>
      </x:c>
      <x:c r="N414" s="23">
        <x:v>89</x:v>
      </x:c>
      <x:c r="O414" s="23">
        <x:v>13</x:v>
      </x:c>
      <x:c r="P414" s="23">
        <x:v>14</x:v>
      </x:c>
      <x:c r="Q414" s="23">
        <x:v>63</x:v>
      </x:c>
      <x:c r="R414" s="23">
        <x:v>1</x:v>
      </x:c>
      <x:c r="S414" s="23">
        <x:v>2</x:v>
      </x:c>
      <x:c r="T414" s="23">
        <x:v>60</x:v>
      </x:c>
      <x:c r="U414" s="23">
        <x:v>69</x:v>
      </x:c>
      <x:c r="V414" s="23">
        <x:v>16</x:v>
      </x:c>
      <x:c r="W414" s="23">
        <x:v>3</x:v>
      </x:c>
      <x:c r="X414" s="23">
        <x:v>-2.4100000000000001</x:v>
      </x:c>
      <x:c r="Y414" s="23">
        <x:v>8.6600000000000001</x:v>
      </x:c>
      <x:c r="Z414" s="23">
        <x:v>6.25</x:v>
      </x:c>
      <x:c r="AA414" s="23">
        <x:v>1.8500000000000001</x:v>
      </x:c>
      <x:c r="AB414" s="23">
        <x:v>-0.23999999999999999</x:v>
      </x:c>
      <x:c r="AC414" s="23">
        <x:v>21000</x:v>
      </x:c>
      <x:c r="AD414" s="7" t="s">
        <x:v>355</x:v>
      </x:c>
    </x:row>
    <x:row r="415" spans="1:30" ht="14.199999999999999">
      <x:c r="A415" s="5">
        <x:v>2017</x:v>
      </x:c>
      <x:c r="B415" s="23" t="s">
        <x:v>22</x:v>
      </x:c>
      <x:c r="C415" s="7" t="s">
        <x:v>223</x:v>
      </x:c>
      <x:c r="D415" s="23" t="s">
        <x:v>122</x:v>
      </x:c>
      <x:c r="E415" s="7">
        <x:v>8</x:v>
      </x:c>
      <x:c r="F415" s="7" t="s">
        <x:v>25</x:v>
      </x:c>
      <x:c r="G415" s="7" t="s">
        <x:v>36</x:v>
      </x:c>
      <x:c r="H415" s="23">
        <x:v>2016</x:v>
      </x:c>
      <x:c r="I415" s="23">
        <x:v>30</x:v>
      </x:c>
      <x:c r="J415" s="23">
        <x:v>25</x:v>
      </x:c>
      <x:c r="K415" s="23">
        <x:v>113</x:v>
      </x:c>
      <x:c r="L415" s="23">
        <x:v>99</x:v>
      </x:c>
      <x:c r="M415" s="23">
        <x:v>16</x:v>
      </x:c>
      <x:c r="N415" s="23">
        <x:v>25</x:v>
      </x:c>
      <x:c r="O415" s="23">
        <x:v>7</x:v>
      </x:c>
      <x:c r="P415" s="23">
        <x:v>2</x:v>
      </x:c>
      <x:c r="Q415" s="23">
        <x:v>10</x:v>
      </x:c>
      <x:c r="R415" s="23">
        <x:v>3</x:v>
      </x:c>
      <x:c r="S415" s="23">
        <x:v>3</x:v>
      </x:c>
      <x:c r="T415" s="23">
        <x:v>7</x:v>
      </x:c>
      <x:c r="U415" s="23">
        <x:v>25</x:v>
      </x:c>
      <x:c r="V415" s="23">
        <x:v>4</x:v>
      </x:c>
      <x:c r="W415" s="23">
        <x:v>0</x:v>
      </x:c>
      <x:c r="X415" s="23">
        <x:v>-4.5899999999999999</x:v>
      </x:c>
      <x:c r="Y415" s="23">
        <x:v>0</x:v>
      </x:c>
      <x:c r="Z415" s="23">
        <x:v>-4.5899999999999999</x:v>
      </x:c>
      <x:c r="AA415" s="23">
        <x:v>0.17999999999999999</x:v>
      </x:c>
      <x:c r="AB415" s="23">
        <x:v>-0.40999999999999998</x:v>
      </x:c>
      <x:c r="AC415" s="23">
        <x:v>20500</x:v>
      </x:c>
      <x:c r="AD415" s="7" t="s">
        <x:v>337</x:v>
      </x:c>
    </x:row>
    <x:row r="416" spans="1:30" ht="14.199999999999999">
      <x:c r="A416" s="5">
        <x:v>2018</x:v>
      </x:c>
      <x:c r="B416" s="23" t="s">
        <x:v>22</x:v>
      </x:c>
      <x:c r="C416" s="7" t="s">
        <x:v>223</x:v>
      </x:c>
      <x:c r="D416" s="23" t="s">
        <x:v>122</x:v>
      </x:c>
      <x:c r="E416" s="7">
        <x:v>8</x:v>
      </x:c>
      <x:c r="F416" s="7" t="s">
        <x:v>25</x:v>
      </x:c>
      <x:c r="G416" s="7" t="s">
        <x:v>36</x:v>
      </x:c>
      <x:c r="H416" s="23">
        <x:v>2017</x:v>
      </x:c>
      <x:c r="I416" s="23">
        <x:v>31</x:v>
      </x:c>
      <x:c r="J416" s="23">
        <x:v>110</x:v>
      </x:c>
      <x:c r="K416" s="23">
        <x:v>496</x:v>
      </x:c>
      <x:c r="L416" s="23">
        <x:v>455</x:v>
      </x:c>
      <x:c r="M416" s="23">
        <x:v>76</x:v>
      </x:c>
      <x:c r="N416" s="23">
        <x:v>146</x:v>
      </x:c>
      <x:c r="O416" s="23">
        <x:v>27</x:v>
      </x:c>
      <x:c r="P416" s="23">
        <x:v>18</x:v>
      </x:c>
      <x:c r="Q416" s="23">
        <x:v>69</x:v>
      </x:c>
      <x:c r="R416" s="23">
        <x:v>2</x:v>
      </x:c>
      <x:c r="S416" s="23">
        <x:v>4</x:v>
      </x:c>
      <x:c r="T416" s="23">
        <x:v>30</x:v>
      </x:c>
      <x:c r="U416" s="23">
        <x:v>70</x:v>
      </x:c>
      <x:c r="V416" s="23">
        <x:v>11</x:v>
      </x:c>
      <x:c r="W416" s="23">
        <x:v>2</x:v>
      </x:c>
      <x:c r="X416" s="23">
        <x:v>3.9900000000000002</x:v>
      </x:c>
      <x:c r="Y416" s="23">
        <x:v>-1.1299999999999999</x:v>
      </x:c>
      <x:c r="Z416" s="23">
        <x:v>2.8700000000000001</x:v>
      </x:c>
      <x:c r="AA416" s="23">
        <x:v>2.7400000000000002</x:v>
      </x:c>
      <x:c r="AB416" s="23">
        <x:v>0.37</x:v>
      </x:c>
      <x:c r="AC416" s="23">
        <x:v>20500</x:v>
      </x:c>
      <x:c r="AD416" s="7" t="s">
        <x:v>337</x:v>
      </x:c>
    </x:row>
    <x:row r="417" spans="1:30" ht="14.199999999999999">
      <x:c r="A417" s="5">
        <x:v>2019</x:v>
      </x:c>
      <x:c r="B417" s="23" t="s">
        <x:v>22</x:v>
      </x:c>
      <x:c r="C417" s="7" t="s">
        <x:v>223</x:v>
      </x:c>
      <x:c r="D417" s="23" t="s">
        <x:v>115</x:v>
      </x:c>
      <x:c r="E417" s="7">
        <x:v>8</x:v>
      </x:c>
      <x:c r="F417" s="7" t="s">
        <x:v>25</x:v>
      </x:c>
      <x:c r="G417" s="7" t="s">
        <x:v>36</x:v>
      </x:c>
      <x:c r="H417" s="23">
        <x:v>2018</x:v>
      </x:c>
      <x:c r="I417" s="23">
        <x:v>32</x:v>
      </x:c>
      <x:c r="J417" s="23">
        <x:v>144</x:v>
      </x:c>
      <x:c r="K417" s="23">
        <x:v>614</x:v>
      </x:c>
      <x:c r="L417" s="23">
        <x:v>556</x:v>
      </x:c>
      <x:c r="M417" s="23">
        <x:v>118</x:v>
      </x:c>
      <x:c r="N417" s="23">
        <x:v>190</x:v>
      </x:c>
      <x:c r="O417" s="23">
        <x:v>36</x:v>
      </x:c>
      <x:c r="P417" s="23">
        <x:v>33</x:v>
      </x:c>
      <x:c r="Q417" s="23">
        <x:v>90</x:v>
      </x:c>
      <x:c r="R417" s="23">
        <x:v>7</x:v>
      </x:c>
      <x:c r="S417" s="23">
        <x:v>7</x:v>
      </x:c>
      <x:c r="T417" s="23">
        <x:v>48</x:v>
      </x:c>
      <x:c r="U417" s="23">
        <x:v>82</x:v>
      </x:c>
      <x:c r="V417" s="23">
        <x:v>12</x:v>
      </x:c>
      <x:c r="W417" s="23">
        <x:v>2</x:v>
      </x:c>
      <x:c r="X417" s="23">
        <x:v>3.6400000000000001</x:v>
      </x:c>
      <x:c r="Y417" s="23">
        <x:v>-5.2199999999999998</x:v>
      </x:c>
      <x:c r="Z417" s="23">
        <x:v>-1.5900000000000001</x:v>
      </x:c>
      <x:c r="AA417" s="23">
        <x:v>4.9100000000000001</x:v>
      </x:c>
      <x:c r="AB417" s="23">
        <x:v>0.32000000000000001</x:v>
      </x:c>
      <x:c r="AC417" s="23">
        <x:v>27000</x:v>
      </x:c>
      <x:c r="AD417" s="7" t="s">
        <x:v>337</x:v>
      </x:c>
    </x:row>
    <x:row r="418" spans="1:30" ht="14.199999999999999">
      <x:c r="A418" s="5">
        <x:v>2020</x:v>
      </x:c>
      <x:c r="B418" s="23" t="s">
        <x:v>22</x:v>
      </x:c>
      <x:c r="C418" s="7" t="s">
        <x:v>223</x:v>
      </x:c>
      <x:c r="D418" s="23" t="s">
        <x:v>115</x:v>
      </x:c>
      <x:c r="E418" s="7">
        <x:v>8</x:v>
      </x:c>
      <x:c r="F418" s="7" t="s">
        <x:v>25</x:v>
      </x:c>
      <x:c r="G418" s="7" t="s">
        <x:v>36</x:v>
      </x:c>
      <x:c r="H418" s="23">
        <x:v>2019</x:v>
      </x:c>
      <x:c r="I418" s="23">
        <x:v>33</x:v>
      </x:c>
      <x:c r="J418" s="23">
        <x:v>141</x:v>
      </x:c>
      <x:c r="K418" s="23">
        <x:v>606</x:v>
      </x:c>
      <x:c r="L418" s="23">
        <x:v>545</x:v>
      </x:c>
      <x:c r="M418" s="23">
        <x:v>85</x:v>
      </x:c>
      <x:c r="N418" s="23">
        <x:v>164</x:v>
      </x:c>
      <x:c r="O418" s="23">
        <x:v>30</x:v>
      </x:c>
      <x:c r="P418" s="23">
        <x:v>22</x:v>
      </x:c>
      <x:c r="Q418" s="23">
        <x:v>83</x:v>
      </x:c>
      <x:c r="R418" s="23">
        <x:v>8</x:v>
      </x:c>
      <x:c r="S418" s="23">
        <x:v>2</x:v>
      </x:c>
      <x:c r="T418" s="23">
        <x:v>46</x:v>
      </x:c>
      <x:c r="U418" s="23">
        <x:v>71</x:v>
      </x:c>
      <x:c r="V418" s="23">
        <x:v>19</x:v>
      </x:c>
      <x:c r="W418" s="23">
        <x:v>7</x:v>
      </x:c>
      <x:c r="X418" s="23">
        <x:v>-4.7599999999999998</x:v>
      </x:c>
      <x:c r="Y418" s="23">
        <x:v>-6.0899999999999999</x:v>
      </x:c>
      <x:c r="Z418" s="23">
        <x:v>-10.85</x:v>
      </x:c>
      <x:c r="AA418" s="23">
        <x:v>3.4500000000000002</x:v>
      </x:c>
      <x:c r="AB418" s="23">
        <x:v>-0.48999999999999999</x:v>
      </x:c>
      <x:c r="AC418" s="23">
        <x:v>50000</x:v>
      </x:c>
      <x:c r="AD418" s="7" t="s">
        <x:v>337</x:v>
      </x:c>
    </x:row>
    <x:row r="419" spans="1:30" ht="14.199999999999999">
      <x:c r="A419" s="5">
        <x:v>2021</x:v>
      </x:c>
      <x:c r="B419" s="23" t="s">
        <x:v>22</x:v>
      </x:c>
      <x:c r="C419" s="7" t="s">
        <x:v>223</x:v>
      </x:c>
      <x:c r="D419" s="23" t="s">
        <x:v>115</x:v>
      </x:c>
      <x:c r="E419" s="7">
        <x:v>4</x:v>
      </x:c>
      <x:c r="F419" s="7" t="s">
        <x:v>332</x:v>
      </x:c>
      <x:c r="G419" s="7" t="s">
        <x:v>71</x:v>
      </x:c>
      <x:c r="H419" s="23">
        <x:v>2020</x:v>
      </x:c>
      <x:c r="I419" s="23">
        <x:v>34</x:v>
      </x:c>
      <x:c r="J419" s="23">
        <x:v>143</x:v>
      </x:c>
      <x:c r="K419" s="23">
        <x:v>628</x:v>
      </x:c>
      <x:c r="L419" s="23">
        <x:v>562</x:v>
      </x:c>
      <x:c r="M419" s="23">
        <x:v>95</x:v>
      </x:c>
      <x:c r="N419" s="23">
        <x:v>157</x:v>
      </x:c>
      <x:c r="O419" s="23">
        <x:v>34</x:v>
      </x:c>
      <x:c r="P419" s="23">
        <x:v>26</x:v>
      </x:c>
      <x:c r="Q419" s="23">
        <x:v>96</x:v>
      </x:c>
      <x:c r="R419" s="23">
        <x:v>5</x:v>
      </x:c>
      <x:c r="S419" s="23">
        <x:v>5</x:v>
      </x:c>
      <x:c r="T419" s="23">
        <x:v>52</x:v>
      </x:c>
      <x:c r="U419" s="23">
        <x:v>79</x:v>
      </x:c>
      <x:c r="V419" s="23">
        <x:v>21</x:v>
      </x:c>
      <x:c r="W419" s="23">
        <x:v>3</x:v>
      </x:c>
      <x:c r="X419" s="23">
        <x:v>1.98</x:v>
      </x:c>
      <x:c r="Y419" s="23">
        <x:v>-6.5199999999999996</x:v>
      </x:c>
      <x:c r="Z419" s="23">
        <x:v>-4.54</x:v>
      </x:c>
      <x:c r="AA419" s="23">
        <x:v>2.4500000000000002</x:v>
      </x:c>
      <x:c r="AB419" s="23">
        <x:v>0.19</x:v>
      </x:c>
      <x:c r="AC419" s="23">
        <x:v>50000</x:v>
      </x:c>
      <x:c r="AD419" s="7" t="s">
        <x:v>173</x:v>
      </x:c>
    </x:row>
    <x:row r="420" spans="1:30" ht="14.199999999999999">
      <x:c r="A420" s="5">
        <x:v>2022</x:v>
      </x:c>
      <x:c r="B420" s="23" t="s">
        <x:v>22</x:v>
      </x:c>
      <x:c r="C420" s="7" t="s">
        <x:v>223</x:v>
      </x:c>
      <x:c r="D420" s="23" t="s">
        <x:v>115</x:v>
      </x:c>
      <x:c r="E420" s="7">
        <x:v>4</x:v>
      </x:c>
      <x:c r="F420" s="7" t="s">
        <x:v>332</x:v>
      </x:c>
      <x:c r="G420" s="7" t="s">
        <x:v>71</x:v>
      </x:c>
      <x:c r="H420" s="23">
        <x:v>2021</x:v>
      </x:c>
      <x:c r="I420" s="23">
        <x:v>35</x:v>
      </x:c>
      <x:c r="J420" s="23">
        <x:v>144</x:v>
      </x:c>
      <x:c r="K420" s="23">
        <x:v>619</x:v>
      </x:c>
      <x:c r="L420" s="23">
        <x:v>552</x:v>
      </x:c>
      <x:c r="M420" s="23">
        <x:v>88</x:v>
      </x:c>
      <x:c r="N420" s="23">
        <x:v>192</x:v>
      </x:c>
      <x:c r="O420" s="23">
        <x:v>46</x:v>
      </x:c>
      <x:c r="P420" s="23">
        <x:v>7</x:v>
      </x:c>
      <x:c r="Q420" s="23">
        <x:v>92</x:v>
      </x:c>
      <x:c r="R420" s="23">
        <x:v>6</x:v>
      </x:c>
      <x:c r="S420" s="23">
        <x:v>3</x:v>
      </x:c>
      <x:c r="T420" s="23">
        <x:v>53</x:v>
      </x:c>
      <x:c r="U420" s="23">
        <x:v>71</x:v>
      </x:c>
      <x:c r="V420" s="23">
        <x:v>10</x:v>
      </x:c>
      <x:c r="W420" s="23">
        <x:v>8</x:v>
      </x:c>
      <x:c r="X420" s="23">
        <x:v>-5.1399999999999997</x:v>
      </x:c>
      <x:c r="Y420" s="23">
        <x:v>-7.46</x:v>
      </x:c>
      <x:c r="Z420" s="23">
        <x:v>-12.6</x:v>
      </x:c>
      <x:c r="AA420" s="23">
        <x:v>4.4000000000000004</x:v>
      </x:c>
      <x:c r="AB420" s="23">
        <x:v>-0.51000000000000001</x:v>
      </x:c>
      <x:c r="AC420" s="23">
        <x:v>50000</x:v>
      </x:c>
      <x:c r="AD420" s="7" t="s">
        <x:v>173</x:v>
      </x:c>
    </x:row>
    <x:row r="421" spans="1:30" ht="14.199999999999999">
      <x:c r="A421" s="5">
        <x:v>2023</x:v>
      </x:c>
      <x:c r="B421" s="23" t="s">
        <x:v>22</x:v>
      </x:c>
      <x:c r="C421" s="7" t="s">
        <x:v>223</x:v>
      </x:c>
      <x:c r="D421" s="23" t="s">
        <x:v>115</x:v>
      </x:c>
      <x:c r="E421" s="7">
        <x:v>4</x:v>
      </x:c>
      <x:c r="F421" s="7" t="s">
        <x:v>332</x:v>
      </x:c>
      <x:c r="G421" s="7" t="s">
        <x:v>71</x:v>
      </x:c>
      <x:c r="H421" s="23">
        <x:v>2022</x:v>
      </x:c>
      <x:c r="I421" s="23">
        <x:v>36</x:v>
      </x:c>
      <x:c r="J421" s="23">
        <x:v>120</x:v>
      </x:c>
      <x:c r="K421" s="23">
        <x:v>517</x:v>
      </x:c>
      <x:c r="L421" s="23">
        <x:v>470</x:v>
      </x:c>
      <x:c r="M421" s="23">
        <x:v>73</x:v>
      </x:c>
      <x:c r="N421" s="23">
        <x:v>143</x:v>
      </x:c>
      <x:c r="O421" s="23">
        <x:v>31</x:v>
      </x:c>
      <x:c r="P421" s="23">
        <x:v>11</x:v>
      </x:c>
      <x:c r="Q421" s="23">
        <x:v>68</x:v>
      </x:c>
      <x:c r="R421" s="23">
        <x:v>6</x:v>
      </x:c>
      <x:c r="S421" s="23">
        <x:v>3</x:v>
      </x:c>
      <x:c r="T421" s="23">
        <x:v>35</x:v>
      </x:c>
      <x:c r="U421" s="23">
        <x:v>73</x:v>
      </x:c>
      <x:c r="V421" s="23">
        <x:v>14</x:v>
      </x:c>
      <x:c r="W421" s="23">
        <x:v>9</x:v>
      </x:c>
      <x:c r="X421" s="23">
        <x:v>-8.3000000000000007</x:v>
      </x:c>
      <x:c r="Y421" s="23">
        <x:v>-6.0099999999999998</x:v>
      </x:c>
      <x:c r="Z421" s="23">
        <x:v>-14.32</x:v>
      </x:c>
      <x:c r="AA421" s="23">
        <x:v>2.4500000000000002</x:v>
      </x:c>
      <x:c r="AB421" s="23">
        <x:v>-0.85999999999999999</x:v>
      </x:c>
      <x:c r="AC421" s="23">
        <x:v>50000</x:v>
      </x:c>
      <x:c r="AD421" s="7" t="s">
        <x:v>173</x:v>
      </x:c>
    </x:row>
    <x:row r="422" spans="1:30" ht="14.199999999999999">
      <x:c r="A422" s="5">
        <x:v>2024</x:v>
      </x:c>
      <x:c r="B422" s="23" t="s">
        <x:v>22</x:v>
      </x:c>
      <x:c r="C422" s="7" t="s">
        <x:v>223</x:v>
      </x:c>
      <x:c r="D422" s="23" t="s">
        <x:v>120</x:v>
      </x:c>
      <x:c r="E422" s="7">
        <x:v>4</x:v>
      </x:c>
      <x:c r="F422" s="7" t="s">
        <x:v>332</x:v>
      </x:c>
      <x:c r="G422" s="7" t="s">
        <x:v>71</x:v>
      </x:c>
      <x:c r="H422" s="23">
        <x:v>2023</x:v>
      </x:c>
      <x:c r="I422" s="23">
        <x:v>37</x:v>
      </x:c>
      <x:c r="J422" s="23">
        <x:v>138</x:v>
      </x:c>
      <x:c r="K422" s="23">
        <x:v>559</x:v>
      </x:c>
      <x:c r="L422" s="23">
        <x:v>493</x:v>
      </x:c>
      <x:c r="M422" s="23">
        <x:v>80</x:v>
      </x:c>
      <x:c r="N422" s="23">
        <x:v>154</x:v>
      </x:c>
      <x:c r="O422" s="23">
        <x:v>21</x:v>
      </x:c>
      <x:c r="P422" s="23">
        <x:v>17</x:v>
      </x:c>
      <x:c r="Q422" s="23">
        <x:v>77</x:v>
      </x:c>
      <x:c r="R422" s="23">
        <x:v>9</x:v>
      </x:c>
      <x:c r="S422" s="23">
        <x:v>2</x:v>
      </x:c>
      <x:c r="T422" s="23">
        <x:v>52</x:v>
      </x:c>
      <x:c r="U422" s="23">
        <x:v>65</x:v>
      </x:c>
      <x:c r="V422" s="23">
        <x:v>12</x:v>
      </x:c>
      <x:c r="W422" s="23">
        <x:v>7</x:v>
      </x:c>
      <x:c r="X422" s="23">
        <x:v>-3.3100000000000001</x:v>
      </x:c>
      <x:c r="Y422" s="23">
        <x:v>-10.859999999999999</x:v>
      </x:c>
      <x:c r="Z422" s="23">
        <x:v>-14.16</x:v>
      </x:c>
      <x:c r="AA422" s="23">
        <x:v>3.75</x:v>
      </x:c>
      <x:c r="AB422" s="23">
        <x:v>-0.34000000000000002</x:v>
      </x:c>
      <x:c r="AC422" s="23">
        <x:v>50000</x:v>
      </x:c>
      <x:c r="AD422" s="7" t="s">
        <x:v>173</x:v>
      </x:c>
    </x:row>
    <x:row r="423" spans="1:30" ht="14.199999999999999">
      <x:c r="A423" s="5">
        <x:v>2011</x:v>
      </x:c>
      <x:c r="B423" s="23" t="s">
        <x:v>45</x:v>
      </x:c>
      <x:c r="C423" s="7" t="s">
        <x:v>227</x:v>
      </x:c>
      <x:c r="D423" s="23" t="s">
        <x:v>20</x:v>
      </x:c>
      <x:c r="E423" s="7">
        <x:v>8</x:v>
      </x:c>
      <x:c r="F423" s="7" t="s">
        <x:v>25</x:v>
      </x:c>
      <x:c r="G423" s="7" t="s">
        <x:v>36</x:v>
      </x:c>
      <x:c r="H423" s="23">
        <x:v>2010</x:v>
      </x:c>
      <x:c r="I423" s="23">
        <x:v>28</x:v>
      </x:c>
      <x:c r="J423" s="23">
        <x:v>128</x:v>
      </x:c>
      <x:c r="K423" s="23">
        <x:v>563</x:v>
      </x:c>
      <x:c r="L423" s="23">
        <x:v>485</x:v>
      </x:c>
      <x:c r="M423" s="23">
        <x:v>75</x:v>
      </x:c>
      <x:c r="N423" s="23">
        <x:v>148</x:v>
      </x:c>
      <x:c r="O423" s="23">
        <x:v>25</x:v>
      </x:c>
      <x:c r="P423" s="23">
        <x:v>2</x:v>
      </x:c>
      <x:c r="Q423" s="23">
        <x:v>48</x:v>
      </x:c>
      <x:c r="R423" s="23">
        <x:v>33</x:v>
      </x:c>
      <x:c r="S423" s="23">
        <x:v>13</x:v>
      </x:c>
      <x:c r="T423" s="23">
        <x:v>47</x:v>
      </x:c>
      <x:c r="U423" s="23">
        <x:v>51</x:v>
      </x:c>
      <x:c r="V423" s="23">
        <x:v>9</x:v>
      </x:c>
      <x:c r="W423" s="23">
        <x:v>1</x:v>
      </x:c>
      <x:c r="X423" s="23">
        <x:v>3.6600000000000001</x:v>
      </x:c>
      <x:c r="Y423" s="23">
        <x:v>4.0999999999999996</x:v>
      </x:c>
      <x:c r="Z423" s="23">
        <x:v>7.7599999999999998</x:v>
      </x:c>
      <x:c r="AA423" s="23">
        <x:v>2.9300000000000002</x:v>
      </x:c>
      <x:c r="AB423" s="23">
        <x:v>1.1200000000000001</x:v>
      </x:c>
      <x:c r="AC423" s="23">
        <x:v>24000</x:v>
      </x:c>
      <x:c r="AD423" s="7" t="s">
        <x:v>337</x:v>
      </x:c>
    </x:row>
    <x:row r="424" spans="1:30" ht="14.199999999999999">
      <x:c r="A424" s="5">
        <x:v>2012</x:v>
      </x:c>
      <x:c r="B424" s="23" t="s">
        <x:v>45</x:v>
      </x:c>
      <x:c r="C424" s="7" t="s">
        <x:v>227</x:v>
      </x:c>
      <x:c r="D424" s="23" t="s">
        <x:v>20</x:v>
      </x:c>
      <x:c r="E424" s="7">
        <x:v>8</x:v>
      </x:c>
      <x:c r="F424" s="7" t="s">
        <x:v>25</x:v>
      </x:c>
      <x:c r="G424" s="7" t="s">
        <x:v>36</x:v>
      </x:c>
      <x:c r="H424" s="23">
        <x:v>2011</x:v>
      </x:c>
      <x:c r="I424" s="23">
        <x:v>29</x:v>
      </x:c>
      <x:c r="J424" s="23">
        <x:v>90</x:v>
      </x:c>
      <x:c r="K424" s="23">
        <x:v>385</x:v>
      </x:c>
      <x:c r="L424" s="23">
        <x:v>326</x:v>
      </x:c>
      <x:c r="M424" s="23">
        <x:v>60</x:v>
      </x:c>
      <x:c r="N424" s="23">
        <x:v>100</x:v>
      </x:c>
      <x:c r="O424" s="23">
        <x:v>19</x:v>
      </x:c>
      <x:c r="P424" s="23">
        <x:v>6</x:v>
      </x:c>
      <x:c r="Q424" s="23">
        <x:v>40</x:v>
      </x:c>
      <x:c r="R424" s="23">
        <x:v>20</x:v>
      </x:c>
      <x:c r="S424" s="23">
        <x:v>9</x:v>
      </x:c>
      <x:c r="T424" s="23">
        <x:v>38</x:v>
      </x:c>
      <x:c r="U424" s="23">
        <x:v>37</x:v>
      </x:c>
      <x:c r="V424" s="23">
        <x:v>10</x:v>
      </x:c>
      <x:c r="W424" s="23">
        <x:v>2</x:v>
      </x:c>
      <x:c r="X424" s="23">
        <x:v>2.6600000000000001</x:v>
      </x:c>
      <x:c r="Y424" s="23">
        <x:v>3.8700000000000001</x:v>
      </x:c>
      <x:c r="Z424" s="23">
        <x:v>6.54</x:v>
      </x:c>
      <x:c r="AA424" s="23">
        <x:v>2.9700000000000002</x:v>
      </x:c>
      <x:c r="AB424" s="23">
        <x:v>0.46000000000000002</x:v>
      </x:c>
      <x:c r="AC424" s="23">
        <x:v>31000</x:v>
      </x:c>
      <x:c r="AD424" s="7" t="s">
        <x:v>337</x:v>
      </x:c>
    </x:row>
    <x:row r="425" spans="1:30" ht="14.199999999999999">
      <x:c r="A425" s="5">
        <x:v>2013</x:v>
      </x:c>
      <x:c r="B425" s="23" t="s">
        <x:v>45</x:v>
      </x:c>
      <x:c r="C425" s="7" t="s">
        <x:v>227</x:v>
      </x:c>
      <x:c r="D425" s="23" t="s">
        <x:v>20</x:v>
      </x:c>
      <x:c r="E425" s="7">
        <x:v>8</x:v>
      </x:c>
      <x:c r="F425" s="7" t="s">
        <x:v>25</x:v>
      </x:c>
      <x:c r="G425" s="7" t="s">
        <x:v>36</x:v>
      </x:c>
      <x:c r="H425" s="23">
        <x:v>2012</x:v>
      </x:c>
      <x:c r="I425" s="23">
        <x:v>30</x:v>
      </x:c>
      <x:c r="J425" s="23">
        <x:v>127</x:v>
      </x:c>
      <x:c r="K425" s="23">
        <x:v>534</x:v>
      </x:c>
      <x:c r="L425" s="23">
        <x:v>467</x:v>
      </x:c>
      <x:c r="M425" s="23">
        <x:v>53</x:v>
      </x:c>
      <x:c r="N425" s="23">
        <x:v>124</x:v>
      </x:c>
      <x:c r="O425" s="23">
        <x:v>13</x:v>
      </x:c>
      <x:c r="P425" s="23">
        <x:v>8</x:v>
      </x:c>
      <x:c r="Q425" s="23">
        <x:v>46</x:v>
      </x:c>
      <x:c r="R425" s="23">
        <x:v>22</x:v>
      </x:c>
      <x:c r="S425" s="23">
        <x:v>12</x:v>
      </x:c>
      <x:c r="T425" s="23">
        <x:v>47</x:v>
      </x:c>
      <x:c r="U425" s="23">
        <x:v>33</x:v>
      </x:c>
      <x:c r="V425" s="23">
        <x:v>10</x:v>
      </x:c>
      <x:c r="W425" s="23">
        <x:v>2</x:v>
      </x:c>
      <x:c r="X425" s="23">
        <x:v>3.0899999999999999</x:v>
      </x:c>
      <x:c r="Y425" s="23">
        <x:v>3.7799999999999998</x:v>
      </x:c>
      <x:c r="Z425" s="23">
        <x:v>6.8700000000000001</x:v>
      </x:c>
      <x:c r="AA425" s="23">
        <x:v>2.29</x:v>
      </x:c>
      <x:c r="AB425" s="23">
        <x:v>0.97999999999999998</x:v>
      </x:c>
      <x:c r="AC425" s="23">
        <x:v>31000</x:v>
      </x:c>
      <x:c r="AD425" s="7" t="s">
        <x:v>337</x:v>
      </x:c>
    </x:row>
    <x:row r="426" spans="1:30" ht="14.199999999999999">
      <x:c r="A426" s="5">
        <x:v>2014</x:v>
      </x:c>
      <x:c r="B426" s="23" t="s">
        <x:v>45</x:v>
      </x:c>
      <x:c r="C426" s="7" t="s">
        <x:v>227</x:v>
      </x:c>
      <x:c r="D426" s="23" t="s">
        <x:v>20</x:v>
      </x:c>
      <x:c r="E426" s="7">
        <x:v>8</x:v>
      </x:c>
      <x:c r="F426" s="7" t="s">
        <x:v>25</x:v>
      </x:c>
      <x:c r="G426" s="7" t="s">
        <x:v>36</x:v>
      </x:c>
      <x:c r="H426" s="23">
        <x:v>2013</x:v>
      </x:c>
      <x:c r="I426" s="23">
        <x:v>31</x:v>
      </x:c>
      <x:c r="J426" s="23">
        <x:v>112</x:v>
      </x:c>
      <x:c r="K426" s="23">
        <x:v>476</x:v>
      </x:c>
      <x:c r="L426" s="23">
        <x:v>407</x:v>
      </x:c>
      <x:c r="M426" s="23">
        <x:v>64</x:v>
      </x:c>
      <x:c r="N426" s="23">
        <x:v>114</x:v>
      </x:c>
      <x:c r="O426" s="23">
        <x:v>19</x:v>
      </x:c>
      <x:c r="P426" s="23">
        <x:v>9</x:v>
      </x:c>
      <x:c r="Q426" s="23">
        <x:v>35</x:v>
      </x:c>
      <x:c r="R426" s="23">
        <x:v>28</x:v>
      </x:c>
      <x:c r="S426" s="23">
        <x:v>11</x:v>
      </x:c>
      <x:c r="T426" s="23">
        <x:v>50</x:v>
      </x:c>
      <x:c r="U426" s="23">
        <x:v>48</x:v>
      </x:c>
      <x:c r="V426" s="23">
        <x:v>6</x:v>
      </x:c>
      <x:c r="W426" s="23">
        <x:v>1</x:v>
      </x:c>
      <x:c r="X426" s="23">
        <x:v>19.760000000000002</x:v>
      </x:c>
      <x:c r="Y426" s="23">
        <x:v>4.9100000000000001</x:v>
      </x:c>
      <x:c r="Z426" s="23">
        <x:v>24.670000000000002</x:v>
      </x:c>
      <x:c r="AA426" s="23">
        <x:v>2.27</x:v>
      </x:c>
      <x:c r="AB426" s="23">
        <x:v>2.5099999999999998</x:v>
      </x:c>
      <x:c r="AC426" s="23">
        <x:v>55000</x:v>
      </x:c>
      <x:c r="AD426" s="7" t="s">
        <x:v>337</x:v>
      </x:c>
    </x:row>
    <x:row r="427" spans="1:30" ht="14.199999999999999">
      <x:c r="A427" s="5">
        <x:v>2015</x:v>
      </x:c>
      <x:c r="B427" s="23" t="s">
        <x:v>27</x:v>
      </x:c>
      <x:c r="C427" s="7" t="s">
        <x:v>227</x:v>
      </x:c>
      <x:c r="D427" s="23" t="s">
        <x:v>20</x:v>
      </x:c>
      <x:c r="E427" s="7">
        <x:v>4</x:v>
      </x:c>
      <x:c r="F427" s="7" t="s">
        <x:v>332</x:v>
      </x:c>
      <x:c r="G427" s="7" t="s">
        <x:v>36</x:v>
      </x:c>
      <x:c r="H427" s="23">
        <x:v>2014</x:v>
      </x:c>
      <x:c r="I427" s="23">
        <x:v>32</x:v>
      </x:c>
      <x:c r="J427" s="23">
        <x:v>125</x:v>
      </x:c>
      <x:c r="K427" s="23">
        <x:v>549</x:v>
      </x:c>
      <x:c r="L427" s="23">
        <x:v>464</x:v>
      </x:c>
      <x:c r="M427" s="23">
        <x:v>91</x:v>
      </x:c>
      <x:c r="N427" s="23">
        <x:v>137</x:v>
      </x:c>
      <x:c r="O427" s="23">
        <x:v>28</x:v>
      </x:c>
      <x:c r="P427" s="23">
        <x:v>6</x:v>
      </x:c>
      <x:c r="Q427" s="23">
        <x:v>43</x:v>
      </x:c>
      <x:c r="R427" s="23">
        <x:v>32</x:v>
      </x:c>
      <x:c r="S427" s="23">
        <x:v>3</x:v>
      </x:c>
      <x:c r="T427" s="23">
        <x:v>65</x:v>
      </x:c>
      <x:c r="U427" s="23">
        <x:v>56</x:v>
      </x:c>
      <x:c r="V427" s="23">
        <x:v>11</x:v>
      </x:c>
      <x:c r="W427" s="23">
        <x:v>3</x:v>
      </x:c>
      <x:c r="X427" s="23">
        <x:v>6.71</x:v>
      </x:c>
      <x:c r="Y427" s="23">
        <x:v>5.4500000000000002</x:v>
      </x:c>
      <x:c r="Z427" s="23">
        <x:v>12.16</x:v>
      </x:c>
      <x:c r="AA427" s="23">
        <x:v>3.29</x:v>
      </x:c>
      <x:c r="AB427" s="23">
        <x:v>0.58999999999999997</x:v>
      </x:c>
      <x:c r="AC427" s="23">
        <x:v>70000</x:v>
      </x:c>
      <x:c r="AD427" s="7" t="s">
        <x:v>34</x:v>
      </x:c>
    </x:row>
    <x:row r="428" spans="1:30" ht="14.199999999999999">
      <x:c r="A428" s="5">
        <x:v>2016</x:v>
      </x:c>
      <x:c r="B428" s="23" t="s">
        <x:v>27</x:v>
      </x:c>
      <x:c r="C428" s="7" t="s">
        <x:v>227</x:v>
      </x:c>
      <x:c r="D428" s="23" t="s">
        <x:v>20</x:v>
      </x:c>
      <x:c r="E428" s="7">
        <x:v>4</x:v>
      </x:c>
      <x:c r="F428" s="7" t="s">
        <x:v>332</x:v>
      </x:c>
      <x:c r="G428" s="7" t="s">
        <x:v>36</x:v>
      </x:c>
      <x:c r="H428" s="23">
        <x:v>2015</x:v>
      </x:c>
      <x:c r="I428" s="23">
        <x:v>33</x:v>
      </x:c>
      <x:c r="J428" s="23">
        <x:v>126</x:v>
      </x:c>
      <x:c r="K428" s="23">
        <x:v>552</x:v>
      </x:c>
      <x:c r="L428" s="23">
        <x:v>468</x:v>
      </x:c>
      <x:c r="M428" s="23">
        <x:v>99</x:v>
      </x:c>
      <x:c r="N428" s="23">
        <x:v>148</x:v>
      </x:c>
      <x:c r="O428" s="23">
        <x:v>30</x:v>
      </x:c>
      <x:c r="P428" s="23">
        <x:v>12</x:v>
      </x:c>
      <x:c r="Q428" s="23">
        <x:v>66</x:v>
      </x:c>
      <x:c r="R428" s="23">
        <x:v>21</x:v>
      </x:c>
      <x:c r="S428" s="23">
        <x:v>6</x:v>
      </x:c>
      <x:c r="T428" s="23">
        <x:v>61</x:v>
      </x:c>
      <x:c r="U428" s="23">
        <x:v>66</x:v>
      </x:c>
      <x:c r="V428" s="23">
        <x:v>14</x:v>
      </x:c>
      <x:c r="W428" s="23">
        <x:v>2</x:v>
      </x:c>
      <x:c r="X428" s="23">
        <x:v>2.7200000000000002</x:v>
      </x:c>
      <x:c r="Y428" s="23">
        <x:v>5.3499999999999996</x:v>
      </x:c>
      <x:c r="Z428" s="23">
        <x:v>8.0700000000000003</x:v>
      </x:c>
      <x:c r="AA428" s="23">
        <x:v>4.1900000000000004</x:v>
      </x:c>
      <x:c r="AB428" s="23">
        <x:v>0.25</x:v>
      </x:c>
      <x:c r="AC428" s="23">
        <x:v>70000</x:v>
      </x:c>
      <x:c r="AD428" s="7" t="s">
        <x:v>34</x:v>
      </x:c>
    </x:row>
    <x:row r="429" spans="1:30" ht="14.199999999999999">
      <x:c r="A429" s="5">
        <x:v>2017</x:v>
      </x:c>
      <x:c r="B429" s="23" t="s">
        <x:v>27</x:v>
      </x:c>
      <x:c r="C429" s="7" t="s">
        <x:v>227</x:v>
      </x:c>
      <x:c r="D429" s="23" t="s">
        <x:v>20</x:v>
      </x:c>
      <x:c r="E429" s="7">
        <x:v>4</x:v>
      </x:c>
      <x:c r="F429" s="7" t="s">
        <x:v>332</x:v>
      </x:c>
      <x:c r="G429" s="7" t="s">
        <x:v>36</x:v>
      </x:c>
      <x:c r="H429" s="23">
        <x:v>2016</x:v>
      </x:c>
      <x:c r="I429" s="23">
        <x:v>34</x:v>
      </x:c>
      <x:c r="J429" s="23">
        <x:v>138</x:v>
      </x:c>
      <x:c r="K429" s="23">
        <x:v>650</x:v>
      </x:c>
      <x:c r="L429" s="23">
        <x:v>575</x:v>
      </x:c>
      <x:c r="M429" s="23">
        <x:v>121</x:v>
      </x:c>
      <x:c r="N429" s="23">
        <x:v>178</x:v>
      </x:c>
      <x:c r="O429" s="23">
        <x:v>31</x:v>
      </x:c>
      <x:c r="P429" s="23">
        <x:v>18</x:v>
      </x:c>
      <x:c r="Q429" s="23">
        <x:v>88</x:v>
      </x:c>
      <x:c r="R429" s="23">
        <x:v>22</x:v>
      </x:c>
      <x:c r="S429" s="23">
        <x:v>6</x:v>
      </x:c>
      <x:c r="T429" s="23">
        <x:v>60</x:v>
      </x:c>
      <x:c r="U429" s="23">
        <x:v>58</x:v>
      </x:c>
      <x:c r="V429" s="23">
        <x:v>14</x:v>
      </x:c>
      <x:c r="W429" s="23">
        <x:v>5</x:v>
      </x:c>
      <x:c r="X429" s="23">
        <x:v>2.5800000000000001</x:v>
      </x:c>
      <x:c r="Y429" s="23">
        <x:v>6.4199999999999999</x:v>
      </x:c>
      <x:c r="Z429" s="23">
        <x:v>9</x:v>
      </x:c>
      <x:c r="AA429" s="23">
        <x:v>3.8799999999999999</x:v>
      </x:c>
      <x:c r="AB429" s="23">
        <x:v>0.23000000000000001</x:v>
      </x:c>
      <x:c r="AC429" s="23">
        <x:v>70000</x:v>
      </x:c>
      <x:c r="AD429" s="7" t="s">
        <x:v>34</x:v>
      </x:c>
    </x:row>
    <x:row r="430" spans="1:30" ht="14.199999999999999">
      <x:c r="A430" s="5">
        <x:v>2018</x:v>
      </x:c>
      <x:c r="B430" s="23" t="s">
        <x:v>27</x:v>
      </x:c>
      <x:c r="C430" s="7" t="s">
        <x:v>227</x:v>
      </x:c>
      <x:c r="D430" s="23" t="s">
        <x:v>20</x:v>
      </x:c>
      <x:c r="E430" s="7">
        <x:v>4</x:v>
      </x:c>
      <x:c r="F430" s="7" t="s">
        <x:v>332</x:v>
      </x:c>
      <x:c r="G430" s="7" t="s">
        <x:v>36</x:v>
      </x:c>
      <x:c r="H430" s="23">
        <x:v>2017</x:v>
      </x:c>
      <x:c r="I430" s="23">
        <x:v>35</x:v>
      </x:c>
      <x:c r="J430" s="23">
        <x:v>105</x:v>
      </x:c>
      <x:c r="K430" s="23">
        <x:v>442</x:v>
      </x:c>
      <x:c r="L430" s="23">
        <x:v>391</x:v>
      </x:c>
      <x:c r="M430" s="23">
        <x:v>73</x:v>
      </x:c>
      <x:c r="N430" s="23">
        <x:v>129</x:v>
      </x:c>
      <x:c r="O430" s="23">
        <x:v>22</x:v>
      </x:c>
      <x:c r="P430" s="23">
        <x:v>11</x:v>
      </x:c>
      <x:c r="Q430" s="23">
        <x:v>46</x:v>
      </x:c>
      <x:c r="R430" s="23">
        <x:v>6</x:v>
      </x:c>
      <x:c r="S430" s="23">
        <x:v>6</x:v>
      </x:c>
      <x:c r="T430" s="23">
        <x:v>32</x:v>
      </x:c>
      <x:c r="U430" s="23">
        <x:v>48</x:v>
      </x:c>
      <x:c r="V430" s="23">
        <x:v>12</x:v>
      </x:c>
      <x:c r="W430" s="23">
        <x:v>3</x:v>
      </x:c>
      <x:c r="X430" s="23">
        <x:v>2.3900000000000001</x:v>
      </x:c>
      <x:c r="Y430" s="23">
        <x:v>4.3200000000000003</x:v>
      </x:c>
      <x:c r="Z430" s="23">
        <x:v>6.7000000000000002</x:v>
      </x:c>
      <x:c r="AA430" s="23">
        <x:v>2.8700000000000001</x:v>
      </x:c>
      <x:c r="AB430" s="23">
        <x:v>0.22</x:v>
      </x:c>
      <x:c r="AC430" s="23">
        <x:v>70000</x:v>
      </x:c>
      <x:c r="AD430" s="7" t="s">
        <x:v>34</x:v>
      </x:c>
    </x:row>
    <x:row r="431" spans="1:30" ht="14.199999999999999">
      <x:c r="A431" s="5">
        <x:v>2013</x:v>
      </x:c>
      <x:c r="B431" s="23" t="s">
        <x:v>45</x:v>
      </x:c>
      <x:c r="C431" s="7" t="s">
        <x:v>249</x:v>
      </x:c>
      <x:c r="D431" s="23" t="s">
        <x:v>96</x:v>
      </x:c>
      <x:c r="E431" s="7">
        <x:v>9</x:v>
      </x:c>
      <x:c r="F431" s="7" t="s">
        <x:v>25</x:v>
      </x:c>
      <x:c r="G431" s="7" t="s">
        <x:v>36</x:v>
      </x:c>
      <x:c r="H431" s="23">
        <x:v>2012</x:v>
      </x:c>
      <x:c r="I431" s="23">
        <x:v>30</x:v>
      </x:c>
      <x:c r="J431" s="23">
        <x:v>78</x:v>
      </x:c>
      <x:c r="K431" s="23">
        <x:v>206</x:v>
      </x:c>
      <x:c r="L431" s="23">
        <x:v>176</x:v>
      </x:c>
      <x:c r="M431" s="23">
        <x:v>13</x:v>
      </x:c>
      <x:c r="N431" s="23">
        <x:v>38</x:v>
      </x:c>
      <x:c r="O431" s="23">
        <x:v>12</x:v>
      </x:c>
      <x:c r="P431" s="23">
        <x:v>4</x:v>
      </x:c>
      <x:c r="Q431" s="23">
        <x:v>24</x:v>
      </x:c>
      <x:c r="R431" s="23">
        <x:v>0</x:v>
      </x:c>
      <x:c r="S431" s="23">
        <x:v>2</x:v>
      </x:c>
      <x:c r="T431" s="23">
        <x:v>15</x:v>
      </x:c>
      <x:c r="U431" s="23">
        <x:v>61</x:v>
      </x:c>
      <x:c r="V431" s="23">
        <x:v>3</x:v>
      </x:c>
      <x:c r="W431" s="23">
        <x:v>3</x:v>
      </x:c>
      <x:c r="X431" s="23">
        <x:v>2.9700000000000002</x:v>
      </x:c>
      <x:c r="Y431" s="23">
        <x:v>4.1600000000000001</x:v>
      </x:c>
      <x:c r="Z431" s="23">
        <x:v>7.1299999999999999</x:v>
      </x:c>
      <x:c r="AA431" s="23">
        <x:v>0.19</x:v>
      </x:c>
      <x:c r="AB431" s="23">
        <x:v>0.76000000000000001</x:v>
      </x:c>
      <x:c r="AC431" s="23">
        <x:v>13000</x:v>
      </x:c>
      <x:c r="AD431" s="7" t="s">
        <x:v>34</x:v>
      </x:c>
    </x:row>
    <x:row r="432" spans="1:30" ht="14.199999999999999">
      <x:c r="A432" s="5">
        <x:v>2014</x:v>
      </x:c>
      <x:c r="B432" s="23" t="s">
        <x:v>45</x:v>
      </x:c>
      <x:c r="C432" s="7" t="s">
        <x:v>249</x:v>
      </x:c>
      <x:c r="D432" s="23" t="s">
        <x:v>96</x:v>
      </x:c>
      <x:c r="E432" s="7">
        <x:v>9</x:v>
      </x:c>
      <x:c r="F432" s="7" t="s">
        <x:v>25</x:v>
      </x:c>
      <x:c r="G432" s="7" t="s">
        <x:v>36</x:v>
      </x:c>
      <x:c r="H432" s="23">
        <x:v>2013</x:v>
      </x:c>
      <x:c r="I432" s="23">
        <x:v>31</x:v>
      </x:c>
      <x:c r="J432" s="23">
        <x:v>82</x:v>
      </x:c>
      <x:c r="K432" s="23">
        <x:v>236</x:v>
      </x:c>
      <x:c r="L432" s="23">
        <x:v>201</x:v>
      </x:c>
      <x:c r="M432" s="23">
        <x:v>26</x:v>
      </x:c>
      <x:c r="N432" s="23">
        <x:v>58</x:v>
      </x:c>
      <x:c r="O432" s="23">
        <x:v>11</x:v>
      </x:c>
      <x:c r="P432" s="23">
        <x:v>6</x:v>
      </x:c>
      <x:c r="Q432" s="23">
        <x:v>26</x:v>
      </x:c>
      <x:c r="R432" s="23">
        <x:v>1</x:v>
      </x:c>
      <x:c r="S432" s="23">
        <x:v>0</x:v>
      </x:c>
      <x:c r="T432" s="23">
        <x:v>20</x:v>
      </x:c>
      <x:c r="U432" s="23">
        <x:v>47</x:v>
      </x:c>
      <x:c r="V432" s="23">
        <x:v>7</x:v>
      </x:c>
      <x:c r="W432" s="23">
        <x:v>3</x:v>
      </x:c>
      <x:c r="X432" s="23">
        <x:v>5.1900000000000004</x:v>
      </x:c>
      <x:c r="Y432" s="23">
        <x:v>5.6799999999999997</x:v>
      </x:c>
      <x:c r="Z432" s="23">
        <x:v>10.880000000000001</x:v>
      </x:c>
      <x:c r="AA432" s="23">
        <x:v>1.1299999999999999</x:v>
      </x:c>
      <x:c r="AB432" s="23">
        <x:v>1.02</x:v>
      </x:c>
      <x:c r="AC432" s="23">
        <x:v>13000</x:v>
      </x:c>
      <x:c r="AD432" s="7" t="s">
        <x:v>34</x:v>
      </x:c>
    </x:row>
    <x:row r="433" spans="1:30" ht="14.199999999999999">
      <x:c r="A433" s="5">
        <x:v>2015</x:v>
      </x:c>
      <x:c r="B433" s="23" t="s">
        <x:v>45</x:v>
      </x:c>
      <x:c r="C433" s="7" t="s">
        <x:v>249</x:v>
      </x:c>
      <x:c r="D433" s="23" t="s">
        <x:v>96</x:v>
      </x:c>
      <x:c r="E433" s="7">
        <x:v>9</x:v>
      </x:c>
      <x:c r="F433" s="7" t="s">
        <x:v>25</x:v>
      </x:c>
      <x:c r="G433" s="7" t="s">
        <x:v>36</x:v>
      </x:c>
      <x:c r="H433" s="23">
        <x:v>2014</x:v>
      </x:c>
      <x:c r="I433" s="23">
        <x:v>32</x:v>
      </x:c>
      <x:c r="J433" s="23">
        <x:v>100</x:v>
      </x:c>
      <x:c r="K433" s="23">
        <x:v>269</x:v>
      </x:c>
      <x:c r="L433" s="23">
        <x:v>235</x:v>
      </x:c>
      <x:c r="M433" s="23">
        <x:v>36</x:v>
      </x:c>
      <x:c r="N433" s="23">
        <x:v>56</x:v>
      </x:c>
      <x:c r="O433" s="23">
        <x:v>13</x:v>
      </x:c>
      <x:c r="P433" s="23">
        <x:v>9</x:v>
      </x:c>
      <x:c r="Q433" s="23">
        <x:v>39</x:v>
      </x:c>
      <x:c r="R433" s="23">
        <x:v>0</x:v>
      </x:c>
      <x:c r="S433" s="23">
        <x:v>1</x:v>
      </x:c>
      <x:c r="T433" s="23">
        <x:v>18</x:v>
      </x:c>
      <x:c r="U433" s="23">
        <x:v>67</x:v>
      </x:c>
      <x:c r="V433" s="23">
        <x:v>3</x:v>
      </x:c>
      <x:c r="W433" s="23">
        <x:v>1</x:v>
      </x:c>
      <x:c r="X433" s="23">
        <x:v>0.75</x:v>
      </x:c>
      <x:c r="Y433" s="23">
        <x:v>6.3099999999999996</x:v>
      </x:c>
      <x:c r="Z433" s="23">
        <x:v>7.0700000000000003</x:v>
      </x:c>
      <x:c r="AA433" s="23">
        <x:v>0.57999999999999996</x:v>
      </x:c>
      <x:c r="AB433" s="23">
        <x:v>0.070000000000000007</x:v>
      </x:c>
      <x:c r="AC433" s="23">
        <x:v>15500</x:v>
      </x:c>
      <x:c r="AD433" s="7" t="s">
        <x:v>34</x:v>
      </x:c>
    </x:row>
    <x:row r="434" spans="1:30" ht="14.199999999999999">
      <x:c r="A434" s="5">
        <x:v>2016</x:v>
      </x:c>
      <x:c r="B434" s="23" t="s">
        <x:v>45</x:v>
      </x:c>
      <x:c r="C434" s="7" t="s">
        <x:v>249</x:v>
      </x:c>
      <x:c r="D434" s="23" t="s">
        <x:v>96</x:v>
      </x:c>
      <x:c r="E434" s="7">
        <x:v>9</x:v>
      </x:c>
      <x:c r="F434" s="7" t="s">
        <x:v>25</x:v>
      </x:c>
      <x:c r="G434" s="7" t="s">
        <x:v>36</x:v>
      </x:c>
      <x:c r="H434" s="23">
        <x:v>2015</x:v>
      </x:c>
      <x:c r="I434" s="23">
        <x:v>33</x:v>
      </x:c>
      <x:c r="J434" s="23">
        <x:v>113</x:v>
      </x:c>
      <x:c r="K434" s="23">
        <x:v>324</x:v>
      </x:c>
      <x:c r="L434" s="23">
        <x:v>279</x:v>
      </x:c>
      <x:c r="M434" s="23">
        <x:v>34</x:v>
      </x:c>
      <x:c r="N434" s="23">
        <x:v>71</x:v>
      </x:c>
      <x:c r="O434" s="23">
        <x:v>11</x:v>
      </x:c>
      <x:c r="P434" s="23">
        <x:v>12</x:v>
      </x:c>
      <x:c r="Q434" s="23">
        <x:v>49</x:v>
      </x:c>
      <x:c r="R434" s="23">
        <x:v>1</x:v>
      </x:c>
      <x:c r="S434" s="23">
        <x:v>2</x:v>
      </x:c>
      <x:c r="T434" s="23">
        <x:v>22</x:v>
      </x:c>
      <x:c r="U434" s="23">
        <x:v>80</x:v>
      </x:c>
      <x:c r="V434" s="23">
        <x:v>2</x:v>
      </x:c>
      <x:c r="W434" s="23">
        <x:v>0</x:v>
      </x:c>
      <x:c r="X434" s="23">
        <x:v>-3.1099999999999999</x:v>
      </x:c>
      <x:c r="Y434" s="23">
        <x:v>6.3799999999999999</x:v>
      </x:c>
      <x:c r="Z434" s="23">
        <x:v>3.2799999999999998</x:v>
      </x:c>
      <x:c r="AA434" s="23">
        <x:v>1.5800000000000001</x:v>
      </x:c>
      <x:c r="AB434" s="23">
        <x:v>-0.28999999999999998</x:v>
      </x:c>
      <x:c r="AC434" s="23">
        <x:v>15500</x:v>
      </x:c>
      <x:c r="AD434" s="7" t="s">
        <x:v>34</x:v>
      </x:c>
    </x:row>
    <x:row r="435" spans="1:30" ht="14.199999999999999">
      <x:c r="A435" s="9">
        <x:v>2010</x:v>
      </x:c>
      <x:c r="B435" s="23" t="s">
        <x:v>55</x:v>
      </x:c>
      <x:c r="C435" s="7" t="s">
        <x:v>224</x:v>
      </x:c>
      <x:c r="D435" s="23" t="s">
        <x:v>23</x:v>
      </x:c>
      <x:c r="E435" s="7">
        <x:v>4</x:v>
      </x:c>
      <x:c r="F435" s="7" t="s">
        <x:v>332</x:v>
      </x:c>
      <x:c r="G435" s="7" t="s">
        <x:v>36</x:v>
      </x:c>
      <x:c r="H435" s="23">
        <x:v>2009</x:v>
      </x:c>
      <x:c r="I435" s="23">
        <x:v>29</x:v>
      </x:c>
      <x:c r="J435" s="23">
        <x:v>121</x:v>
      </x:c>
      <x:c r="K435" s="23">
        <x:v>494</x:v>
      </x:c>
      <x:c r="L435" s="23">
        <x:v>419</x:v>
      </x:c>
      <x:c r="M435" s="23">
        <x:v>62</x:v>
      </x:c>
      <x:c r="N435" s="23">
        <x:v>126</x:v>
      </x:c>
      <x:c r="O435" s="23">
        <x:v>19</x:v>
      </x:c>
      <x:c r="P435" s="23">
        <x:v>10</x:v>
      </x:c>
      <x:c r="Q435" s="23">
        <x:v>70</x:v>
      </x:c>
      <x:c r="R435" s="23">
        <x:v>5</x:v>
      </x:c>
      <x:c r="S435" s="23">
        <x:v>0</x:v>
      </x:c>
      <x:c r="T435" s="23">
        <x:v>59</x:v>
      </x:c>
      <x:c r="U435" s="23">
        <x:v>46</x:v>
      </x:c>
      <x:c r="V435" s="23">
        <x:v>10</x:v>
      </x:c>
      <x:c r="W435" s="23">
        <x:v>4</x:v>
      </x:c>
      <x:c r="X435" s="23">
        <x:v>1.76</x:v>
      </x:c>
      <x:c r="Y435" s="23">
        <x:v>0.40000000000000002</x:v>
      </x:c>
      <x:c r="Z435" s="23">
        <x:v>2.1699999999999999</x:v>
      </x:c>
      <x:c r="AA435" s="23">
        <x:v>3.3100000000000001</x:v>
      </x:c>
      <x:c r="AB435" s="23">
        <x:v>0.44</x:v>
      </x:c>
      <x:c r="AC435" s="23">
        <x:v>35000</x:v>
      </x:c>
      <x:c r="AD435" s="7" t="s">
        <x:v>34</x:v>
      </x:c>
    </x:row>
    <x:row r="436" spans="1:30" ht="14.199999999999999">
      <x:c r="A436" s="5">
        <x:v>2011</x:v>
      </x:c>
      <x:c r="B436" s="23" t="s">
        <x:v>55</x:v>
      </x:c>
      <x:c r="C436" s="7" t="s">
        <x:v>224</x:v>
      </x:c>
      <x:c r="D436" s="23" t="s">
        <x:v>23</x:v>
      </x:c>
      <x:c r="E436" s="7">
        <x:v>4</x:v>
      </x:c>
      <x:c r="F436" s="7" t="s">
        <x:v>332</x:v>
      </x:c>
      <x:c r="G436" s="7" t="s">
        <x:v>36</x:v>
      </x:c>
      <x:c r="H436" s="23">
        <x:v>2010</x:v>
      </x:c>
      <x:c r="I436" s="23">
        <x:v>30</x:v>
      </x:c>
      <x:c r="J436" s="23">
        <x:v>111</x:v>
      </x:c>
      <x:c r="K436" s="23">
        <x:v>418</x:v>
      </x:c>
      <x:c r="L436" s="23">
        <x:v>365</x:v>
      </x:c>
      <x:c r="M436" s="23">
        <x:v>52</x:v>
      </x:c>
      <x:c r="N436" s="23">
        <x:v>96</x:v>
      </x:c>
      <x:c r="O436" s="23">
        <x:v>20</x:v>
      </x:c>
      <x:c r="P436" s="23">
        <x:v>4</x:v>
      </x:c>
      <x:c r="Q436" s="23">
        <x:v>38</x:v>
      </x:c>
      <x:c r="R436" s="23">
        <x:v>3</x:v>
      </x:c>
      <x:c r="S436" s="23">
        <x:v>1</x:v>
      </x:c>
      <x:c r="T436" s="23">
        <x:v>41</x:v>
      </x:c>
      <x:c r="U436" s="23">
        <x:v>58</x:v>
      </x:c>
      <x:c r="V436" s="23">
        <x:v>14</x:v>
      </x:c>
      <x:c r="W436" s="23">
        <x:v>2</x:v>
      </x:c>
      <x:c r="X436" s="23">
        <x:v>-3.3100000000000001</x:v>
      </x:c>
      <x:c r="Y436" s="23">
        <x:v>-0.80000000000000004</x:v>
      </x:c>
      <x:c r="Z436" s="23">
        <x:v>-4.1100000000000003</x:v>
      </x:c>
      <x:c r="AA436" s="23">
        <x:v>1.45</x:v>
      </x:c>
      <x:c r="AB436" s="23">
        <x:v>-0.92000000000000004</x:v>
      </x:c>
      <x:c r="AC436" s="23">
        <x:v>0</x:v>
      </x:c>
      <x:c r="AD436" s="7" t="s">
        <x:v>34</x:v>
      </x:c>
    </x:row>
    <x:row r="437" spans="1:30" ht="14.199999999999999">
      <x:c r="A437" s="5">
        <x:v>2012</x:v>
      </x:c>
      <x:c r="B437" s="23" t="s">
        <x:v>55</x:v>
      </x:c>
      <x:c r="C437" s="7" t="s">
        <x:v>224</x:v>
      </x:c>
      <x:c r="D437" s="23" t="s">
        <x:v>23</x:v>
      </x:c>
      <x:c r="E437" s="7">
        <x:v>4</x:v>
      </x:c>
      <x:c r="F437" s="7" t="s">
        <x:v>332</x:v>
      </x:c>
      <x:c r="G437" s="7" t="s">
        <x:v>36</x:v>
      </x:c>
      <x:c r="H437" s="23">
        <x:v>2011</x:v>
      </x:c>
      <x:c r="I437" s="23">
        <x:v>31</x:v>
      </x:c>
      <x:c r="J437" s="23">
        <x:v>127</x:v>
      </x:c>
      <x:c r="K437" s="23">
        <x:v>494</x:v>
      </x:c>
      <x:c r="L437" s="23">
        <x:v>422</x:v>
      </x:c>
      <x:c r="M437" s="23">
        <x:v>61</x:v>
      </x:c>
      <x:c r="N437" s="23">
        <x:v>123</x:v>
      </x:c>
      <x:c r="O437" s="23">
        <x:v>18</x:v>
      </x:c>
      <x:c r="P437" s="23">
        <x:v>10</x:v>
      </x:c>
      <x:c r="Q437" s="23">
        <x:v>57</x:v>
      </x:c>
      <x:c r="R437" s="23">
        <x:v>9</x:v>
      </x:c>
      <x:c r="S437" s="23">
        <x:v>2</x:v>
      </x:c>
      <x:c r="T437" s="23">
        <x:v>49</x:v>
      </x:c>
      <x:c r="U437" s="23">
        <x:v>69</x:v>
      </x:c>
      <x:c r="V437" s="23">
        <x:v>16</x:v>
      </x:c>
      <x:c r="W437" s="23">
        <x:v>7</x:v>
      </x:c>
      <x:c r="X437" s="23">
        <x:v>-1.29</x:v>
      </x:c>
      <x:c r="Y437" s="23">
        <x:v>0.42999999999999999</x:v>
      </x:c>
      <x:c r="Z437" s="23">
        <x:v>-0.85999999999999999</x:v>
      </x:c>
      <x:c r="AA437" s="23">
        <x:v>3.4199999999999999</x:v>
      </x:c>
      <x:c r="AB437" s="23">
        <x:v>-0.73999999999999999</x:v>
      </x:c>
      <x:c r="AC437" s="23">
        <x:v>35000</x:v>
      </x:c>
      <x:c r="AD437" s="7" t="s">
        <x:v>34</x:v>
      </x:c>
    </x:row>
    <x:row r="438" spans="1:30" ht="14.199999999999999">
      <x:c r="A438" s="5">
        <x:v>2013</x:v>
      </x:c>
      <x:c r="B438" s="23" t="s">
        <x:v>55</x:v>
      </x:c>
      <x:c r="C438" s="7" t="s">
        <x:v>224</x:v>
      </x:c>
      <x:c r="D438" s="23" t="s">
        <x:v>23</x:v>
      </x:c>
      <x:c r="E438" s="7">
        <x:v>4</x:v>
      </x:c>
      <x:c r="F438" s="7" t="s">
        <x:v>332</x:v>
      </x:c>
      <x:c r="G438" s="7" t="s">
        <x:v>36</x:v>
      </x:c>
      <x:c r="H438" s="23">
        <x:v>2012</x:v>
      </x:c>
      <x:c r="I438" s="23">
        <x:v>32</x:v>
      </x:c>
      <x:c r="J438" s="23">
        <x:v>107</x:v>
      </x:c>
      <x:c r="K438" s="23">
        <x:v>438</x:v>
      </x:c>
      <x:c r="L438" s="23">
        <x:v>365</x:v>
      </x:c>
      <x:c r="M438" s="23">
        <x:v>50</x:v>
      </x:c>
      <x:c r="N438" s="23">
        <x:v>113</x:v>
      </x:c>
      <x:c r="O438" s="23">
        <x:v>27</x:v>
      </x:c>
      <x:c r="P438" s="23">
        <x:v>12</x:v>
      </x:c>
      <x:c r="Q438" s="23">
        <x:v>53</x:v>
      </x:c>
      <x:c r="R438" s="23">
        <x:v>3</x:v>
      </x:c>
      <x:c r="S438" s="23">
        <x:v>3</x:v>
      </x:c>
      <x:c r="T438" s="23">
        <x:v>65</x:v>
      </x:c>
      <x:c r="U438" s="23">
        <x:v>62</x:v>
      </x:c>
      <x:c r="V438" s="23">
        <x:v>13</x:v>
      </x:c>
      <x:c r="W438" s="23">
        <x:v>5</x:v>
      </x:c>
      <x:c r="X438" s="23">
        <x:v>-4.2199999999999998</x:v>
      </x:c>
      <x:c r="Y438" s="23">
        <x:v>-0.93000000000000005</x:v>
      </x:c>
      <x:c r="Z438" s="23">
        <x:v>-5.1500000000000004</x:v>
      </x:c>
      <x:c r="AA438" s="23">
        <x:v>5.8499999999999996</x:v>
      </x:c>
      <x:c r="AB438" s="23">
        <x:v>-1.1299999999999999</x:v>
      </x:c>
      <x:c r="AC438" s="23">
        <x:v>35000</x:v>
      </x:c>
      <x:c r="AD438" s="7" t="s">
        <x:v>34</x:v>
      </x:c>
    </x:row>
    <x:row r="439" spans="1:30" ht="14.199999999999999">
      <x:c r="A439" s="5">
        <x:v>2014</x:v>
      </x:c>
      <x:c r="B439" s="23" t="s">
        <x:v>55</x:v>
      </x:c>
      <x:c r="C439" s="7" t="s">
        <x:v>224</x:v>
      </x:c>
      <x:c r="D439" s="23" t="s">
        <x:v>23</x:v>
      </x:c>
      <x:c r="E439" s="7">
        <x:v>4</x:v>
      </x:c>
      <x:c r="F439" s="7" t="s">
        <x:v>332</x:v>
      </x:c>
      <x:c r="G439" s="7" t="s">
        <x:v>36</x:v>
      </x:c>
      <x:c r="H439" s="23">
        <x:v>2013</x:v>
      </x:c>
      <x:c r="I439" s="23">
        <x:v>33</x:v>
      </x:c>
      <x:c r="J439" s="23">
        <x:v>121</x:v>
      </x:c>
      <x:c r="K439" s="23">
        <x:v>477</x:v>
      </x:c>
      <x:c r="L439" s="23">
        <x:v>407</x:v>
      </x:c>
      <x:c r="M439" s="23">
        <x:v>64</x:v>
      </x:c>
      <x:c r="N439" s="23">
        <x:v>127</x:v>
      </x:c>
      <x:c r="O439" s="23">
        <x:v>22</x:v>
      </x:c>
      <x:c r="P439" s="23">
        <x:v>9</x:v>
      </x:c>
      <x:c r="Q439" s="23">
        <x:v>62</x:v>
      </x:c>
      <x:c r="R439" s="23">
        <x:v>13</x:v>
      </x:c>
      <x:c r="S439" s="23">
        <x:v>6</x:v>
      </x:c>
      <x:c r="T439" s="23">
        <x:v>59</x:v>
      </x:c>
      <x:c r="U439" s="23">
        <x:v>58</x:v>
      </x:c>
      <x:c r="V439" s="23">
        <x:v>12</x:v>
      </x:c>
      <x:c r="W439" s="23">
        <x:v>4</x:v>
      </x:c>
      <x:c r="X439" s="23">
        <x:v>-3.3500000000000001</x:v>
      </x:c>
      <x:c r="Y439" s="23">
        <x:v>-0.14999999999999999</x:v>
      </x:c>
      <x:c r="Z439" s="23">
        <x:v>-3.5</x:v>
      </x:c>
      <x:c r="AA439" s="23">
        <x:v>3.98</x:v>
      </x:c>
      <x:c r="AB439" s="23">
        <x:v>-0.48999999999999999</x:v>
      </x:c>
      <x:c r="AC439" s="23">
        <x:v>50000</x:v>
      </x:c>
      <x:c r="AD439" s="7" t="s">
        <x:v>34</x:v>
      </x:c>
    </x:row>
    <x:row r="440" spans="1:30" ht="14.199999999999999">
      <x:c r="A440" s="5">
        <x:v>2015</x:v>
      </x:c>
      <x:c r="B440" s="23" t="s">
        <x:v>55</x:v>
      </x:c>
      <x:c r="C440" s="7" t="s">
        <x:v>224</x:v>
      </x:c>
      <x:c r="D440" s="23" t="s">
        <x:v>111</x:v>
      </x:c>
      <x:c r="E440" s="7">
        <x:v>4</x:v>
      </x:c>
      <x:c r="F440" s="7" t="s">
        <x:v>332</x:v>
      </x:c>
      <x:c r="G440" s="7" t="s">
        <x:v>36</x:v>
      </x:c>
      <x:c r="H440" s="23">
        <x:v>2014</x:v>
      </x:c>
      <x:c r="I440" s="23">
        <x:v>34</x:v>
      </x:c>
      <x:c r="J440" s="23">
        <x:v>112</x:v>
      </x:c>
      <x:c r="K440" s="23">
        <x:v>455</x:v>
      </x:c>
      <x:c r="L440" s="23">
        <x:v>383</x:v>
      </x:c>
      <x:c r="M440" s="23">
        <x:v>71</x:v>
      </x:c>
      <x:c r="N440" s="23">
        <x:v>126</x:v>
      </x:c>
      <x:c r="O440" s="23">
        <x:v>25</x:v>
      </x:c>
      <x:c r="P440" s="23">
        <x:v>13</x:v>
      </x:c>
      <x:c r="Q440" s="23">
        <x:v>59</x:v>
      </x:c>
      <x:c r="R440" s="23">
        <x:v>10</x:v>
      </x:c>
      <x:c r="S440" s="23">
        <x:v>2</x:v>
      </x:c>
      <x:c r="T440" s="23">
        <x:v>59</x:v>
      </x:c>
      <x:c r="U440" s="23">
        <x:v>56</x:v>
      </x:c>
      <x:c r="V440" s="23">
        <x:v>13</x:v>
      </x:c>
      <x:c r="W440" s="23">
        <x:v>4</x:v>
      </x:c>
      <x:c r="X440" s="23">
        <x:v>4.5</x:v>
      </x:c>
      <x:c r="Y440" s="23">
        <x:v>-8.9700000000000006</x:v>
      </x:c>
      <x:c r="Z440" s="23">
        <x:v>-4.46</x:v>
      </x:c>
      <x:c r="AA440" s="23">
        <x:v>3.1200000000000001</x:v>
      </x:c>
      <x:c r="AB440" s="23">
        <x:v>0.40000000000000002</x:v>
      </x:c>
      <x:c r="AC440" s="23">
        <x:v>50000</x:v>
      </x:c>
      <x:c r="AD440" s="7" t="s">
        <x:v>34</x:v>
      </x:c>
    </x:row>
    <x:row r="441" spans="1:30" ht="14.199999999999999">
      <x:c r="A441" s="5">
        <x:v>2016</x:v>
      </x:c>
      <x:c r="B441" s="23" t="s">
        <x:v>55</x:v>
      </x:c>
      <x:c r="C441" s="7" t="s">
        <x:v>224</x:v>
      </x:c>
      <x:c r="D441" s="23" t="s">
        <x:v>111</x:v>
      </x:c>
      <x:c r="E441" s="7">
        <x:v>4</x:v>
      </x:c>
      <x:c r="F441" s="7" t="s">
        <x:v>332</x:v>
      </x:c>
      <x:c r="G441" s="7" t="s">
        <x:v>36</x:v>
      </x:c>
      <x:c r="H441" s="23">
        <x:v>2015</x:v>
      </x:c>
      <x:c r="I441" s="23">
        <x:v>35</x:v>
      </x:c>
      <x:c r="J441" s="23">
        <x:v>117</x:v>
      </x:c>
      <x:c r="K441" s="23">
        <x:v>440</x:v>
      </x:c>
      <x:c r="L441" s="23">
        <x:v>363</x:v>
      </x:c>
      <x:c r="M441" s="23">
        <x:v>47</x:v>
      </x:c>
      <x:c r="N441" s="23">
        <x:v>103</x:v>
      </x:c>
      <x:c r="O441" s="23">
        <x:v>16</x:v>
      </x:c>
      <x:c r="P441" s="23">
        <x:v>9</x:v>
      </x:c>
      <x:c r="Q441" s="23">
        <x:v>45</x:v>
      </x:c>
      <x:c r="R441" s="23">
        <x:v>9</x:v>
      </x:c>
      <x:c r="S441" s="23">
        <x:v>4</x:v>
      </x:c>
      <x:c r="T441" s="23">
        <x:v>54</x:v>
      </x:c>
      <x:c r="U441" s="23">
        <x:v>65</x:v>
      </x:c>
      <x:c r="V441" s="23">
        <x:v>9</x:v>
      </x:c>
      <x:c r="W441" s="23">
        <x:v>4</x:v>
      </x:c>
      <x:c r="X441" s="23">
        <x:v>1.48</x:v>
      </x:c>
      <x:c r="Y441" s="23">
        <x:v>-7.7800000000000002</x:v>
      </x:c>
      <x:c r="Z441" s="23">
        <x:v>-6.29</x:v>
      </x:c>
      <x:c r="AA441" s="23">
        <x:v>1.75</x:v>
      </x:c>
      <x:c r="AB441" s="23">
        <x:v>0.14000000000000001</x:v>
      </x:c>
      <x:c r="AC441" s="23">
        <x:v>50000</x:v>
      </x:c>
      <x:c r="AD441" s="7" t="s">
        <x:v>34</x:v>
      </x:c>
    </x:row>
    <x:row r="442" spans="1:30" ht="14.199999999999999">
      <x:c r="A442" s="5">
        <x:v>2017</x:v>
      </x:c>
      <x:c r="B442" s="23" t="s">
        <x:v>55</x:v>
      </x:c>
      <x:c r="C442" s="7" t="s">
        <x:v>224</x:v>
      </x:c>
      <x:c r="D442" s="23" t="s">
        <x:v>111</x:v>
      </x:c>
      <x:c r="E442" s="7">
        <x:v>4</x:v>
      </x:c>
      <x:c r="F442" s="7" t="s">
        <x:v>332</x:v>
      </x:c>
      <x:c r="G442" s="7" t="s">
        <x:v>36</x:v>
      </x:c>
      <x:c r="H442" s="23">
        <x:v>2016</x:v>
      </x:c>
      <x:c r="I442" s="23">
        <x:v>36</x:v>
      </x:c>
      <x:c r="J442" s="23">
        <x:v>126</x:v>
      </x:c>
      <x:c r="K442" s="23">
        <x:v>418</x:v>
      </x:c>
      <x:c r="L442" s="23">
        <x:v>370</x:v>
      </x:c>
      <x:c r="M442" s="23">
        <x:v>58</x:v>
      </x:c>
      <x:c r="N442" s="23">
        <x:v>119</x:v>
      </x:c>
      <x:c r="O442" s="23">
        <x:v>22</x:v>
      </x:c>
      <x:c r="P442" s="23">
        <x:v>6</x:v>
      </x:c>
      <x:c r="Q442" s="23">
        <x:v>64</x:v>
      </x:c>
      <x:c r="R442" s="23">
        <x:v>8</x:v>
      </x:c>
      <x:c r="S442" s="23">
        <x:v>4</x:v>
      </x:c>
      <x:c r="T442" s="23">
        <x:v>33</x:v>
      </x:c>
      <x:c r="U442" s="23">
        <x:v>59</x:v>
      </x:c>
      <x:c r="V442" s="23">
        <x:v>9</x:v>
      </x:c>
      <x:c r="W442" s="23">
        <x:v>5</x:v>
      </x:c>
      <x:c r="X442" s="23">
        <x:v>-3.75</x:v>
      </x:c>
      <x:c r="Y442" s="23">
        <x:v>-7.7999999999999998</x:v>
      </x:c>
      <x:c r="Z442" s="23">
        <x:v>-11.539999999999999</x:v>
      </x:c>
      <x:c r="AA442" s="23">
        <x:v>1.21</x:v>
      </x:c>
      <x:c r="AB442" s="23">
        <x:v>-0.33000000000000002</x:v>
      </x:c>
      <x:c r="AC442" s="23">
        <x:v>50000</x:v>
      </x:c>
      <x:c r="AD442" s="7" t="s">
        <x:v>34</x:v>
      </x:c>
    </x:row>
    <x:row r="443" spans="1:30" ht="14.199999999999999">
      <x:c r="A443" s="5">
        <x:v>2018</x:v>
      </x:c>
      <x:c r="B443" s="23" t="s">
        <x:v>175</x:v>
      </x:c>
      <x:c r="C443" s="7" t="s">
        <x:v>221</x:v>
      </x:c>
      <x:c r="D443" s="23" t="s">
        <x:v>122</x:v>
      </x:c>
      <x:c r="E443" s="7">
        <x:v>9</x:v>
      </x:c>
      <x:c r="F443" s="7" t="s">
        <x:v>25</x:v>
      </x:c>
      <x:c r="G443" s="7" t="s">
        <x:v>36</x:v>
      </x:c>
      <x:c r="H443" s="23">
        <x:v>2017</x:v>
      </x:c>
      <x:c r="I443" s="23">
        <x:v>27</x:v>
      </x:c>
      <x:c r="J443" s="23"/>
      <x:c r="K443" s="23"/>
      <x:c r="L443" s="23"/>
      <x:c r="M443" s="23"/>
      <x:c r="N443" s="23"/>
      <x:c r="O443" s="23"/>
      <x:c r="P443" s="23"/>
      <x:c r="Q443" s="23"/>
      <x:c r="R443" s="23"/>
      <x:c r="S443" s="23"/>
      <x:c r="T443" s="23"/>
      <x:c r="U443" s="23"/>
      <x:c r="V443" s="23"/>
      <x:c r="W443" s="23"/>
      <x:c r="X443" s="23"/>
      <x:c r="Y443" s="23"/>
      <x:c r="Z443" s="23"/>
      <x:c r="AA443" s="23"/>
      <x:c r="AB443" s="23"/>
      <x:c r="AC443" s="23"/>
      <x:c r="AD443" s="7" t="s">
        <x:v>34</x:v>
      </x:c>
    </x:row>
    <x:row r="444" spans="1:30" ht="14.199999999999999">
      <x:c r="A444" s="5">
        <x:v>2019</x:v>
      </x:c>
      <x:c r="B444" s="23" t="s">
        <x:v>65</x:v>
      </x:c>
      <x:c r="C444" s="7" t="s">
        <x:v>221</x:v>
      </x:c>
      <x:c r="D444" s="23" t="s">
        <x:v>122</x:v>
      </x:c>
      <x:c r="E444" s="7">
        <x:v>9</x:v>
      </x:c>
      <x:c r="F444" s="7" t="s">
        <x:v>25</x:v>
      </x:c>
      <x:c r="G444" s="7" t="s">
        <x:v>36</x:v>
      </x:c>
      <x:c r="H444" s="23">
        <x:v>2018</x:v>
      </x:c>
      <x:c r="I444" s="23">
        <x:v>28</x:v>
      </x:c>
      <x:c r="J444" s="23">
        <x:v>26</x:v>
      </x:c>
      <x:c r="K444" s="23">
        <x:v>112</x:v>
      </x:c>
      <x:c r="L444" s="23">
        <x:v>98</x:v>
      </x:c>
      <x:c r="M444" s="23">
        <x:v>20</x:v>
      </x:c>
      <x:c r="N444" s="23">
        <x:v>36</x:v>
      </x:c>
      <x:c r="O444" s="23">
        <x:v>2</x:v>
      </x:c>
      <x:c r="P444" s="23">
        <x:v>2</x:v>
      </x:c>
      <x:c r="Q444" s="23">
        <x:v>23</x:v>
      </x:c>
      <x:c r="R444" s="23">
        <x:v>5</x:v>
      </x:c>
      <x:c r="S444" s="23">
        <x:v>2</x:v>
      </x:c>
      <x:c r="T444" s="23">
        <x:v>11</x:v>
      </x:c>
      <x:c r="U444" s="23">
        <x:v>13</x:v>
      </x:c>
      <x:c r="V444" s="23">
        <x:v>1</x:v>
      </x:c>
      <x:c r="W444" s="23">
        <x:v>2</x:v>
      </x:c>
      <x:c r="X444" s="23">
        <x:v>4.1900000000000004</x:v>
      </x:c>
      <x:c r="Y444" s="23">
        <x:v>0</x:v>
      </x:c>
      <x:c r="Z444" s="23">
        <x:v>4.1900000000000004</x:v>
      </x:c>
      <x:c r="AA444" s="23">
        <x:v>0.81000000000000005</x:v>
      </x:c>
      <x:c r="AB444" s="23">
        <x:v>0.37</x:v>
      </x:c>
      <x:c r="AC444" s="23">
        <x:v>28000</x:v>
      </x:c>
      <x:c r="AD444" s="7" t="s">
        <x:v>34</x:v>
      </x:c>
    </x:row>
    <x:row r="445" spans="1:30" ht="14.199999999999999">
      <x:c r="A445" s="5">
        <x:v>2020</x:v>
      </x:c>
      <x:c r="B445" s="23" t="s">
        <x:v>65</x:v>
      </x:c>
      <x:c r="C445" s="7" t="s">
        <x:v>221</x:v>
      </x:c>
      <x:c r="D445" s="23" t="s">
        <x:v>122</x:v>
      </x:c>
      <x:c r="E445" s="7">
        <x:v>9</x:v>
      </x:c>
      <x:c r="F445" s="7" t="s">
        <x:v>25</x:v>
      </x:c>
      <x:c r="G445" s="7" t="s">
        <x:v>36</x:v>
      </x:c>
      <x:c r="H445" s="23">
        <x:v>2019</x:v>
      </x:c>
      <x:c r="I445" s="23">
        <x:v>29</x:v>
      </x:c>
      <x:c r="J445" s="23">
        <x:v>123</x:v>
      </x:c>
      <x:c r="K445" s="23">
        <x:v>513</x:v>
      </x:c>
      <x:c r="L445" s="23">
        <x:v>441</x:v>
      </x:c>
      <x:c r="M445" s="23">
        <x:v>75</x:v>
      </x:c>
      <x:c r="N445" s="23">
        <x:v>117</x:v>
      </x:c>
      <x:c r="O445" s="23">
        <x:v>19</x:v>
      </x:c>
      <x:c r="P445" s="23">
        <x:v>0</x:v>
      </x:c>
      <x:c r="Q445" s="23">
        <x:v>41</x:v>
      </x:c>
      <x:c r="R445" s="23">
        <x:v>26</x:v>
      </x:c>
      <x:c r="S445" s="23">
        <x:v>8</x:v>
      </x:c>
      <x:c r="T445" s="23">
        <x:v>57</x:v>
      </x:c>
      <x:c r="U445" s="23">
        <x:v>60</x:v>
      </x:c>
      <x:c r="V445" s="23">
        <x:v>6</x:v>
      </x:c>
      <x:c r="W445" s="23">
        <x:v>5</x:v>
      </x:c>
      <x:c r="X445" s="23">
        <x:v>5.4500000000000002</x:v>
      </x:c>
      <x:c r="Y445" s="23">
        <x:v>-0.020000000000000001</x:v>
      </x:c>
      <x:c r="Z445" s="23">
        <x:v>5.4199999999999999</x:v>
      </x:c>
      <x:c r="AA445" s="23">
        <x:v>2.04</x:v>
      </x:c>
      <x:c r="AB445" s="23">
        <x:v>0.56000000000000005</x:v>
      </x:c>
      <x:c r="AC445" s="23">
        <x:v>24500</x:v>
      </x:c>
      <x:c r="AD445" s="7" t="s">
        <x:v>34</x:v>
      </x:c>
    </x:row>
    <x:row r="446" spans="1:30" ht="14.199999999999999">
      <x:c r="A446" s="5">
        <x:v>2021</x:v>
      </x:c>
      <x:c r="B446" s="23" t="s">
        <x:v>65</x:v>
      </x:c>
      <x:c r="C446" s="7" t="s">
        <x:v>221</x:v>
      </x:c>
      <x:c r="D446" s="23" t="s">
        <x:v>122</x:v>
      </x:c>
      <x:c r="E446" s="7">
        <x:v>9</x:v>
      </x:c>
      <x:c r="F446" s="7" t="s">
        <x:v>25</x:v>
      </x:c>
      <x:c r="G446" s="7" t="s">
        <x:v>36</x:v>
      </x:c>
      <x:c r="H446" s="23">
        <x:v>2020</x:v>
      </x:c>
      <x:c r="I446" s="23">
        <x:v>30</x:v>
      </x:c>
      <x:c r="J446" s="23">
        <x:v>141</x:v>
      </x:c>
      <x:c r="K446" s="23">
        <x:v>559</x:v>
      </x:c>
      <x:c r="L446" s="23">
        <x:v>490</x:v>
      </x:c>
      <x:c r="M446" s="23">
        <x:v>84</x:v>
      </x:c>
      <x:c r="N446" s="23">
        <x:v>146</x:v>
      </x:c>
      <x:c r="O446" s="23">
        <x:v>17</x:v>
      </x:c>
      <x:c r="P446" s="23">
        <x:v>5</x:v>
      </x:c>
      <x:c r="Q446" s="23">
        <x:v>59</x:v>
      </x:c>
      <x:c r="R446" s="23">
        <x:v>15</x:v>
      </x:c>
      <x:c r="S446" s="23">
        <x:v>6</x:v>
      </x:c>
      <x:c r="T446" s="23">
        <x:v>55</x:v>
      </x:c>
      <x:c r="U446" s="23">
        <x:v>56</x:v>
      </x:c>
      <x:c r="V446" s="23">
        <x:v>10</x:v>
      </x:c>
      <x:c r="W446" s="23">
        <x:v>5</x:v>
      </x:c>
      <x:c r="X446" s="23">
        <x:v>2.1200000000000001</x:v>
      </x:c>
      <x:c r="Y446" s="23">
        <x:v>0</x:v>
      </x:c>
      <x:c r="Z446" s="23">
        <x:v>2.1200000000000001</x:v>
      </x:c>
      <x:c r="AA446" s="23">
        <x:v>2.6499999999999999</x:v>
      </x:c>
      <x:c r="AB446" s="23">
        <x:v>0.20000000000000001</x:v>
      </x:c>
      <x:c r="AC446" s="23">
        <x:v>34000</x:v>
      </x:c>
      <x:c r="AD446" s="7" t="s">
        <x:v>34</x:v>
      </x:c>
    </x:row>
    <x:row r="447" spans="1:30" ht="14.199999999999999">
      <x:c r="A447" s="5">
        <x:v>2015</x:v>
      </x:c>
      <x:c r="B447" s="9" t="s">
        <x:v>55</x:v>
      </x:c>
      <x:c r="C447" s="7" t="s">
        <x:v>246</x:v>
      </x:c>
      <x:c r="D447" s="9" t="s">
        <x:v>117</x:v>
      </x:c>
      <x:c r="E447" s="7">
        <x:v>9</x:v>
      </x:c>
      <x:c r="F447" s="7" t="s">
        <x:v>25</x:v>
      </x:c>
      <x:c r="G447" s="7" t="s">
        <x:v>36</x:v>
      </x:c>
      <x:c r="H447" s="9">
        <x:v>2014</x:v>
      </x:c>
      <x:c r="I447" s="9">
        <x:v>28</x:v>
      </x:c>
      <x:c r="J447" s="9">
        <x:v>97</x:v>
      </x:c>
      <x:c r="K447" s="9">
        <x:v>292</x:v>
      </x:c>
      <x:c r="L447" s="9">
        <x:v>261</x:v>
      </x:c>
      <x:c r="M447" s="9">
        <x:v>29</x:v>
      </x:c>
      <x:c r="N447" s="9">
        <x:v>69</x:v>
      </x:c>
      <x:c r="O447" s="9">
        <x:v>14</x:v>
      </x:c>
      <x:c r="P447" s="9">
        <x:v>7</x:v>
      </x:c>
      <x:c r="Q447" s="9">
        <x:v>38</x:v>
      </x:c>
      <x:c r="R447" s="9">
        <x:v>5</x:v>
      </x:c>
      <x:c r="S447" s="9">
        <x:v>4</x:v>
      </x:c>
      <x:c r="T447" s="9">
        <x:v>21</x:v>
      </x:c>
      <x:c r="U447" s="9">
        <x:v>40</x:v>
      </x:c>
      <x:c r="V447" s="9">
        <x:v>9</x:v>
      </x:c>
      <x:c r="W447" s="9">
        <x:v>3</x:v>
      </x:c>
      <x:c r="X447" s="9">
        <x:v>-3.1000000000000001</x:v>
      </x:c>
      <x:c r="Y447" s="9">
        <x:v>-3.1400000000000001</x:v>
      </x:c>
      <x:c r="Z447" s="9">
        <x:v>-6.2400000000000002</x:v>
      </x:c>
      <x:c r="AA447" s="9">
        <x:v>-0.13</x:v>
      </x:c>
      <x:c r="AB447" s="9">
        <x:v>-0.27000000000000002</x:v>
      </x:c>
      <x:c r="AC447" s="23">
        <x:v>60000</x:v>
      </x:c>
      <x:c r="AD447" s="7" t="s">
        <x:v>34</x:v>
      </x:c>
    </x:row>
    <x:row r="448" spans="1:30" ht="14.199999999999999">
      <x:c r="A448" s="11">
        <x:v>2016</x:v>
      </x:c>
      <x:c r="B448" s="6" t="s">
        <x:v>45</x:v>
      </x:c>
      <x:c r="C448" s="6" t="s">
        <x:v>246</x:v>
      </x:c>
      <x:c r="D448" s="6" t="s">
        <x:v>117</x:v>
      </x:c>
      <x:c r="E448" s="6">
        <x:v>9</x:v>
      </x:c>
      <x:c r="F448" s="6" t="s">
        <x:v>25</x:v>
      </x:c>
      <x:c r="G448" s="6" t="s">
        <x:v>36</x:v>
      </x:c>
      <x:c r="H448" s="6">
        <x:v>2015</x:v>
      </x:c>
      <x:c r="I448" s="6">
        <x:v>29</x:v>
      </x:c>
      <x:c r="J448" s="6">
        <x:v>91</x:v>
      </x:c>
      <x:c r="K448" s="6">
        <x:v>297</x:v>
      </x:c>
      <x:c r="L448" s="6">
        <x:v>259</x:v>
      </x:c>
      <x:c r="M448" s="6">
        <x:v>38</x:v>
      </x:c>
      <x:c r="N448" s="6">
        <x:v>83</x:v>
      </x:c>
      <x:c r="O448" s="6">
        <x:v>14</x:v>
      </x:c>
      <x:c r="P448" s="6">
        <x:v>14</x:v>
      </x:c>
      <x:c r="Q448" s="6">
        <x:v>51</x:v>
      </x:c>
      <x:c r="R448" s="6">
        <x:v>5</x:v>
      </x:c>
      <x:c r="S448" s="6">
        <x:v>0</x:v>
      </x:c>
      <x:c r="T448" s="6">
        <x:v>26</x:v>
      </x:c>
      <x:c r="U448" s="6">
        <x:v>46</x:v>
      </x:c>
      <x:c r="V448" s="6">
        <x:v>6</x:v>
      </x:c>
      <x:c r="W448" s="6">
        <x:v>3</x:v>
      </x:c>
      <x:c r="X448" s="6">
        <x:v>-6.2800000000000002</x:v>
      </x:c>
      <x:c r="Y448" s="12">
        <x:v>-2.8370484581497792</x:v>
      </x:c>
      <x:c r="Z448" s="12">
        <x:v>-9.1170484581497799</x:v>
      </x:c>
      <x:c r="AA448" s="10">
        <x:v>1.6264646464646464</x:v>
      </x:c>
      <x:c r="AB448" s="12">
        <x:v>-0.26425110132158586</x:v>
      </x:c>
      <x:c r="AC448" s="6">
        <x:v>12000</x:v>
      </x:c>
      <x:c r="AD448" s="6" t="s">
        <x:v>34</x:v>
      </x:c>
    </x:row>
    <x:row r="449" spans="1:30" ht="14.199999999999999">
      <x:c r="A449" s="5">
        <x:v>2017</x:v>
      </x:c>
      <x:c r="B449" s="9" t="s">
        <x:v>45</x:v>
      </x:c>
      <x:c r="C449" s="7" t="s">
        <x:v>246</x:v>
      </x:c>
      <x:c r="D449" s="9" t="s">
        <x:v>117</x:v>
      </x:c>
      <x:c r="E449" s="7">
        <x:v>9</x:v>
      </x:c>
      <x:c r="F449" s="7" t="s">
        <x:v>25</x:v>
      </x:c>
      <x:c r="G449" s="7" t="s">
        <x:v>36</x:v>
      </x:c>
      <x:c r="H449" s="9">
        <x:v>2016</x:v>
      </x:c>
      <x:c r="I449" s="9">
        <x:v>30</x:v>
      </x:c>
      <x:c r="J449" s="9">
        <x:v>144</x:v>
      </x:c>
      <x:c r="K449" s="9">
        <x:v>616</x:v>
      </x:c>
      <x:c r="L449" s="9">
        <x:v>576</x:v>
      </x:c>
      <x:c r="M449" s="9">
        <x:v>68</x:v>
      </x:c>
      <x:c r="N449" s="9">
        <x:v>179</x:v>
      </x:c>
      <x:c r="O449" s="9">
        <x:v>32</x:v>
      </x:c>
      <x:c r="P449" s="9">
        <x:v>27</x:v>
      </x:c>
      <x:c r="Q449" s="9">
        <x:v>100</x:v>
      </x:c>
      <x:c r="R449" s="9">
        <x:v>2</x:v>
      </x:c>
      <x:c r="S449" s="9">
        <x:v>3</x:v>
      </x:c>
      <x:c r="T449" s="9">
        <x:v>25</x:v>
      </x:c>
      <x:c r="U449" s="9">
        <x:v>76</x:v>
      </x:c>
      <x:c r="V449" s="9">
        <x:v>15</x:v>
      </x:c>
      <x:c r="W449" s="9">
        <x:v>5</x:v>
      </x:c>
      <x:c r="X449" s="9">
        <x:v>-1.46</x:v>
      </x:c>
      <x:c r="Y449" s="9">
        <x:v>-9.0999999999999996</x:v>
      </x:c>
      <x:c r="Z449" s="9">
        <x:v>-10.57</x:v>
      </x:c>
      <x:c r="AA449" s="9">
        <x:v>1.6100000000000001</x:v>
      </x:c>
      <x:c r="AB449" s="9">
        <x:v>-0.13</x:v>
      </x:c>
      <x:c r="AC449" s="9">
        <x:v>12000</x:v>
      </x:c>
      <x:c r="AD449" s="7" t="s">
        <x:v>34</x:v>
      </x:c>
    </x:row>
    <x:row r="450" spans="1:30" ht="14.199999999999999">
      <x:c r="A450" s="5">
        <x:v>2018</x:v>
      </x:c>
      <x:c r="B450" s="9" t="s">
        <x:v>45</x:v>
      </x:c>
      <x:c r="C450" s="7" t="s">
        <x:v>246</x:v>
      </x:c>
      <x:c r="D450" s="9" t="s">
        <x:v>117</x:v>
      </x:c>
      <x:c r="E450" s="7">
        <x:v>9</x:v>
      </x:c>
      <x:c r="F450" s="7" t="s">
        <x:v>25</x:v>
      </x:c>
      <x:c r="G450" s="7" t="s">
        <x:v>36</x:v>
      </x:c>
      <x:c r="H450" s="9">
        <x:v>2017</x:v>
      </x:c>
      <x:c r="I450" s="9">
        <x:v>31</x:v>
      </x:c>
      <x:c r="J450" s="9">
        <x:v>112</x:v>
      </x:c>
      <x:c r="K450" s="9">
        <x:v>381</x:v>
      </x:c>
      <x:c r="L450" s="9">
        <x:v>349</x:v>
      </x:c>
      <x:c r="M450" s="9">
        <x:v>44</x:v>
      </x:c>
      <x:c r="N450" s="9">
        <x:v>112</x:v>
      </x:c>
      <x:c r="O450" s="9">
        <x:v>16</x:v>
      </x:c>
      <x:c r="P450" s="9">
        <x:v>15</x:v>
      </x:c>
      <x:c r="Q450" s="9">
        <x:v>45</x:v>
      </x:c>
      <x:c r="R450" s="9">
        <x:v>0</x:v>
      </x:c>
      <x:c r="S450" s="9">
        <x:v>1</x:v>
      </x:c>
      <x:c r="T450" s="9">
        <x:v>19</x:v>
      </x:c>
      <x:c r="U450" s="9">
        <x:v>61</x:v>
      </x:c>
      <x:c r="V450" s="9">
        <x:v>11</x:v>
      </x:c>
      <x:c r="W450" s="9">
        <x:v>4</x:v>
      </x:c>
      <x:c r="X450" s="9">
        <x:v>-0.14999999999999999</x:v>
      </x:c>
      <x:c r="Y450" s="9">
        <x:v>-7.7699999999999996</x:v>
      </x:c>
      <x:c r="Z450" s="9">
        <x:v>-7.9199999999999999</x:v>
      </x:c>
      <x:c r="AA450" s="9">
        <x:v>1.24</x:v>
      </x:c>
      <x:c r="AB450" s="9">
        <x:v>-0.010000000000000001</x:v>
      </x:c>
      <x:c r="AC450" s="9">
        <x:v>12000</x:v>
      </x:c>
      <x:c r="AD450" s="7" t="s">
        <x:v>34</x:v>
      </x:c>
    </x:row>
    <x:row r="451" spans="1:30" ht="14.199999999999999">
      <x:c r="A451" s="5">
        <x:v>2019</x:v>
      </x:c>
      <x:c r="B451" s="9" t="s">
        <x:v>22</x:v>
      </x:c>
      <x:c r="C451" s="7" t="s">
        <x:v>247</x:v>
      </x:c>
      <x:c r="D451" s="9" t="s">
        <x:v>111</x:v>
      </x:c>
      <x:c r="E451" s="7">
        <x:v>9</x:v>
      </x:c>
      <x:c r="F451" s="7" t="s">
        <x:v>25</x:v>
      </x:c>
      <x:c r="G451" s="7" t="s">
        <x:v>96</x:v>
      </x:c>
      <x:c r="H451" s="9">
        <x:v>2018</x:v>
      </x:c>
      <x:c r="I451" s="9">
        <x:v>31</x:v>
      </x:c>
      <x:c r="J451" s="9">
        <x:v>91</x:v>
      </x:c>
      <x:c r="K451" s="9">
        <x:v>194</x:v>
      </x:c>
      <x:c r="L451" s="9">
        <x:v>174</x:v>
      </x:c>
      <x:c r="M451" s="9">
        <x:v>33</x:v>
      </x:c>
      <x:c r="N451" s="9">
        <x:v>53</x:v>
      </x:c>
      <x:c r="O451" s="9">
        <x:v>10</x:v>
      </x:c>
      <x:c r="P451" s="9">
        <x:v>7</x:v>
      </x:c>
      <x:c r="Q451" s="9">
        <x:v>26</x:v>
      </x:c>
      <x:c r="R451" s="9">
        <x:v>4</x:v>
      </x:c>
      <x:c r="S451" s="9">
        <x:v>2</x:v>
      </x:c>
      <x:c r="T451" s="9">
        <x:v>16</x:v>
      </x:c>
      <x:c r="U451" s="9">
        <x:v>39</x:v>
      </x:c>
      <x:c r="V451" s="9">
        <x:v>4</x:v>
      </x:c>
      <x:c r="W451" s="9">
        <x:v>3</x:v>
      </x:c>
      <x:c r="X451" s="9">
        <x:v>0.63</x:v>
      </x:c>
      <x:c r="Y451" s="9">
        <x:v>-1.53</x:v>
      </x:c>
      <x:c r="Z451" s="9">
        <x:v>-0.89000000000000001</x:v>
      </x:c>
      <x:c r="AA451" s="9">
        <x:v>0.64000000000000001</x:v>
      </x:c>
      <x:c r="AB451" s="9">
        <x:v>0.059999999999999998</x:v>
      </x:c>
      <x:c r="AC451" s="9">
        <x:v>30000</x:v>
      </x:c>
      <x:c r="AD451" s="7" t="s">
        <x:v>34</x:v>
      </x:c>
    </x:row>
    <x:row r="452" spans="1:30" ht="14.199999999999999">
      <x:c r="A452" s="5">
        <x:v>2020</x:v>
      </x:c>
      <x:c r="B452" s="9" t="s">
        <x:v>22</x:v>
      </x:c>
      <x:c r="C452" s="7" t="s">
        <x:v>247</x:v>
      </x:c>
      <x:c r="D452" s="9" t="s">
        <x:v>111</x:v>
      </x:c>
      <x:c r="E452" s="7">
        <x:v>9</x:v>
      </x:c>
      <x:c r="F452" s="7" t="s">
        <x:v>25</x:v>
      </x:c>
      <x:c r="G452" s="7" t="s">
        <x:v>96</x:v>
      </x:c>
      <x:c r="H452" s="9">
        <x:v>2019</x:v>
      </x:c>
      <x:c r="I452" s="9">
        <x:v>32</x:v>
      </x:c>
      <x:c r="J452" s="9">
        <x:v>88</x:v>
      </x:c>
      <x:c r="K452" s="9">
        <x:v>222</x:v>
      </x:c>
      <x:c r="L452" s="9">
        <x:v>190</x:v>
      </x:c>
      <x:c r="M452" s="9">
        <x:v>26</x:v>
      </x:c>
      <x:c r="N452" s="9">
        <x:v>43</x:v>
      </x:c>
      <x:c r="O452" s="9">
        <x:v>4</x:v>
      </x:c>
      <x:c r="P452" s="9">
        <x:v>2</x:v>
      </x:c>
      <x:c r="Q452" s="9">
        <x:v>17</x:v>
      </x:c>
      <x:c r="R452" s="9">
        <x:v>4</x:v>
      </x:c>
      <x:c r="S452" s="9">
        <x:v>3</x:v>
      </x:c>
      <x:c r="T452" s="9">
        <x:v>23</x:v>
      </x:c>
      <x:c r="U452" s="9">
        <x:v>47</x:v>
      </x:c>
      <x:c r="V452" s="9">
        <x:v>4</x:v>
      </x:c>
      <x:c r="W452" s="9">
        <x:v>1</x:v>
      </x:c>
      <x:c r="X452" s="9">
        <x:v>-1.76</x:v>
      </x:c>
      <x:c r="Y452" s="9">
        <x:v>-2.4199999999999999</x:v>
      </x:c>
      <x:c r="Z452" s="9">
        <x:v>-4.1799999999999997</x:v>
      </x:c>
      <x:c r="AA452" s="9">
        <x:v>-0.11</x:v>
      </x:c>
      <x:c r="AB452" s="9">
        <x:v>-0.17999999999999999</x:v>
      </x:c>
      <x:c r="AC452" s="9">
        <x:v>10000</x:v>
      </x:c>
      <x:c r="AD452" s="7" t="s">
        <x:v>34</x:v>
      </x:c>
    </x:row>
    <x:row r="453" spans="1:30" ht="14.199999999999999">
      <x:c r="A453" s="5">
        <x:v>2021</x:v>
      </x:c>
      <x:c r="B453" s="9" t="s">
        <x:v>22</x:v>
      </x:c>
      <x:c r="C453" s="7" t="s">
        <x:v>247</x:v>
      </x:c>
      <x:c r="D453" s="9" t="s">
        <x:v>111</x:v>
      </x:c>
      <x:c r="E453" s="7">
        <x:v>9</x:v>
      </x:c>
      <x:c r="F453" s="7" t="s">
        <x:v>25</x:v>
      </x:c>
      <x:c r="G453" s="7" t="s">
        <x:v>96</x:v>
      </x:c>
      <x:c r="H453" s="9">
        <x:v>2020</x:v>
      </x:c>
      <x:c r="I453" s="9">
        <x:v>33</x:v>
      </x:c>
      <x:c r="J453" s="9">
        <x:v>111</x:v>
      </x:c>
      <x:c r="K453" s="9">
        <x:v>476</x:v>
      </x:c>
      <x:c r="L453" s="9">
        <x:v>410</x:v>
      </x:c>
      <x:c r="M453" s="9">
        <x:v>72</x:v>
      </x:c>
      <x:c r="N453" s="9">
        <x:v>121</x:v>
      </x:c>
      <x:c r="O453" s="9">
        <x:v>19</x:v>
      </x:c>
      <x:c r="P453" s="9">
        <x:v>11</x:v>
      </x:c>
      <x:c r="Q453" s="9">
        <x:v>58</x:v>
      </x:c>
      <x:c r="R453" s="9">
        <x:v>11</x:v>
      </x:c>
      <x:c r="S453" s="9">
        <x:v>1</x:v>
      </x:c>
      <x:c r="T453" s="9">
        <x:v>56</x:v>
      </x:c>
      <x:c r="U453" s="9">
        <x:v>85</x:v>
      </x:c>
      <x:c r="V453" s="9">
        <x:v>8</x:v>
      </x:c>
      <x:c r="W453" s="9">
        <x:v>4</x:v>
      </x:c>
      <x:c r="X453" s="9">
        <x:v>-2.2799999999999998</x:v>
      </x:c>
      <x:c r="Y453" s="9">
        <x:v>-5.2800000000000002</x:v>
      </x:c>
      <x:c r="Z453" s="9">
        <x:v>-7.5599999999999996</x:v>
      </x:c>
      <x:c r="AA453" s="9">
        <x:v>2.3500000000000001</x:v>
      </x:c>
      <x:c r="AB453" s="9">
        <x:v>-0.20999999999999999</x:v>
      </x:c>
      <x:c r="AC453" s="9">
        <x:v>8000</x:v>
      </x:c>
      <x:c r="AD453" s="7" t="s">
        <x:v>34</x:v>
      </x:c>
    </x:row>
    <x:row r="454" spans="1:30" ht="14.199999999999999">
      <x:c r="A454" s="5">
        <x:v>2022</x:v>
      </x:c>
      <x:c r="B454" s="9" t="s">
        <x:v>22</x:v>
      </x:c>
      <x:c r="C454" s="7" t="s">
        <x:v>247</x:v>
      </x:c>
      <x:c r="D454" s="9" t="s">
        <x:v>111</x:v>
      </x:c>
      <x:c r="E454" s="7">
        <x:v>9</x:v>
      </x:c>
      <x:c r="F454" s="7" t="s">
        <x:v>25</x:v>
      </x:c>
      <x:c r="G454" s="7" t="s">
        <x:v>96</x:v>
      </x:c>
      <x:c r="H454" s="9">
        <x:v>2021</x:v>
      </x:c>
      <x:c r="I454" s="9">
        <x:v>34</x:v>
      </x:c>
      <x:c r="J454" s="9">
        <x:v>135</x:v>
      </x:c>
      <x:c r="K454" s="9">
        <x:v>561</x:v>
      </x:c>
      <x:c r="L454" s="9">
        <x:v>486</x:v>
      </x:c>
      <x:c r="M454" s="9">
        <x:v>70</x:v>
      </x:c>
      <x:c r="N454" s="9">
        <x:v>142</x:v>
      </x:c>
      <x:c r="O454" s="9">
        <x:v>27</x:v>
      </x:c>
      <x:c r="P454" s="9">
        <x:v>14</x:v>
      </x:c>
      <x:c r="Q454" s="9">
        <x:v>79</x:v>
      </x:c>
      <x:c r="R454" s="9">
        <x:v>8</x:v>
      </x:c>
      <x:c r="S454" s="9">
        <x:v>1</x:v>
      </x:c>
      <x:c r="T454" s="9">
        <x:v>68</x:v>
      </x:c>
      <x:c r="U454" s="9">
        <x:v>89</x:v>
      </x:c>
      <x:c r="V454" s="9">
        <x:v>6</x:v>
      </x:c>
      <x:c r="W454" s="9">
        <x:v>3</x:v>
      </x:c>
      <x:c r="X454" s="9">
        <x:v>0.40000000000000002</x:v>
      </x:c>
      <x:c r="Y454" s="9">
        <x:v>-10.029999999999999</x:v>
      </x:c>
      <x:c r="Z454" s="9">
        <x:v>-9.6300000000000008</x:v>
      </x:c>
      <x:c r="AA454" s="9">
        <x:v>2.6200000000000001</x:v>
      </x:c>
      <x:c r="AB454" s="9">
        <x:v>0.040000000000000002</x:v>
      </x:c>
      <x:c r="AC454" s="9">
        <x:v>6400</x:v>
      </x:c>
      <x:c r="AD454" s="7" t="s">
        <x:v>34</x:v>
      </x:c>
    </x:row>
    <x:row r="455" spans="1:30" ht="14.199999999999999">
      <x:c r="A455" s="5">
        <x:v>2012</x:v>
      </x:c>
      <x:c r="B455" s="9" t="s">
        <x:v>31</x:v>
      </x:c>
      <x:c r="C455" s="7" t="s">
        <x:v>226</x:v>
      </x:c>
      <x:c r="D455" s="9" t="s">
        <x:v>23</x:v>
      </x:c>
      <x:c r="E455" s="7">
        <x:v>9</x:v>
      </x:c>
      <x:c r="F455" s="7" t="s">
        <x:v>25</x:v>
      </x:c>
      <x:c r="G455" s="7" t="s">
        <x:v>36</x:v>
      </x:c>
      <x:c r="H455" s="9">
        <x:v>2011</x:v>
      </x:c>
      <x:c r="I455" s="9">
        <x:v>28</x:v>
      </x:c>
      <x:c r="J455" s="9">
        <x:v>85</x:v>
      </x:c>
      <x:c r="K455" s="9">
        <x:v>235</x:v>
      </x:c>
      <x:c r="L455" s="9">
        <x:v>208</x:v>
      </x:c>
      <x:c r="M455" s="9">
        <x:v>27</x:v>
      </x:c>
      <x:c r="N455" s="9">
        <x:v>45</x:v>
      </x:c>
      <x:c r="O455" s="9">
        <x:v>7</x:v>
      </x:c>
      <x:c r="P455" s="9">
        <x:v>4</x:v>
      </x:c>
      <x:c r="Q455" s="9">
        <x:v>25</x:v>
      </x:c>
      <x:c r="R455" s="9">
        <x:v>18</x:v>
      </x:c>
      <x:c r="S455" s="9">
        <x:v>1</x:v>
      </x:c>
      <x:c r="T455" s="9">
        <x:v>19</x:v>
      </x:c>
      <x:c r="U455" s="9">
        <x:v>47</x:v>
      </x:c>
      <x:c r="V455" s="9">
        <x:v>4</x:v>
      </x:c>
      <x:c r="W455" s="9">
        <x:v>3</x:v>
      </x:c>
      <x:c r="X455" s="9">
        <x:v>0</x:v>
      </x:c>
      <x:c r="Y455" s="9">
        <x:v>0.20000000000000001</x:v>
      </x:c>
      <x:c r="Z455" s="9">
        <x:v>0.20000000000000001</x:v>
      </x:c>
      <x:c r="AA455" s="9">
        <x:v>0.11</x:v>
      </x:c>
      <x:c r="AB455" s="9">
        <x:v>0.13</x:v>
      </x:c>
      <x:c r="AC455" s="9">
        <x:v>10000</x:v>
      </x:c>
      <x:c r="AD455" s="7" t="s">
        <x:v>34</x:v>
      </x:c>
    </x:row>
    <x:row r="456" spans="1:30" ht="14.199999999999999">
      <x:c r="A456" s="5">
        <x:v>2013</x:v>
      </x:c>
      <x:c r="B456" s="9" t="s">
        <x:v>31</x:v>
      </x:c>
      <x:c r="C456" s="7" t="s">
        <x:v>226</x:v>
      </x:c>
      <x:c r="D456" s="9" t="s">
        <x:v>23</x:v>
      </x:c>
      <x:c r="E456" s="7">
        <x:v>9</x:v>
      </x:c>
      <x:c r="F456" s="7" t="s">
        <x:v>25</x:v>
      </x:c>
      <x:c r="G456" s="7" t="s">
        <x:v>36</x:v>
      </x:c>
      <x:c r="H456" s="9">
        <x:v>2012</x:v>
      </x:c>
      <x:c r="I456" s="9">
        <x:v>29</x:v>
      </x:c>
      <x:c r="J456" s="9">
        <x:v>94</x:v>
      </x:c>
      <x:c r="K456" s="9">
        <x:v>313</x:v>
      </x:c>
      <x:c r="L456" s="9">
        <x:v>270</x:v>
      </x:c>
      <x:c r="M456" s="9">
        <x:v>40</x:v>
      </x:c>
      <x:c r="N456" s="9">
        <x:v>77</x:v>
      </x:c>
      <x:c r="O456" s="9">
        <x:v>15</x:v>
      </x:c>
      <x:c r="P456" s="9">
        <x:v>6</x:v>
      </x:c>
      <x:c r="Q456" s="9">
        <x:v>39</x:v>
      </x:c>
      <x:c r="R456" s="9">
        <x:v>12</x:v>
      </x:c>
      <x:c r="S456" s="9">
        <x:v>3</x:v>
      </x:c>
      <x:c r="T456" s="9">
        <x:v>28</x:v>
      </x:c>
      <x:c r="U456" s="9">
        <x:v>68</x:v>
      </x:c>
      <x:c r="V456" s="9">
        <x:v>3</x:v>
      </x:c>
      <x:c r="W456" s="9">
        <x:v>2</x:v>
      </x:c>
      <x:c r="X456" s="9">
        <x:v>-2.6800000000000002</x:v>
      </x:c>
      <x:c r="Y456" s="9">
        <x:v>2.21</x:v>
      </x:c>
      <x:c r="Z456" s="9">
        <x:v>-0.46999999999999997</x:v>
      </x:c>
      <x:c r="AA456" s="9">
        <x:v>2.5299999999999998</x:v>
      </x:c>
      <x:c r="AB456" s="9">
        <x:v>0.16</x:v>
      </x:c>
      <x:c r="AC456" s="9">
        <x:v>13500</x:v>
      </x:c>
      <x:c r="AD456" s="7" t="s">
        <x:v>34</x:v>
      </x:c>
    </x:row>
    <x:row r="457" spans="1:30" ht="14.199999999999999">
      <x:c r="A457" s="5">
        <x:v>2014</x:v>
      </x:c>
      <x:c r="B457" s="9" t="s">
        <x:v>31</x:v>
      </x:c>
      <x:c r="C457" s="7" t="s">
        <x:v>226</x:v>
      </x:c>
      <x:c r="D457" s="9" t="s">
        <x:v>23</x:v>
      </x:c>
      <x:c r="E457" s="7">
        <x:v>9</x:v>
      </x:c>
      <x:c r="F457" s="7" t="s">
        <x:v>25</x:v>
      </x:c>
      <x:c r="G457" s="7" t="s">
        <x:v>36</x:v>
      </x:c>
      <x:c r="H457" s="9">
        <x:v>2013</x:v>
      </x:c>
      <x:c r="I457" s="9">
        <x:v>30</x:v>
      </x:c>
      <x:c r="J457" s="9">
        <x:v>74</x:v>
      </x:c>
      <x:c r="K457" s="9">
        <x:v>261</x:v>
      </x:c>
      <x:c r="L457" s="9">
        <x:v>221</x:v>
      </x:c>
      <x:c r="M457" s="9">
        <x:v>36</x:v>
      </x:c>
      <x:c r="N457" s="9">
        <x:v>53</x:v>
      </x:c>
      <x:c r="O457" s="9">
        <x:v>15</x:v>
      </x:c>
      <x:c r="P457" s="9">
        <x:v>7</x:v>
      </x:c>
      <x:c r="Q457" s="9">
        <x:v>25</x:v>
      </x:c>
      <x:c r="R457" s="9">
        <x:v>7</x:v>
      </x:c>
      <x:c r="S457" s="9">
        <x:v>2</x:v>
      </x:c>
      <x:c r="T457" s="9">
        <x:v>25</x:v>
      </x:c>
      <x:c r="U457" s="9">
        <x:v>54</x:v>
      </x:c>
      <x:c r="V457" s="9">
        <x:v>4</x:v>
      </x:c>
      <x:c r="W457" s="9">
        <x:v>1</x:v>
      </x:c>
      <x:c r="X457" s="9">
        <x:v>-2.6200000000000001</x:v>
      </x:c>
      <x:c r="Y457" s="9">
        <x:v>1.7</x:v>
      </x:c>
      <x:c r="Z457" s="9">
        <x:v>-0.92000000000000004</x:v>
      </x:c>
      <x:c r="AA457" s="9">
        <x:v>1.1200000000000001</x:v>
      </x:c>
      <x:c r="AB457" s="9">
        <x:v>-0.020000000000000001</x:v>
      </x:c>
      <x:c r="AC457" s="9">
        <x:v>11000</x:v>
      </x:c>
      <x:c r="AD457" s="7" t="s">
        <x:v>34</x:v>
      </x:c>
    </x:row>
    <x:row r="458" spans="1:30" ht="14.199999999999999">
      <x:c r="A458" s="5">
        <x:v>2015</x:v>
      </x:c>
      <x:c r="B458" s="9" t="s">
        <x:v>31</x:v>
      </x:c>
      <x:c r="C458" s="7" t="s">
        <x:v>226</x:v>
      </x:c>
      <x:c r="D458" s="9" t="s">
        <x:v>23</x:v>
      </x:c>
      <x:c r="E458" s="7">
        <x:v>9</x:v>
      </x:c>
      <x:c r="F458" s="7" t="s">
        <x:v>25</x:v>
      </x:c>
      <x:c r="G458" s="7" t="s">
        <x:v>36</x:v>
      </x:c>
      <x:c r="H458" s="9">
        <x:v>2014</x:v>
      </x:c>
      <x:c r="I458" s="9">
        <x:v>31</x:v>
      </x:c>
      <x:c r="J458" s="9">
        <x:v>31</x:v>
      </x:c>
      <x:c r="K458" s="9">
        <x:v>87</x:v>
      </x:c>
      <x:c r="L458" s="9">
        <x:v>74</x:v>
      </x:c>
      <x:c r="M458" s="9">
        <x:v>8</x:v>
      </x:c>
      <x:c r="N458" s="9">
        <x:v>20</x:v>
      </x:c>
      <x:c r="O458" s="9">
        <x:v>4</x:v>
      </x:c>
      <x:c r="P458" s="9">
        <x:v>1</x:v>
      </x:c>
      <x:c r="Q458" s="9">
        <x:v>6</x:v>
      </x:c>
      <x:c r="R458" s="9">
        <x:v>5</x:v>
      </x:c>
      <x:c r="S458" s="9">
        <x:v>2</x:v>
      </x:c>
      <x:c r="T458" s="9">
        <x:v>10</x:v>
      </x:c>
      <x:c r="U458" s="9">
        <x:v>21</x:v>
      </x:c>
      <x:c r="V458" s="9">
        <x:v>5</x:v>
      </x:c>
      <x:c r="W458" s="9">
        <x:v>1</x:v>
      </x:c>
      <x:c r="X458" s="9">
        <x:v>-2.4399999999999999</x:v>
      </x:c>
      <x:c r="Y458" s="9">
        <x:v>0.029999999999999999</x:v>
      </x:c>
      <x:c r="Z458" s="9">
        <x:v>-2.4100000000000001</x:v>
      </x:c>
      <x:c r="AA458" s="9">
        <x:v>0.070000000000000007</x:v>
      </x:c>
      <x:c r="AB458" s="9">
        <x:v>-0.22</x:v>
      </x:c>
      <x:c r="AC458" s="9">
        <x:v>15000</x:v>
      </x:c>
      <x:c r="AD458" s="7" t="s">
        <x:v>34</x:v>
      </x:c>
    </x:row>
    <x:row r="459" spans="1:30" ht="14.199999999999999">
      <x:c r="A459" s="5">
        <x:v>2012</x:v>
      </x:c>
      <x:c r="B459" s="9" t="s">
        <x:v>45</x:v>
      </x:c>
      <x:c r="C459" s="7" t="s">
        <x:v>220</x:v>
      </x:c>
      <x:c r="D459" s="9" t="s">
        <x:v>122</x:v>
      </x:c>
      <x:c r="E459" s="7">
        <x:v>9</x:v>
      </x:c>
      <x:c r="F459" s="7" t="s">
        <x:v>25</x:v>
      </x:c>
      <x:c r="G459" s="7" t="s">
        <x:v>36</x:v>
      </x:c>
      <x:c r="H459" s="9">
        <x:v>2011</x:v>
      </x:c>
      <x:c r="I459" s="9">
        <x:v>30</x:v>
      </x:c>
      <x:c r="J459" s="9">
        <x:v>114</x:v>
      </x:c>
      <x:c r="K459" s="9">
        <x:v>345</x:v>
      </x:c>
      <x:c r="L459" s="9">
        <x:v>296</x:v>
      </x:c>
      <x:c r="M459" s="9">
        <x:v>42</x:v>
      </x:c>
      <x:c r="N459" s="9">
        <x:v>70</x:v>
      </x:c>
      <x:c r="O459" s="9">
        <x:v>9</x:v>
      </x:c>
      <x:c r="P459" s="9">
        <x:v>0</x:v>
      </x:c>
      <x:c r="Q459" s="9">
        <x:v>16</x:v>
      </x:c>
      <x:c r="R459" s="9">
        <x:v>10</x:v>
      </x:c>
      <x:c r="S459" s="9">
        <x:v>6</x:v>
      </x:c>
      <x:c r="T459" s="9">
        <x:v>27</x:v>
      </x:c>
      <x:c r="U459" s="9">
        <x:v>51</x:v>
      </x:c>
      <x:c r="V459" s="9">
        <x:v>1</x:v>
      </x:c>
      <x:c r="W459" s="9">
        <x:v>0</x:v>
      </x:c>
      <x:c r="X459" s="9">
        <x:v>1.8300000000000001</x:v>
      </x:c>
      <x:c r="Y459" s="9">
        <x:v>-0.22</x:v>
      </x:c>
      <x:c r="Z459" s="9">
        <x:v>1.6100000000000001</x:v>
      </x:c>
      <x:c r="AA459" s="9">
        <x:v>-0.089999999999999991</x:v>
      </x:c>
      <x:c r="AB459" s="9">
        <x:v>0.89000000000000001</x:v>
      </x:c>
      <x:c r="AC459" s="9">
        <x:v>22000</x:v>
      </x:c>
      <x:c r="AD459" s="7" t="s">
        <x:v>34</x:v>
      </x:c>
    </x:row>
    <x:row r="460" spans="1:30" ht="14.199999999999999">
      <x:c r="A460" s="5">
        <x:v>2013</x:v>
      </x:c>
      <x:c r="B460" s="9" t="s">
        <x:v>45</x:v>
      </x:c>
      <x:c r="C460" s="7" t="s">
        <x:v>220</x:v>
      </x:c>
      <x:c r="D460" s="9" t="s">
        <x:v>122</x:v>
      </x:c>
      <x:c r="E460" s="7">
        <x:v>9</x:v>
      </x:c>
      <x:c r="F460" s="7" t="s">
        <x:v>25</x:v>
      </x:c>
      <x:c r="G460" s="7" t="s">
        <x:v>36</x:v>
      </x:c>
      <x:c r="H460" s="9">
        <x:v>2012</x:v>
      </x:c>
      <x:c r="I460" s="9">
        <x:v>31</x:v>
      </x:c>
      <x:c r="J460" s="9">
        <x:v>24</x:v>
      </x:c>
      <x:c r="K460" s="9">
        <x:v>77</x:v>
      </x:c>
      <x:c r="L460" s="9">
        <x:v>62</x:v>
      </x:c>
      <x:c r="M460" s="9">
        <x:v>6</x:v>
      </x:c>
      <x:c r="N460" s="9">
        <x:v>15</x:v>
      </x:c>
      <x:c r="O460" s="9">
        <x:v>2</x:v>
      </x:c>
      <x:c r="P460" s="9">
        <x:v>0</x:v>
      </x:c>
      <x:c r="Q460" s="9">
        <x:v>3</x:v>
      </x:c>
      <x:c r="R460" s="9">
        <x:v>3</x:v>
      </x:c>
      <x:c r="S460" s="9">
        <x:v>3</x:v>
      </x:c>
      <x:c r="T460" s="9">
        <x:v>7</x:v>
      </x:c>
      <x:c r="U460" s="9">
        <x:v>16</x:v>
      </x:c>
      <x:c r="V460" s="9">
        <x:v>0</x:v>
      </x:c>
      <x:c r="W460" s="9">
        <x:v>1</x:v>
      </x:c>
      <x:c r="X460" s="9">
        <x:v>0.28999999999999998</x:v>
      </x:c>
      <x:c r="Y460" s="9">
        <x:v>-0.85999999999999999</x:v>
      </x:c>
      <x:c r="Z460" s="9">
        <x:v>-0.56999999999999995</x:v>
      </x:c>
      <x:c r="AA460" s="9">
        <x:v>0.029999999999999999</x:v>
      </x:c>
      <x:c r="AB460" s="9">
        <x:v>0.070000000000000007</x:v>
      </x:c>
      <x:c r="AC460" s="9">
        <x:v>11000</x:v>
      </x:c>
      <x:c r="AD460" s="7" t="s">
        <x:v>34</x:v>
      </x:c>
    </x:row>
    <x:row r="461" spans="1:30" ht="14.199999999999999">
      <x:c r="A461" s="5">
        <x:v>2014</x:v>
      </x:c>
      <x:c r="B461" s="9" t="s">
        <x:v>45</x:v>
      </x:c>
      <x:c r="C461" s="7" t="s">
        <x:v>220</x:v>
      </x:c>
      <x:c r="D461" s="9" t="s">
        <x:v>122</x:v>
      </x:c>
      <x:c r="E461" s="7">
        <x:v>9</x:v>
      </x:c>
      <x:c r="F461" s="7" t="s">
        <x:v>25</x:v>
      </x:c>
      <x:c r="G461" s="7" t="s">
        <x:v>36</x:v>
      </x:c>
      <x:c r="H461" s="9">
        <x:v>2013</x:v>
      </x:c>
      <x:c r="I461" s="9">
        <x:v>32</x:v>
      </x:c>
      <x:c r="J461" s="9">
        <x:v>105</x:v>
      </x:c>
      <x:c r="K461" s="9">
        <x:v>405</x:v>
      </x:c>
      <x:c r="L461" s="9">
        <x:v>332</x:v>
      </x:c>
      <x:c r="M461" s="9">
        <x:v>52</x:v>
      </x:c>
      <x:c r="N461" s="9">
        <x:v>85</x:v>
      </x:c>
      <x:c r="O461" s="9">
        <x:v>11</x:v>
      </x:c>
      <x:c r="P461" s="9">
        <x:v>0</x:v>
      </x:c>
      <x:c r="Q461" s="9">
        <x:v>19</x:v>
      </x:c>
      <x:c r="R461" s="9">
        <x:v>24</x:v>
      </x:c>
      <x:c r="S461" s="9">
        <x:v>9</x:v>
      </x:c>
      <x:c r="T461" s="9">
        <x:v>46</x:v>
      </x:c>
      <x:c r="U461" s="9">
        <x:v>76</x:v>
      </x:c>
      <x:c r="V461" s="9">
        <x:v>3</x:v>
      </x:c>
      <x:c r="W461" s="9">
        <x:v>3</x:v>
      </x:c>
      <x:c r="X461" s="9">
        <x:v>3.23</x:v>
      </x:c>
      <x:c r="Y461" s="9">
        <x:v>-3.1099999999999999</x:v>
      </x:c>
      <x:c r="Z461" s="9">
        <x:v>0.13</x:v>
      </x:c>
      <x:c r="AA461" s="9">
        <x:v>1.3999999999999999</x:v>
      </x:c>
      <x:c r="AB461" s="9">
        <x:v>0.22</x:v>
      </x:c>
      <x:c r="AC461" s="9">
        <x:v>11000</x:v>
      </x:c>
      <x:c r="AD461" s="7" t="s">
        <x:v>34</x:v>
      </x:c>
    </x:row>
    <x:row r="462" spans="1:30" ht="14.199999999999999">
      <x:c r="A462" s="5">
        <x:v>2015</x:v>
      </x:c>
      <x:c r="B462" s="9" t="s">
        <x:v>45</x:v>
      </x:c>
      <x:c r="C462" s="7" t="s">
        <x:v>220</x:v>
      </x:c>
      <x:c r="D462" s="9" t="s">
        <x:v>122</x:v>
      </x:c>
      <x:c r="E462" s="7">
        <x:v>9</x:v>
      </x:c>
      <x:c r="F462" s="7" t="s">
        <x:v>25</x:v>
      </x:c>
      <x:c r="G462" s="7" t="s">
        <x:v>36</x:v>
      </x:c>
      <x:c r="H462" s="9">
        <x:v>2014</x:v>
      </x:c>
      <x:c r="I462" s="9">
        <x:v>33</x:v>
      </x:c>
      <x:c r="J462" s="9">
        <x:v>125</x:v>
      </x:c>
      <x:c r="K462" s="9">
        <x:v>522</x:v>
      </x:c>
      <x:c r="L462" s="9">
        <x:v>443</x:v>
      </x:c>
      <x:c r="M462" s="9">
        <x:v>74</x:v>
      </x:c>
      <x:c r="N462" s="9">
        <x:v>116</x:v>
      </x:c>
      <x:c r="O462" s="9">
        <x:v>12</x:v>
      </x:c>
      <x:c r="P462" s="9">
        <x:v>2</x:v>
      </x:c>
      <x:c r="Q462" s="9">
        <x:v>52</x:v>
      </x:c>
      <x:c r="R462" s="9">
        <x:v>37</x:v>
      </x:c>
      <x:c r="S462" s="9">
        <x:v>7</x:v>
      </x:c>
      <x:c r="T462" s="9">
        <x:v>43</x:v>
      </x:c>
      <x:c r="U462" s="9">
        <x:v>72</x:v>
      </x:c>
      <x:c r="V462" s="9">
        <x:v>8</x:v>
      </x:c>
      <x:c r="W462" s="9">
        <x:v>4</x:v>
      </x:c>
      <x:c r="X462" s="9">
        <x:v>-0.59999999999999998</x:v>
      </x:c>
      <x:c r="Y462" s="9">
        <x:v>-4.3099999999999996</x:v>
      </x:c>
      <x:c r="Z462" s="9">
        <x:v>-4.9100000000000001</x:v>
      </x:c>
      <x:c r="AA462" s="9">
        <x:v>-0.37</x:v>
      </x:c>
      <x:c r="AB462" s="9">
        <x:v>-0.05</x:v>
      </x:c>
      <x:c r="AC462" s="9">
        <x:v>9000</x:v>
      </x:c>
      <x:c r="AD462" s="7" t="s">
        <x:v>34</x:v>
      </x:c>
    </x:row>
    <x:row r="463" spans="1:30" ht="14.199999999999999">
      <x:c r="A463" s="5">
        <x:v>2014</x:v>
      </x:c>
      <x:c r="B463" s="9" t="s">
        <x:v>95</x:v>
      </x:c>
      <x:c r="C463" s="7" t="s">
        <x:v>344</x:v>
      </x:c>
      <x:c r="D463" s="9" t="s">
        <x:v>111</x:v>
      </x:c>
      <x:c r="E463" s="7">
        <x:v>8</x:v>
      </x:c>
      <x:c r="F463" s="7" t="s">
        <x:v>25</x:v>
      </x:c>
      <x:c r="G463" s="7" t="s">
        <x:v>36</x:v>
      </x:c>
      <x:c r="H463" s="9">
        <x:v>2013</x:v>
      </x:c>
      <x:c r="I463" s="9">
        <x:v>31</x:v>
      </x:c>
      <x:c r="J463" s="9">
        <x:v>120</x:v>
      </x:c>
      <x:c r="K463" s="9">
        <x:v>426</x:v>
      </x:c>
      <x:c r="L463" s="9">
        <x:v>380</x:v>
      </x:c>
      <x:c r="M463" s="9">
        <x:v>38</x:v>
      </x:c>
      <x:c r="N463" s="9">
        <x:v>107</x:v>
      </x:c>
      <x:c r="O463" s="9">
        <x:v>26</x:v>
      </x:c>
      <x:c r="P463" s="9">
        <x:v>6</x:v>
      </x:c>
      <x:c r="Q463" s="9">
        <x:v>39</x:v>
      </x:c>
      <x:c r="R463" s="9">
        <x:v>4</x:v>
      </x:c>
      <x:c r="S463" s="9">
        <x:v>5</x:v>
      </x:c>
      <x:c r="T463" s="9">
        <x:v>39</x:v>
      </x:c>
      <x:c r="U463" s="9">
        <x:v>56</x:v>
      </x:c>
      <x:c r="V463" s="9">
        <x:v>6</x:v>
      </x:c>
      <x:c r="W463" s="9">
        <x:v>2</x:v>
      </x:c>
      <x:c r="X463" s="9">
        <x:v>4.0899999999999999</x:v>
      </x:c>
      <x:c r="Y463" s="9">
        <x:v>-7.5099999999999998</x:v>
      </x:c>
      <x:c r="Z463" s="9">
        <x:v>-3.4199999999999999</x:v>
      </x:c>
      <x:c r="AA463" s="9">
        <x:v>2.0899999999999999</x:v>
      </x:c>
      <x:c r="AB463" s="9">
        <x:v>-0.28000000000000003</x:v>
      </x:c>
      <x:c r="AC463" s="9">
        <x:v>12000</x:v>
      </x:c>
      <x:c r="AD463" s="7" t="s">
        <x:v>337</x:v>
      </x:c>
    </x:row>
    <x:row r="464" spans="1:30" ht="14.199999999999999">
      <x:c r="A464" s="5">
        <x:v>2015</x:v>
      </x:c>
      <x:c r="B464" s="9" t="s">
        <x:v>95</x:v>
      </x:c>
      <x:c r="C464" s="7" t="s">
        <x:v>344</x:v>
      </x:c>
      <x:c r="D464" s="9" t="s">
        <x:v>111</x:v>
      </x:c>
      <x:c r="E464" s="7">
        <x:v>8</x:v>
      </x:c>
      <x:c r="F464" s="7" t="s">
        <x:v>25</x:v>
      </x:c>
      <x:c r="G464" s="7" t="s">
        <x:v>36</x:v>
      </x:c>
      <x:c r="H464" s="9">
        <x:v>2014</x:v>
      </x:c>
      <x:c r="I464" s="9">
        <x:v>32</x:v>
      </x:c>
      <x:c r="J464" s="9">
        <x:v>92</x:v>
      </x:c>
      <x:c r="K464" s="9">
        <x:v>124</x:v>
      </x:c>
      <x:c r="L464" s="9">
        <x:v>111</x:v>
      </x:c>
      <x:c r="M464" s="9">
        <x:v>15</x:v>
      </x:c>
      <x:c r="N464" s="9">
        <x:v>29</x:v>
      </x:c>
      <x:c r="O464" s="9">
        <x:v>4</x:v>
      </x:c>
      <x:c r="P464" s="9">
        <x:v>6</x:v>
      </x:c>
      <x:c r="Q464" s="9">
        <x:v>22</x:v>
      </x:c>
      <x:c r="R464" s="9">
        <x:v>1</x:v>
      </x:c>
      <x:c r="S464" s="9">
        <x:v>1</x:v>
      </x:c>
      <x:c r="T464" s="9">
        <x:v>10</x:v>
      </x:c>
      <x:c r="U464" s="9">
        <x:v>26</x:v>
      </x:c>
      <x:c r="V464" s="9">
        <x:v>1</x:v>
      </x:c>
      <x:c r="W464" s="9">
        <x:v>1</x:v>
      </x:c>
      <x:c r="X464" s="9">
        <x:v>1.01</x:v>
      </x:c>
      <x:c r="Y464" s="9">
        <x:v>-1.54</x:v>
      </x:c>
      <x:c r="Z464" s="9">
        <x:v>-0.53000000000000003</x:v>
      </x:c>
      <x:c r="AA464" s="9">
        <x:v>0.16</x:v>
      </x:c>
      <x:c r="AB464" s="9">
        <x:v>0.089999999999999991</x:v>
      </x:c>
      <x:c r="AC464" s="9">
        <x:v>7500</x:v>
      </x:c>
      <x:c r="AD464" s="7" t="s">
        <x:v>337</x:v>
      </x:c>
    </x:row>
    <x:row r="465" spans="1:30" ht="14.199999999999999">
      <x:c r="A465" s="5">
        <x:v>2016</x:v>
      </x:c>
      <x:c r="B465" s="9" t="s">
        <x:v>95</x:v>
      </x:c>
      <x:c r="C465" s="7" t="s">
        <x:v>344</x:v>
      </x:c>
      <x:c r="D465" s="9" t="s">
        <x:v>111</x:v>
      </x:c>
      <x:c r="E465" s="7">
        <x:v>8</x:v>
      </x:c>
      <x:c r="F465" s="7" t="s">
        <x:v>25</x:v>
      </x:c>
      <x:c r="G465" s="7" t="s">
        <x:v>36</x:v>
      </x:c>
      <x:c r="H465" s="9">
        <x:v>2015</x:v>
      </x:c>
      <x:c r="I465" s="9">
        <x:v>33</x:v>
      </x:c>
      <x:c r="J465" s="9">
        <x:v>103</x:v>
      </x:c>
      <x:c r="K465" s="9">
        <x:v>146</x:v>
      </x:c>
      <x:c r="L465" s="9">
        <x:v>124</x:v>
      </x:c>
      <x:c r="M465" s="9">
        <x:v>20</x:v>
      </x:c>
      <x:c r="N465" s="9">
        <x:v>35</x:v>
      </x:c>
      <x:c r="O465" s="9">
        <x:v>8</x:v>
      </x:c>
      <x:c r="P465" s="9">
        <x:v>8</x:v>
      </x:c>
      <x:c r="Q465" s="9">
        <x:v>35</x:v>
      </x:c>
      <x:c r="R465" s="9">
        <x:v>3</x:v>
      </x:c>
      <x:c r="S465" s="9">
        <x:v>0</x:v>
      </x:c>
      <x:c r="T465" s="9">
        <x:v>19</x:v>
      </x:c>
      <x:c r="U465" s="9">
        <x:v>36</x:v>
      </x:c>
      <x:c r="V465" s="9">
        <x:v>1</x:v>
      </x:c>
      <x:c r="W465" s="9">
        <x:v>2</x:v>
      </x:c>
      <x:c r="X465" s="9">
        <x:v>-2.3199999999999998</x:v>
      </x:c>
      <x:c r="Y465" s="9">
        <x:v>-1.8999999999999999</x:v>
      </x:c>
      <x:c r="Z465" s="9">
        <x:v>-4.2199999999999998</x:v>
      </x:c>
      <x:c r="AA465" s="9">
        <x:v>1.01</x:v>
      </x:c>
      <x:c r="AB465" s="9">
        <x:v>-0.20999999999999999</x:v>
      </x:c>
      <x:c r="AC465" s="9">
        <x:v>10500</x:v>
      </x:c>
      <x:c r="AD465" s="7" t="s">
        <x:v>337</x:v>
      </x:c>
    </x:row>
    <x:row r="466" spans="1:30" ht="14.199999999999999">
      <x:c r="A466" s="5">
        <x:v>2017</x:v>
      </x:c>
      <x:c r="B466" s="9" t="s">
        <x:v>95</x:v>
      </x:c>
      <x:c r="C466" s="7" t="s">
        <x:v>344</x:v>
      </x:c>
      <x:c r="D466" s="9" t="s">
        <x:v>111</x:v>
      </x:c>
      <x:c r="E466" s="7">
        <x:v>8</x:v>
      </x:c>
      <x:c r="F466" s="7" t="s">
        <x:v>25</x:v>
      </x:c>
      <x:c r="G466" s="7" t="s">
        <x:v>36</x:v>
      </x:c>
      <x:c r="H466" s="9">
        <x:v>2016</x:v>
      </x:c>
      <x:c r="I466" s="9">
        <x:v>34</x:v>
      </x:c>
      <x:c r="J466" s="9">
        <x:v>109</x:v>
      </x:c>
      <x:c r="K466" s="9">
        <x:v>207</x:v>
      </x:c>
      <x:c r="L466" s="9">
        <x:v>179</x:v>
      </x:c>
      <x:c r="M466" s="9">
        <x:v>29</x:v>
      </x:c>
      <x:c r="N466" s="9">
        <x:v>60</x:v>
      </x:c>
      <x:c r="O466" s="9">
        <x:v>14</x:v>
      </x:c>
      <x:c r="P466" s="9">
        <x:v>5</x:v>
      </x:c>
      <x:c r="Q466" s="9">
        <x:v>35</x:v>
      </x:c>
      <x:c r="R466" s="9">
        <x:v>3</x:v>
      </x:c>
      <x:c r="S466" s="9">
        <x:v>3</x:v>
      </x:c>
      <x:c r="T466" s="9">
        <x:v>21</x:v>
      </x:c>
      <x:c r="U466" s="9">
        <x:v>43</x:v>
      </x:c>
      <x:c r="V466" s="9">
        <x:v>2</x:v>
      </x:c>
      <x:c r="W466" s="9">
        <x:v>3</x:v>
      </x:c>
      <x:c r="X466" s="9">
        <x:v>2.7000000000000002</x:v>
      </x:c>
      <x:c r="Y466" s="9">
        <x:v>-3.2400000000000002</x:v>
      </x:c>
      <x:c r="Z466" s="9">
        <x:v>-0.54000000000000004</x:v>
      </x:c>
      <x:c r="AA466" s="9">
        <x:v>1.1899999999999999</x:v>
      </x:c>
      <x:c r="AB466" s="9">
        <x:v>0.23999999999999999</x:v>
      </x:c>
      <x:c r="AC466" s="9">
        <x:v>10000</x:v>
      </x:c>
      <x:c r="AD466" s="7" t="s">
        <x:v>337</x:v>
      </x:c>
    </x:row>
    <x:row r="467" spans="1:30" ht="14.199999999999999">
      <x:c r="A467" s="5">
        <x:v>2013</x:v>
      </x:c>
      <x:c r="B467" s="9" t="s">
        <x:v>45</x:v>
      </x:c>
      <x:c r="C467" s="7" t="s">
        <x:v>230</x:v>
      </x:c>
      <x:c r="D467" s="9" t="s">
        <x:v>96</x:v>
      </x:c>
      <x:c r="E467" s="7">
        <x:v>4</x:v>
      </x:c>
      <x:c r="F467" s="7" t="s">
        <x:v>332</x:v>
      </x:c>
      <x:c r="G467" s="7" t="s">
        <x:v>36</x:v>
      </x:c>
      <x:c r="H467" s="9">
        <x:v>2012</x:v>
      </x:c>
      <x:c r="I467" s="9">
        <x:v>37</x:v>
      </x:c>
      <x:c r="J467" s="9">
        <x:v>104</x:v>
      </x:c>
      <x:c r="K467" s="9">
        <x:v>307</x:v>
      </x:c>
      <x:c r="L467" s="9">
        <x:v>284</x:v>
      </x:c>
      <x:c r="M467" s="9">
        <x:v>32</x:v>
      </x:c>
      <x:c r="N467" s="9">
        <x:v>77</x:v>
      </x:c>
      <x:c r="O467" s="9">
        <x:v>13</x:v>
      </x:c>
      <x:c r="P467" s="9">
        <x:v>9</x:v>
      </x:c>
      <x:c r="Q467" s="9">
        <x:v>40</x:v>
      </x:c>
      <x:c r="R467" s="9">
        <x:v>0</x:v>
      </x:c>
      <x:c r="S467" s="9">
        <x:v>1</x:v>
      </x:c>
      <x:c r="T467" s="9">
        <x:v>16</x:v>
      </x:c>
      <x:c r="U467" s="9">
        <x:v>60</x:v>
      </x:c>
      <x:c r="V467" s="9">
        <x:v>5</x:v>
      </x:c>
      <x:c r="W467" s="9">
        <x:v>2</x:v>
      </x:c>
      <x:c r="X467" s="9">
        <x:v>4.4299999999999997</x:v>
      </x:c>
      <x:c r="Y467" s="9">
        <x:v>6.1900000000000004</x:v>
      </x:c>
      <x:c r="Z467" s="9">
        <x:v>10.619999999999999</x:v>
      </x:c>
      <x:c r="AA467" s="9">
        <x:v>1.46</x:v>
      </x:c>
      <x:c r="AB467" s="9">
        <x:v>1.21</x:v>
      </x:c>
      <x:c r="AC467" s="9">
        <x:v>11000</x:v>
      </x:c>
      <x:c r="AD467" s="7" t="s">
        <x:v>34</x:v>
      </x:c>
    </x:row>
    <x:row r="468" spans="1:30" ht="14.199999999999999">
      <x:c r="A468" s="5">
        <x:v>2014</x:v>
      </x:c>
      <x:c r="B468" s="9" t="s">
        <x:v>45</x:v>
      </x:c>
      <x:c r="C468" s="7" t="s">
        <x:v>230</x:v>
      </x:c>
      <x:c r="D468" s="9" t="s">
        <x:v>96</x:v>
      </x:c>
      <x:c r="E468" s="7">
        <x:v>4</x:v>
      </x:c>
      <x:c r="F468" s="7" t="s">
        <x:v>332</x:v>
      </x:c>
      <x:c r="G468" s="7" t="s">
        <x:v>36</x:v>
      </x:c>
      <x:c r="H468" s="9">
        <x:v>2013</x:v>
      </x:c>
      <x:c r="I468" s="9">
        <x:v>38</x:v>
      </x:c>
      <x:c r="J468" s="9">
        <x:v>88</x:v>
      </x:c>
      <x:c r="K468" s="9">
        <x:v>223</x:v>
      </x:c>
      <x:c r="L468" s="9">
        <x:v>207</x:v>
      </x:c>
      <x:c r="M468" s="9">
        <x:v>16</x:v>
      </x:c>
      <x:c r="N468" s="9">
        <x:v>44</x:v>
      </x:c>
      <x:c r="O468" s="9">
        <x:v>10</x:v>
      </x:c>
      <x:c r="P468" s="9">
        <x:v>7</x:v>
      </x:c>
      <x:c r="Q468" s="9">
        <x:v>29</x:v>
      </x:c>
      <x:c r="R468" s="9">
        <x:v>0</x:v>
      </x:c>
      <x:c r="S468" s="9">
        <x:v>1</x:v>
      </x:c>
      <x:c r="T468" s="9">
        <x:v>7</x:v>
      </x:c>
      <x:c r="U468" s="9">
        <x:v>65</x:v>
      </x:c>
      <x:c r="V468" s="9">
        <x:v>4</x:v>
      </x:c>
      <x:c r="W468" s="9">
        <x:v>1</x:v>
      </x:c>
      <x:c r="X468" s="9">
        <x:v>1.4299999999999999</x:v>
      </x:c>
      <x:c r="Y468" s="9">
        <x:v>5.4000000000000004</x:v>
      </x:c>
      <x:c r="Z468" s="9">
        <x:v>6.8300000000000001</x:v>
      </x:c>
      <x:c r="AA468" s="9">
        <x:v>-0.23999999999999999</x:v>
      </x:c>
      <x:c r="AB468" s="9">
        <x:v>0.67000000000000004</x:v>
      </x:c>
      <x:c r="AC468" s="9">
        <x:v>40000</x:v>
      </x:c>
      <x:c r="AD468" s="7" t="s">
        <x:v>34</x:v>
      </x:c>
    </x:row>
    <x:row r="469" spans="1:30" ht="14.199999999999999">
      <x:c r="A469" s="11">
        <x:v>2015</x:v>
      </x:c>
      <x:c r="B469" s="6" t="s">
        <x:v>27</x:v>
      </x:c>
      <x:c r="C469" s="6" t="s">
        <x:v>230</x:v>
      </x:c>
      <x:c r="D469" s="6" t="s">
        <x:v>96</x:v>
      </x:c>
      <x:c r="E469" s="6">
        <x:v>4</x:v>
      </x:c>
      <x:c r="F469" s="6" t="s">
        <x:v>332</x:v>
      </x:c>
      <x:c r="G469" s="6" t="s">
        <x:v>36</x:v>
      </x:c>
      <x:c r="H469" s="6">
        <x:v>2014</x:v>
      </x:c>
      <x:c r="I469" s="6">
        <x:v>39</x:v>
      </x:c>
      <x:c r="J469" s="6">
        <x:v>75</x:v>
      </x:c>
      <x:c r="K469" s="6">
        <x:v>185</x:v>
      </x:c>
      <x:c r="L469" s="6">
        <x:v>164</x:v>
      </x:c>
      <x:c r="M469" s="6">
        <x:v>16</x:v>
      </x:c>
      <x:c r="N469" s="6">
        <x:v>37</x:v>
      </x:c>
      <x:c r="O469" s="6">
        <x:v>7</x:v>
      </x:c>
      <x:c r="P469" s="6">
        <x:v>7</x:v>
      </x:c>
      <x:c r="Q469" s="6">
        <x:v>34</x:v>
      </x:c>
      <x:c r="R469" s="6">
        <x:v>0</x:v>
      </x:c>
      <x:c r="S469" s="6">
        <x:v>0</x:v>
      </x:c>
      <x:c r="T469" s="6">
        <x:v>14</x:v>
      </x:c>
      <x:c r="U469" s="6">
        <x:v>40</x:v>
      </x:c>
      <x:c r="V469" s="6">
        <x:v>5</x:v>
      </x:c>
      <x:c r="W469" s="6">
        <x:v>3</x:v>
      </x:c>
      <x:c r="X469" s="6">
        <x:v>5.6399999999999997</x:v>
      </x:c>
      <x:c r="Y469" s="12">
        <x:v>1.1836799999999998</x:v>
      </x:c>
      <x:c r="Z469" s="10">
        <x:v>6.8236799999999995</x:v>
      </x:c>
      <x:c r="AA469" s="10">
        <x:v>0.23935135135135135</x:v>
      </x:c>
      <x:c r="AB469" s="12">
        <x:v>0.1172</x:v>
      </x:c>
      <x:c r="AC469" s="6">
        <x:v>40000</x:v>
      </x:c>
      <x:c r="AD469" s="6" t="s">
        <x:v>34</x:v>
      </x:c>
    </x:row>
    <x:row r="470" spans="1:30" ht="14.199999999999999">
      <x:c r="A470" s="5">
        <x:v>2016</x:v>
      </x:c>
      <x:c r="B470" s="9" t="s">
        <x:v>27</x:v>
      </x:c>
      <x:c r="C470" s="7" t="s">
        <x:v>230</x:v>
      </x:c>
      <x:c r="D470" s="9" t="s">
        <x:v>96</x:v>
      </x:c>
      <x:c r="E470" s="7">
        <x:v>4</x:v>
      </x:c>
      <x:c r="F470" s="7" t="s">
        <x:v>332</x:v>
      </x:c>
      <x:c r="G470" s="7" t="s">
        <x:v>36</x:v>
      </x:c>
      <x:c r="H470" s="9">
        <x:v>2015</x:v>
      </x:c>
      <x:c r="I470" s="9">
        <x:v>40</x:v>
      </x:c>
      <x:c r="J470" s="9">
        <x:v>106</x:v>
      </x:c>
      <x:c r="K470" s="9">
        <x:v>310</x:v>
      </x:c>
      <x:c r="L470" s="9">
        <x:v>276</x:v>
      </x:c>
      <x:c r="M470" s="9">
        <x:v>33</x:v>
      </x:c>
      <x:c r="N470" s="9">
        <x:v>64</x:v>
      </x:c>
      <x:c r="O470" s="9">
        <x:v>11</x:v>
      </x:c>
      <x:c r="P470" s="9">
        <x:v>11</x:v>
      </x:c>
      <x:c r="Q470" s="9">
        <x:v>44</x:v>
      </x:c>
      <x:c r="R470" s="9">
        <x:v>0</x:v>
      </x:c>
      <x:c r="S470" s="9">
        <x:v>0</x:v>
      </x:c>
      <x:c r="T470" s="9">
        <x:v>16</x:v>
      </x:c>
      <x:c r="U470" s="9">
        <x:v>89</x:v>
      </x:c>
      <x:c r="V470" s="9">
        <x:v>5</x:v>
      </x:c>
      <x:c r="W470" s="9">
        <x:v>1</x:v>
      </x:c>
      <x:c r="X470" s="9">
        <x:v>0.40999999999999998</x:v>
      </x:c>
      <x:c r="Y470" s="9">
        <x:v>7.3200000000000003</x:v>
      </x:c>
      <x:c r="Z470" s="9">
        <x:v>7.7300000000000004</x:v>
      </x:c>
      <x:c r="AA470" s="9">
        <x:v>0.40000000000000002</x:v>
      </x:c>
      <x:c r="AB470" s="9">
        <x:v>0.040000000000000002</x:v>
      </x:c>
      <x:c r="AC470" s="9">
        <x:v>40000</x:v>
      </x:c>
      <x:c r="AD470" s="7" t="s">
        <x:v>34</x:v>
      </x:c>
    </x:row>
    <x:row r="471" spans="1:30" ht="14.199999999999999">
      <x:c r="A471" s="5">
        <x:v>2015</x:v>
      </x:c>
      <x:c r="B471" s="9" t="s">
        <x:v>95</x:v>
      </x:c>
      <x:c r="C471" s="7" t="s">
        <x:v>228</x:v>
      </x:c>
      <x:c r="D471" s="9" t="s">
        <x:v>20</x:v>
      </x:c>
      <x:c r="E471" s="7">
        <x:v>9</x:v>
      </x:c>
      <x:c r="F471" s="7" t="s">
        <x:v>25</x:v>
      </x:c>
      <x:c r="G471" s="7" t="s">
        <x:v>36</x:v>
      </x:c>
      <x:c r="H471" s="9">
        <x:v>2014</x:v>
      </x:c>
      <x:c r="I471" s="9">
        <x:v>30</x:v>
      </x:c>
      <x:c r="J471" s="9">
        <x:v>114</x:v>
      </x:c>
      <x:c r="K471" s="9">
        <x:v>238</x:v>
      </x:c>
      <x:c r="L471" s="9">
        <x:v>212</x:v>
      </x:c>
      <x:c r="M471" s="9">
        <x:v>26</x:v>
      </x:c>
      <x:c r="N471" s="9">
        <x:v>58</x:v>
      </x:c>
      <x:c r="O471" s="9">
        <x:v>14</x:v>
      </x:c>
      <x:c r="P471" s="9">
        <x:v>6</x:v>
      </x:c>
      <x:c r="Q471" s="9">
        <x:v>34</x:v>
      </x:c>
      <x:c r="R471" s="9">
        <x:v>1</x:v>
      </x:c>
      <x:c r="S471" s="9">
        <x:v>1</x:v>
      </x:c>
      <x:c r="T471" s="9">
        <x:v>16</x:v>
      </x:c>
      <x:c r="U471" s="9">
        <x:v>46</x:v>
      </x:c>
      <x:c r="V471" s="9">
        <x:v>8</x:v>
      </x:c>
      <x:c r="W471" s="9">
        <x:v>1</x:v>
      </x:c>
      <x:c r="X471" s="9">
        <x:v>4.9199999999999999</x:v>
      </x:c>
      <x:c r="Y471" s="9">
        <x:v>3.0499999999999998</x:v>
      </x:c>
      <x:c r="Z471" s="9">
        <x:v>7.9699999999999998</x:v>
      </x:c>
      <x:c r="AA471" s="9">
        <x:v>0.80000000000000004</x:v>
      </x:c>
      <x:c r="AB471" s="9">
        <x:v>0.42999999999999999</x:v>
      </x:c>
      <x:c r="AC471" s="9">
        <x:v>40000</x:v>
      </x:c>
      <x:c r="AD471" s="7" t="s">
        <x:v>34</x:v>
      </x:c>
    </x:row>
    <x:row r="472" spans="1:30" ht="14.199999999999999">
      <x:c r="A472" s="5">
        <x:v>2016</x:v>
      </x:c>
      <x:c r="B472" s="9" t="s">
        <x:v>95</x:v>
      </x:c>
      <x:c r="C472" s="7" t="s">
        <x:v>228</x:v>
      </x:c>
      <x:c r="D472" s="9" t="s">
        <x:v>20</x:v>
      </x:c>
      <x:c r="E472" s="7">
        <x:v>9</x:v>
      </x:c>
      <x:c r="F472" s="7" t="s">
        <x:v>25</x:v>
      </x:c>
      <x:c r="G472" s="7" t="s">
        <x:v>36</x:v>
      </x:c>
      <x:c r="H472" s="9">
        <x:v>2015</x:v>
      </x:c>
      <x:c r="I472" s="9">
        <x:v>31</x:v>
      </x:c>
      <x:c r="J472" s="9">
        <x:v>137</x:v>
      </x:c>
      <x:c r="K472" s="9">
        <x:v>466</x:v>
      </x:c>
      <x:c r="L472" s="9">
        <x:v>415</x:v>
      </x:c>
      <x:c r="M472" s="9">
        <x:v>53</x:v>
      </x:c>
      <x:c r="N472" s="9">
        <x:v>111</x:v>
      </x:c>
      <x:c r="O472" s="9">
        <x:v>15</x:v>
      </x:c>
      <x:c r="P472" s="9">
        <x:v>11</x:v>
      </x:c>
      <x:c r="Q472" s="9">
        <x:v>46</x:v>
      </x:c>
      <x:c r="R472" s="9">
        <x:v>4</x:v>
      </x:c>
      <x:c r="S472" s="9">
        <x:v>1</x:v>
      </x:c>
      <x:c r="T472" s="9">
        <x:v>23</x:v>
      </x:c>
      <x:c r="U472" s="9">
        <x:v>85</x:v>
      </x:c>
      <x:c r="V472" s="9">
        <x:v>9</x:v>
      </x:c>
      <x:c r="W472" s="9">
        <x:v>3</x:v>
      </x:c>
      <x:c r="X472" s="9">
        <x:v>-8.0600000000000005</x:v>
      </x:c>
      <x:c r="Y472" s="9">
        <x:v>1.0700000000000001</x:v>
      </x:c>
      <x:c r="Z472" s="9">
        <x:v>-6.9900000000000002</x:v>
      </x:c>
      <x:c r="AA472" s="9">
        <x:v>0.79000000000000004</x:v>
      </x:c>
      <x:c r="AB472" s="9">
        <x:v>-0.75</x:v>
      </x:c>
      <x:c r="AC472" s="9">
        <x:v>6000</x:v>
      </x:c>
      <x:c r="AD472" s="7" t="s">
        <x:v>34</x:v>
      </x:c>
    </x:row>
    <x:row r="473" spans="1:30" ht="14.199999999999999">
      <x:c r="A473" s="5">
        <x:v>2017</x:v>
      </x:c>
      <x:c r="B473" s="9" t="s">
        <x:v>95</x:v>
      </x:c>
      <x:c r="C473" s="7" t="s">
        <x:v>228</x:v>
      </x:c>
      <x:c r="D473" s="9" t="s">
        <x:v>20</x:v>
      </x:c>
      <x:c r="E473" s="7">
        <x:v>9</x:v>
      </x:c>
      <x:c r="F473" s="7" t="s">
        <x:v>25</x:v>
      </x:c>
      <x:c r="G473" s="7" t="s">
        <x:v>36</x:v>
      </x:c>
      <x:c r="H473" s="9">
        <x:v>2016</x:v>
      </x:c>
      <x:c r="I473" s="9">
        <x:v>32</x:v>
      </x:c>
      <x:c r="J473" s="9">
        <x:v>141</x:v>
      </x:c>
      <x:c r="K473" s="9">
        <x:v>394</x:v>
      </x:c>
      <x:c r="L473" s="9">
        <x:v>351</x:v>
      </x:c>
      <x:c r="M473" s="9">
        <x:v>34</x:v>
      </x:c>
      <x:c r="N473" s="9">
        <x:v>77</x:v>
      </x:c>
      <x:c r="O473" s="9">
        <x:v>14</x:v>
      </x:c>
      <x:c r="P473" s="9">
        <x:v>9</x:v>
      </x:c>
      <x:c r="Q473" s="9">
        <x:v>54</x:v>
      </x:c>
      <x:c r="R473" s="9">
        <x:v>0</x:v>
      </x:c>
      <x:c r="S473" s="9">
        <x:v>2</x:v>
      </x:c>
      <x:c r="T473" s="9">
        <x:v>22</x:v>
      </x:c>
      <x:c r="U473" s="9">
        <x:v>91</x:v>
      </x:c>
      <x:c r="V473" s="9">
        <x:v>9</x:v>
      </x:c>
      <x:c r="W473" s="9">
        <x:v>6</x:v>
      </x:c>
      <x:c r="X473" s="9">
        <x:v>-9.6400000000000006</x:v>
      </x:c>
      <x:c r="Y473" s="9">
        <x:v>4.6100000000000003</x:v>
      </x:c>
      <x:c r="Z473" s="9">
        <x:v>-5.0300000000000002</x:v>
      </x:c>
      <x:c r="AA473" s="9">
        <x:v>-0.98999999999999999</x:v>
      </x:c>
      <x:c r="AB473" s="9">
        <x:v>-0.84999999999999998</x:v>
      </x:c>
      <x:c r="AC473" s="9">
        <x:v>9000</x:v>
      </x:c>
      <x:c r="AD473" s="7" t="s">
        <x:v>34</x:v>
      </x:c>
    </x:row>
    <x:row r="474" spans="1:30" ht="14.199999999999999">
      <x:c r="A474" s="5">
        <x:v>2018</x:v>
      </x:c>
      <x:c r="B474" s="9" t="s">
        <x:v>95</x:v>
      </x:c>
      <x:c r="C474" s="7" t="s">
        <x:v>228</x:v>
      </x:c>
      <x:c r="D474" s="9" t="s">
        <x:v>20</x:v>
      </x:c>
      <x:c r="E474" s="7">
        <x:v>9</x:v>
      </x:c>
      <x:c r="F474" s="7" t="s">
        <x:v>25</x:v>
      </x:c>
      <x:c r="G474" s="7" t="s">
        <x:v>36</x:v>
      </x:c>
      <x:c r="H474" s="9">
        <x:v>2017</x:v>
      </x:c>
      <x:c r="I474" s="9">
        <x:v>33</x:v>
      </x:c>
      <x:c r="J474" s="9">
        <x:v>121</x:v>
      </x:c>
      <x:c r="K474" s="9">
        <x:v>304</x:v>
      </x:c>
      <x:c r="L474" s="9">
        <x:v>268</x:v>
      </x:c>
      <x:c r="M474" s="9">
        <x:v>29</x:v>
      </x:c>
      <x:c r="N474" s="9">
        <x:v>64</x:v>
      </x:c>
      <x:c r="O474" s="9">
        <x:v>16</x:v>
      </x:c>
      <x:c r="P474" s="9">
        <x:v>6</x:v>
      </x:c>
      <x:c r="Q474" s="9">
        <x:v>24</x:v>
      </x:c>
      <x:c r="R474" s="9">
        <x:v>1</x:v>
      </x:c>
      <x:c r="S474" s="9">
        <x:v>0</x:v>
      </x:c>
      <x:c r="T474" s="9">
        <x:v>22</x:v>
      </x:c>
      <x:c r="U474" s="9">
        <x:v>67</x:v>
      </x:c>
      <x:c r="V474" s="9">
        <x:v>8</x:v>
      </x:c>
      <x:c r="W474" s="9">
        <x:v>2</x:v>
      </x:c>
      <x:c r="X474" s="9">
        <x:v>0.5</x:v>
      </x:c>
      <x:c r="Y474" s="9">
        <x:v>3.4300000000000002</x:v>
      </x:c>
      <x:c r="Z474" s="9">
        <x:v>3.9300000000000002</x:v>
      </x:c>
      <x:c r="AA474" s="9">
        <x:v>0.37</x:v>
      </x:c>
      <x:c r="AB474" s="9">
        <x:v>0.05</x:v>
      </x:c>
      <x:c r="AC474" s="9">
        <x:v>14000</x:v>
      </x:c>
      <x:c r="AD474" s="7" t="s">
        <x:v>34</x:v>
      </x:c>
    </x:row>
    <x:row r="475" spans="1:30" ht="14.199999999999999">
      <x:c r="A475" s="5">
        <x:v>2012</x:v>
      </x:c>
      <x:c r="B475" s="9" t="s">
        <x:v>28</x:v>
      </x:c>
      <x:c r="C475" s="7" t="s">
        <x:v>231</x:v>
      </x:c>
      <x:c r="D475" s="9" t="s">
        <x:v>96</x:v>
      </x:c>
      <x:c r="E475" s="7">
        <x:v>8</x:v>
      </x:c>
      <x:c r="F475" s="7" t="s">
        <x:v>25</x:v>
      </x:c>
      <x:c r="G475" s="7" t="s">
        <x:v>36</x:v>
      </x:c>
      <x:c r="H475" s="9">
        <x:v>2011</x:v>
      </x:c>
      <x:c r="I475" s="9">
        <x:v>30</x:v>
      </x:c>
      <x:c r="J475" s="9">
        <x:v>111</x:v>
      </x:c>
      <x:c r="K475" s="9">
        <x:v>373</x:v>
      </x:c>
      <x:c r="L475" s="9">
        <x:v>304</x:v>
      </x:c>
      <x:c r="M475" s="9">
        <x:v>31</x:v>
      </x:c>
      <x:c r="N475" s="9">
        <x:v>73</x:v>
      </x:c>
      <x:c r="O475" s="9">
        <x:v>8</x:v>
      </x:c>
      <x:c r="P475" s="9">
        <x:v>7</x:v>
      </x:c>
      <x:c r="Q475" s="9">
        <x:v>37</x:v>
      </x:c>
      <x:c r="R475" s="9">
        <x:v>3</x:v>
      </x:c>
      <x:c r="S475" s="9">
        <x:v>3</x:v>
      </x:c>
      <x:c r="T475" s="9">
        <x:v>49</x:v>
      </x:c>
      <x:c r="U475" s="9">
        <x:v>52</x:v>
      </x:c>
      <x:c r="V475" s="9">
        <x:v>12</x:v>
      </x:c>
      <x:c r="W475" s="9">
        <x:v>2</x:v>
      </x:c>
      <x:c r="X475" s="9">
        <x:v>3.52</x:v>
      </x:c>
      <x:c r="Y475" s="9">
        <x:v>8.6400000000000006</x:v>
      </x:c>
      <x:c r="Z475" s="9">
        <x:v>12.16</x:v>
      </x:c>
      <x:c r="AA475" s="9">
        <x:v>1.4099999999999999</x:v>
      </x:c>
      <x:c r="AB475" s="9">
        <x:v>0.75</x:v>
      </x:c>
      <x:c r="AC475" s="9">
        <x:v>14900</x:v>
      </x:c>
      <x:c r="AD475" s="7" t="s">
        <x:v>337</x:v>
      </x:c>
    </x:row>
    <x:row r="476" spans="1:30" ht="14.199999999999999">
      <x:c r="A476" s="5">
        <x:v>2013</x:v>
      </x:c>
      <x:c r="B476" s="9" t="s">
        <x:v>28</x:v>
      </x:c>
      <x:c r="C476" s="7" t="s">
        <x:v>231</x:v>
      </x:c>
      <x:c r="D476" s="9" t="s">
        <x:v>96</x:v>
      </x:c>
      <x:c r="E476" s="7">
        <x:v>8</x:v>
      </x:c>
      <x:c r="F476" s="7" t="s">
        <x:v>25</x:v>
      </x:c>
      <x:c r="G476" s="7" t="s">
        <x:v>36</x:v>
      </x:c>
      <x:c r="H476" s="9">
        <x:v>2012</x:v>
      </x:c>
      <x:c r="I476" s="9">
        <x:v>31</x:v>
      </x:c>
      <x:c r="J476" s="9">
        <x:v>88</x:v>
      </x:c>
      <x:c r="K476" s="9">
        <x:v>251</x:v>
      </x:c>
      <x:c r="L476" s="9">
        <x:v>207</x:v>
      </x:c>
      <x:c r="M476" s="9">
        <x:v>25</x:v>
      </x:c>
      <x:c r="N476" s="9">
        <x:v>53</x:v>
      </x:c>
      <x:c r="O476" s="9">
        <x:v>5</x:v>
      </x:c>
      <x:c r="P476" s="9">
        <x:v>0</x:v>
      </x:c>
      <x:c r="Q476" s="9">
        <x:v>15</x:v>
      </x:c>
      <x:c r="R476" s="9">
        <x:v>2</x:v>
      </x:c>
      <x:c r="S476" s="9">
        <x:v>2</x:v>
      </x:c>
      <x:c r="T476" s="9">
        <x:v>29</x:v>
      </x:c>
      <x:c r="U476" s="9">
        <x:v>34</x:v>
      </x:c>
      <x:c r="V476" s="9">
        <x:v>12</x:v>
      </x:c>
      <x:c r="W476" s="9">
        <x:v>2</x:v>
      </x:c>
      <x:c r="X476" s="9">
        <x:v>0.34999999999999998</x:v>
      </x:c>
      <x:c r="Y476" s="9">
        <x:v>5.0599999999999996</x:v>
      </x:c>
      <x:c r="Z476" s="9">
        <x:v>5.4100000000000001</x:v>
      </x:c>
      <x:c r="AA476" s="9">
        <x:v>0.90000000000000002</x:v>
      </x:c>
      <x:c r="AB476" s="9">
        <x:v>-0.20999999999999999</x:v>
      </x:c>
      <x:c r="AC476" s="9">
        <x:v>8500</x:v>
      </x:c>
      <x:c r="AD476" s="7" t="s">
        <x:v>337</x:v>
      </x:c>
    </x:row>
    <x:row r="477" spans="1:30" ht="14.199999999999999">
      <x:c r="A477" s="5">
        <x:v>2014</x:v>
      </x:c>
      <x:c r="B477" s="9" t="s">
        <x:v>28</x:v>
      </x:c>
      <x:c r="C477" s="7" t="s">
        <x:v>231</x:v>
      </x:c>
      <x:c r="D477" s="9" t="s">
        <x:v>96</x:v>
      </x:c>
      <x:c r="E477" s="7">
        <x:v>8</x:v>
      </x:c>
      <x:c r="F477" s="7" t="s">
        <x:v>25</x:v>
      </x:c>
      <x:c r="G477" s="7" t="s">
        <x:v>36</x:v>
      </x:c>
      <x:c r="H477" s="9">
        <x:v>2013</x:v>
      </x:c>
      <x:c r="I477" s="9">
        <x:v>32</x:v>
      </x:c>
      <x:c r="J477" s="9">
        <x:v>98</x:v>
      </x:c>
      <x:c r="K477" s="9">
        <x:v>259</x:v>
      </x:c>
      <x:c r="L477" s="9">
        <x:v>215</x:v>
      </x:c>
      <x:c r="M477" s="9">
        <x:v>23</x:v>
      </x:c>
      <x:c r="N477" s="9">
        <x:v>55</x:v>
      </x:c>
      <x:c r="O477" s="9">
        <x:v>9</x:v>
      </x:c>
      <x:c r="P477" s="9">
        <x:v>0</x:v>
      </x:c>
      <x:c r="Q477" s="9">
        <x:v>25</x:v>
      </x:c>
      <x:c r="R477" s="9">
        <x:v>0</x:v>
      </x:c>
      <x:c r="S477" s="9">
        <x:v>2</x:v>
      </x:c>
      <x:c r="T477" s="9">
        <x:v>33</x:v>
      </x:c>
      <x:c r="U477" s="9">
        <x:v>37</x:v>
      </x:c>
      <x:c r="V477" s="9">
        <x:v>5</x:v>
      </x:c>
      <x:c r="W477" s="9">
        <x:v>4</x:v>
      </x:c>
      <x:c r="X477" s="9">
        <x:v>2.98</x:v>
      </x:c>
      <x:c r="Y477" s="9">
        <x:v>5.7199999999999998</x:v>
      </x:c>
      <x:c r="Z477" s="9">
        <x:v>8.6999999999999993</x:v>
      </x:c>
      <x:c r="AA477" s="9">
        <x:v>0.65000000000000002</x:v>
      </x:c>
      <x:c r="AB477" s="9">
        <x:v>0.92000000000000004</x:v>
      </x:c>
      <x:c r="AC477" s="9">
        <x:v>12000</x:v>
      </x:c>
      <x:c r="AD477" s="7" t="s">
        <x:v>337</x:v>
      </x:c>
    </x:row>
    <x:row r="478" spans="1:30" ht="14.199999999999999">
      <x:c r="A478" s="5">
        <x:v>2015</x:v>
      </x:c>
      <x:c r="B478" s="9" t="s">
        <x:v>28</x:v>
      </x:c>
      <x:c r="C478" s="7" t="s">
        <x:v>231</x:v>
      </x:c>
      <x:c r="D478" s="9" t="s">
        <x:v>96</x:v>
      </x:c>
      <x:c r="E478" s="7">
        <x:v>8</x:v>
      </x:c>
      <x:c r="F478" s="7" t="s">
        <x:v>25</x:v>
      </x:c>
      <x:c r="G478" s="7" t="s">
        <x:v>36</x:v>
      </x:c>
      <x:c r="H478" s="9">
        <x:v>2014</x:v>
      </x:c>
      <x:c r="I478" s="9">
        <x:v>33</x:v>
      </x:c>
      <x:c r="J478" s="9">
        <x:v>94</x:v>
      </x:c>
      <x:c r="K478" s="9">
        <x:v>224</x:v>
      </x:c>
      <x:c r="L478" s="9">
        <x:v>185</x:v>
      </x:c>
      <x:c r="M478" s="9">
        <x:v>17</x:v>
      </x:c>
      <x:c r="N478" s="9">
        <x:v>35</x:v>
      </x:c>
      <x:c r="O478" s="9">
        <x:v>6</x:v>
      </x:c>
      <x:c r="P478" s="9">
        <x:v>2</x:v>
      </x:c>
      <x:c r="Q478" s="9">
        <x:v>18</x:v>
      </x:c>
      <x:c r="R478" s="9">
        <x:v>0</x:v>
      </x:c>
      <x:c r="S478" s="9">
        <x:v>2</x:v>
      </x:c>
      <x:c r="T478" s="9">
        <x:v>24</x:v>
      </x:c>
      <x:c r="U478" s="9">
        <x:v>28</x:v>
      </x:c>
      <x:c r="V478" s="9">
        <x:v>7</x:v>
      </x:c>
      <x:c r="W478" s="9">
        <x:v>2</x:v>
      </x:c>
      <x:c r="X478" s="9">
        <x:v>4.9900000000000002</x:v>
      </x:c>
      <x:c r="Y478" s="9">
        <x:v>5.2300000000000004</x:v>
      </x:c>
      <x:c r="Z478" s="9">
        <x:v>10.220000000000001</x:v>
      </x:c>
      <x:c r="AA478" s="9">
        <x:v>-0.73999999999999999</x:v>
      </x:c>
      <x:c r="AB478" s="9">
        <x:v>0.44</x:v>
      </x:c>
      <x:c r="AC478" s="9">
        <x:v>10000</x:v>
      </x:c>
      <x:c r="AD478" s="7" t="s">
        <x:v>337</x:v>
      </x:c>
    </x:row>
    <x:row r="479" spans="1:30" ht="14.199999999999999">
      <x:c r="A479" s="5">
        <x:v>2020</x:v>
      </x:c>
      <x:c r="B479" s="9" t="s">
        <x:v>55</x:v>
      </x:c>
      <x:c r="C479" s="7" t="s">
        <x:v>235</x:v>
      </x:c>
      <x:c r="D479" s="9" t="s">
        <x:v>117</x:v>
      </x:c>
      <x:c r="E479" s="7">
        <x:v>8</x:v>
      </x:c>
      <x:c r="F479" s="7" t="s">
        <x:v>25</x:v>
      </x:c>
      <x:c r="G479" s="7" t="s">
        <x:v>36</x:v>
      </x:c>
      <x:c r="H479" s="9">
        <x:v>2019</x:v>
      </x:c>
      <x:c r="I479" s="9">
        <x:v>29</x:v>
      </x:c>
      <x:c r="J479" s="9">
        <x:v>128</x:v>
      </x:c>
      <x:c r="K479" s="9">
        <x:v>514</x:v>
      </x:c>
      <x:c r="L479" s="9">
        <x:v>470</x:v>
      </x:c>
      <x:c r="M479" s="9">
        <x:v>59</x:v>
      </x:c>
      <x:c r="N479" s="9">
        <x:v>148</x:v>
      </x:c>
      <x:c r="O479" s="9">
        <x:v>18</x:v>
      </x:c>
      <x:c r="P479" s="9">
        <x:v>12</x:v>
      </x:c>
      <x:c r="Q479" s="9">
        <x:v>72</x:v>
      </x:c>
      <x:c r="R479" s="9">
        <x:v>2</x:v>
      </x:c>
      <x:c r="S479" s="9">
        <x:v>2</x:v>
      </x:c>
      <x:c r="T479" s="9">
        <x:v>24</x:v>
      </x:c>
      <x:c r="U479" s="9">
        <x:v>67</x:v>
      </x:c>
      <x:c r="V479" s="9">
        <x:v>9</x:v>
      </x:c>
      <x:c r="W479" s="9">
        <x:v>8</x:v>
      </x:c>
      <x:c r="X479" s="9">
        <x:v>1.1599999999999999</x:v>
      </x:c>
      <x:c r="Y479" s="9">
        <x:v>-6.0899999999999999</x:v>
      </x:c>
      <x:c r="Z479" s="9">
        <x:v>-4.9299999999999997</x:v>
      </x:c>
      <x:c r="AA479" s="9">
        <x:v>2.8100000000000001</x:v>
      </x:c>
      <x:c r="AB479" s="9">
        <x:v>0.12</x:v>
      </x:c>
      <x:c r="AC479" s="9">
        <x:v>8000</x:v>
      </x:c>
      <x:c r="AD479" s="7" t="s">
        <x:v>34</x:v>
      </x:c>
    </x:row>
    <x:row r="480" spans="1:30" ht="14.199999999999999">
      <x:c r="A480" s="5">
        <x:v>2021</x:v>
      </x:c>
      <x:c r="B480" s="9" t="s">
        <x:v>55</x:v>
      </x:c>
      <x:c r="C480" s="7" t="s">
        <x:v>235</x:v>
      </x:c>
      <x:c r="D480" s="9" t="s">
        <x:v>117</x:v>
      </x:c>
      <x:c r="E480" s="7">
        <x:v>8</x:v>
      </x:c>
      <x:c r="F480" s="7" t="s">
        <x:v>25</x:v>
      </x:c>
      <x:c r="G480" s="7" t="s">
        <x:v>36</x:v>
      </x:c>
      <x:c r="H480" s="9">
        <x:v>2020</x:v>
      </x:c>
      <x:c r="I480" s="9">
        <x:v>30</x:v>
      </x:c>
      <x:c r="J480" s="9">
        <x:v>109</x:v>
      </x:c>
      <x:c r="K480" s="9">
        <x:v>464</x:v>
      </x:c>
      <x:c r="L480" s="9">
        <x:v>416</x:v>
      </x:c>
      <x:c r="M480" s="9">
        <x:v>59</x:v>
      </x:c>
      <x:c r="N480" s="9">
        <x:v>122</x:v>
      </x:c>
      <x:c r="O480" s="9">
        <x:v>17</x:v>
      </x:c>
      <x:c r="P480" s="9">
        <x:v>15</x:v>
      </x:c>
      <x:c r="Q480" s="9">
        <x:v>88</x:v>
      </x:c>
      <x:c r="R480" s="9">
        <x:v>0</x:v>
      </x:c>
      <x:c r="S480" s="9">
        <x:v>3</x:v>
      </x:c>
      <x:c r="T480" s="9">
        <x:v>32</x:v>
      </x:c>
      <x:c r="U480" s="9">
        <x:v>69</x:v>
      </x:c>
      <x:c r="V480" s="9">
        <x:v>12</x:v>
      </x:c>
      <x:c r="W480" s="9">
        <x:v>7</x:v>
      </x:c>
      <x:c r="X480" s="9">
        <x:v>-1.77</x:v>
      </x:c>
      <x:c r="Y480" s="9">
        <x:v>-6.2000000000000002</x:v>
      </x:c>
      <x:c r="Z480" s="9">
        <x:v>-7.9699999999999998</x:v>
      </x:c>
      <x:c r="AA480" s="9">
        <x:v>1.73</x:v>
      </x:c>
      <x:c r="AB480" s="9">
        <x:v>-0.17000000000000001</x:v>
      </x:c>
      <x:c r="AC480" s="9">
        <x:v>31000</x:v>
      </x:c>
      <x:c r="AD480" s="7" t="s">
        <x:v>34</x:v>
      </x:c>
    </x:row>
    <x:row r="481" spans="1:30" ht="14.199999999999999">
      <x:c r="A481" s="5">
        <x:v>2022</x:v>
      </x:c>
      <x:c r="B481" s="9" t="s">
        <x:v>55</x:v>
      </x:c>
      <x:c r="C481" s="7" t="s">
        <x:v>235</x:v>
      </x:c>
      <x:c r="D481" s="9" t="s">
        <x:v>117</x:v>
      </x:c>
      <x:c r="E481" s="7">
        <x:v>8</x:v>
      </x:c>
      <x:c r="F481" s="7" t="s">
        <x:v>25</x:v>
      </x:c>
      <x:c r="G481" s="7" t="s">
        <x:v>36</x:v>
      </x:c>
      <x:c r="H481" s="9">
        <x:v>2021</x:v>
      </x:c>
      <x:c r="I481" s="9">
        <x:v>31</x:v>
      </x:c>
      <x:c r="J481" s="9">
        <x:v>110</x:v>
      </x:c>
      <x:c r="K481" s="9">
        <x:v>448</x:v>
      </x:c>
      <x:c r="L481" s="9">
        <x:v>387</x:v>
      </x:c>
      <x:c r="M481" s="9">
        <x:v>59</x:v>
      </x:c>
      <x:c r="N481" s="9">
        <x:v>107</x:v>
      </x:c>
      <x:c r="O481" s="9">
        <x:v>20</x:v>
      </x:c>
      <x:c r="P481" s="9">
        <x:v>16</x:v>
      </x:c>
      <x:c r="Q481" s="9">
        <x:v>82</x:v>
      </x:c>
      <x:c r="R481" s="9">
        <x:v>4</x:v>
      </x:c>
      <x:c r="S481" s="9">
        <x:v>2</x:v>
      </x:c>
      <x:c r="T481" s="9">
        <x:v>38</x:v>
      </x:c>
      <x:c r="U481" s="9">
        <x:v>80</x:v>
      </x:c>
      <x:c r="V481" s="9">
        <x:v>9</x:v>
      </x:c>
      <x:c r="W481" s="9">
        <x:v>7</x:v>
      </x:c>
      <x:c r="X481" s="9">
        <x:v>-2.1299999999999999</x:v>
      </x:c>
      <x:c r="Y481" s="9">
        <x:v>-5.8899999999999997</x:v>
      </x:c>
      <x:c r="Z481" s="9">
        <x:v>-8.0199999999999996</x:v>
      </x:c>
      <x:c r="AA481" s="9">
        <x:v>2.54</x:v>
      </x:c>
      <x:c r="AB481" s="9">
        <x:v>-0.20999999999999999</x:v>
      </x:c>
      <x:c r="AC481" s="9">
        <x:v>32000</x:v>
      </x:c>
      <x:c r="AD481" s="7" t="s">
        <x:v>34</x:v>
      </x:c>
    </x:row>
    <x:row r="482" spans="1:30" ht="14.199999999999999">
      <x:c r="A482" s="5">
        <x:v>2023</x:v>
      </x:c>
      <x:c r="B482" s="9" t="s">
        <x:v>55</x:v>
      </x:c>
      <x:c r="C482" s="7" t="s">
        <x:v>235</x:v>
      </x:c>
      <x:c r="D482" s="9" t="s">
        <x:v>111</x:v>
      </x:c>
      <x:c r="E482" s="7">
        <x:v>8</x:v>
      </x:c>
      <x:c r="F482" s="7" t="s">
        <x:v>25</x:v>
      </x:c>
      <x:c r="G482" s="7" t="s">
        <x:v>36</x:v>
      </x:c>
      <x:c r="H482" s="9">
        <x:v>2022</x:v>
      </x:c>
      <x:c r="I482" s="9">
        <x:v>32</x:v>
      </x:c>
      <x:c r="J482" s="9">
        <x:v>126</x:v>
      </x:c>
      <x:c r="K482" s="9">
        <x:v>526</x:v>
      </x:c>
      <x:c r="L482" s="9">
        <x:v>467</x:v>
      </x:c>
      <x:c r="M482" s="9">
        <x:v>48</x:v>
      </x:c>
      <x:c r="N482" s="9">
        <x:v>138</x:v>
      </x:c>
      <x:c r="O482" s="9">
        <x:v>26</x:v>
      </x:c>
      <x:c r="P482" s="9">
        <x:v>12</x:v>
      </x:c>
      <x:c r="Q482" s="9">
        <x:v>83</x:v>
      </x:c>
      <x:c r="R482" s="9">
        <x:v>6</x:v>
      </x:c>
      <x:c r="S482" s="9">
        <x:v>7</x:v>
      </x:c>
      <x:c r="T482" s="9">
        <x:v>27</x:v>
      </x:c>
      <x:c r="U482" s="9">
        <x:v>88</x:v>
      </x:c>
      <x:c r="V482" s="9">
        <x:v>16</x:v>
      </x:c>
      <x:c r="W482" s="9">
        <x:v>11</x:v>
      </x:c>
      <x:c r="X482" s="9">
        <x:v>-0.029999999999999999</x:v>
      </x:c>
      <x:c r="Y482" s="9">
        <x:v>-10.359999999999999</x:v>
      </x:c>
      <x:c r="Z482" s="9">
        <x:v>-10.390000000000001</x:v>
      </x:c>
      <x:c r="AA482" s="9">
        <x:v>2.1299999999999999</x:v>
      </x:c>
      <x:c r="AB482" s="9">
        <x:v>0</x:v>
      </x:c>
      <x:c r="AC482" s="9">
        <x:v>30000</x:v>
      </x:c>
      <x:c r="AD482" s="7" t="s">
        <x:v>34</x:v>
      </x:c>
    </x:row>
    <x:row r="483" spans="1:30" ht="14.199999999999999">
      <x:c r="A483" s="5">
        <x:v>2015</x:v>
      </x:c>
      <x:c r="B483" s="9" t="s">
        <x:v>31</x:v>
      </x:c>
      <x:c r="C483" s="7" t="s">
        <x:v>232</x:v>
      </x:c>
      <x:c r="D483" s="9" t="s">
        <x:v>111</x:v>
      </x:c>
      <x:c r="E483" s="7">
        <x:v>9</x:v>
      </x:c>
      <x:c r="F483" s="7" t="s">
        <x:v>25</x:v>
      </x:c>
      <x:c r="G483" s="7" t="s">
        <x:v>36</x:v>
      </x:c>
      <x:c r="H483" s="9">
        <x:v>2014</x:v>
      </x:c>
      <x:c r="I483" s="9">
        <x:v>32</x:v>
      </x:c>
      <x:c r="J483" s="9">
        <x:v>124</x:v>
      </x:c>
      <x:c r="K483" s="9">
        <x:v>541</x:v>
      </x:c>
      <x:c r="L483" s="9">
        <x:v>492</x:v>
      </x:c>
      <x:c r="M483" s="9">
        <x:v>69</x:v>
      </x:c>
      <x:c r="N483" s="9">
        <x:v>156</x:v>
      </x:c>
      <x:c r="O483" s="9">
        <x:v>38</x:v>
      </x:c>
      <x:c r="P483" s="9">
        <x:v>14</x:v>
      </x:c>
      <x:c r="Q483" s="9">
        <x:v>99</x:v>
      </x:c>
      <x:c r="R483" s="9">
        <x:v>1</x:v>
      </x:c>
      <x:c r="S483" s="9">
        <x:v>0</x:v>
      </x:c>
      <x:c r="T483" s="9">
        <x:v>41</x:v>
      </x:c>
      <x:c r="U483" s="9">
        <x:v>91</x:v>
      </x:c>
      <x:c r="V483" s="9">
        <x:v>8</x:v>
      </x:c>
      <x:c r="W483" s="9">
        <x:v>6</x:v>
      </x:c>
      <x:c r="X483" s="9">
        <x:v>2.9900000000000002</x:v>
      </x:c>
      <x:c r="Y483" s="9">
        <x:v>-10.85</x:v>
      </x:c>
      <x:c r="Z483" s="9">
        <x:v>-7.8600000000000003</x:v>
      </x:c>
      <x:c r="AA483" s="9">
        <x:v>1.5800000000000001</x:v>
      </x:c>
      <x:c r="AB483" s="9">
        <x:v>0.26000000000000001</x:v>
      </x:c>
      <x:c r="AC483" s="9">
        <x:v>28000</x:v>
      </x:c>
      <x:c r="AD483" s="7" t="s">
        <x:v>34</x:v>
      </x:c>
    </x:row>
    <x:row r="484" spans="1:30" ht="14.199999999999999">
      <x:c r="A484" s="5">
        <x:v>2016</x:v>
      </x:c>
      <x:c r="B484" s="9" t="s">
        <x:v>31</x:v>
      </x:c>
      <x:c r="C484" s="7" t="s">
        <x:v>232</x:v>
      </x:c>
      <x:c r="D484" s="9" t="s">
        <x:v>111</x:v>
      </x:c>
      <x:c r="E484" s="7">
        <x:v>9</x:v>
      </x:c>
      <x:c r="F484" s="7" t="s">
        <x:v>25</x:v>
      </x:c>
      <x:c r="G484" s="7" t="s">
        <x:v>36</x:v>
      </x:c>
      <x:c r="H484" s="9">
        <x:v>2015</x:v>
      </x:c>
      <x:c r="I484" s="9">
        <x:v>33</x:v>
      </x:c>
      <x:c r="J484" s="9">
        <x:v>104</x:v>
      </x:c>
      <x:c r="K484" s="9">
        <x:v>373</x:v>
      </x:c>
      <x:c r="L484" s="9">
        <x:v>333</x:v>
      </x:c>
      <x:c r="M484" s="9">
        <x:v>35</x:v>
      </x:c>
      <x:c r="N484" s="9">
        <x:v>116</x:v>
      </x:c>
      <x:c r="O484" s="9">
        <x:v>19</x:v>
      </x:c>
      <x:c r="P484" s="9">
        <x:v>8</x:v>
      </x:c>
      <x:c r="Q484" s="9">
        <x:v>49</x:v>
      </x:c>
      <x:c r="R484" s="9">
        <x:v>0</x:v>
      </x:c>
      <x:c r="S484" s="9">
        <x:v>2</x:v>
      </x:c>
      <x:c r="T484" s="9">
        <x:v>33</x:v>
      </x:c>
      <x:c r="U484" s="9">
        <x:v>92</x:v>
      </x:c>
      <x:c r="V484" s="9">
        <x:v>10</x:v>
      </x:c>
      <x:c r="W484" s="9">
        <x:v>4</x:v>
      </x:c>
      <x:c r="X484" s="9">
        <x:v>1.6000000000000001</x:v>
      </x:c>
      <x:c r="Y484" s="9">
        <x:v>-7.2699999999999996</x:v>
      </x:c>
      <x:c r="Z484" s="9">
        <x:v>-5.6799999999999997</x:v>
      </x:c>
      <x:c r="AA484" s="9">
        <x:v>1.8300000000000001</x:v>
      </x:c>
      <x:c r="AB484" s="9">
        <x:v>0.14999999999999999</x:v>
      </x:c>
      <x:c r="AC484" s="9">
        <x:v>21000</x:v>
      </x:c>
      <x:c r="AD484" s="7" t="s">
        <x:v>34</x:v>
      </x:c>
    </x:row>
    <x:row r="485" spans="1:30" ht="14.199999999999999">
      <x:c r="A485" s="5">
        <x:v>2017</x:v>
      </x:c>
      <x:c r="B485" s="9" t="s">
        <x:v>30</x:v>
      </x:c>
      <x:c r="C485" s="7" t="s">
        <x:v>232</x:v>
      </x:c>
      <x:c r="D485" s="9" t="s">
        <x:v>111</x:v>
      </x:c>
      <x:c r="E485" s="7">
        <x:v>9</x:v>
      </x:c>
      <x:c r="F485" s="7" t="s">
        <x:v>25</x:v>
      </x:c>
      <x:c r="G485" s="7" t="s">
        <x:v>36</x:v>
      </x:c>
      <x:c r="H485" s="9">
        <x:v>2016</x:v>
      </x:c>
      <x:c r="I485" s="9">
        <x:v>34</x:v>
      </x:c>
      <x:c r="J485" s="9">
        <x:v>124</x:v>
      </x:c>
      <x:c r="K485" s="9">
        <x:v>417</x:v>
      </x:c>
      <x:c r="L485" s="9">
        <x:v>370</x:v>
      </x:c>
      <x:c r="M485" s="9">
        <x:v>29</x:v>
      </x:c>
      <x:c r="N485" s="9">
        <x:v>106</x:v>
      </x:c>
      <x:c r="O485" s="9">
        <x:v>14</x:v>
      </x:c>
      <x:c r="P485" s="9">
        <x:v>7</x:v>
      </x:c>
      <x:c r="Q485" s="9">
        <x:v>72</x:v>
      </x:c>
      <x:c r="R485" s="9">
        <x:v>0</x:v>
      </x:c>
      <x:c r="S485" s="9">
        <x:v>1</x:v>
      </x:c>
      <x:c r="T485" s="9">
        <x:v>36</x:v>
      </x:c>
      <x:c r="U485" s="9">
        <x:v>92</x:v>
      </x:c>
      <x:c r="V485" s="9">
        <x:v>13</x:v>
      </x:c>
      <x:c r="W485" s="9">
        <x:v>9</x:v>
      </x:c>
      <x:c r="X485" s="9">
        <x:v>2.21</x:v>
      </x:c>
      <x:c r="Y485" s="9">
        <x:v>-8.4399999999999995</x:v>
      </x:c>
      <x:c r="Z485" s="9">
        <x:v>-6.2300000000000004</x:v>
      </x:c>
      <x:c r="AA485" s="9">
        <x:v>-0.40000000000000002</x:v>
      </x:c>
      <x:c r="AB485" s="9">
        <x:v>0.20000000000000001</x:v>
      </x:c>
      <x:c r="AC485" s="9">
        <x:v>33000</x:v>
      </x:c>
      <x:c r="AD485" s="7" t="s">
        <x:v>34</x:v>
      </x:c>
    </x:row>
    <x:row r="486" spans="1:30" ht="14.199999999999999">
      <x:c r="A486" s="5">
        <x:v>2018</x:v>
      </x:c>
      <x:c r="B486" s="9" t="s">
        <x:v>30</x:v>
      </x:c>
      <x:c r="C486" s="7" t="s">
        <x:v>232</x:v>
      </x:c>
      <x:c r="D486" s="9" t="s">
        <x:v>111</x:v>
      </x:c>
      <x:c r="E486" s="7">
        <x:v>9</x:v>
      </x:c>
      <x:c r="F486" s="7" t="s">
        <x:v>25</x:v>
      </x:c>
      <x:c r="G486" s="7" t="s">
        <x:v>36</x:v>
      </x:c>
      <x:c r="H486" s="9">
        <x:v>2017</x:v>
      </x:c>
      <x:c r="I486" s="9">
        <x:v>35</x:v>
      </x:c>
      <x:c r="J486" s="9">
        <x:v>109</x:v>
      </x:c>
      <x:c r="K486" s="9">
        <x:v>384</x:v>
      </x:c>
      <x:c r="L486" s="9">
        <x:v>342</x:v>
      </x:c>
      <x:c r="M486" s="9">
        <x:v>46</x:v>
      </x:c>
      <x:c r="N486" s="9">
        <x:v>110</x:v>
      </x:c>
      <x:c r="O486" s="9">
        <x:v>23</x:v>
      </x:c>
      <x:c r="P486" s="9">
        <x:v>12</x:v>
      </x:c>
      <x:c r="Q486" s="9">
        <x:v>62</x:v>
      </x:c>
      <x:c r="R486" s="9">
        <x:v>0</x:v>
      </x:c>
      <x:c r="S486" s="9">
        <x:v>1</x:v>
      </x:c>
      <x:c r="T486" s="9">
        <x:v>34</x:v>
      </x:c>
      <x:c r="U486" s="9">
        <x:v>94</x:v>
      </x:c>
      <x:c r="V486" s="9">
        <x:v>9</x:v>
      </x:c>
      <x:c r="W486" s="9">
        <x:v>3</x:v>
      </x:c>
      <x:c r="X486" s="9">
        <x:v>-2.8500000000000001</x:v>
      </x:c>
      <x:c r="Y486" s="9">
        <x:v>-7.7400000000000002</x:v>
      </x:c>
      <x:c r="Z486" s="9">
        <x:v>-10.59</x:v>
      </x:c>
      <x:c r="AA486" s="9">
        <x:v>1.77</x:v>
      </x:c>
      <x:c r="AB486" s="9">
        <x:v>-0.26000000000000001</x:v>
      </x:c>
      <x:c r="AC486" s="9">
        <x:v>30000</x:v>
      </x:c>
      <x:c r="AD486" s="7" t="s">
        <x:v>34</x:v>
      </x:c>
    </x:row>
    <x:row r="487" spans="1:30" ht="14.199999999999999">
      <x:c r="A487" s="5">
        <x:v>2019</x:v>
      </x:c>
      <x:c r="B487" s="9" t="s">
        <x:v>22</x:v>
      </x:c>
      <x:c r="C487" s="7" t="s">
        <x:v>233</x:v>
      </x:c>
      <x:c r="D487" s="9" t="s">
        <x:v>96</x:v>
      </x:c>
      <x:c r="E487" s="7">
        <x:v>9</x:v>
      </x:c>
      <x:c r="F487" s="7" t="s">
        <x:v>25</x:v>
      </x:c>
      <x:c r="G487" s="7" t="s">
        <x:v>71</x:v>
      </x:c>
      <x:c r="H487" s="9">
        <x:v>2018</x:v>
      </x:c>
      <x:c r="I487" s="9">
        <x:v>36</x:v>
      </x:c>
      <x:c r="J487" s="9">
        <x:v>130</x:v>
      </x:c>
      <x:c r="K487" s="9">
        <x:v>420</x:v>
      </x:c>
      <x:c r="L487" s="9">
        <x:v>376</x:v>
      </x:c>
      <x:c r="M487" s="9">
        <x:v>44</x:v>
      </x:c>
      <x:c r="N487" s="9">
        <x:v>110</x:v>
      </x:c>
      <x:c r="O487" s="9">
        <x:v>18</x:v>
      </x:c>
      <x:c r="P487" s="9">
        <x:v>15</x:v>
      </x:c>
      <x:c r="Q487" s="9">
        <x:v>75</x:v>
      </x:c>
      <x:c r="R487" s="9">
        <x:v>0</x:v>
      </x:c>
      <x:c r="S487" s="9">
        <x:v>0</x:v>
      </x:c>
      <x:c r="T487" s="9">
        <x:v>34</x:v>
      </x:c>
      <x:c r="U487" s="9">
        <x:v>107</x:v>
      </x:c>
      <x:c r="V487" s="9">
        <x:v>10</x:v>
      </x:c>
      <x:c r="W487" s="9">
        <x:v>4</x:v>
      </x:c>
      <x:c r="X487" s="9">
        <x:v>2.9700000000000002</x:v>
      </x:c>
      <x:c r="Y487" s="9">
        <x:v>8.1400000000000006</x:v>
      </x:c>
      <x:c r="Z487" s="9">
        <x:v>11.1</x:v>
      </x:c>
      <x:c r="AA487" s="9">
        <x:v>0.81999999999999995</x:v>
      </x:c>
      <x:c r="AB487" s="9">
        <x:v>0.27000000000000002</x:v>
      </x:c>
      <x:c r="AC487" s="9">
        <x:v>30000</x:v>
      </x:c>
      <x:c r="AD487" s="7" t="s">
        <x:v>34</x:v>
      </x:c>
    </x:row>
    <x:row r="488" spans="1:30" ht="14.199999999999999">
      <x:c r="A488" s="5">
        <x:v>2020</x:v>
      </x:c>
      <x:c r="B488" s="9" t="s">
        <x:v>27</x:v>
      </x:c>
      <x:c r="C488" s="7" t="s">
        <x:v>233</x:v>
      </x:c>
      <x:c r="D488" s="9" t="s">
        <x:v>96</x:v>
      </x:c>
      <x:c r="E488" s="7">
        <x:v>9</x:v>
      </x:c>
      <x:c r="F488" s="7" t="s">
        <x:v>25</x:v>
      </x:c>
      <x:c r="G488" s="7" t="s">
        <x:v>71</x:v>
      </x:c>
      <x:c r="H488" s="9">
        <x:v>2019</x:v>
      </x:c>
      <x:c r="I488" s="9">
        <x:v>30</x:v>
      </x:c>
      <x:c r="J488" s="9">
        <x:v>135</x:v>
      </x:c>
      <x:c r="K488" s="9">
        <x:v>451</x:v>
      </x:c>
      <x:c r="L488" s="9">
        <x:v>373</x:v>
      </x:c>
      <x:c r="M488" s="9">
        <x:v>47</x:v>
      </x:c>
      <x:c r="N488" s="9">
        <x:v>108</x:v>
      </x:c>
      <x:c r="O488" s="9">
        <x:v>18</x:v>
      </x:c>
      <x:c r="P488" s="9">
        <x:v>3</x:v>
      </x:c>
      <x:c r="Q488" s="9">
        <x:v>31</x:v>
      </x:c>
      <x:c r="R488" s="9">
        <x:v>3</x:v>
      </x:c>
      <x:c r="S488" s="9">
        <x:v>10</x:v>
      </x:c>
      <x:c r="T488" s="9">
        <x:v>56</x:v>
      </x:c>
      <x:c r="U488" s="9">
        <x:v>61</x:v>
      </x:c>
      <x:c r="V488" s="9">
        <x:v>9</x:v>
      </x:c>
      <x:c r="W488" s="9">
        <x:v>4</x:v>
      </x:c>
      <x:c r="X488" s="9">
        <x:v>1.75</x:v>
      </x:c>
      <x:c r="Y488" s="9">
        <x:v>10.75</x:v>
      </x:c>
      <x:c r="Z488" s="9">
        <x:v>12.5</x:v>
      </x:c>
      <x:c r="AA488" s="9">
        <x:v>3.9300000000000002</x:v>
      </x:c>
      <x:c r="AB488" s="9">
        <x:v>0.17999999999999999</x:v>
      </x:c>
      <x:c r="AC488" s="9">
        <x:v>8000</x:v>
      </x:c>
      <x:c r="AD488" s="7" t="s">
        <x:v>34</x:v>
      </x:c>
    </x:row>
    <x:row r="489" spans="1:30" ht="14.199999999999999">
      <x:c r="A489" s="5">
        <x:v>2021</x:v>
      </x:c>
      <x:c r="B489" s="9" t="s">
        <x:v>27</x:v>
      </x:c>
      <x:c r="C489" s="7" t="s">
        <x:v>233</x:v>
      </x:c>
      <x:c r="D489" s="9" t="s">
        <x:v>96</x:v>
      </x:c>
      <x:c r="E489" s="7">
        <x:v>9</x:v>
      </x:c>
      <x:c r="F489" s="7" t="s">
        <x:v>25</x:v>
      </x:c>
      <x:c r="G489" s="7" t="s">
        <x:v>71</x:v>
      </x:c>
      <x:c r="H489" s="9">
        <x:v>2020</x:v>
      </x:c>
      <x:c r="I489" s="9">
        <x:v>31</x:v>
      </x:c>
      <x:c r="J489" s="9">
        <x:v>126</x:v>
      </x:c>
      <x:c r="K489" s="9">
        <x:v>389</x:v>
      </x:c>
      <x:c r="L489" s="9">
        <x:v>339</x:v>
      </x:c>
      <x:c r="M489" s="9">
        <x:v>46</x:v>
      </x:c>
      <x:c r="N489" s="9">
        <x:v>102</x:v>
      </x:c>
      <x:c r="O489" s="9">
        <x:v>19</x:v>
      </x:c>
      <x:c r="P489" s="9">
        <x:v>3</x:v>
      </x:c>
      <x:c r="Q489" s="9">
        <x:v>36</x:v>
      </x:c>
      <x:c r="R489" s="9">
        <x:v>0</x:v>
      </x:c>
      <x:c r="S489" s="9">
        <x:v>0</x:v>
      </x:c>
      <x:c r="T489" s="9">
        <x:v>29</x:v>
      </x:c>
      <x:c r="U489" s="9">
        <x:v>44</x:v>
      </x:c>
      <x:c r="V489" s="9">
        <x:v>7</x:v>
      </x:c>
      <x:c r="W489" s="9">
        <x:v>0</x:v>
      </x:c>
      <x:c r="X489" s="9">
        <x:v>2.7000000000000002</x:v>
      </x:c>
      <x:c r="Y489" s="9">
        <x:v>8.7599999999999998</x:v>
      </x:c>
      <x:c r="Z489" s="9">
        <x:v>11.460000000000001</x:v>
      </x:c>
      <x:c r="AA489" s="9">
        <x:v>2.71</x:v>
      </x:c>
      <x:c r="AB489" s="9">
        <x:v>0.25</x:v>
      </x:c>
      <x:c r="AC489" s="9">
        <x:v>12500</x:v>
      </x:c>
      <x:c r="AD489" s="7" t="s">
        <x:v>34</x:v>
      </x:c>
    </x:row>
    <x:row r="490" spans="1:30" ht="14.199999999999999">
      <x:c r="A490" s="5">
        <x:v>2022</x:v>
      </x:c>
      <x:c r="B490" s="9" t="s">
        <x:v>27</x:v>
      </x:c>
      <x:c r="C490" s="7" t="s">
        <x:v>233</x:v>
      </x:c>
      <x:c r="D490" s="9" t="s">
        <x:v>96</x:v>
      </x:c>
      <x:c r="E490" s="7">
        <x:v>9</x:v>
      </x:c>
      <x:c r="F490" s="7" t="s">
        <x:v>25</x:v>
      </x:c>
      <x:c r="G490" s="7" t="s">
        <x:v>71</x:v>
      </x:c>
      <x:c r="H490" s="9">
        <x:v>2021</x:v>
      </x:c>
      <x:c r="I490" s="9">
        <x:v>32</x:v>
      </x:c>
      <x:c r="J490" s="9">
        <x:v>116</x:v>
      </x:c>
      <x:c r="K490" s="9">
        <x:v>467</x:v>
      </x:c>
      <x:c r="L490" s="9">
        <x:v>375</x:v>
      </x:c>
      <x:c r="M490" s="9">
        <x:v>52</x:v>
      </x:c>
      <x:c r="N490" s="9">
        <x:v>103</x:v>
      </x:c>
      <x:c r="O490" s="9">
        <x:v>21</x:v>
      </x:c>
      <x:c r="P490" s="9">
        <x:v>7</x:v>
      </x:c>
      <x:c r="Q490" s="9">
        <x:v>44</x:v>
      </x:c>
      <x:c r="R490" s="9">
        <x:v>3</x:v>
      </x:c>
      <x:c r="S490" s="9">
        <x:v>2</x:v>
      </x:c>
      <x:c r="T490" s="9">
        <x:v>72</x:v>
      </x:c>
      <x:c r="U490" s="9">
        <x:v>68</x:v>
      </x:c>
      <x:c r="V490" s="9">
        <x:v>16</x:v>
      </x:c>
      <x:c r="W490" s="9">
        <x:v>3</x:v>
      </x:c>
      <x:c r="X490" s="9">
        <x:v>7.0199999999999996</x:v>
      </x:c>
      <x:c r="Y490" s="9">
        <x:v>9.6199999999999992</x:v>
      </x:c>
      <x:c r="Z490" s="9">
        <x:v>16.640000000000001</x:v>
      </x:c>
      <x:c r="AA490" s="9">
        <x:v>4.2199999999999998</x:v>
      </x:c>
      <x:c r="AB490" s="9">
        <x:v>0.69999999999999996</x:v>
      </x:c>
      <x:c r="AC490" s="9">
        <x:v>20000</x:v>
      </x:c>
      <x:c r="AD490" s="7" t="s">
        <x:v>34</x:v>
      </x:c>
    </x:row>
    <x:row r="491" spans="1:30" ht="14.199999999999999">
      <x:c r="A491" s="5">
        <x:v>2012</x:v>
      </x:c>
      <x:c r="B491" s="9" t="s">
        <x:v>45</x:v>
      </x:c>
      <x:c r="C491" s="7" t="s">
        <x:v>248</x:v>
      </x:c>
      <x:c r="D491" s="9" t="s">
        <x:v>23</x:v>
      </x:c>
      <x:c r="E491" s="7">
        <x:v>9</x:v>
      </x:c>
      <x:c r="F491" s="7" t="s">
        <x:v>25</x:v>
      </x:c>
      <x:c r="G491" s="7" t="s">
        <x:v>36</x:v>
      </x:c>
      <x:c r="H491" s="9">
        <x:v>2011</x:v>
      </x:c>
      <x:c r="I491" s="9">
        <x:v>24</x:v>
      </x:c>
      <x:c r="J491" s="9">
        <x:v>113</x:v>
      </x:c>
      <x:c r="K491" s="9">
        <x:v>488</x:v>
      </x:c>
      <x:c r="L491" s="9">
        <x:v>403</x:v>
      </x:c>
      <x:c r="M491" s="9">
        <x:v>64</x:v>
      </x:c>
      <x:c r="N491" s="9">
        <x:v>125</x:v>
      </x:c>
      <x:c r="O491" s="9">
        <x:v>25</x:v>
      </x:c>
      <x:c r="P491" s="9">
        <x:v>20</x:v>
      </x:c>
      <x:c r="Q491" s="9">
        <x:v>75</x:v>
      </x:c>
      <x:c r="R491" s="9">
        <x:v>15</x:v>
      </x:c>
      <x:c r="S491" s="9">
        <x:v>5</x:v>
      </x:c>
      <x:c r="T491" s="9">
        <x:v>46</x:v>
      </x:c>
      <x:c r="U491" s="9">
        <x:v>72</x:v>
      </x:c>
      <x:c r="V491" s="9">
        <x:v>8</x:v>
      </x:c>
      <x:c r="W491" s="9">
        <x:v>6</x:v>
      </x:c>
      <x:c r="X491" s="9">
        <x:v>3.6400000000000001</x:v>
      </x:c>
      <x:c r="Y491" s="9">
        <x:v>0.41999999999999998</x:v>
      </x:c>
      <x:c r="Z491" s="9">
        <x:v>4.0599999999999996</x:v>
      </x:c>
      <x:c r="AA491" s="9">
        <x:v>5.1100000000000003</x:v>
      </x:c>
      <x:c r="AB491" s="9">
        <x:v>0.51000000000000001</x:v>
      </x:c>
      <x:c r="AC491" s="9">
        <x:v>26000</x:v>
      </x:c>
      <x:c r="AD491" s="7" t="s">
        <x:v>34</x:v>
      </x:c>
    </x:row>
    <x:row r="492" spans="1:30" ht="14.199999999999999">
      <x:c r="A492" s="5">
        <x:v>2013</x:v>
      </x:c>
      <x:c r="B492" s="9" t="s">
        <x:v>45</x:v>
      </x:c>
      <x:c r="C492" s="7" t="s">
        <x:v>248</x:v>
      </x:c>
      <x:c r="D492" s="9" t="s">
        <x:v>23</x:v>
      </x:c>
      <x:c r="E492" s="7">
        <x:v>9</x:v>
      </x:c>
      <x:c r="F492" s="7" t="s">
        <x:v>25</x:v>
      </x:c>
      <x:c r="G492" s="7" t="s">
        <x:v>36</x:v>
      </x:c>
      <x:c r="H492" s="9">
        <x:v>2012</x:v>
      </x:c>
      <x:c r="I492" s="9">
        <x:v>25</x:v>
      </x:c>
      <x:c r="J492" s="9">
        <x:v>130</x:v>
      </x:c>
      <x:c r="K492" s="9">
        <x:v>553</x:v>
      </x:c>
      <x:c r="L492" s="9">
        <x:v>474</x:v>
      </x:c>
      <x:c r="M492" s="9">
        <x:v>85</x:v>
      </x:c>
      <x:c r="N492" s="9">
        <x:v>142</x:v>
      </x:c>
      <x:c r="O492" s="9">
        <x:v>33</x:v>
      </x:c>
      <x:c r="P492" s="9">
        <x:v>26</x:v>
      </x:c>
      <x:c r="Q492" s="9">
        <x:v>84</x:v>
      </x:c>
      <x:c r="R492" s="9">
        <x:v>20</x:v>
      </x:c>
      <x:c r="S492" s="9">
        <x:v>8</x:v>
      </x:c>
      <x:c r="T492" s="9">
        <x:v>49</x:v>
      </x:c>
      <x:c r="U492" s="9">
        <x:v>98</x:v>
      </x:c>
      <x:c r="V492" s="9">
        <x:v>8</x:v>
      </x:c>
      <x:c r="W492" s="9">
        <x:v>6</x:v>
      </x:c>
      <x:c r="X492" s="9">
        <x:v>2.2999999999999998</x:v>
      </x:c>
      <x:c r="Y492" s="9">
        <x:v>-1.1799999999999999</x:v>
      </x:c>
      <x:c r="Z492" s="9">
        <x:v>1.1299999999999999</x:v>
      </x:c>
      <x:c r="AA492" s="9">
        <x:v>5.9699999999999998</x:v>
      </x:c>
      <x:c r="AB492" s="9">
        <x:v>0.26000000000000001</x:v>
      </x:c>
      <x:c r="AC492" s="9">
        <x:v>22000</x:v>
      </x:c>
      <x:c r="AD492" s="7" t="s">
        <x:v>34</x:v>
      </x:c>
    </x:row>
    <x:row r="493" spans="1:30" ht="14.199999999999999">
      <x:c r="A493" s="5">
        <x:v>2014</x:v>
      </x:c>
      <x:c r="B493" s="9" t="s">
        <x:v>45</x:v>
      </x:c>
      <x:c r="C493" s="7" t="s">
        <x:v>248</x:v>
      </x:c>
      <x:c r="D493" s="9" t="s">
        <x:v>23</x:v>
      </x:c>
      <x:c r="E493" s="7">
        <x:v>9</x:v>
      </x:c>
      <x:c r="F493" s="7" t="s">
        <x:v>25</x:v>
      </x:c>
      <x:c r="G493" s="7" t="s">
        <x:v>36</x:v>
      </x:c>
      <x:c r="H493" s="9">
        <x:v>2013</x:v>
      </x:c>
      <x:c r="I493" s="9">
        <x:v>26</x:v>
      </x:c>
      <x:c r="J493" s="9">
        <x:v>120</x:v>
      </x:c>
      <x:c r="K493" s="9">
        <x:v>525</x:v>
      </x:c>
      <x:c r="L493" s="9">
        <x:v>434</x:v>
      </x:c>
      <x:c r="M493" s="9">
        <x:v>75</x:v>
      </x:c>
      <x:c r="N493" s="9">
        <x:v>137</x:v>
      </x:c>
      <x:c r="O493" s="9">
        <x:v>18</x:v>
      </x:c>
      <x:c r="P493" s="9">
        <x:v>28</x:v>
      </x:c>
      <x:c r="Q493" s="9">
        <x:v>83</x:v>
      </x:c>
      <x:c r="R493" s="9">
        <x:v>24</x:v>
      </x:c>
      <x:c r="S493" s="9">
        <x:v>8</x:v>
      </x:c>
      <x:c r="T493" s="9">
        <x:v>64</x:v>
      </x:c>
      <x:c r="U493" s="9">
        <x:v>109</x:v>
      </x:c>
      <x:c r="V493" s="9">
        <x:v>10</x:v>
      </x:c>
      <x:c r="W493" s="9">
        <x:v>2</x:v>
      </x:c>
      <x:c r="X493" s="9">
        <x:v>-1.3500000000000001</x:v>
      </x:c>
      <x:c r="Y493" s="9">
        <x:v>-0.05</x:v>
      </x:c>
      <x:c r="Z493" s="9">
        <x:v>-1.3999999999999999</x:v>
      </x:c>
      <x:c r="AA493" s="9">
        <x:v>6</x:v>
      </x:c>
      <x:c r="AB493" s="9">
        <x:v>-0.16</x:v>
      </x:c>
      <x:c r="AC493" s="9">
        <x:v>28000</x:v>
      </x:c>
      <x:c r="AD493" s="7" t="s">
        <x:v>34</x:v>
      </x:c>
    </x:row>
    <x:row r="494" spans="1:30" ht="14.199999999999999">
      <x:c r="A494" s="5">
        <x:v>2015</x:v>
      </x:c>
      <x:c r="B494" s="9" t="s">
        <x:v>45</x:v>
      </x:c>
      <x:c r="C494" s="7" t="s">
        <x:v>248</x:v>
      </x:c>
      <x:c r="D494" s="9" t="s">
        <x:v>23</x:v>
      </x:c>
      <x:c r="E494" s="7">
        <x:v>9</x:v>
      </x:c>
      <x:c r="F494" s="7" t="s">
        <x:v>25</x:v>
      </x:c>
      <x:c r="G494" s="7" t="s">
        <x:v>36</x:v>
      </x:c>
      <x:c r="H494" s="9">
        <x:v>2014</x:v>
      </x:c>
      <x:c r="I494" s="9">
        <x:v>27</x:v>
      </x:c>
      <x:c r="J494" s="9">
        <x:v>82</x:v>
      </x:c>
      <x:c r="K494" s="9">
        <x:v>361</x:v>
      </x:c>
      <x:c r="L494" s="9">
        <x:v>308</x:v>
      </x:c>
      <x:c r="M494" s="9">
        <x:v>65</x:v>
      </x:c>
      <x:c r="N494" s="9">
        <x:v>94</x:v>
      </x:c>
      <x:c r="O494" s="9">
        <x:v>20</x:v>
      </x:c>
      <x:c r="P494" s="9">
        <x:v>14</x:v>
      </x:c>
      <x:c r="Q494" s="9">
        <x:v>76</x:v>
      </x:c>
      <x:c r="R494" s="9">
        <x:v>7</x:v>
      </x:c>
      <x:c r="S494" s="9">
        <x:v>2</x:v>
      </x:c>
      <x:c r="T494" s="9">
        <x:v>37</x:v>
      </x:c>
      <x:c r="U494" s="9">
        <x:v>69</x:v>
      </x:c>
      <x:c r="V494" s="9">
        <x:v>9</x:v>
      </x:c>
      <x:c r="W494" s="9">
        <x:v>3</x:v>
      </x:c>
      <x:c r="X494" s="9">
        <x:v>0.029999999999999999</x:v>
      </x:c>
      <x:c r="Y494" s="9">
        <x:v>-0.10000000000000001</x:v>
      </x:c>
      <x:c r="Z494" s="9">
        <x:v>-0.070000000000000007</x:v>
      </x:c>
      <x:c r="AA494" s="9">
        <x:v>2.4300000000000002</x:v>
      </x:c>
      <x:c r="AB494" s="9">
        <x:v>0</x:v>
      </x:c>
      <x:c r="AC494" s="9">
        <x:v>52000</x:v>
      </x:c>
      <x:c r="AD494" s="7" t="s">
        <x:v>34</x:v>
      </x:c>
    </x:row>
    <x:row r="495" spans="1:30" ht="14.199999999999999">
      <x:c r="A495" s="5">
        <x:v>2016</x:v>
      </x:c>
      <x:c r="B495" s="9" t="s">
        <x:v>45</x:v>
      </x:c>
      <x:c r="C495" s="7" t="s">
        <x:v>248</x:v>
      </x:c>
      <x:c r="D495" s="9" t="s">
        <x:v>23</x:v>
      </x:c>
      <x:c r="E495" s="7">
        <x:v>4</x:v>
      </x:c>
      <x:c r="F495" s="7" t="s">
        <x:v>332</x:v>
      </x:c>
      <x:c r="G495" s="7" t="s">
        <x:v>36</x:v>
      </x:c>
      <x:c r="H495" s="9">
        <x:v>2015</x:v>
      </x:c>
      <x:c r="I495" s="9">
        <x:v>28</x:v>
      </x:c>
      <x:c r="J495" s="9">
        <x:v>81</x:v>
      </x:c>
      <x:c r="K495" s="9">
        <x:v>330</x:v>
      </x:c>
      <x:c r="L495" s="9">
        <x:v>275</x:v>
      </x:c>
      <x:c r="M495" s="9">
        <x:v>43</x:v>
      </x:c>
      <x:c r="N495" s="9">
        <x:v>81</x:v>
      </x:c>
      <x:c r="O495" s="9">
        <x:v>17</x:v>
      </x:c>
      <x:c r="P495" s="9">
        <x:v>17</x:v>
      </x:c>
      <x:c r="Q495" s="9">
        <x:v>58</x:v>
      </x:c>
      <x:c r="R495" s="9">
        <x:v>5</x:v>
      </x:c>
      <x:c r="S495" s="9">
        <x:v>2</x:v>
      </x:c>
      <x:c r="T495" s="9">
        <x:v>46</x:v>
      </x:c>
      <x:c r="U495" s="9">
        <x:v>78</x:v>
      </x:c>
      <x:c r="V495" s="9">
        <x:v>6</x:v>
      </x:c>
      <x:c r="W495" s="9">
        <x:v>3</x:v>
      </x:c>
      <x:c r="X495" s="9">
        <x:v>7.0499999999999998</x:v>
      </x:c>
      <x:c r="Y495" s="9">
        <x:v>-0.47999999999999998</x:v>
      </x:c>
      <x:c r="Z495" s="9">
        <x:v>6.5700000000000003</x:v>
      </x:c>
      <x:c r="AA495" s="9">
        <x:v>2.98</x:v>
      </x:c>
      <x:c r="AB495" s="9">
        <x:v>0.65000000000000002</x:v>
      </x:c>
      <x:c r="AC495" s="9">
        <x:v>70000</x:v>
      </x:c>
      <x:c r="AD495" s="7" t="s">
        <x:v>34</x:v>
      </x:c>
    </x:row>
    <x:row r="496" spans="1:30" ht="14.199999999999999">
      <x:c r="A496" s="5">
        <x:v>2017</x:v>
      </x:c>
      <x:c r="B496" s="9" t="s">
        <x:v>45</x:v>
      </x:c>
      <x:c r="C496" s="7" t="s">
        <x:v>248</x:v>
      </x:c>
      <x:c r="D496" s="9" t="s">
        <x:v>23</x:v>
      </x:c>
      <x:c r="E496" s="7">
        <x:v>4</x:v>
      </x:c>
      <x:c r="F496" s="7" t="s">
        <x:v>332</x:v>
      </x:c>
      <x:c r="G496" s="7" t="s">
        <x:v>36</x:v>
      </x:c>
      <x:c r="H496" s="9">
        <x:v>2016</x:v>
      </x:c>
      <x:c r="I496" s="9">
        <x:v>29</x:v>
      </x:c>
      <x:c r="J496" s="9">
        <x:v>141</x:v>
      </x:c>
      <x:c r="K496" s="9">
        <x:v>606</x:v>
      </x:c>
      <x:c r="L496" s="9">
        <x:v>500</x:v>
      </x:c>
      <x:c r="M496" s="9">
        <x:v>106</x:v>
      </x:c>
      <x:c r="N496" s="9">
        <x:v>144</x:v>
      </x:c>
      <x:c r="O496" s="9">
        <x:v>24</x:v>
      </x:c>
      <x:c r="P496" s="9">
        <x:v>40</x:v>
      </x:c>
      <x:c r="Q496" s="9">
        <x:v>106</x:v>
      </x:c>
      <x:c r="R496" s="9">
        <x:v>1</x:v>
      </x:c>
      <x:c r="S496" s="9">
        <x:v>2</x:v>
      </x:c>
      <x:c r="T496" s="9">
        <x:v>77</x:v>
      </x:c>
      <x:c r="U496" s="9">
        <x:v>126</x:v>
      </x:c>
      <x:c r="V496" s="9">
        <x:v>6</x:v>
      </x:c>
      <x:c r="W496" s="9">
        <x:v>6</x:v>
      </x:c>
      <x:c r="X496" s="9">
        <x:v>3.8399999999999999</x:v>
      </x:c>
      <x:c r="Y496" s="9">
        <x:v>-0.10000000000000001</x:v>
      </x:c>
      <x:c r="Z496" s="9">
        <x:v>3.7400000000000002</x:v>
      </x:c>
      <x:c r="AA496" s="9">
        <x:v>5.3700000000000001</x:v>
      </x:c>
      <x:c r="AB496" s="9">
        <x:v>0.34000000000000002</x:v>
      </x:c>
      <x:c r="AC496" s="9">
        <x:v>100000</x:v>
      </x:c>
      <x:c r="AD496" s="7" t="s">
        <x:v>34</x:v>
      </x:c>
    </x:row>
    <x:row r="497" spans="1:30" ht="14.199999999999999">
      <x:c r="A497" s="5">
        <x:v>2018</x:v>
      </x:c>
      <x:c r="B497" s="9" t="s">
        <x:v>45</x:v>
      </x:c>
      <x:c r="C497" s="7" t="s">
        <x:v>248</x:v>
      </x:c>
      <x:c r="D497" s="9" t="s">
        <x:v>23</x:v>
      </x:c>
      <x:c r="E497" s="7">
        <x:v>4</x:v>
      </x:c>
      <x:c r="F497" s="7" t="s">
        <x:v>332</x:v>
      </x:c>
      <x:c r="G497" s="7" t="s">
        <x:v>36</x:v>
      </x:c>
      <x:c r="H497" s="9">
        <x:v>2017</x:v>
      </x:c>
      <x:c r="I497" s="9">
        <x:v>30</x:v>
      </x:c>
      <x:c r="J497" s="9">
        <x:v>130</x:v>
      </x:c>
      <x:c r="K497" s="9">
        <x:v>527</x:v>
      </x:c>
      <x:c r="L497" s="9">
        <x:v>430</x:v>
      </x:c>
      <x:c r="M497" s="9">
        <x:v>89</x:v>
      </x:c>
      <x:c r="N497" s="9">
        <x:v>136</x:v>
      </x:c>
      <x:c r="O497" s="9">
        <x:v>18</x:v>
      </x:c>
      <x:c r="P497" s="9">
        <x:v>46</x:v>
      </x:c>
      <x:c r="Q497" s="9">
        <x:v>113</x:v>
      </x:c>
      <x:c r="R497" s="9">
        <x:v>1</x:v>
      </x:c>
      <x:c r="S497" s="9">
        <x:v>5</x:v>
      </x:c>
      <x:c r="T497" s="9">
        <x:v>70</x:v>
      </x:c>
      <x:c r="U497" s="9">
        <x:v>107</x:v>
      </x:c>
      <x:c r="V497" s="9">
        <x:v>8</x:v>
      </x:c>
      <x:c r="W497" s="9">
        <x:v>8</x:v>
      </x:c>
      <x:c r="X497" s="9">
        <x:v>5.9500000000000002</x:v>
      </x:c>
      <x:c r="Y497" s="9">
        <x:v>-0.79000000000000004</x:v>
      </x:c>
      <x:c r="Z497" s="9">
        <x:v>5.1600000000000001</x:v>
      </x:c>
      <x:c r="AA497" s="9">
        <x:v>5.8200000000000003</x:v>
      </x:c>
      <x:c r="AB497" s="9">
        <x:v>0.55000000000000004</x:v>
      </x:c>
      <x:c r="AC497" s="9">
        <x:v>100000</x:v>
      </x:c>
      <x:c r="AD497" s="7" t="s">
        <x:v>34</x:v>
      </x:c>
    </x:row>
    <x:row r="498" spans="1:30" ht="14.199999999999999">
      <x:c r="A498" s="5">
        <x:v>2019</x:v>
      </x:c>
      <x:c r="B498" s="9" t="s">
        <x:v>45</x:v>
      </x:c>
      <x:c r="C498" s="7" t="s">
        <x:v>248</x:v>
      </x:c>
      <x:c r="D498" s="9" t="s">
        <x:v>23</x:v>
      </x:c>
      <x:c r="E498" s="7">
        <x:v>4</x:v>
      </x:c>
      <x:c r="F498" s="7" t="s">
        <x:v>332</x:v>
      </x:c>
      <x:c r="G498" s="7" t="s">
        <x:v>36</x:v>
      </x:c>
      <x:c r="H498" s="9">
        <x:v>2018</x:v>
      </x:c>
      <x:c r="I498" s="9">
        <x:v>31</x:v>
      </x:c>
      <x:c r="J498" s="9">
        <x:v>115</x:v>
      </x:c>
      <x:c r="K498" s="9">
        <x:v>489</x:v>
      </x:c>
      <x:c r="L498" s="9">
        <x:v>406</x:v>
      </x:c>
      <x:c r="M498" s="9">
        <x:v>95</x:v>
      </x:c>
      <x:c r="N498" s="9">
        <x:v>99</x:v>
      </x:c>
      <x:c r="O498" s="9">
        <x:v>16</x:v>
      </x:c>
      <x:c r="P498" s="9">
        <x:v>35</x:v>
      </x:c>
      <x:c r="Q498" s="9">
        <x:v>74</x:v>
      </x:c>
      <x:c r="R498" s="9">
        <x:v>9</x:v>
      </x:c>
      <x:c r="S498" s="9">
        <x:v>2</x:v>
      </x:c>
      <x:c r="T498" s="9">
        <x:v>58</x:v>
      </x:c>
      <x:c r="U498" s="9">
        <x:v>129</x:v>
      </x:c>
      <x:c r="V498" s="9">
        <x:v>10</x:v>
      </x:c>
      <x:c r="W498" s="9">
        <x:v>2</x:v>
      </x:c>
      <x:c r="X498" s="9">
        <x:v>4.5199999999999996</x:v>
      </x:c>
      <x:c r="Y498" s="9">
        <x:v>-0.79000000000000004</x:v>
      </x:c>
      <x:c r="Z498" s="9">
        <x:v>3.73</x:v>
      </x:c>
      <x:c r="AA498" s="9">
        <x:v>2.8599999999999999</x:v>
      </x:c>
      <x:c r="AB498" s="9">
        <x:v>0.40000000000000002</x:v>
      </x:c>
      <x:c r="AC498" s="9">
        <x:v>120000</x:v>
      </x:c>
      <x:c r="AD498" s="7" t="s">
        <x:v>34</x:v>
      </x:c>
    </x:row>
    <x:row r="499" spans="1:30" ht="14.199999999999999">
      <x:c r="A499" s="5">
        <x:v>2018</x:v>
      </x:c>
      <x:c r="B499" s="5" t="s">
        <x:v>65</x:v>
      </x:c>
      <x:c r="C499" s="7" t="s">
        <x:v>236</x:v>
      </x:c>
      <x:c r="D499" s="5" t="s">
        <x:v>20</x:v>
      </x:c>
      <x:c r="E499" s="7">
        <x:v>9</x:v>
      </x:c>
      <x:c r="F499" s="7" t="s">
        <x:v>25</x:v>
      </x:c>
      <x:c r="G499" s="7" t="s">
        <x:v>36</x:v>
      </x:c>
      <x:c r="H499" s="5">
        <x:v>2017</x:v>
      </x:c>
      <x:c r="I499" s="5">
        <x:v>29</x:v>
      </x:c>
      <x:c r="J499" s="5">
        <x:v>129</x:v>
      </x:c>
      <x:c r="K499" s="5">
        <x:v>452</x:v>
      </x:c>
      <x:c r="L499" s="5">
        <x:v>399</x:v>
      </x:c>
      <x:c r="M499" s="5">
        <x:v>65</x:v>
      </x:c>
      <x:c r="N499" s="5">
        <x:v>120</x:v>
      </x:c>
      <x:c r="O499" s="5">
        <x:v>16</x:v>
      </x:c>
      <x:c r="P499" s="5">
        <x:v>7</x:v>
      </x:c>
      <x:c r="Q499" s="5">
        <x:v>57</x:v>
      </x:c>
      <x:c r="R499" s="5">
        <x:v>3</x:v>
      </x:c>
      <x:c r="S499" s="5">
        <x:v>2</x:v>
      </x:c>
      <x:c r="T499" s="5">
        <x:v>38</x:v>
      </x:c>
      <x:c r="U499" s="5">
        <x:v>58</x:v>
      </x:c>
      <x:c r="V499" s="5">
        <x:v>10</x:v>
      </x:c>
      <x:c r="W499" s="5">
        <x:v>5</x:v>
      </x:c>
      <x:c r="X499" s="5">
        <x:v>-5.5700000000000003</x:v>
      </x:c>
      <x:c r="Y499" s="5">
        <x:v>1.5</x:v>
      </x:c>
      <x:c r="Z499" s="5">
        <x:v>-4.0700000000000003</x:v>
      </x:c>
      <x:c r="AA499" s="5">
        <x:v>2.3300000000000001</x:v>
      </x:c>
      <x:c r="AB499" s="5">
        <x:v>-0.51000000000000001</x:v>
      </x:c>
      <x:c r="AC499" s="9">
        <x:v>120000</x:v>
      </x:c>
      <x:c r="AD499" s="7" t="s">
        <x:v>34</x:v>
      </x:c>
    </x:row>
    <x:row r="500" spans="1:30" ht="14.199999999999999">
      <x:c r="A500" s="5">
        <x:v>2019</x:v>
      </x:c>
      <x:c r="B500" s="5" t="s">
        <x:v>65</x:v>
      </x:c>
      <x:c r="C500" s="7" t="s">
        <x:v>236</x:v>
      </x:c>
      <x:c r="D500" s="5" t="s">
        <x:v>20</x:v>
      </x:c>
      <x:c r="E500" s="7">
        <x:v>9</x:v>
      </x:c>
      <x:c r="F500" s="7" t="s">
        <x:v>25</x:v>
      </x:c>
      <x:c r="G500" s="7" t="s">
        <x:v>36</x:v>
      </x:c>
      <x:c r="H500" s="5">
        <x:v>2018</x:v>
      </x:c>
      <x:c r="I500" s="5">
        <x:v>30</x:v>
      </x:c>
      <x:c r="J500" s="5">
        <x:v>138</x:v>
      </x:c>
      <x:c r="K500" s="5">
        <x:v>590</x:v>
      </x:c>
      <x:c r="L500" s="5">
        <x:v>519</x:v>
      </x:c>
      <x:c r="M500" s="5">
        <x:v>87</x:v>
      </x:c>
      <x:c r="N500" s="5">
        <x:v>173</x:v>
      </x:c>
      <x:c r="O500" s="5">
        <x:v>39</x:v>
      </x:c>
      <x:c r="P500" s="5">
        <x:v>26</x:v>
      </x:c>
      <x:c r="Q500" s="5">
        <x:v>108</x:v>
      </x:c>
      <x:c r="R500" s="5">
        <x:v>1</x:v>
      </x:c>
      <x:c r="S500" s="5">
        <x:v>0</x:v>
      </x:c>
      <x:c r="T500" s="5">
        <x:v>51</x:v>
      </x:c>
      <x:c r="U500" s="5">
        <x:v>89</x:v>
      </x:c>
      <x:c r="V500" s="5">
        <x:v>5</x:v>
      </x:c>
      <x:c r="W500" s="5">
        <x:v>10</x:v>
      </x:c>
      <x:c r="X500" s="5">
        <x:v>4.0999999999999996</x:v>
      </x:c>
      <x:c r="Y500" s="5">
        <x:v>-10.66</x:v>
      </x:c>
      <x:c r="Z500" s="5">
        <x:v>-6.5599999999999996</x:v>
      </x:c>
      <x:c r="AA500" s="5">
        <x:v>5.3399999999999999</x:v>
      </x:c>
      <x:c r="AB500" s="5">
        <x:v>0.37</x:v>
      </x:c>
      <x:c r="AC500" s="5">
        <x:v>10000</x:v>
      </x:c>
      <x:c r="AD500" s="7" t="s">
        <x:v>34</x:v>
      </x:c>
    </x:row>
    <x:row r="501" spans="1:30" ht="14.199999999999999">
      <x:c r="A501" s="5">
        <x:v>2020</x:v>
      </x:c>
      <x:c r="B501" s="5" t="s">
        <x:v>65</x:v>
      </x:c>
      <x:c r="C501" s="7" t="s">
        <x:v>236</x:v>
      </x:c>
      <x:c r="D501" s="5" t="s">
        <x:v>20</x:v>
      </x:c>
      <x:c r="E501" s="7">
        <x:v>9</x:v>
      </x:c>
      <x:c r="F501" s="7" t="s">
        <x:v>25</x:v>
      </x:c>
      <x:c r="G501" s="7" t="s">
        <x:v>36</x:v>
      </x:c>
      <x:c r="H501" s="5">
        <x:v>2019</x:v>
      </x:c>
      <x:c r="I501" s="5">
        <x:v>31</x:v>
      </x:c>
      <x:c r="J501" s="5">
        <x:v>87</x:v>
      </x:c>
      <x:c r="K501" s="5">
        <x:v>325</x:v>
      </x:c>
      <x:c r="L501" s="5">
        <x:v>285</x:v>
      </x:c>
      <x:c r="M501" s="5">
        <x:v>27</x:v>
      </x:c>
      <x:c r="N501" s="5">
        <x:v>79</x:v>
      </x:c>
      <x:c r="O501" s="5">
        <x:v>13</x:v>
      </x:c>
      <x:c r="P501" s="5">
        <x:v>4</x:v>
      </x:c>
      <x:c r="Q501" s="5">
        <x:v>47</x:v>
      </x:c>
      <x:c r="R501" s="5">
        <x:v>0</x:v>
      </x:c>
      <x:c r="S501" s="5">
        <x:v>0</x:v>
      </x:c>
      <x:c r="T501" s="5">
        <x:v>28</x:v>
      </x:c>
      <x:c r="U501" s="5">
        <x:v>35</x:v>
      </x:c>
      <x:c r="V501" s="5">
        <x:v>10</x:v>
      </x:c>
      <x:c r="W501" s="5">
        <x:v>11</x:v>
      </x:c>
      <x:c r="X501" s="5">
        <x:v>-2.96</x:v>
      </x:c>
      <x:c r="Y501" s="5">
        <x:v>1.51</x:v>
      </x:c>
      <x:c r="Z501" s="5">
        <x:v>-1.45</x:v>
      </x:c>
      <x:c r="AA501" s="5">
        <x:v>1.01</x:v>
      </x:c>
      <x:c r="AB501" s="5">
        <x:v>-0.29999999999999999</x:v>
      </x:c>
      <x:c r="AC501" s="5">
        <x:v>20000</x:v>
      </x:c>
      <x:c r="AD501" s="7" t="s">
        <x:v>34</x:v>
      </x:c>
    </x:row>
    <x:row r="502" spans="1:30" ht="14.199999999999999">
      <x:c r="A502" s="5">
        <x:v>2021</x:v>
      </x:c>
      <x:c r="B502" s="5" t="s">
        <x:v>65</x:v>
      </x:c>
      <x:c r="C502" s="7" t="s">
        <x:v>236</x:v>
      </x:c>
      <x:c r="D502" s="5" t="s">
        <x:v>20</x:v>
      </x:c>
      <x:c r="E502" s="7">
        <x:v>9</x:v>
      </x:c>
      <x:c r="F502" s="7" t="s">
        <x:v>25</x:v>
      </x:c>
      <x:c r="G502" s="7" t="s">
        <x:v>36</x:v>
      </x:c>
      <x:c r="H502" s="5">
        <x:v>2020</x:v>
      </x:c>
      <x:c r="I502" s="5">
        <x:v>32</x:v>
      </x:c>
      <x:c r="J502" s="5">
        <x:v>140</x:v>
      </x:c>
      <x:c r="K502" s="5">
        <x:v>574</x:v>
      </x:c>
      <x:c r="L502" s="5">
        <x:v>509</x:v>
      </x:c>
      <x:c r="M502" s="5">
        <x:v>63</x:v>
      </x:c>
      <x:c r="N502" s="5">
        <x:v>156</x:v>
      </x:c>
      <x:c r="O502" s="5">
        <x:v>29</x:v>
      </x:c>
      <x:c r="P502" s="5">
        <x:v>16</x:v>
      </x:c>
      <x:c r="Q502" s="5">
        <x:v>88</x:v>
      </x:c>
      <x:c r="R502" s="5">
        <x:v>2</x:v>
      </x:c>
      <x:c r="S502" s="5">
        <x:v>2</x:v>
      </x:c>
      <x:c r="T502" s="5">
        <x:v>47</x:v>
      </x:c>
      <x:c r="U502" s="5">
        <x:v>66</x:v>
      </x:c>
      <x:c r="V502" s="5">
        <x:v>7</x:v>
      </x:c>
      <x:c r="W502" s="5">
        <x:v>10</x:v>
      </x:c>
      <x:c r="X502" s="5">
        <x:v>0.29999999999999999</x:v>
      </x:c>
      <x:c r="Y502" s="5">
        <x:v>3.4500000000000002</x:v>
      </x:c>
      <x:c r="Z502" s="5">
        <x:v>3.75</x:v>
      </x:c>
      <x:c r="AA502" s="5">
        <x:v>4.4900000000000002</x:v>
      </x:c>
      <x:c r="AB502" s="5">
        <x:v>0.029999999999999999</x:v>
      </x:c>
      <x:c r="AC502" s="5">
        <x:v>38500</x:v>
      </x:c>
      <x:c r="AD502" s="7" t="s">
        <x:v>34</x:v>
      </x:c>
    </x:row>
    <x:row r="503" spans="1:30" ht="14.199999999999999">
      <x:c r="A503" s="5">
        <x:v>2011</x:v>
      </x:c>
      <x:c r="B503" s="5" t="s">
        <x:v>65</x:v>
      </x:c>
      <x:c r="C503" s="7" t="s">
        <x:v>222</x:v>
      </x:c>
      <x:c r="D503" s="5" t="s">
        <x:v>120</x:v>
      </x:c>
      <x:c r="E503" s="7">
        <x:v>9</x:v>
      </x:c>
      <x:c r="F503" s="7" t="s">
        <x:v>25</x:v>
      </x:c>
      <x:c r="G503" s="7" t="s">
        <x:v>36</x:v>
      </x:c>
      <x:c r="H503" s="5">
        <x:v>2010</x:v>
      </x:c>
      <x:c r="I503" s="5">
        <x:v>27</x:v>
      </x:c>
      <x:c r="J503" s="5">
        <x:v>127</x:v>
      </x:c>
      <x:c r="K503" s="5">
        <x:v>482</x:v>
      </x:c>
      <x:c r="L503" s="5">
        <x:v>424</x:v>
      </x:c>
      <x:c r="M503" s="5">
        <x:v>63</x:v>
      </x:c>
      <x:c r="N503" s="5">
        <x:v>136</x:v>
      </x:c>
      <x:c r="O503" s="5">
        <x:v>26</x:v>
      </x:c>
      <x:c r="P503" s="5">
        <x:v>22</x:v>
      </x:c>
      <x:c r="Q503" s="5">
        <x:v>82</x:v>
      </x:c>
      <x:c r="R503" s="5">
        <x:v>0</x:v>
      </x:c>
      <x:c r="S503" s="5">
        <x:v>5</x:v>
      </x:c>
      <x:c r="T503" s="5">
        <x:v>50</x:v>
      </x:c>
      <x:c r="U503" s="5">
        <x:v>83</x:v>
      </x:c>
      <x:c r="V503" s="5">
        <x:v>17</x:v>
      </x:c>
      <x:c r="W503" s="5">
        <x:v>2</x:v>
      </x:c>
      <x:c r="X503" s="5">
        <x:v>-2.2999999999999998</x:v>
      </x:c>
      <x:c r="Y503" s="5">
        <x:v>-9.6999999999999993</x:v>
      </x:c>
      <x:c r="Z503" s="5">
        <x:v>-12</x:v>
      </x:c>
      <x:c r="AA503" s="5">
        <x:v>4.8799999999999999</x:v>
      </x:c>
      <x:c r="AB503" s="5">
        <x:v>-2.0299999999999998</x:v>
      </x:c>
      <x:c r="AC503" s="5">
        <x:v>27000</x:v>
      </x:c>
      <x:c r="AD503" s="7" t="s">
        <x:v>34</x:v>
      </x:c>
    </x:row>
    <x:row r="504" spans="1:30" ht="14.199999999999999">
      <x:c r="A504" s="5">
        <x:v>2012</x:v>
      </x:c>
      <x:c r="B504" s="5" t="s">
        <x:v>65</x:v>
      </x:c>
      <x:c r="C504" s="7" t="s">
        <x:v>222</x:v>
      </x:c>
      <x:c r="D504" s="5" t="s">
        <x:v>120</x:v>
      </x:c>
      <x:c r="E504" s="7">
        <x:v>9</x:v>
      </x:c>
      <x:c r="F504" s="7" t="s">
        <x:v>25</x:v>
      </x:c>
      <x:c r="G504" s="7" t="s">
        <x:v>36</x:v>
      </x:c>
      <x:c r="H504" s="5">
        <x:v>2011</x:v>
      </x:c>
      <x:c r="I504" s="5">
        <x:v>28</x:v>
      </x:c>
      <x:c r="J504" s="5">
        <x:v>124</x:v>
      </x:c>
      <x:c r="K504" s="5">
        <x:v>485</x:v>
      </x:c>
      <x:c r="L504" s="5">
        <x:v>421</x:v>
      </x:c>
      <x:c r="M504" s="5">
        <x:v>49</x:v>
      </x:c>
      <x:c r="N504" s="5">
        <x:v>114</x:v>
      </x:c>
      <x:c r="O504" s="5">
        <x:v>26</x:v>
      </x:c>
      <x:c r="P504" s="5">
        <x:v>15</x:v>
      </x:c>
      <x:c r="Q504" s="5">
        <x:v>75</x:v>
      </x:c>
      <x:c r="R504" s="5">
        <x:v>0</x:v>
      </x:c>
      <x:c r="S504" s="5">
        <x:v>1</x:v>
      </x:c>
      <x:c r="T504" s="5">
        <x:v>56</x:v>
      </x:c>
      <x:c r="U504" s="5">
        <x:v>104</x:v>
      </x:c>
      <x:c r="V504" s="5">
        <x:v>11</x:v>
      </x:c>
      <x:c r="W504" s="5">
        <x:v>5</x:v>
      </x:c>
      <x:c r="X504" s="5">
        <x:v>-0.67000000000000004</x:v>
      </x:c>
      <x:c r="Y504" s="5">
        <x:v>-8.4100000000000001</x:v>
      </x:c>
      <x:c r="Z504" s="5">
        <x:v>-9.0700000000000003</x:v>
      </x:c>
      <x:c r="AA504" s="5">
        <x:v>3.5</x:v>
      </x:c>
      <x:c r="AB504" s="5">
        <x:v>-1.1399999999999999</x:v>
      </x:c>
      <x:c r="AC504" s="5">
        <x:v>10500</x:v>
      </x:c>
      <x:c r="AD504" s="7" t="s">
        <x:v>34</x:v>
      </x:c>
    </x:row>
    <x:row r="505" spans="1:30" ht="14.199999999999999">
      <x:c r="A505" s="5">
        <x:v>2013</x:v>
      </x:c>
      <x:c r="B505" s="5" t="s">
        <x:v>65</x:v>
      </x:c>
      <x:c r="C505" s="7" t="s">
        <x:v>222</x:v>
      </x:c>
      <x:c r="D505" s="5" t="s">
        <x:v>120</x:v>
      </x:c>
      <x:c r="E505" s="7">
        <x:v>9</x:v>
      </x:c>
      <x:c r="F505" s="7" t="s">
        <x:v>25</x:v>
      </x:c>
      <x:c r="G505" s="7" t="s">
        <x:v>36</x:v>
      </x:c>
      <x:c r="H505" s="5">
        <x:v>2012</x:v>
      </x:c>
      <x:c r="I505" s="5">
        <x:v>29</x:v>
      </x:c>
      <x:c r="J505" s="5">
        <x:v>89</x:v>
      </x:c>
      <x:c r="K505" s="5">
        <x:v>278</x:v>
      </x:c>
      <x:c r="L505" s="5">
        <x:v>248</x:v>
      </x:c>
      <x:c r="M505" s="5">
        <x:v>15</x:v>
      </x:c>
      <x:c r="N505" s="5">
        <x:v>62</x:v>
      </x:c>
      <x:c r="O505" s="5">
        <x:v>3</x:v>
      </x:c>
      <x:c r="P505" s="5">
        <x:v>6</x:v>
      </x:c>
      <x:c r="Q505" s="5">
        <x:v>30</x:v>
      </x:c>
      <x:c r="R505" s="5">
        <x:v>1</x:v>
      </x:c>
      <x:c r="S505" s="5">
        <x:v>0</x:v>
      </x:c>
      <x:c r="T505" s="5">
        <x:v>25</x:v>
      </x:c>
      <x:c r="U505" s="5">
        <x:v>47</x:v>
      </x:c>
      <x:c r="V505" s="5">
        <x:v>9</x:v>
      </x:c>
      <x:c r="W505" s="5">
        <x:v>1</x:v>
      </x:c>
      <x:c r="X505" s="5">
        <x:v>1.6899999999999999</x:v>
      </x:c>
      <x:c r="Y505" s="5">
        <x:v>-5.6500000000000004</x:v>
      </x:c>
      <x:c r="Z505" s="5">
        <x:v>-3.96</x:v>
      </x:c>
      <x:c r="AA505" s="5">
        <x:v>1.01</x:v>
      </x:c>
      <x:c r="AB505" s="5">
        <x:v>-0.79000000000000004</x:v>
      </x:c>
      <x:c r="AC505" s="5">
        <x:v>16200</x:v>
      </x:c>
      <x:c r="AD505" s="7" t="s">
        <x:v>34</x:v>
      </x:c>
    </x:row>
    <x:row r="506" spans="1:30" ht="14.199999999999999">
      <x:c r="A506" s="5">
        <x:v>2014</x:v>
      </x:c>
      <x:c r="B506" s="5" t="s">
        <x:v>65</x:v>
      </x:c>
      <x:c r="C506" s="7" t="s">
        <x:v>222</x:v>
      </x:c>
      <x:c r="D506" s="5" t="s">
        <x:v>120</x:v>
      </x:c>
      <x:c r="E506" s="7">
        <x:v>9</x:v>
      </x:c>
      <x:c r="F506" s="7" t="s">
        <x:v>25</x:v>
      </x:c>
      <x:c r="G506" s="7" t="s">
        <x:v>36</x:v>
      </x:c>
      <x:c r="H506" s="5">
        <x:v>2013</x:v>
      </x:c>
      <x:c r="I506" s="5">
        <x:v>30</x:v>
      </x:c>
      <x:c r="J506" s="5">
        <x:v>100</x:v>
      </x:c>
      <x:c r="K506" s="5">
        <x:v>263</x:v>
      </x:c>
      <x:c r="L506" s="5">
        <x:v>222</x:v>
      </x:c>
      <x:c r="M506" s="5">
        <x:v>22</x:v>
      </x:c>
      <x:c r="N506" s="5">
        <x:v>60</x:v>
      </x:c>
      <x:c r="O506" s="5">
        <x:v>8</x:v>
      </x:c>
      <x:c r="P506" s="5">
        <x:v>7</x:v>
      </x:c>
      <x:c r="Q506" s="5">
        <x:v>36</x:v>
      </x:c>
      <x:c r="R506" s="5">
        <x:v>0</x:v>
      </x:c>
      <x:c r="S506" s="5">
        <x:v>0</x:v>
      </x:c>
      <x:c r="T506" s="5">
        <x:v>39</x:v>
      </x:c>
      <x:c r="U506" s="5">
        <x:v>47</x:v>
      </x:c>
      <x:c r="V506" s="5">
        <x:v>7</x:v>
      </x:c>
      <x:c r="W506" s="5">
        <x:v>2</x:v>
      </x:c>
      <x:c r="X506" s="5">
        <x:v>-10.539999999999999</x:v>
      </x:c>
      <x:c r="Y506" s="5">
        <x:v>-2.8799999999999999</x:v>
      </x:c>
      <x:c r="Z506" s="5">
        <x:v>-13.42</x:v>
      </x:c>
      <x:c r="AA506" s="5">
        <x:v>1.6399999999999999</x:v>
      </x:c>
      <x:c r="AB506" s="5">
        <x:v>-1.3799999999999999</x:v>
      </x:c>
      <x:c r="AC506" s="5">
        <x:v>17000</x:v>
      </x:c>
      <x:c r="AD506" s="7" t="s">
        <x:v>34</x:v>
      </x:c>
    </x:row>
    <x:row r="507" spans="1:30" ht="14.199999999999999">
      <x:c r="A507" s="5">
        <x:v>2015</x:v>
      </x:c>
      <x:c r="B507" s="5" t="s">
        <x:v>22</x:v>
      </x:c>
      <x:c r="C507" s="7" t="s">
        <x:v>222</x:v>
      </x:c>
      <x:c r="D507" s="5" t="s">
        <x:v>120</x:v>
      </x:c>
      <x:c r="E507" s="7">
        <x:v>4</x:v>
      </x:c>
      <x:c r="F507" s="7" t="s">
        <x:v>332</x:v>
      </x:c>
      <x:c r="G507" s="7" t="s">
        <x:v>36</x:v>
      </x:c>
      <x:c r="H507" s="5">
        <x:v>2014</x:v>
      </x:c>
      <x:c r="I507" s="5">
        <x:v>31</x:v>
      </x:c>
      <x:c r="J507" s="5">
        <x:v>121</x:v>
      </x:c>
      <x:c r="K507" s="5">
        <x:v>460</x:v>
      </x:c>
      <x:c r="L507" s="5">
        <x:v>371</x:v>
      </x:c>
      <x:c r="M507" s="5">
        <x:v>54</x:v>
      </x:c>
      <x:c r="N507" s="5">
        <x:v>106</x:v>
      </x:c>
      <x:c r="O507" s="5">
        <x:v>13</x:v>
      </x:c>
      <x:c r="P507" s="5">
        <x:v>23</x:v>
      </x:c>
      <x:c r="Q507" s="5">
        <x:v>90</x:v>
      </x:c>
      <x:c r="R507" s="5">
        <x:v>1</x:v>
      </x:c>
      <x:c r="S507" s="5">
        <x:v>0</x:v>
      </x:c>
      <x:c r="T507" s="5">
        <x:v>81</x:v>
      </x:c>
      <x:c r="U507" s="5">
        <x:v>88</x:v>
      </x:c>
      <x:c r="V507" s="5">
        <x:v>14</x:v>
      </x:c>
      <x:c r="W507" s="5">
        <x:v>6</x:v>
      </x:c>
      <x:c r="X507" s="5">
        <x:v>-0.28999999999999998</x:v>
      </x:c>
      <x:c r="Y507" s="5">
        <x:v>-10.35</x:v>
      </x:c>
      <x:c r="Z507" s="5">
        <x:v>-10.640000000000001</x:v>
      </x:c>
      <x:c r="AA507" s="5">
        <x:v>2.21</x:v>
      </x:c>
      <x:c r="AB507" s="5">
        <x:v>-0.029999999999999999</x:v>
      </x:c>
      <x:c r="AC507" s="5">
        <x:v>14500</x:v>
      </x:c>
      <x:c r="AD507" s="7" t="s">
        <x:v>34</x:v>
      </x:c>
    </x:row>
    <x:row r="508" spans="1:30" ht="14.199999999999999">
      <x:c r="A508" s="5">
        <x:v>2016</x:v>
      </x:c>
      <x:c r="B508" s="5" t="s">
        <x:v>22</x:v>
      </x:c>
      <x:c r="C508" s="7" t="s">
        <x:v>222</x:v>
      </x:c>
      <x:c r="D508" s="5" t="s">
        <x:v>120</x:v>
      </x:c>
      <x:c r="E508" s="7">
        <x:v>4</x:v>
      </x:c>
      <x:c r="F508" s="7" t="s">
        <x:v>332</x:v>
      </x:c>
      <x:c r="G508" s="7" t="s">
        <x:v>36</x:v>
      </x:c>
      <x:c r="H508" s="5">
        <x:v>2015</x:v>
      </x:c>
      <x:c r="I508" s="5">
        <x:v>32</x:v>
      </x:c>
      <x:c r="J508" s="5">
        <x:v>144</x:v>
      </x:c>
      <x:c r="K508" s="5">
        <x:v>618</x:v>
      </x:c>
      <x:c r="L508" s="5">
        <x:v>507</x:v>
      </x:c>
      <x:c r="M508" s="5">
        <x:v>78</x:v>
      </x:c>
      <x:c r="N508" s="5">
        <x:v>155</x:v>
      </x:c>
      <x:c r="O508" s="5">
        <x:v>18</x:v>
      </x:c>
      <x:c r="P508" s="5">
        <x:v>31</x:v>
      </x:c>
      <x:c r="Q508" s="5">
        <x:v>109</x:v>
      </x:c>
      <x:c r="R508" s="5">
        <x:v>0</x:v>
      </x:c>
      <x:c r="S508" s="5">
        <x:v>0</x:v>
      </x:c>
      <x:c r="T508" s="5">
        <x:v>108</x:v>
      </x:c>
      <x:c r="U508" s="5">
        <x:v>134</x:v>
      </x:c>
      <x:c r="V508" s="5">
        <x:v>17</x:v>
      </x:c>
      <x:c r="W508" s="5">
        <x:v>1</x:v>
      </x:c>
      <x:c r="X508" s="5">
        <x:v>-1.5700000000000001</x:v>
      </x:c>
      <x:c r="Y508" s="5">
        <x:v>-14.75</x:v>
      </x:c>
      <x:c r="Z508" s="5">
        <x:v>-16.32</x:v>
      </x:c>
      <x:c r="AA508" s="5">
        <x:v>4.5300000000000002</x:v>
      </x:c>
      <x:c r="AB508" s="5">
        <x:v>-0.14999999999999999</x:v>
      </x:c>
      <x:c r="AC508" s="5">
        <x:v>40000</x:v>
      </x:c>
      <x:c r="AD508" s="7" t="s">
        <x:v>34</x:v>
      </x:c>
    </x:row>
    <x:row r="509" spans="1:30" ht="14.199999999999999">
      <x:c r="A509" s="5">
        <x:v>2017</x:v>
      </x:c>
      <x:c r="B509" s="5" t="s">
        <x:v>22</x:v>
      </x:c>
      <x:c r="C509" s="7" t="s">
        <x:v>222</x:v>
      </x:c>
      <x:c r="D509" s="5" t="s">
        <x:v>120</x:v>
      </x:c>
      <x:c r="E509" s="7">
        <x:v>4</x:v>
      </x:c>
      <x:c r="F509" s="7" t="s">
        <x:v>332</x:v>
      </x:c>
      <x:c r="G509" s="7" t="s">
        <x:v>36</x:v>
      </x:c>
      <x:c r="H509" s="5">
        <x:v>2016</x:v>
      </x:c>
      <x:c r="I509" s="5">
        <x:v>33</x:v>
      </x:c>
      <x:c r="J509" s="5">
        <x:v>116</x:v>
      </x:c>
      <x:c r="K509" s="5">
        <x:v>396</x:v>
      </x:c>
      <x:c r="L509" s="5">
        <x:v>325</x:v>
      </x:c>
      <x:c r="M509" s="5">
        <x:v>49</x:v>
      </x:c>
      <x:c r="N509" s="5">
        <x:v>85</x:v>
      </x:c>
      <x:c r="O509" s="5">
        <x:v>10</x:v>
      </x:c>
      <x:c r="P509" s="5">
        <x:v>19</x:v>
      </x:c>
      <x:c r="Q509" s="5">
        <x:v>70</x:v>
      </x:c>
      <x:c r="R509" s="5">
        <x:v>0</x:v>
      </x:c>
      <x:c r="S509" s="5">
        <x:v>0</x:v>
      </x:c>
      <x:c r="T509" s="5">
        <x:v>64</x:v>
      </x:c>
      <x:c r="U509" s="5">
        <x:v>102</x:v>
      </x:c>
      <x:c r="V509" s="5">
        <x:v>14</x:v>
      </x:c>
      <x:c r="W509" s="5">
        <x:v>4</x:v>
      </x:c>
      <x:c r="X509" s="5">
        <x:v>-0.10000000000000001</x:v>
      </x:c>
      <x:c r="Y509" s="5">
        <x:v>-8.7599999999999998</x:v>
      </x:c>
      <x:c r="Z509" s="5">
        <x:v>-8.8599999999999994</x:v>
      </x:c>
      <x:c r="AA509" s="5">
        <x:v>0.95999999999999996</x:v>
      </x:c>
      <x:c r="AB509" s="5">
        <x:v>-0.010000000000000001</x:v>
      </x:c>
      <x:c r="AC509" s="5">
        <x:v>40000</x:v>
      </x:c>
      <x:c r="AD509" s="7" t="s">
        <x:v>34</x:v>
      </x:c>
    </x:row>
    <x:row r="510" spans="1:30" ht="14.199999999999999">
      <x:c r="A510" s="5">
        <x:v>2018</x:v>
      </x:c>
      <x:c r="B510" s="5" t="s">
        <x:v>22</x:v>
      </x:c>
      <x:c r="C510" s="7" t="s">
        <x:v>222</x:v>
      </x:c>
      <x:c r="D510" s="5" t="s">
        <x:v>120</x:v>
      </x:c>
      <x:c r="E510" s="7">
        <x:v>4</x:v>
      </x:c>
      <x:c r="F510" s="7" t="s">
        <x:v>332</x:v>
      </x:c>
      <x:c r="G510" s="7" t="s">
        <x:v>36</x:v>
      </x:c>
      <x:c r="H510" s="5">
        <x:v>2017</x:v>
      </x:c>
      <x:c r="I510" s="5">
        <x:v>34</x:v>
      </x:c>
      <x:c r="J510" s="5">
        <x:v>125</x:v>
      </x:c>
      <x:c r="K510" s="5">
        <x:v>464</x:v>
      </x:c>
      <x:c r="L510" s="5">
        <x:v>409</x:v>
      </x:c>
      <x:c r="M510" s="5">
        <x:v>43</x:v>
      </x:c>
      <x:c r="N510" s="5">
        <x:v>119</x:v>
      </x:c>
      <x:c r="O510" s="5">
        <x:v>15</x:v>
      </x:c>
      <x:c r="P510" s="5">
        <x:v>14</x:v>
      </x:c>
      <x:c r="Q510" s="5">
        <x:v>82</x:v>
      </x:c>
      <x:c r="R510" s="5">
        <x:v>0</x:v>
      </x:c>
      <x:c r="S510" s="5">
        <x:v>0</x:v>
      </x:c>
      <x:c r="T510" s="5">
        <x:v>49</x:v>
      </x:c>
      <x:c r="U510" s="5">
        <x:v>89</x:v>
      </x:c>
      <x:c r="V510" s="5">
        <x:v>24</x:v>
      </x:c>
      <x:c r="W510" s="5">
        <x:v>5</x:v>
      </x:c>
      <x:c r="X510" s="5">
        <x:v>-3.2200000000000002</x:v>
      </x:c>
      <x:c r="Y510" s="5">
        <x:v>-10.42</x:v>
      </x:c>
      <x:c r="Z510" s="5">
        <x:v>-13.640000000000001</x:v>
      </x:c>
      <x:c r="AA510" s="5">
        <x:v>0.54000000000000004</x:v>
      </x:c>
      <x:c r="AB510" s="5">
        <x:v>-0.29999999999999999</x:v>
      </x:c>
      <x:c r="AC510" s="5">
        <x:v>40000</x:v>
      </x:c>
      <x:c r="AD510" s="7" t="s">
        <x:v>34</x:v>
      </x:c>
    </x:row>
    <x:row r="511" spans="1:30" ht="14.199999999999999">
      <x:c r="A511" s="5">
        <x:v>2016</x:v>
      </x:c>
      <x:c r="B511" s="5" t="s">
        <x:v>27</x:v>
      </x:c>
      <x:c r="C511" s="7" t="s">
        <x:v>234</x:v>
      </x:c>
      <x:c r="D511" s="5" t="s">
        <x:v>120</x:v>
      </x:c>
      <x:c r="E511" s="7">
        <x:v>9</x:v>
      </x:c>
      <x:c r="F511" s="7" t="s">
        <x:v>25</x:v>
      </x:c>
      <x:c r="G511" s="7" t="s">
        <x:v>36</x:v>
      </x:c>
      <x:c r="H511" s="5">
        <x:v>2015</x:v>
      </x:c>
      <x:c r="I511" s="5">
        <x:v>30</x:v>
      </x:c>
      <x:c r="J511" s="5">
        <x:v>109</x:v>
      </x:c>
      <x:c r="K511" s="5">
        <x:v>410</x:v>
      </x:c>
      <x:c r="L511" s="5">
        <x:v>333</x:v>
      </x:c>
      <x:c r="M511" s="5">
        <x:v>55</x:v>
      </x:c>
      <x:c r="N511" s="5">
        <x:v>97</x:v>
      </x:c>
      <x:c r="O511" s="5">
        <x:v>17</x:v>
      </x:c>
      <x:c r="P511" s="5">
        <x:v>18</x:v>
      </x:c>
      <x:c r="Q511" s="5">
        <x:v>64</x:v>
      </x:c>
      <x:c r="R511" s="5">
        <x:v>0</x:v>
      </x:c>
      <x:c r="S511" s="5">
        <x:v>3</x:v>
      </x:c>
      <x:c r="T511" s="5">
        <x:v>65</x:v>
      </x:c>
      <x:c r="U511" s="5">
        <x:v>101</x:v>
      </x:c>
      <x:c r="V511" s="5">
        <x:v>9</x:v>
      </x:c>
      <x:c r="W511" s="5">
        <x:v>3</x:v>
      </x:c>
      <x:c r="X511" s="5">
        <x:v>4.5599999999999996</x:v>
      </x:c>
      <x:c r="Y511" s="5">
        <x:v>-5.9199999999999999</x:v>
      </x:c>
      <x:c r="Z511" s="5">
        <x:v>-1.3600000000000001</x:v>
      </x:c>
      <x:c r="AA511" s="5">
        <x:v>2.7599999999999998</x:v>
      </x:c>
      <x:c r="AB511" s="5">
        <x:v>0.41999999999999998</x:v>
      </x:c>
      <x:c r="AC511" s="5">
        <x:v>40000</x:v>
      </x:c>
      <x:c r="AD511" s="7" t="s">
        <x:v>34</x:v>
      </x:c>
    </x:row>
    <x:row r="512" spans="1:30" ht="14.199999999999999">
      <x:c r="A512" s="5">
        <x:v>2017</x:v>
      </x:c>
      <x:c r="B512" s="5" t="s">
        <x:v>27</x:v>
      </x:c>
      <x:c r="C512" s="7" t="s">
        <x:v>234</x:v>
      </x:c>
      <x:c r="D512" s="5" t="s">
        <x:v>120</x:v>
      </x:c>
      <x:c r="E512" s="7">
        <x:v>9</x:v>
      </x:c>
      <x:c r="F512" s="7" t="s">
        <x:v>25</x:v>
      </x:c>
      <x:c r="G512" s="7" t="s">
        <x:v>36</x:v>
      </x:c>
      <x:c r="H512" s="5">
        <x:v>2016</x:v>
      </x:c>
      <x:c r="I512" s="5">
        <x:v>31</x:v>
      </x:c>
      <x:c r="J512" s="5">
        <x:v>28</x:v>
      </x:c>
      <x:c r="K512" s="5">
        <x:v>85</x:v>
      </x:c>
      <x:c r="L512" s="5">
        <x:v>70</x:v>
      </x:c>
      <x:c r="M512" s="5">
        <x:v>4</x:v>
      </x:c>
      <x:c r="N512" s="5">
        <x:v>23</x:v>
      </x:c>
      <x:c r="O512" s="5">
        <x:v>2</x:v>
      </x:c>
      <x:c r="P512" s="5">
        <x:v>1</x:v>
      </x:c>
      <x:c r="Q512" s="5">
        <x:v>9</x:v>
      </x:c>
      <x:c r="R512" s="5">
        <x:v>0</x:v>
      </x:c>
      <x:c r="S512" s="5">
        <x:v>0</x:v>
      </x:c>
      <x:c r="T512" s="5">
        <x:v>11</x:v>
      </x:c>
      <x:c r="U512" s="5">
        <x:v>16</x:v>
      </x:c>
      <x:c r="V512" s="5">
        <x:v>1</x:v>
      </x:c>
      <x:c r="W512" s="5">
        <x:v>0</x:v>
      </x:c>
      <x:c r="X512" s="5">
        <x:v>-1.45</x:v>
      </x:c>
      <x:c r="Y512" s="5">
        <x:v>-0.79000000000000004</x:v>
      </x:c>
      <x:c r="Z512" s="5">
        <x:v>-2.2400000000000002</x:v>
      </x:c>
      <x:c r="AA512" s="5">
        <x:v>0.40000000000000002</x:v>
      </x:c>
      <x:c r="AB512" s="5">
        <x:v>-0.13</x:v>
      </x:c>
      <x:c r="AC512" s="5">
        <x:v>15000</x:v>
      </x:c>
      <x:c r="AD512" s="7" t="s">
        <x:v>34</x:v>
      </x:c>
    </x:row>
    <x:row r="513" spans="1:30" ht="14.199999999999999">
      <x:c r="A513" s="5">
        <x:v>2018</x:v>
      </x:c>
      <x:c r="B513" s="5" t="s">
        <x:v>27</x:v>
      </x:c>
      <x:c r="C513" s="7" t="s">
        <x:v>234</x:v>
      </x:c>
      <x:c r="D513" s="5" t="s">
        <x:v>120</x:v>
      </x:c>
      <x:c r="E513" s="7">
        <x:v>9</x:v>
      </x:c>
      <x:c r="F513" s="7" t="s">
        <x:v>25</x:v>
      </x:c>
      <x:c r="G513" s="7" t="s">
        <x:v>36</x:v>
      </x:c>
      <x:c r="H513" s="5">
        <x:v>2017</x:v>
      </x:c>
      <x:c r="I513" s="5">
        <x:v>32</x:v>
      </x:c>
      <x:c r="J513" s="5">
        <x:v>89</x:v>
      </x:c>
      <x:c r="K513" s="5">
        <x:v>289</x:v>
      </x:c>
      <x:c r="L513" s="5">
        <x:v>258</x:v>
      </x:c>
      <x:c r="M513" s="5">
        <x:v>29</x:v>
      </x:c>
      <x:c r="N513" s="5">
        <x:v>79</x:v>
      </x:c>
      <x:c r="O513" s="5">
        <x:v>21</x:v>
      </x:c>
      <x:c r="P513" s="5">
        <x:v>13</x:v>
      </x:c>
      <x:c r="Q513" s="5">
        <x:v>50</x:v>
      </x:c>
      <x:c r="R513" s="5">
        <x:v>0</x:v>
      </x:c>
      <x:c r="S513" s="5">
        <x:v>2</x:v>
      </x:c>
      <x:c r="T513" s="5">
        <x:v>19</x:v>
      </x:c>
      <x:c r="U513" s="5">
        <x:v>77</x:v>
      </x:c>
      <x:c r="V513" s="5">
        <x:v>3</x:v>
      </x:c>
      <x:c r="W513" s="5">
        <x:v>1</x:v>
      </x:c>
      <x:c r="X513" s="5">
        <x:v>1.3799999999999999</x:v>
      </x:c>
      <x:c r="Y513" s="5">
        <x:v>-4.3099999999999996</x:v>
      </x:c>
      <x:c r="Z513" s="5">
        <x:v>-2.9300000000000002</x:v>
      </x:c>
      <x:c r="AA513" s="5">
        <x:v>1.71</x:v>
      </x:c>
      <x:c r="AB513" s="5">
        <x:v>0.13</x:v>
      </x:c>
      <x:c r="AC513" s="5">
        <x:v>18500</x:v>
      </x:c>
      <x:c r="AD513" s="7" t="s">
        <x:v>34</x:v>
      </x:c>
    </x:row>
    <x:row r="514" spans="1:30" ht="14.199999999999999">
      <x:c r="A514" s="5">
        <x:v>2019</x:v>
      </x:c>
      <x:c r="B514" s="5" t="s">
        <x:v>27</x:v>
      </x:c>
      <x:c r="C514" s="7" t="s">
        <x:v>234</x:v>
      </x:c>
      <x:c r="D514" s="5" t="s">
        <x:v>120</x:v>
      </x:c>
      <x:c r="E514" s="7">
        <x:v>9</x:v>
      </x:c>
      <x:c r="F514" s="7" t="s">
        <x:v>25</x:v>
      </x:c>
      <x:c r="G514" s="7" t="s">
        <x:v>36</x:v>
      </x:c>
      <x:c r="H514" s="5">
        <x:v>2018</x:v>
      </x:c>
      <x:c r="I514" s="5">
        <x:v>33</x:v>
      </x:c>
      <x:c r="J514" s="5">
        <x:v>57</x:v>
      </x:c>
      <x:c r="K514" s="5">
        <x:v>154</x:v>
      </x:c>
      <x:c r="L514" s="5">
        <x:v>136</x:v>
      </x:c>
      <x:c r="M514" s="5">
        <x:v>14</x:v>
      </x:c>
      <x:c r="N514" s="5">
        <x:v>29</x:v>
      </x:c>
      <x:c r="O514" s="5">
        <x:v>3</x:v>
      </x:c>
      <x:c r="P514" s="5">
        <x:v>7</x:v>
      </x:c>
      <x:c r="Q514" s="5">
        <x:v>13</x:v>
      </x:c>
      <x:c r="R514" s="5">
        <x:v>0</x:v>
      </x:c>
      <x:c r="S514" s="5">
        <x:v>1</x:v>
      </x:c>
      <x:c r="T514" s="5">
        <x:v>15</x:v>
      </x:c>
      <x:c r="U514" s="5">
        <x:v>53</x:v>
      </x:c>
      <x:c r="V514" s="5">
        <x:v>5</x:v>
      </x:c>
      <x:c r="W514" s="5">
        <x:v>0</x:v>
      </x:c>
      <x:c r="X514" s="5">
        <x:v>3.25</x:v>
      </x:c>
      <x:c r="Y514" s="5">
        <x:v>-1.6899999999999999</x:v>
      </x:c>
      <x:c r="Z514" s="5">
        <x:v>1.5600000000000001</x:v>
      </x:c>
      <x:c r="AA514" s="5">
        <x:v>-0.34000000000000002</x:v>
      </x:c>
      <x:c r="AB514" s="5">
        <x:v>0.28999999999999998</x:v>
      </x:c>
      <x:c r="AC514" s="5">
        <x:v>17000</x:v>
      </x:c>
      <x:c r="AD514" s="7" t="s">
        <x:v>34</x:v>
      </x:c>
    </x:row>
    <x:row r="515" spans="1:30" ht="14.199999999999999">
      <x:c r="A515" s="5">
        <x:v>2014</x:v>
      </x:c>
      <x:c r="B515" s="5" t="s">
        <x:v>31</x:v>
      </x:c>
      <x:c r="C515" s="7" t="s">
        <x:v>237</x:v>
      </x:c>
      <x:c r="D515" s="5" t="s">
        <x:v>115</x:v>
      </x:c>
      <x:c r="E515" s="7">
        <x:v>9</x:v>
      </x:c>
      <x:c r="F515" s="7" t="s">
        <x:v>25</x:v>
      </x:c>
      <x:c r="G515" s="7" t="s">
        <x:v>36</x:v>
      </x:c>
      <x:c r="H515" s="5">
        <x:v>2013</x:v>
      </x:c>
      <x:c r="I515" s="5">
        <x:v>30</x:v>
      </x:c>
      <x:c r="J515" s="5">
        <x:v>128</x:v>
      </x:c>
      <x:c r="K515" s="5">
        <x:v>573</x:v>
      </x:c>
      <x:c r="L515" s="5">
        <x:v>511</x:v>
      </x:c>
      <x:c r="M515" s="5">
        <x:v>80</x:v>
      </x:c>
      <x:c r="N515" s="5">
        <x:v>156</x:v>
      </x:c>
      <x:c r="O515" s="5">
        <x:v>28</x:v>
      </x:c>
      <x:c r="P515" s="5">
        <x:v>29</x:v>
      </x:c>
      <x:c r="Q515" s="5">
        <x:v>98</x:v>
      </x:c>
      <x:c r="R515" s="5">
        <x:v>2</x:v>
      </x:c>
      <x:c r="S515" s="5">
        <x:v>1</x:v>
      </x:c>
      <x:c r="T515" s="5">
        <x:v>47</x:v>
      </x:c>
      <x:c r="U515" s="5">
        <x:v>91</x:v>
      </x:c>
      <x:c r="V515" s="5">
        <x:v>5</x:v>
      </x:c>
      <x:c r="W515" s="5">
        <x:v>8</x:v>
      </x:c>
      <x:c r="X515" s="5">
        <x:v>-4.8799999999999999</x:v>
      </x:c>
      <x:c r="Y515" s="5">
        <x:v>-8.2599999999999998</x:v>
      </x:c>
      <x:c r="Z515" s="5">
        <x:v>-13.15</x:v>
      </x:c>
      <x:c r="AA515" s="5">
        <x:v>5.04</x:v>
      </x:c>
      <x:c r="AB515" s="5">
        <x:v>-0.93999999999999995</x:v>
      </x:c>
      <x:c r="AC515" s="5">
        <x:v>19000</x:v>
      </x:c>
      <x:c r="AD515" s="7" t="s">
        <x:v>34</x:v>
      </x:c>
    </x:row>
    <x:row r="516" spans="1:30" ht="14.199999999999999">
      <x:c r="A516" s="5">
        <x:v>2015</x:v>
      </x:c>
      <x:c r="B516" s="5" t="s">
        <x:v>31</x:v>
      </x:c>
      <x:c r="C516" s="7" t="s">
        <x:v>237</x:v>
      </x:c>
      <x:c r="D516" s="5" t="s">
        <x:v>115</x:v>
      </x:c>
      <x:c r="E516" s="7">
        <x:v>9</x:v>
      </x:c>
      <x:c r="F516" s="7" t="s">
        <x:v>25</x:v>
      </x:c>
      <x:c r="G516" s="7" t="s">
        <x:v>36</x:v>
      </x:c>
      <x:c r="H516" s="5">
        <x:v>2014</x:v>
      </x:c>
      <x:c r="I516" s="5">
        <x:v>31</x:v>
      </x:c>
      <x:c r="J516" s="5">
        <x:v>113</x:v>
      </x:c>
      <x:c r="K516" s="5">
        <x:v>493</x:v>
      </x:c>
      <x:c r="L516" s="5">
        <x:v>430</x:v>
      </x:c>
      <x:c r="M516" s="5">
        <x:v>92</x:v>
      </x:c>
      <x:c r="N516" s="5">
        <x:v>153</x:v>
      </x:c>
      <x:c r="O516" s="5">
        <x:v>33</x:v>
      </x:c>
      <x:c r="P516" s="5">
        <x:v>31</x:v>
      </x:c>
      <x:c r="Q516" s="5">
        <x:v>100</x:v>
      </x:c>
      <x:c r="R516" s="5">
        <x:v>4</x:v>
      </x:c>
      <x:c r="S516" s="5">
        <x:v>2</x:v>
      </x:c>
      <x:c r="T516" s="5">
        <x:v>50</x:v>
      </x:c>
      <x:c r="U516" s="5">
        <x:v>62</x:v>
      </x:c>
      <x:c r="V516" s="5">
        <x:v>11</x:v>
      </x:c>
      <x:c r="W516" s="5">
        <x:v>6</x:v>
      </x:c>
      <x:c r="X516" s="5">
        <x:v>4.7999999999999998</x:v>
      </x:c>
      <x:c r="Y516" s="5">
        <x:v>-4.9900000000000002</x:v>
      </x:c>
      <x:c r="Z516" s="5">
        <x:v>-0.19</x:v>
      </x:c>
      <x:c r="AA516" s="5">
        <x:v>5.25</x:v>
      </x:c>
      <x:c r="AB516" s="5">
        <x:v>0.41999999999999998</x:v>
      </x:c>
      <x:c r="AC516" s="5">
        <x:v>28000</x:v>
      </x:c>
      <x:c r="AD516" s="7" t="s">
        <x:v>34</x:v>
      </x:c>
    </x:row>
    <x:row r="517" spans="1:30" ht="14.199999999999999">
      <x:c r="A517" s="5">
        <x:v>2016</x:v>
      </x:c>
      <x:c r="B517" s="5" t="s">
        <x:v>31</x:v>
      </x:c>
      <x:c r="C517" s="7" t="s">
        <x:v>237</x:v>
      </x:c>
      <x:c r="D517" s="5" t="s">
        <x:v>115</x:v>
      </x:c>
      <x:c r="E517" s="7">
        <x:v>9</x:v>
      </x:c>
      <x:c r="F517" s="7" t="s">
        <x:v>25</x:v>
      </x:c>
      <x:c r="G517" s="7" t="s">
        <x:v>36</x:v>
      </x:c>
      <x:c r="H517" s="5">
        <x:v>2015</x:v>
      </x:c>
      <x:c r="I517" s="5">
        <x:v>32</x:v>
      </x:c>
      <x:c r="J517" s="5">
        <x:v>144</x:v>
      </x:c>
      <x:c r="K517" s="5">
        <x:v>637</x:v>
      </x:c>
      <x:c r="L517" s="5">
        <x:v>547</x:v>
      </x:c>
      <x:c r="M517" s="5">
        <x:v>94</x:v>
      </x:c>
      <x:c r="N517" s="5">
        <x:v>174</x:v>
      </x:c>
      <x:c r="O517" s="5">
        <x:v>33</x:v>
      </x:c>
      <x:c r="P517" s="5">
        <x:v>33</x:v>
      </x:c>
      <x:c r="Q517" s="5">
        <x:v>123</x:v>
      </x:c>
      <x:c r="R517" s="5">
        <x:v>2</x:v>
      </x:c>
      <x:c r="S517" s="5">
        <x:v>5</x:v>
      </x:c>
      <x:c r="T517" s="5">
        <x:v>73</x:v>
      </x:c>
      <x:c r="U517" s="5">
        <x:v>101</x:v>
      </x:c>
      <x:c r="V517" s="5">
        <x:v>13</x:v>
      </x:c>
      <x:c r="W517" s="5">
        <x:v>8</x:v>
      </x:c>
      <x:c r="X517" s="5">
        <x:v>-5.2800000000000002</x:v>
      </x:c>
      <x:c r="Y517" s="5">
        <x:v>-6.9900000000000002</x:v>
      </x:c>
      <x:c r="Z517" s="5">
        <x:v>-12.26</x:v>
      </x:c>
      <x:c r="AA517" s="5">
        <x:v>4.7800000000000002</x:v>
      </x:c>
      <x:c r="AB517" s="5">
        <x:v>-0.48999999999999999</x:v>
      </x:c>
      <x:c r="AC517" s="5">
        <x:v>45000</x:v>
      </x:c>
      <x:c r="AD517" s="7" t="s">
        <x:v>34</x:v>
      </x:c>
    </x:row>
    <x:row r="518" spans="1:30" ht="14.199999999999999">
      <x:c r="A518" s="5">
        <x:v>2017</x:v>
      </x:c>
      <x:c r="B518" s="5" t="s">
        <x:v>31</x:v>
      </x:c>
      <x:c r="C518" s="7" t="s">
        <x:v>237</x:v>
      </x:c>
      <x:c r="D518" s="5" t="s">
        <x:v>115</x:v>
      </x:c>
      <x:c r="E518" s="7">
        <x:v>9</x:v>
      </x:c>
      <x:c r="F518" s="7" t="s">
        <x:v>25</x:v>
      </x:c>
      <x:c r="G518" s="7" t="s">
        <x:v>36</x:v>
      </x:c>
      <x:c r="H518" s="5">
        <x:v>2016</x:v>
      </x:c>
      <x:c r="I518" s="5">
        <x:v>33</x:v>
      </x:c>
      <x:c r="J518" s="5">
        <x:v>138</x:v>
      </x:c>
      <x:c r="K518" s="5">
        <x:v>618</x:v>
      </x:c>
      <x:c r="L518" s="5">
        <x:v>519</x:v>
      </x:c>
      <x:c r="M518" s="5">
        <x:v>99</x:v>
      </x:c>
      <x:c r="N518" s="5">
        <x:v>195</x:v>
      </x:c>
      <x:c r="O518" s="5">
        <x:v>46</x:v>
      </x:c>
      <x:c r="P518" s="5">
        <x:v>31</x:v>
      </x:c>
      <x:c r="Q518" s="5">
        <x:v>144</x:v>
      </x:c>
      <x:c r="R518" s="5">
        <x:v>2</x:v>
      </x:c>
      <x:c r="S518" s="5">
        <x:v>2</x:v>
      </x:c>
      <x:c r="T518" s="5">
        <x:v>83</x:v>
      </x:c>
      <x:c r="U518" s="5">
        <x:v>83</x:v>
      </x:c>
      <x:c r="V518" s="5">
        <x:v>12</x:v>
      </x:c>
      <x:c r="W518" s="5">
        <x:v>7</x:v>
      </x:c>
      <x:c r="X518" s="5">
        <x:v>-2.6200000000000001</x:v>
      </x:c>
      <x:c r="Y518" s="5">
        <x:v>-6.3499999999999996</x:v>
      </x:c>
      <x:c r="Z518" s="5">
        <x:v>-8.9700000000000006</x:v>
      </x:c>
      <x:c r="AA518" s="5">
        <x:v>7.4800000000000004</x:v>
      </x:c>
      <x:c r="AB518" s="5">
        <x:v>-0.23000000000000001</x:v>
      </x:c>
      <x:c r="AC518" s="5">
        <x:v>60000</x:v>
      </x:c>
      <x:c r="AD518" s="7" t="s">
        <x:v>34</x:v>
      </x:c>
    </x:row>
    <x:row r="519" spans="1:30" ht="14.199999999999999">
      <x:c r="A519" s="5">
        <x:v>2018</x:v>
      </x:c>
      <x:c r="B519" s="5" t="s">
        <x:v>28</x:v>
      </x:c>
      <x:c r="C519" s="7" t="s">
        <x:v>237</x:v>
      </x:c>
      <x:c r="D519" s="5" t="s">
        <x:v>115</x:v>
      </x:c>
      <x:c r="E519" s="7">
        <x:v>4</x:v>
      </x:c>
      <x:c r="F519" s="7" t="s">
        <x:v>332</x:v>
      </x:c>
      <x:c r="G519" s="7" t="s">
        <x:v>71</x:v>
      </x:c>
      <x:c r="H519" s="5">
        <x:v>2017</x:v>
      </x:c>
      <x:c r="I519" s="5">
        <x:v>34</x:v>
      </x:c>
      <x:c r="J519" s="5">
        <x:v>142</x:v>
      </x:c>
      <x:c r="K519" s="5">
        <x:v>629</x:v>
      </x:c>
      <x:c r="L519" s="5">
        <x:v>514</x:v>
      </x:c>
      <x:c r="M519" s="5">
        <x:v>98</x:v>
      </x:c>
      <x:c r="N519" s="5">
        <x:v>176</x:v>
      </x:c>
      <x:c r="O519" s="5">
        <x:v>36</x:v>
      </x:c>
      <x:c r="P519" s="5">
        <x:v>26</x:v>
      </x:c>
      <x:c r="Q519" s="5">
        <x:v>120</x:v>
      </x:c>
      <x:c r="R519" s="5">
        <x:v>0</x:v>
      </x:c>
      <x:c r="S519" s="5">
        <x:v>1</x:v>
      </x:c>
      <x:c r="T519" s="5">
        <x:v>96</x:v>
      </x:c>
      <x:c r="U519" s="5">
        <x:v>82</x:v>
      </x:c>
      <x:c r="V519" s="5">
        <x:v>15</x:v>
      </x:c>
      <x:c r="W519" s="5">
        <x:v>8</x:v>
      </x:c>
      <x:c r="X519" s="5">
        <x:v>-4.4199999999999999</x:v>
      </x:c>
      <x:c r="Y519" s="5">
        <x:v>-8.0299999999999994</x:v>
      </x:c>
      <x:c r="Z519" s="5">
        <x:v>-12.449999999999999</x:v>
      </x:c>
      <x:c r="AA519" s="5">
        <x:v>6.3399999999999999</x:v>
      </x:c>
      <x:c r="AB519" s="5">
        <x:v>-0.40999999999999998</x:v>
      </x:c>
      <x:c r="AC519" s="5">
        <x:v>70000</x:v>
      </x:c>
      <x:c r="AD519" s="7" t="s">
        <x:v>34</x:v>
      </x:c>
    </x:row>
    <x:row r="520" spans="1:30" ht="14.199999999999999">
      <x:c r="A520" s="5">
        <x:v>2019</x:v>
      </x:c>
      <x:c r="B520" s="5" t="s">
        <x:v>28</x:v>
      </x:c>
      <x:c r="C520" s="7" t="s">
        <x:v>237</x:v>
      </x:c>
      <x:c r="D520" s="5" t="s">
        <x:v>115</x:v>
      </x:c>
      <x:c r="E520" s="7">
        <x:v>4</x:v>
      </x:c>
      <x:c r="F520" s="7" t="s">
        <x:v>332</x:v>
      </x:c>
      <x:c r="G520" s="7" t="s">
        <x:v>71</x:v>
      </x:c>
      <x:c r="H520" s="5">
        <x:v>2018</x:v>
      </x:c>
      <x:c r="I520" s="5">
        <x:v>35</x:v>
      </x:c>
      <x:c r="J520" s="5">
        <x:v>143</x:v>
      </x:c>
      <x:c r="K520" s="5">
        <x:v>609</x:v>
      </x:c>
      <x:c r="L520" s="5">
        <x:v>528</x:v>
      </x:c>
      <x:c r="M520" s="5">
        <x:v>92</x:v>
      </x:c>
      <x:c r="N520" s="5">
        <x:v>179</x:v>
      </x:c>
      <x:c r="O520" s="5">
        <x:v>34</x:v>
      </x:c>
      <x:c r="P520" s="5">
        <x:v>25</x:v>
      </x:c>
      <x:c r="Q520" s="5">
        <x:v>103</x:v>
      </x:c>
      <x:c r="R520" s="5">
        <x:v>3</x:v>
      </x:c>
      <x:c r="S520" s="5">
        <x:v>0</x:v>
      </x:c>
      <x:c r="T520" s="5">
        <x:v>66</x:v>
      </x:c>
      <x:c r="U520" s="5">
        <x:v>87</x:v>
      </x:c>
      <x:c r="V520" s="5">
        <x:v>17</x:v>
      </x:c>
      <x:c r="W520" s="5">
        <x:v>8</x:v>
      </x:c>
      <x:c r="X520" s="5">
        <x:v>-5.8200000000000003</x:v>
      </x:c>
      <x:c r="Y520" s="5">
        <x:v>-8.0299999999999994</x:v>
      </x:c>
      <x:c r="Z520" s="5">
        <x:v>-13.85</x:v>
      </x:c>
      <x:c r="AA520" s="5">
        <x:v>4.6399999999999997</x:v>
      </x:c>
      <x:c r="AB520" s="5">
        <x:v>-0.52000000000000002</x:v>
      </x:c>
      <x:c r="AC520" s="5">
        <x:v>150000</x:v>
      </x:c>
      <x:c r="AD520" s="7" t="s">
        <x:v>34</x:v>
      </x:c>
    </x:row>
    <x:row r="521" spans="1:30" ht="14.199999999999999">
      <x:c r="A521" s="5">
        <x:v>2020</x:v>
      </x:c>
      <x:c r="B521" s="5" t="s">
        <x:v>28</x:v>
      </x:c>
      <x:c r="C521" s="7" t="s">
        <x:v>237</x:v>
      </x:c>
      <x:c r="D521" s="5" t="s">
        <x:v>120</x:v>
      </x:c>
      <x:c r="E521" s="7">
        <x:v>4</x:v>
      </x:c>
      <x:c r="F521" s="7" t="s">
        <x:v>332</x:v>
      </x:c>
      <x:c r="G521" s="7" t="s">
        <x:v>71</x:v>
      </x:c>
      <x:c r="H521" s="5">
        <x:v>2019</x:v>
      </x:c>
      <x:c r="I521" s="5">
        <x:v>36</x:v>
      </x:c>
      <x:c r="J521" s="5">
        <x:v>136</x:v>
      </x:c>
      <x:c r="K521" s="5">
        <x:v>555</x:v>
      </x:c>
      <x:c r="L521" s="5">
        <x:v>456</x:v>
      </x:c>
      <x:c r="M521" s="5">
        <x:v>65</x:v>
      </x:c>
      <x:c r="N521" s="5">
        <x:v>137</x:v>
      </x:c>
      <x:c r="O521" s="5">
        <x:v>31</x:v>
      </x:c>
      <x:c r="P521" s="5">
        <x:v>17</x:v>
      </x:c>
      <x:c r="Q521" s="5">
        <x:v>86</x:v>
      </x:c>
      <x:c r="R521" s="5">
        <x:v>0</x:v>
      </x:c>
      <x:c r="S521" s="5">
        <x:v>1</x:v>
      </x:c>
      <x:c r="T521" s="5">
        <x:v>85</x:v>
      </x:c>
      <x:c r="U521" s="5">
        <x:v>77</x:v>
      </x:c>
      <x:c r="V521" s="5">
        <x:v>13</x:v>
      </x:c>
      <x:c r="W521" s="5">
        <x:v>7</x:v>
      </x:c>
      <x:c r="X521" s="5">
        <x:v>1.9099999999999999</x:v>
      </x:c>
      <x:c r="Y521" s="5">
        <x:v>-10.710000000000001</x:v>
      </x:c>
      <x:c r="Z521" s="5">
        <x:v>-8.8000000000000007</x:v>
      </x:c>
      <x:c r="AA521" s="5">
        <x:v>4.5499999999999998</x:v>
      </x:c>
      <x:c r="AB521" s="5">
        <x:v>0.20000000000000001</x:v>
      </x:c>
      <x:c r="AC521" s="5">
        <x:v>150000</x:v>
      </x:c>
      <x:c r="AD521" s="7" t="s">
        <x:v>34</x:v>
      </x:c>
    </x:row>
    <x:row r="522" spans="1:30" ht="14.199999999999999">
      <x:c r="A522" s="5">
        <x:v>2021</x:v>
      </x:c>
      <x:c r="B522" s="14" t="s">
        <x:v>28</x:v>
      </x:c>
      <x:c r="C522" s="7" t="s">
        <x:v>237</x:v>
      </x:c>
      <x:c r="D522" s="14" t="s">
        <x:v>120</x:v>
      </x:c>
      <x:c r="E522" s="7">
        <x:v>4</x:v>
      </x:c>
      <x:c r="F522" s="7" t="s">
        <x:v>332</x:v>
      </x:c>
      <x:c r="G522" s="7" t="s">
        <x:v>71</x:v>
      </x:c>
      <x:c r="H522" s="14">
        <x:v>2020</x:v>
      </x:c>
      <x:c r="I522" s="14">
        <x:v>37</x:v>
      </x:c>
      <x:c r="J522" s="14">
        <x:v>140</x:v>
      </x:c>
      <x:c r="K522" s="14">
        <x:v>600</x:v>
      </x:c>
      <x:c r="L522" s="14">
        <x:v>522</x:v>
      </x:c>
      <x:c r="M522" s="14">
        <x:v>93</x:v>
      </x:c>
      <x:c r="N522" s="14">
        <x:v>185</x:v>
      </x:c>
      <x:c r="O522" s="14">
        <x:v>37</x:v>
      </x:c>
      <x:c r="P522" s="14">
        <x:v>28</x:v>
      </x:c>
      <x:c r="Q522" s="14">
        <x:v>115</x:v>
      </x:c>
      <x:c r="R522" s="14">
        <x:v>0</x:v>
      </x:c>
      <x:c r="S522" s="14">
        <x:v>0</x:v>
      </x:c>
      <x:c r="T522" s="14">
        <x:v>70</x:v>
      </x:c>
      <x:c r="U522" s="14">
        <x:v>101</x:v>
      </x:c>
      <x:c r="V522" s="14">
        <x:v>9</x:v>
      </x:c>
      <x:c r="W522" s="14">
        <x:v>3</x:v>
      </x:c>
      <x:c r="X522" s="14">
        <x:v>-0.73999999999999999</x:v>
      </x:c>
      <x:c r="Y522" s="14">
        <x:v>-14.32</x:v>
      </x:c>
      <x:c r="Z522" s="14">
        <x:v>-15.06</x:v>
      </x:c>
      <x:c r="AA522" s="14">
        <x:v>6.3200000000000003</x:v>
      </x:c>
      <x:c r="AB522" s="14">
        <x:v>-0.070000000000000007</x:v>
      </x:c>
      <x:c r="AC522" s="5">
        <x:v>150000</x:v>
      </x:c>
      <x:c r="AD522" s="7" t="s">
        <x:v>34</x:v>
      </x:c>
    </x:row>
    <x:row r="523" spans="1:30" ht="14.199999999999999">
      <x:c r="A523" s="5">
        <x:v>2011</x:v>
      </x:c>
      <x:c r="B523" s="9" t="s">
        <x:v>175</x:v>
      </x:c>
      <x:c r="C523" s="7" t="s">
        <x:v>240</x:v>
      </x:c>
      <x:c r="D523" s="5"/>
      <x:c r="E523" s="7">
        <x:v>8</x:v>
      </x:c>
      <x:c r="F523" s="7" t="s">
        <x:v>25</x:v>
      </x:c>
      <x:c r="G523" s="7" t="s">
        <x:v>36</x:v>
      </x:c>
      <x:c r="H523" s="9">
        <x:v>2010</x:v>
      </x:c>
      <x:c r="I523" s="9">
        <x:v>30</x:v>
      </x:c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14"/>
      <x:c r="AD523" s="7" t="s">
        <x:v>337</x:v>
      </x:c>
    </x:row>
    <x:row r="524" spans="1:30" ht="14.199999999999999">
      <x:c r="A524" s="5">
        <x:v>2012</x:v>
      </x:c>
      <x:c r="B524" s="5" t="s">
        <x:v>27</x:v>
      </x:c>
      <x:c r="C524" s="7" t="s">
        <x:v>240</x:v>
      </x:c>
      <x:c r="D524" s="5" t="s">
        <x:v>20</x:v>
      </x:c>
      <x:c r="E524" s="7">
        <x:v>8</x:v>
      </x:c>
      <x:c r="F524" s="7" t="s">
        <x:v>25</x:v>
      </x:c>
      <x:c r="G524" s="7" t="s">
        <x:v>36</x:v>
      </x:c>
      <x:c r="H524" s="5">
        <x:v>2011</x:v>
      </x:c>
      <x:c r="I524" s="5">
        <x:v>31</x:v>
      </x:c>
      <x:c r="J524" s="5">
        <x:v>131</x:v>
      </x:c>
      <x:c r="K524" s="5">
        <x:v>485</x:v>
      </x:c>
      <x:c r="L524" s="5">
        <x:v>398</x:v>
      </x:c>
      <x:c r="M524" s="5">
        <x:v>49</x:v>
      </x:c>
      <x:c r="N524" s="5">
        <x:v>107</x:v>
      </x:c>
      <x:c r="O524" s="5">
        <x:v>12</x:v>
      </x:c>
      <x:c r="P524" s="5">
        <x:v>3</x:v>
      </x:c>
      <x:c r="Q524" s="5">
        <x:v>39</x:v>
      </x:c>
      <x:c r="R524" s="5">
        <x:v>16</x:v>
      </x:c>
      <x:c r="S524" s="5">
        <x:v>10</x:v>
      </x:c>
      <x:c r="T524" s="5">
        <x:v>46</x:v>
      </x:c>
      <x:c r="U524" s="5">
        <x:v>66</x:v>
      </x:c>
      <x:c r="V524" s="5">
        <x:v>6</x:v>
      </x:c>
      <x:c r="W524" s="5">
        <x:v>2</x:v>
      </x:c>
      <x:c r="X524" s="5">
        <x:v>3.21</x:v>
      </x:c>
      <x:c r="Y524" s="5">
        <x:v>4.8799999999999999</x:v>
      </x:c>
      <x:c r="Z524" s="5">
        <x:v>8.0899999999999999</x:v>
      </x:c>
      <x:c r="AA524" s="5">
        <x:v>1.6899999999999999</x:v>
      </x:c>
      <x:c r="AB524" s="5">
        <x:v>1.22</x:v>
      </x:c>
      <x:c r="AC524" s="9">
        <x:v>7000</x:v>
      </x:c>
      <x:c r="AD524" s="7" t="s">
        <x:v>337</x:v>
      </x:c>
    </x:row>
    <x:row r="525" spans="1:30" ht="14.199999999999999">
      <x:c r="A525" s="5">
        <x:v>2013</x:v>
      </x:c>
      <x:c r="B525" s="5" t="s">
        <x:v>27</x:v>
      </x:c>
      <x:c r="C525" s="7" t="s">
        <x:v>240</x:v>
      </x:c>
      <x:c r="D525" s="5" t="s">
        <x:v>20</x:v>
      </x:c>
      <x:c r="E525" s="7">
        <x:v>8</x:v>
      </x:c>
      <x:c r="F525" s="7" t="s">
        <x:v>25</x:v>
      </x:c>
      <x:c r="G525" s="7" t="s">
        <x:v>36</x:v>
      </x:c>
      <x:c r="H525" s="5">
        <x:v>2012</x:v>
      </x:c>
      <x:c r="I525" s="5">
        <x:v>32</x:v>
      </x:c>
      <x:c r="J525" s="5">
        <x:v>112</x:v>
      </x:c>
      <x:c r="K525" s="5">
        <x:v>344</x:v>
      </x:c>
      <x:c r="L525" s="5">
        <x:v>272</x:v>
      </x:c>
      <x:c r="M525" s="5">
        <x:v>41</x:v>
      </x:c>
      <x:c r="N525" s="5">
        <x:v>61</x:v>
      </x:c>
      <x:c r="O525" s="5">
        <x:v>11</x:v>
      </x:c>
      <x:c r="P525" s="5">
        <x:v>3</x:v>
      </x:c>
      <x:c r="Q525" s="5">
        <x:v>29</x:v>
      </x:c>
      <x:c r="R525" s="5">
        <x:v>7</x:v>
      </x:c>
      <x:c r="S525" s="5">
        <x:v>8</x:v>
      </x:c>
      <x:c r="T525" s="5">
        <x:v>49</x:v>
      </x:c>
      <x:c r="U525" s="5">
        <x:v>58</x:v>
      </x:c>
      <x:c r="V525" s="5">
        <x:v>8</x:v>
      </x:c>
      <x:c r="W525" s="5">
        <x:v>1</x:v>
      </x:c>
      <x:c r="X525" s="5">
        <x:v>0.71999999999999997</x:v>
      </x:c>
      <x:c r="Y525" s="5">
        <x:v>2.4300000000000002</x:v>
      </x:c>
      <x:c r="Z525" s="5">
        <x:v>3.1499999999999999</x:v>
      </x:c>
      <x:c r="AA525" s="5">
        <x:v>1.1799999999999999</x:v>
      </x:c>
      <x:c r="AB525" s="5">
        <x:v>0.13</x:v>
      </x:c>
      <x:c r="AC525" s="9">
        <x:v>12000</x:v>
      </x:c>
      <x:c r="AD525" s="7" t="s">
        <x:v>337</x:v>
      </x:c>
    </x:row>
    <x:row r="526" spans="1:30" ht="14.199999999999999">
      <x:c r="A526" s="5">
        <x:v>2014</x:v>
      </x:c>
      <x:c r="B526" s="5" t="s">
        <x:v>27</x:v>
      </x:c>
      <x:c r="C526" s="7" t="s">
        <x:v>240</x:v>
      </x:c>
      <x:c r="D526" s="5" t="s">
        <x:v>119</x:v>
      </x:c>
      <x:c r="E526" s="7">
        <x:v>8</x:v>
      </x:c>
      <x:c r="F526" s="7" t="s">
        <x:v>25</x:v>
      </x:c>
      <x:c r="G526" s="7" t="s">
        <x:v>36</x:v>
      </x:c>
      <x:c r="H526" s="5">
        <x:v>2013</x:v>
      </x:c>
      <x:c r="I526" s="5">
        <x:v>33</x:v>
      </x:c>
      <x:c r="J526" s="5">
        <x:v>101</x:v>
      </x:c>
      <x:c r="K526" s="5">
        <x:v>322</x:v>
      </x:c>
      <x:c r="L526" s="5">
        <x:v>260</x:v>
      </x:c>
      <x:c r="M526" s="5">
        <x:v>45</x:v>
      </x:c>
      <x:c r="N526" s="5">
        <x:v>68</x:v>
      </x:c>
      <x:c r="O526" s="5">
        <x:v>13</x:v>
      </x:c>
      <x:c r="P526" s="5">
        <x:v>0</x:v>
      </x:c>
      <x:c r="Q526" s="5">
        <x:v>25</x:v>
      </x:c>
      <x:c r="R526" s="5">
        <x:v>5</x:v>
      </x:c>
      <x:c r="S526" s="5">
        <x:v>4</x:v>
      </x:c>
      <x:c r="T526" s="5">
        <x:v>47</x:v>
      </x:c>
      <x:c r="U526" s="5">
        <x:v>40</x:v>
      </x:c>
      <x:c r="V526" s="5">
        <x:v>7</x:v>
      </x:c>
      <x:c r="W526" s="5">
        <x:v>3</x:v>
      </x:c>
      <x:c r="X526" s="5">
        <x:v>6.7199999999999998</x:v>
      </x:c>
      <x:c r="Y526" s="5">
        <x:v>3.8199999999999998</x:v>
      </x:c>
      <x:c r="Z526" s="5">
        <x:v>10.539999999999999</x:v>
      </x:c>
      <x:c r="AA526" s="5">
        <x:v>1.46</x:v>
      </x:c>
      <x:c r="AB526" s="5">
        <x:v>1.03</x:v>
      </x:c>
      <x:c r="AC526" s="9">
        <x:v>11000</x:v>
      </x:c>
      <x:c r="AD526" s="7" t="s">
        <x:v>337</x:v>
      </x:c>
    </x:row>
    <x:row r="527" spans="1:30" ht="14.199999999999999">
      <x:c r="A527" s="5">
        <x:v>2018</x:v>
      </x:c>
      <x:c r="B527" s="5" t="s">
        <x:v>65</x:v>
      </x:c>
      <x:c r="C527" s="7" t="s">
        <x:v>241</x:v>
      </x:c>
      <x:c r="D527" s="5" t="s">
        <x:v>23</x:v>
      </x:c>
      <x:c r="E527" s="7">
        <x:v>9</x:v>
      </x:c>
      <x:c r="F527" s="7" t="s">
        <x:v>25</x:v>
      </x:c>
      <x:c r="G527" s="7" t="s">
        <x:v>36</x:v>
      </x:c>
      <x:c r="H527" s="5">
        <x:v>2017</x:v>
      </x:c>
      <x:c r="I527" s="5">
        <x:v>27</x:v>
      </x:c>
      <x:c r="J527" s="5">
        <x:v>130</x:v>
      </x:c>
      <x:c r="K527" s="5">
        <x:v>422</x:v>
      </x:c>
      <x:c r="L527" s="5">
        <x:v>369</x:v>
      </x:c>
      <x:c r="M527" s="5">
        <x:v>50</x:v>
      </x:c>
      <x:c r="N527" s="5">
        <x:v>95</x:v>
      </x:c>
      <x:c r="O527" s="5">
        <x:v>22</x:v>
      </x:c>
      <x:c r="P527" s="5">
        <x:v>3</x:v>
      </x:c>
      <x:c r="Q527" s="5">
        <x:v>40</x:v>
      </x:c>
      <x:c r="R527" s="5">
        <x:v>8</x:v>
      </x:c>
      <x:c r="S527" s="5">
        <x:v>4</x:v>
      </x:c>
      <x:c r="T527" s="5">
        <x:v>29</x:v>
      </x:c>
      <x:c r="U527" s="5">
        <x:v>48</x:v>
      </x:c>
      <x:c r="V527" s="5">
        <x:v>15</x:v>
      </x:c>
      <x:c r="W527" s="5">
        <x:v>2</x:v>
      </x:c>
      <x:c r="X527" s="5">
        <x:v>1.99</x:v>
      </x:c>
      <x:c r="Y527" s="5">
        <x:v>0.040000000000000002</x:v>
      </x:c>
      <x:c r="Z527" s="5">
        <x:v>2.0299999999999998</x:v>
      </x:c>
      <x:c r="AA527" s="5">
        <x:v>0.029999999999999999</x:v>
      </x:c>
      <x:c r="AB527" s="5">
        <x:v>0.17999999999999999</x:v>
      </x:c>
      <x:c r="AC527" s="9">
        <x:v>30000</x:v>
      </x:c>
      <x:c r="AD527" s="7" t="s">
        <x:v>34</x:v>
      </x:c>
    </x:row>
    <x:row r="528" spans="1:30" ht="14.199999999999999">
      <x:c r="A528" s="5">
        <x:v>2019</x:v>
      </x:c>
      <x:c r="B528" s="5" t="s">
        <x:v>65</x:v>
      </x:c>
      <x:c r="C528" s="7" t="s">
        <x:v>241</x:v>
      </x:c>
      <x:c r="D528" s="5" t="s">
        <x:v>23</x:v>
      </x:c>
      <x:c r="E528" s="7">
        <x:v>9</x:v>
      </x:c>
      <x:c r="F528" s="7" t="s">
        <x:v>25</x:v>
      </x:c>
      <x:c r="G528" s="7" t="s">
        <x:v>36</x:v>
      </x:c>
      <x:c r="H528" s="5">
        <x:v>2018</x:v>
      </x:c>
      <x:c r="I528" s="5">
        <x:v>28</x:v>
      </x:c>
      <x:c r="J528" s="5">
        <x:v>133</x:v>
      </x:c>
      <x:c r="K528" s="5">
        <x:v>577</x:v>
      </x:c>
      <x:c r="L528" s="5">
        <x:v>516</x:v>
      </x:c>
      <x:c r="M528" s="5">
        <x:v>85</x:v>
      </x:c>
      <x:c r="N528" s="5">
        <x:v>167</x:v>
      </x:c>
      <x:c r="O528" s="5">
        <x:v>30</x:v>
      </x:c>
      <x:c r="P528" s="5">
        <x:v>10</x:v>
      </x:c>
      <x:c r="Q528" s="5">
        <x:v>79</x:v>
      </x:c>
      <x:c r="R528" s="5">
        <x:v>20</x:v>
      </x:c>
      <x:c r="S528" s="5">
        <x:v>4</x:v>
      </x:c>
      <x:c r="T528" s="5">
        <x:v>32</x:v>
      </x:c>
      <x:c r="U528" s="5">
        <x:v>52</x:v>
      </x:c>
      <x:c r="V528" s="5">
        <x:v>15</x:v>
      </x:c>
      <x:c r="W528" s="5">
        <x:v>8</x:v>
      </x:c>
      <x:c r="X528" s="5">
        <x:v>5.8300000000000001</x:v>
      </x:c>
      <x:c r="Y528" s="5">
        <x:v>0.010000000000000001</x:v>
      </x:c>
      <x:c r="Z528" s="5">
        <x:v>5.8399999999999999</x:v>
      </x:c>
      <x:c r="AA528" s="5">
        <x:v>2.96</x:v>
      </x:c>
      <x:c r="AB528" s="5">
        <x:v>0.52000000000000002</x:v>
      </x:c>
      <x:c r="AC528" s="5">
        <x:v>26500</x:v>
      </x:c>
      <x:c r="AD528" s="7" t="s">
        <x:v>34</x:v>
      </x:c>
    </x:row>
    <x:row r="529" spans="1:30" ht="14.199999999999999">
      <x:c r="A529" s="5">
        <x:v>2020</x:v>
      </x:c>
      <x:c r="B529" s="5" t="s">
        <x:v>65</x:v>
      </x:c>
      <x:c r="C529" s="7" t="s">
        <x:v>241</x:v>
      </x:c>
      <x:c r="D529" s="5" t="s">
        <x:v>23</x:v>
      </x:c>
      <x:c r="E529" s="7">
        <x:v>9</x:v>
      </x:c>
      <x:c r="F529" s="7" t="s">
        <x:v>25</x:v>
      </x:c>
      <x:c r="G529" s="7" t="s">
        <x:v>36</x:v>
      </x:c>
      <x:c r="H529" s="5">
        <x:v>2019</x:v>
      </x:c>
      <x:c r="I529" s="5">
        <x:v>29</x:v>
      </x:c>
      <x:c r="J529" s="5">
        <x:v>133</x:v>
      </x:c>
      <x:c r="K529" s="5">
        <x:v>540</x:v>
      </x:c>
      <x:c r="L529" s="5">
        <x:v>475</x:v>
      </x:c>
      <x:c r="M529" s="5">
        <x:v>71</x:v>
      </x:c>
      <x:c r="N529" s="5">
        <x:v>137</x:v>
      </x:c>
      <x:c r="O529" s="5">
        <x:v>25</x:v>
      </x:c>
      <x:c r="P529" s="5">
        <x:v>4</x:v>
      </x:c>
      <x:c r="Q529" s="5">
        <x:v>60</x:v>
      </x:c>
      <x:c r="R529" s="5">
        <x:v>11</x:v>
      </x:c>
      <x:c r="S529" s="5">
        <x:v>5</x:v>
      </x:c>
      <x:c r="T529" s="5">
        <x:v>34</x:v>
      </x:c>
      <x:c r="U529" s="5">
        <x:v>36</x:v>
      </x:c>
      <x:c r="V529" s="5">
        <x:v>16</x:v>
      </x:c>
      <x:c r="W529" s="5">
        <x:v>11</x:v>
      </x:c>
      <x:c r="X529" s="5">
        <x:v>2.1200000000000001</x:v>
      </x:c>
      <x:c r="Y529" s="5">
        <x:v>0.010000000000000001</x:v>
      </x:c>
      <x:c r="Z529" s="5">
        <x:v>2.1299999999999999</x:v>
      </x:c>
      <x:c r="AA529" s="5">
        <x:v>2.3399999999999999</x:v>
      </x:c>
      <x:c r="AB529" s="5">
        <x:v>0.22</x:v>
      </x:c>
      <x:c r="AC529" s="5">
        <x:v>38500</x:v>
      </x:c>
      <x:c r="AD529" s="7" t="s">
        <x:v>34</x:v>
      </x:c>
    </x:row>
    <x:row r="530" spans="1:30" ht="14.199999999999999">
      <x:c r="A530" s="5">
        <x:v>2021</x:v>
      </x:c>
      <x:c r="B530" s="5" t="s">
        <x:v>65</x:v>
      </x:c>
      <x:c r="C530" s="7" t="s">
        <x:v>241</x:v>
      </x:c>
      <x:c r="D530" s="5" t="s">
        <x:v>23</x:v>
      </x:c>
      <x:c r="E530" s="7">
        <x:v>9</x:v>
      </x:c>
      <x:c r="F530" s="7" t="s">
        <x:v>25</x:v>
      </x:c>
      <x:c r="G530" s="7" t="s">
        <x:v>36</x:v>
      </x:c>
      <x:c r="H530" s="5">
        <x:v>2020</x:v>
      </x:c>
      <x:c r="I530" s="5">
        <x:v>30</x:v>
      </x:c>
      <x:c r="J530" s="5">
        <x:v>117</x:v>
      </x:c>
      <x:c r="K530" s="5">
        <x:v>487</x:v>
      </x:c>
      <x:c r="L530" s="5">
        <x:v>437</x:v>
      </x:c>
      <x:c r="M530" s="5">
        <x:v>70</x:v>
      </x:c>
      <x:c r="N530" s="5">
        <x:v>145</x:v>
      </x:c>
      <x:c r="O530" s="5">
        <x:v>25</x:v>
      </x:c>
      <x:c r="P530" s="5">
        <x:v>7</x:v>
      </x:c>
      <x:c r="Q530" s="5">
        <x:v>58</x:v>
      </x:c>
      <x:c r="R530" s="5">
        <x:v>14</x:v>
      </x:c>
      <x:c r="S530" s="5">
        <x:v>6</x:v>
      </x:c>
      <x:c r="T530" s="5">
        <x:v>35</x:v>
      </x:c>
      <x:c r="U530" s="5">
        <x:v>28</x:v>
      </x:c>
      <x:c r="V530" s="5">
        <x:v>10</x:v>
      </x:c>
      <x:c r="W530" s="5">
        <x:v>7</x:v>
      </x:c>
      <x:c r="X530" s="5">
        <x:v>7.2599999999999998</x:v>
      </x:c>
      <x:c r="Y530" s="5">
        <x:v>1.0800000000000001</x:v>
      </x:c>
      <x:c r="Z530" s="5">
        <x:v>8.3399999999999999</x:v>
      </x:c>
      <x:c r="AA530" s="5">
        <x:v>3.3100000000000001</x:v>
      </x:c>
      <x:c r="AB530" s="5">
        <x:v>0.68000000000000005</x:v>
      </x:c>
      <x:c r="AC530" s="5">
        <x:v>48000</x:v>
      </x:c>
      <x:c r="AD530" s="7" t="s">
        <x:v>34</x:v>
      </x:c>
    </x:row>
    <x:row r="531" spans="1:30" ht="14.199999999999999">
      <x:c r="A531" s="5">
        <x:v>2019</x:v>
      </x:c>
      <x:c r="B531" s="5" t="s">
        <x:v>45</x:v>
      </x:c>
      <x:c r="C531" s="7" t="s">
        <x:v>243</x:v>
      </x:c>
      <x:c r="D531" s="5" t="s">
        <x:v>96</x:v>
      </x:c>
      <x:c r="E531" s="7">
        <x:v>8</x:v>
      </x:c>
      <x:c r="F531" s="7" t="s">
        <x:v>25</x:v>
      </x:c>
      <x:c r="G531" s="7" t="s">
        <x:v>96</x:v>
      </x:c>
      <x:c r="H531" s="5">
        <x:v>2018</x:v>
      </x:c>
      <x:c r="I531" s="5">
        <x:v>34</x:v>
      </x:c>
      <x:c r="J531" s="5">
        <x:v>23</x:v>
      </x:c>
      <x:c r="K531" s="5">
        <x:v>24</x:v>
      </x:c>
      <x:c r="L531" s="5">
        <x:v>22</x:v>
      </x:c>
      <x:c r="M531" s="5">
        <x:v>4</x:v>
      </x:c>
      <x:c r="N531" s="5">
        <x:v>6</x:v>
      </x:c>
      <x:c r="O531" s="5">
        <x:v>0</x:v>
      </x:c>
      <x:c r="P531" s="5">
        <x:v>1</x:v>
      </x:c>
      <x:c r="Q531" s="5">
        <x:v>1</x:v>
      </x:c>
      <x:c r="R531" s="5">
        <x:v>0</x:v>
      </x:c>
      <x:c r="S531" s="5">
        <x:v>0</x:v>
      </x:c>
      <x:c r="T531" s="5">
        <x:v>1</x:v>
      </x:c>
      <x:c r="U531" s="5">
        <x:v>8</x:v>
      </x:c>
      <x:c r="V531" s="5">
        <x:v>1</x:v>
      </x:c>
      <x:c r="W531" s="5">
        <x:v>0</x:v>
      </x:c>
      <x:c r="X531" s="5">
        <x:v>0.020000000000000001</x:v>
      </x:c>
      <x:c r="Y531" s="5">
        <x:v>0.53000000000000003</x:v>
      </x:c>
      <x:c r="Z531" s="5">
        <x:v>0.55000000000000004</x:v>
      </x:c>
      <x:c r="AA531" s="5">
        <x:v>0.040000000000000002</x:v>
      </x:c>
      <x:c r="AB531" s="5">
        <x:v>0</x:v>
      </x:c>
      <x:c r="AC531" s="5">
        <x:v>6800</x:v>
      </x:c>
      <x:c r="AD531" s="7" t="s">
        <x:v>34</x:v>
      </x:c>
    </x:row>
    <x:row r="532" spans="1:30" ht="14.199999999999999">
      <x:c r="A532" s="5">
        <x:v>2020</x:v>
      </x:c>
      <x:c r="B532" s="5" t="s">
        <x:v>45</x:v>
      </x:c>
      <x:c r="C532" s="7" t="s">
        <x:v>243</x:v>
      </x:c>
      <x:c r="D532" s="5" t="s">
        <x:v>96</x:v>
      </x:c>
      <x:c r="E532" s="7">
        <x:v>8</x:v>
      </x:c>
      <x:c r="F532" s="7" t="s">
        <x:v>25</x:v>
      </x:c>
      <x:c r="G532" s="7" t="s">
        <x:v>96</x:v>
      </x:c>
      <x:c r="H532" s="5">
        <x:v>2019</x:v>
      </x:c>
      <x:c r="I532" s="5">
        <x:v>35</x:v>
      </x:c>
      <x:c r="J532" s="5">
        <x:v>56</x:v>
      </x:c>
      <x:c r="K532" s="5">
        <x:v>93</x:v>
      </x:c>
      <x:c r="L532" s="5">
        <x:v>79</x:v>
      </x:c>
      <x:c r="M532" s="5">
        <x:v>3</x:v>
      </x:c>
      <x:c r="N532" s="5">
        <x:v>10</x:v>
      </x:c>
      <x:c r="O532" s="5">
        <x:v>3</x:v>
      </x:c>
      <x:c r="P532" s="5">
        <x:v>1</x:v>
      </x:c>
      <x:c r="Q532" s="5">
        <x:v>6</x:v>
      </x:c>
      <x:c r="R532" s="5">
        <x:v>0</x:v>
      </x:c>
      <x:c r="S532" s="5">
        <x:v>1</x:v>
      </x:c>
      <x:c r="T532" s="5">
        <x:v>5</x:v>
      </x:c>
      <x:c r="U532" s="5">
        <x:v>18</x:v>
      </x:c>
      <x:c r="V532" s="5">
        <x:v>3</x:v>
      </x:c>
      <x:c r="W532" s="5">
        <x:v>2</x:v>
      </x:c>
      <x:c r="X532" s="5">
        <x:v>-0.080000000000000004</x:v>
      </x:c>
      <x:c r="Y532" s="5">
        <x:v>2.1800000000000002</x:v>
      </x:c>
      <x:c r="Z532" s="5">
        <x:v>2.1000000000000001</x:v>
      </x:c>
      <x:c r="AA532" s="5">
        <x:v>-0.56000000000000005</x:v>
      </x:c>
      <x:c r="AB532" s="5">
        <x:v>-0.010000000000000001</x:v>
      </x:c>
      <x:c r="AC532" s="5">
        <x:v>6000</x:v>
      </x:c>
      <x:c r="AD532" s="7" t="s">
        <x:v>34</x:v>
      </x:c>
    </x:row>
    <x:row r="533" spans="1:30" ht="14.199999999999999">
      <x:c r="A533" s="5">
        <x:v>2021</x:v>
      </x:c>
      <x:c r="B533" s="5" t="s">
        <x:v>97</x:v>
      </x:c>
      <x:c r="C533" s="7" t="s">
        <x:v>243</x:v>
      </x:c>
      <x:c r="D533" s="5" t="s">
        <x:v>96</x:v>
      </x:c>
      <x:c r="E533" s="7">
        <x:v>8</x:v>
      </x:c>
      <x:c r="F533" s="7" t="s">
        <x:v>25</x:v>
      </x:c>
      <x:c r="G533" s="7" t="s">
        <x:v>96</x:v>
      </x:c>
      <x:c r="H533" s="5">
        <x:v>2020</x:v>
      </x:c>
      <x:c r="I533" s="5">
        <x:v>36</x:v>
      </x:c>
      <x:c r="J533" s="5">
        <x:v>52</x:v>
      </x:c>
      <x:c r="K533" s="5">
        <x:v>62</x:v>
      </x:c>
      <x:c r="L533" s="5">
        <x:v>53</x:v>
      </x:c>
      <x:c r="M533" s="5">
        <x:v>2</x:v>
      </x:c>
      <x:c r="N533" s="5">
        <x:v>14</x:v>
      </x:c>
      <x:c r="O533" s="5">
        <x:v>1</x:v>
      </x:c>
      <x:c r="P533" s="5">
        <x:v>0</x:v>
      </x:c>
      <x:c r="Q533" s="5">
        <x:v>5</x:v>
      </x:c>
      <x:c r="R533" s="5">
        <x:v>0</x:v>
      </x:c>
      <x:c r="S533" s="5">
        <x:v>0</x:v>
      </x:c>
      <x:c r="T533" s="5">
        <x:v>6</x:v>
      </x:c>
      <x:c r="U533" s="5">
        <x:v>15</x:v>
      </x:c>
      <x:c r="V533" s="5">
        <x:v>2</x:v>
      </x:c>
      <x:c r="W533" s="5">
        <x:v>0</x:v>
      </x:c>
      <x:c r="X533" s="5">
        <x:v>-3.1899999999999999</x:v>
      </x:c>
      <x:c r="Y533" s="5">
        <x:v>1.3400000000000001</x:v>
      </x:c>
      <x:c r="Z533" s="5">
        <x:v>-1.8500000000000001</x:v>
      </x:c>
      <x:c r="AA533" s="5">
        <x:v>0.14999999999999999</x:v>
      </x:c>
      <x:c r="AB533" s="5">
        <x:v>-0.29999999999999999</x:v>
      </x:c>
      <x:c r="AC533" s="5">
        <x:v>6500</x:v>
      </x:c>
      <x:c r="AD533" s="7" t="s">
        <x:v>34</x:v>
      </x:c>
    </x:row>
    <x:row r="534" spans="1:30" ht="14.199999999999999">
      <x:c r="A534" s="5">
        <x:v>2022</x:v>
      </x:c>
      <x:c r="B534" s="5" t="s">
        <x:v>97</x:v>
      </x:c>
      <x:c r="C534" s="7" t="s">
        <x:v>243</x:v>
      </x:c>
      <x:c r="D534" s="5" t="s">
        <x:v>96</x:v>
      </x:c>
      <x:c r="E534" s="7">
        <x:v>8</x:v>
      </x:c>
      <x:c r="F534" s="7" t="s">
        <x:v>25</x:v>
      </x:c>
      <x:c r="G534" s="7" t="s">
        <x:v>96</x:v>
      </x:c>
      <x:c r="H534" s="5">
        <x:v>2021</x:v>
      </x:c>
      <x:c r="I534" s="5">
        <x:v>37</x:v>
      </x:c>
      <x:c r="J534" s="5">
        <x:v>62</x:v>
      </x:c>
      <x:c r="K534" s="5">
        <x:v>125</x:v>
      </x:c>
      <x:c r="L534" s="5">
        <x:v>105</x:v>
      </x:c>
      <x:c r="M534" s="5">
        <x:v>8</x:v>
      </x:c>
      <x:c r="N534" s="5">
        <x:v>29</x:v>
      </x:c>
      <x:c r="O534" s="5">
        <x:v>6</x:v>
      </x:c>
      <x:c r="P534" s="5">
        <x:v>2</x:v>
      </x:c>
      <x:c r="Q534" s="5">
        <x:v>21</x:v>
      </x:c>
      <x:c r="R534" s="5">
        <x:v>0</x:v>
      </x:c>
      <x:c r="S534" s="5">
        <x:v>0</x:v>
      </x:c>
      <x:c r="T534" s="5">
        <x:v>8</x:v>
      </x:c>
      <x:c r="U534" s="5">
        <x:v>28</x:v>
      </x:c>
      <x:c r="V534" s="5">
        <x:v>3</x:v>
      </x:c>
      <x:c r="W534" s="5">
        <x:v>0</x:v>
      </x:c>
      <x:c r="X534" s="5">
        <x:v>0.69999999999999996</x:v>
      </x:c>
      <x:c r="Y534" s="5">
        <x:v>2.8300000000000001</x:v>
      </x:c>
      <x:c r="Z534" s="5">
        <x:v>3.5299999999999998</x:v>
      </x:c>
      <x:c r="AA534" s="5">
        <x:v>0.58999999999999997</x:v>
      </x:c>
      <x:c r="AB534" s="5">
        <x:v>0.070000000000000007</x:v>
      </x:c>
      <x:c r="AC534" s="5">
        <x:v>7500</x:v>
      </x:c>
      <x:c r="AD534" s="7" t="s">
        <x:v>34</x:v>
      </x:c>
    </x:row>
    <x:row r="535" spans="1:30" ht="14.199999999999999">
      <x:c r="A535" s="9">
        <x:v>2010</x:v>
      </x:c>
      <x:c r="B535" s="5" t="s">
        <x:v>22</x:v>
      </x:c>
      <x:c r="C535" s="7" t="s">
        <x:v>244</x:v>
      </x:c>
      <x:c r="D535" s="5" t="s">
        <x:v>120</x:v>
      </x:c>
      <x:c r="E535" s="7">
        <x:v>4</x:v>
      </x:c>
      <x:c r="F535" s="7" t="s">
        <x:v>332</x:v>
      </x:c>
      <x:c r="G535" s="7" t="s">
        <x:v>36</x:v>
      </x:c>
      <x:c r="H535" s="5">
        <x:v>2009</x:v>
      </x:c>
      <x:c r="I535" s="5">
        <x:v>32</x:v>
      </x:c>
      <x:c r="J535" s="5">
        <x:v>119</x:v>
      </x:c>
      <x:c r="K535" s="5">
        <x:v>487</x:v>
      </x:c>
      <x:c r="L535" s="5">
        <x:v>426</x:v>
      </x:c>
      <x:c r="M535" s="5">
        <x:v>71</x:v>
      </x:c>
      <x:c r="N535" s="5">
        <x:v>158</x:v>
      </x:c>
      <x:c r="O535" s="5">
        <x:v>33</x:v>
      </x:c>
      <x:c r="P535" s="5">
        <x:v>12</x:v>
      </x:c>
      <x:c r="Q535" s="5">
        <x:v>64</x:v>
      </x:c>
      <x:c r="R535" s="5">
        <x:v>9</x:v>
      </x:c>
      <x:c r="S535" s="5">
        <x:v>3</x:v>
      </x:c>
      <x:c r="T535" s="5">
        <x:v>49</x:v>
      </x:c>
      <x:c r="U535" s="5">
        <x:v>55</x:v>
      </x:c>
      <x:c r="V535" s="5">
        <x:v>15</x:v>
      </x:c>
      <x:c r="W535" s="5">
        <x:v>7</x:v>
      </x:c>
      <x:c r="X535" s="5">
        <x:v>0.47999999999999998</x:v>
      </x:c>
      <x:c r="Y535" s="5">
        <x:v>11.26</x:v>
      </x:c>
      <x:c r="Z535" s="5">
        <x:v>11.74</x:v>
      </x:c>
      <x:c r="AA535" s="5">
        <x:v>5.8399999999999999</x:v>
      </x:c>
      <x:c r="AB535" s="5">
        <x:v>0.57999999999999996</x:v>
      </x:c>
      <x:c r="AC535" s="5">
        <x:v>27900</x:v>
      </x:c>
      <x:c r="AD535" s="7" t="s">
        <x:v>34</x:v>
      </x:c>
    </x:row>
    <x:row r="536" spans="1:30" ht="14.199999999999999">
      <x:c r="A536" s="5">
        <x:v>2011</x:v>
      </x:c>
      <x:c r="B536" s="5" t="s">
        <x:v>22</x:v>
      </x:c>
      <x:c r="C536" s="7" t="s">
        <x:v>244</x:v>
      </x:c>
      <x:c r="D536" s="5" t="s">
        <x:v>120</x:v>
      </x:c>
      <x:c r="E536" s="7">
        <x:v>4</x:v>
      </x:c>
      <x:c r="F536" s="7" t="s">
        <x:v>332</x:v>
      </x:c>
      <x:c r="G536" s="7" t="s">
        <x:v>36</x:v>
      </x:c>
      <x:c r="H536" s="5">
        <x:v>2010</x:v>
      </x:c>
      <x:c r="I536" s="5">
        <x:v>33</x:v>
      </x:c>
      <x:c r="J536" s="5">
        <x:v>111</x:v>
      </x:c>
      <x:c r="K536" s="5">
        <x:v>498</x:v>
      </x:c>
      <x:c r="L536" s="5">
        <x:v>431</x:v>
      </x:c>
      <x:c r="M536" s="5">
        <x:v>88</x:v>
      </x:c>
      <x:c r="N536" s="5">
        <x:v>151</x:v>
      </x:c>
      <x:c r="O536" s="5">
        <x:v>28</x:v>
      </x:c>
      <x:c r="P536" s="5">
        <x:v>26</x:v>
      </x:c>
      <x:c r="Q536" s="5">
        <x:v>116</x:v>
      </x:c>
      <x:c r="R536" s="5">
        <x:v>2</x:v>
      </x:c>
      <x:c r="S536" s="5">
        <x:v>2</x:v>
      </x:c>
      <x:c r="T536" s="5">
        <x:v>54</x:v>
      </x:c>
      <x:c r="U536" s="5">
        <x:v>49</x:v>
      </x:c>
      <x:c r="V536" s="5">
        <x:v>18</x:v>
      </x:c>
      <x:c r="W536" s="5">
        <x:v>5</x:v>
      </x:c>
      <x:c r="X536" s="5">
        <x:v>1.8600000000000001</x:v>
      </x:c>
      <x:c r="Y536" s="5">
        <x:v>10.15</x:v>
      </x:c>
      <x:c r="Z536" s="5">
        <x:v>12.01</x:v>
      </x:c>
      <x:c r="AA536" s="5">
        <x:v>6.6500000000000004</x:v>
      </x:c>
      <x:c r="AB536" s="5">
        <x:v>0.25</x:v>
      </x:c>
      <x:c r="AC536" s="5">
        <x:v>40000</x:v>
      </x:c>
      <x:c r="AD536" s="7" t="s">
        <x:v>34</x:v>
      </x:c>
    </x:row>
    <x:row r="537" spans="1:30" ht="14.199999999999999">
      <x:c r="A537" s="5">
        <x:v>2012</x:v>
      </x:c>
      <x:c r="B537" s="5" t="s">
        <x:v>22</x:v>
      </x:c>
      <x:c r="C537" s="7" t="s">
        <x:v>244</x:v>
      </x:c>
      <x:c r="D537" s="5" t="s">
        <x:v>120</x:v>
      </x:c>
      <x:c r="E537" s="7">
        <x:v>4</x:v>
      </x:c>
      <x:c r="F537" s="7" t="s">
        <x:v>332</x:v>
      </x:c>
      <x:c r="G537" s="7" t="s">
        <x:v>36</x:v>
      </x:c>
      <x:c r="H537" s="5">
        <x:v>2011</x:v>
      </x:c>
      <x:c r="I537" s="5">
        <x:v>34</x:v>
      </x:c>
      <x:c r="J537" s="5">
        <x:v>132</x:v>
      </x:c>
      <x:c r="K537" s="5">
        <x:v>535</x:v>
      </x:c>
      <x:c r="L537" s="5">
        <x:v>474</x:v>
      </x:c>
      <x:c r="M537" s="5">
        <x:v>70</x:v>
      </x:c>
      <x:c r="N537" s="5">
        <x:v>145</x:v>
      </x:c>
      <x:c r="O537" s="5">
        <x:v>24</x:v>
      </x:c>
      <x:c r="P537" s="5">
        <x:v>6</x:v>
      </x:c>
      <x:c r="Q537" s="5">
        <x:v>67</x:v>
      </x:c>
      <x:c r="R537" s="5">
        <x:v>2</x:v>
      </x:c>
      <x:c r="S537" s="5">
        <x:v>5</x:v>
      </x:c>
      <x:c r="T537" s="5">
        <x:v>53</x:v>
      </x:c>
      <x:c r="U537" s="5">
        <x:v>80</x:v>
      </x:c>
      <x:c r="V537" s="5">
        <x:v>22</x:v>
      </x:c>
      <x:c r="W537" s="5">
        <x:v>5</x:v>
      </x:c>
      <x:c r="X537" s="5">
        <x:v>-1.05</x:v>
      </x:c>
      <x:c r="Y537" s="5">
        <x:v>12.390000000000001</x:v>
      </x:c>
      <x:c r="Z537" s="5">
        <x:v>11.34</x:v>
      </x:c>
      <x:c r="AA537" s="5">
        <x:v>3.8300000000000001</x:v>
      </x:c>
      <x:c r="AB537" s="5">
        <x:v>-0.10000000000000001</x:v>
      </x:c>
      <x:c r="AC537" s="5">
        <x:v>40000</x:v>
      </x:c>
      <x:c r="AD537" s="7" t="s">
        <x:v>34</x:v>
      </x:c>
    </x:row>
    <x:row r="538" spans="1:30" ht="14.199999999999999">
      <x:c r="A538" s="5">
        <x:v>2013</x:v>
      </x:c>
      <x:c r="B538" s="5" t="s">
        <x:v>22</x:v>
      </x:c>
      <x:c r="C538" s="7" t="s">
        <x:v>244</x:v>
      </x:c>
      <x:c r="D538" s="5" t="s">
        <x:v>120</x:v>
      </x:c>
      <x:c r="E538" s="7">
        <x:v>4</x:v>
      </x:c>
      <x:c r="F538" s="7" t="s">
        <x:v>332</x:v>
      </x:c>
      <x:c r="G538" s="7" t="s">
        <x:v>36</x:v>
      </x:c>
      <x:c r="H538" s="5">
        <x:v>2012</x:v>
      </x:c>
      <x:c r="I538" s="5">
        <x:v>35</x:v>
      </x:c>
      <x:c r="J538" s="5">
        <x:v>113</x:v>
      </x:c>
      <x:c r="K538" s="5">
        <x:v>443</x:v>
      </x:c>
      <x:c r="L538" s="5">
        <x:v>390</x:v>
      </x:c>
      <x:c r="M538" s="5">
        <x:v>48</x:v>
      </x:c>
      <x:c r="N538" s="5">
        <x:v>114</x:v>
      </x:c>
      <x:c r="O538" s="5">
        <x:v>20</x:v>
      </x:c>
      <x:c r="P538" s="5">
        <x:v>15</x:v>
      </x:c>
      <x:c r="Q538" s="5">
        <x:v>74</x:v>
      </x:c>
      <x:c r="R538" s="5">
        <x:v>4</x:v>
      </x:c>
      <x:c r="S538" s="5">
        <x:v>5</x:v>
      </x:c>
      <x:c r="T538" s="5">
        <x:v>47</x:v>
      </x:c>
      <x:c r="U538" s="5">
        <x:v>83</x:v>
      </x:c>
      <x:c r="V538" s="5">
        <x:v>10</x:v>
      </x:c>
      <x:c r="W538" s="5">
        <x:v>3</x:v>
      </x:c>
      <x:c r="X538" s="5">
        <x:v>-1.6399999999999999</x:v>
      </x:c>
      <x:c r="Y538" s="5">
        <x:v>8.9399999999999995</x:v>
      </x:c>
      <x:c r="Z538" s="5">
        <x:v>7.2999999999999998</x:v>
      </x:c>
      <x:c r="AA538" s="5">
        <x:v>3.9700000000000002</x:v>
      </x:c>
      <x:c r="AB538" s="5">
        <x:v>0.52000000000000002</x:v>
      </x:c>
      <x:c r="AC538" s="5">
        <x:v>40000</x:v>
      </x:c>
      <x:c r="AD538" s="7" t="s">
        <x:v>34</x:v>
      </x:c>
    </x:row>
    <x:row r="539" spans="1:30" ht="14.199999999999999">
      <x:c r="A539" s="5">
        <x:v>2014</x:v>
      </x:c>
      <x:c r="B539" s="5" t="s">
        <x:v>22</x:v>
      </x:c>
      <x:c r="C539" s="7" t="s">
        <x:v>245</x:v>
      </x:c>
      <x:c r="D539" s="5" t="s">
        <x:v>23</x:v>
      </x:c>
      <x:c r="E539" s="7">
        <x:v>9</x:v>
      </x:c>
      <x:c r="F539" s="7" t="s">
        <x:v>25</x:v>
      </x:c>
      <x:c r="G539" s="7" t="s">
        <x:v>36</x:v>
      </x:c>
      <x:c r="H539" s="5">
        <x:v>2013</x:v>
      </x:c>
      <x:c r="I539" s="5">
        <x:v>26</x:v>
      </x:c>
      <x:c r="J539" s="5">
        <x:v>128</x:v>
      </x:c>
      <x:c r="K539" s="5">
        <x:v>559</x:v>
      </x:c>
      <x:c r="L539" s="5">
        <x:v>489</x:v>
      </x:c>
      <x:c r="M539" s="5">
        <x:v>70</x:v>
      </x:c>
      <x:c r="N539" s="5">
        <x:v>134</x:v>
      </x:c>
      <x:c r="O539" s="5">
        <x:v>29</x:v>
      </x:c>
      <x:c r="P539" s="5">
        <x:v>7</x:v>
      </x:c>
      <x:c r="Q539" s="5">
        <x:v>56</x:v>
      </x:c>
      <x:c r="R539" s="5">
        <x:v>22</x:v>
      </x:c>
      <x:c r="S539" s="5">
        <x:v>11</x:v>
      </x:c>
      <x:c r="T539" s="5">
        <x:v>49</x:v>
      </x:c>
      <x:c r="U539" s="5">
        <x:v>78</x:v>
      </x:c>
      <x:c r="V539" s="5">
        <x:v>14</x:v>
      </x:c>
      <x:c r="W539" s="5">
        <x:v>4</x:v>
      </x:c>
      <x:c r="X539" s="5">
        <x:v>5.7199999999999998</x:v>
      </x:c>
      <x:c r="Y539" s="5">
        <x:v>0.089999999999999991</x:v>
      </x:c>
      <x:c r="Z539" s="5">
        <x:v>5.8099999999999996</x:v>
      </x:c>
      <x:c r="AA539" s="5">
        <x:v>2.4399999999999999</x:v>
      </x:c>
      <x:c r="AB539" s="5">
        <x:v>0.40000000000000002</x:v>
      </x:c>
      <x:c r="AC539" s="5">
        <x:v>18000</x:v>
      </x:c>
      <x:c r="AD539" s="7" t="s">
        <x:v>34</x:v>
      </x:c>
    </x:row>
    <x:row r="540" spans="1:30" ht="14.199999999999999">
      <x:c r="A540" s="5">
        <x:v>2015</x:v>
      </x:c>
      <x:c r="B540" s="5" t="s">
        <x:v>22</x:v>
      </x:c>
      <x:c r="C540" s="7" t="s">
        <x:v>245</x:v>
      </x:c>
      <x:c r="D540" s="5" t="s">
        <x:v>23</x:v>
      </x:c>
      <x:c r="E540" s="7">
        <x:v>9</x:v>
      </x:c>
      <x:c r="F540" s="7" t="s">
        <x:v>25</x:v>
      </x:c>
      <x:c r="G540" s="7" t="s">
        <x:v>36</x:v>
      </x:c>
      <x:c r="H540" s="5">
        <x:v>2014</x:v>
      </x:c>
      <x:c r="I540" s="5">
        <x:v>27</x:v>
      </x:c>
      <x:c r="J540" s="5">
        <x:v>128</x:v>
      </x:c>
      <x:c r="K540" s="5">
        <x:v>550</x:v>
      </x:c>
      <x:c r="L540" s="5">
        <x:v>486</x:v>
      </x:c>
      <x:c r="M540" s="5">
        <x:v>66</x:v>
      </x:c>
      <x:c r="N540" s="5">
        <x:v>156</x:v>
      </x:c>
      <x:c r="O540" s="5">
        <x:v>33</x:v>
      </x:c>
      <x:c r="P540" s="5">
        <x:v>12</x:v>
      </x:c>
      <x:c r="Q540" s="5">
        <x:v>76</x:v>
      </x:c>
      <x:c r="R540" s="5">
        <x:v>17</x:v>
      </x:c>
      <x:c r="S540" s="5">
        <x:v>10</x:v>
      </x:c>
      <x:c r="T540" s="5">
        <x:v>53</x:v>
      </x:c>
      <x:c r="U540" s="5">
        <x:v>86</x:v>
      </x:c>
      <x:c r="V540" s="5">
        <x:v>8</x:v>
      </x:c>
      <x:c r="W540" s="5">
        <x:v>4</x:v>
      </x:c>
      <x:c r="X540" s="5">
        <x:v>-3.4399999999999999</x:v>
      </x:c>
      <x:c r="Y540" s="5">
        <x:v>0</x:v>
      </x:c>
      <x:c r="Z540" s="5">
        <x:v>-3.4399999999999999</x:v>
      </x:c>
      <x:c r="AA540" s="5">
        <x:v>2.7000000000000002</x:v>
      </x:c>
      <x:c r="AB540" s="5">
        <x:v>-0.29999999999999999</x:v>
      </x:c>
      <x:c r="AC540" s="5">
        <x:v>19000</x:v>
      </x:c>
      <x:c r="AD540" s="7" t="s">
        <x:v>34</x:v>
      </x:c>
    </x:row>
    <x:row r="541" spans="1:30" ht="14.199999999999999">
      <x:c r="A541" s="5">
        <x:v>2016</x:v>
      </x:c>
      <x:c r="B541" s="5" t="s">
        <x:v>22</x:v>
      </x:c>
      <x:c r="C541" s="7" t="s">
        <x:v>245</x:v>
      </x:c>
      <x:c r="D541" s="5" t="s">
        <x:v>23</x:v>
      </x:c>
      <x:c r="E541" s="7">
        <x:v>9</x:v>
      </x:c>
      <x:c r="F541" s="7" t="s">
        <x:v>25</x:v>
      </x:c>
      <x:c r="G541" s="7" t="s">
        <x:v>36</x:v>
      </x:c>
      <x:c r="H541" s="5">
        <x:v>2015</x:v>
      </x:c>
      <x:c r="I541" s="5">
        <x:v>28</x:v>
      </x:c>
      <x:c r="J541" s="5">
        <x:v>144</x:v>
      </x:c>
      <x:c r="K541" s="5">
        <x:v>596</x:v>
      </x:c>
      <x:c r="L541" s="5">
        <x:v>534</x:v>
      </x:c>
      <x:c r="M541" s="5">
        <x:v>95</x:v>
      </x:c>
      <x:c r="N541" s="5">
        <x:v>155</x:v>
      </x:c>
      <x:c r="O541" s="5">
        <x:v>41</x:v>
      </x:c>
      <x:c r="P541" s="5">
        <x:v>26</x:v>
      </x:c>
      <x:c r="Q541" s="5">
        <x:v>97</x:v>
      </x:c>
      <x:c r="R541" s="5">
        <x:v>11</x:v>
      </x:c>
      <x:c r="S541" s="5">
        <x:v>10</x:v>
      </x:c>
      <x:c r="T541" s="5">
        <x:v>48</x:v>
      </x:c>
      <x:c r="U541" s="5">
        <x:v>122</x:v>
      </x:c>
      <x:c r="V541" s="5">
        <x:v>14</x:v>
      </x:c>
      <x:c r="W541" s="5">
        <x:v>6</x:v>
      </x:c>
      <x:c r="X541" s="5">
        <x:v>1.8500000000000001</x:v>
      </x:c>
      <x:c r="Y541" s="5">
        <x:v>-0.14000000000000001</x:v>
      </x:c>
      <x:c r="Z541" s="5">
        <x:v>1.71</x:v>
      </x:c>
      <x:c r="AA541" s="5">
        <x:v>2.4500000000000002</x:v>
      </x:c>
      <x:c r="AB541" s="5">
        <x:v>0.17000000000000001</x:v>
      </x:c>
      <x:c r="AC541" s="5">
        <x:v>31000</x:v>
      </x:c>
      <x:c r="AD541" s="7" t="s">
        <x:v>34</x:v>
      </x:c>
    </x:row>
    <x:row r="542" spans="1:30" ht="14.199999999999999">
      <x:c r="A542" s="5">
        <x:v>2017</x:v>
      </x:c>
      <x:c r="B542" s="5" t="s">
        <x:v>22</x:v>
      </x:c>
      <x:c r="C542" s="7" t="s">
        <x:v>245</x:v>
      </x:c>
      <x:c r="D542" s="5" t="s">
        <x:v>23</x:v>
      </x:c>
      <x:c r="E542" s="7">
        <x:v>9</x:v>
      </x:c>
      <x:c r="F542" s="7" t="s">
        <x:v>25</x:v>
      </x:c>
      <x:c r="G542" s="7" t="s">
        <x:v>36</x:v>
      </x:c>
      <x:c r="H542" s="5">
        <x:v>2016</x:v>
      </x:c>
      <x:c r="I542" s="5">
        <x:v>29</x:v>
      </x:c>
      <x:c r="J542" s="5">
        <x:v>127</x:v>
      </x:c>
      <x:c r="K542" s="5">
        <x:v>559</x:v>
      </x:c>
      <x:c r="L542" s="5">
        <x:v>498</x:v>
      </x:c>
      <x:c r="M542" s="5">
        <x:v>97</x:v>
      </x:c>
      <x:c r="N542" s="5">
        <x:v>167</x:v>
      </x:c>
      <x:c r="O542" s="5">
        <x:v>26</x:v>
      </x:c>
      <x:c r="P542" s="5">
        <x:v>27</x:v>
      </x:c>
      <x:c r="Q542" s="5">
        <x:v>113</x:v>
      </x:c>
      <x:c r="R542" s="5">
        <x:v>25</x:v>
      </x:c>
      <x:c r="S542" s="5">
        <x:v>10</x:v>
      </x:c>
      <x:c r="T542" s="5">
        <x:v>49</x:v>
      </x:c>
      <x:c r="U542" s="5">
        <x:v>66</x:v>
      </x:c>
      <x:c r="V542" s="5">
        <x:v>10</x:v>
      </x:c>
      <x:c r="W542" s="5">
        <x:v>8</x:v>
      </x:c>
      <x:c r="X542" s="5">
        <x:v>8.8100000000000005</x:v>
      </x:c>
      <x:c r="Y542" s="5">
        <x:v>-0.059999999999999998</x:v>
      </x:c>
      <x:c r="Z542" s="5">
        <x:v>8.75</x:v>
      </x:c>
      <x:c r="AA542" s="5">
        <x:v>4.1200000000000001</x:v>
      </x:c>
      <x:c r="AB542" s="5">
        <x:v>0.78000000000000003</x:v>
      </x:c>
      <x:c r="AC542" s="5">
        <x:v>50000</x:v>
      </x:c>
      <x:c r="AD542" s="7" t="s">
        <x:v>34</x:v>
      </x:c>
    </x:row>
    <x:row r="543" spans="1:30" ht="14.199999999999999">
      <x:c r="A543" s="5">
        <x:v>2019</x:v>
      </x:c>
      <x:c r="B543" s="5" t="s">
        <x:v>97</x:v>
      </x:c>
      <x:c r="C543" s="7" t="s">
        <x:v>245</x:v>
      </x:c>
      <x:c r="D543" s="5" t="s">
        <x:v>23</x:v>
      </x:c>
      <x:c r="E543" s="7">
        <x:v>4</x:v>
      </x:c>
      <x:c r="F543" s="7" t="s">
        <x:v>332</x:v>
      </x:c>
      <x:c r="G543" s="7" t="s">
        <x:v>71</x:v>
      </x:c>
      <x:c r="H543" s="5">
        <x:v>2018</x:v>
      </x:c>
      <x:c r="I543" s="5">
        <x:v>31</x:v>
      </x:c>
      <x:c r="J543" s="5">
        <x:v>142</x:v>
      </x:c>
      <x:c r="K543" s="5">
        <x:v>588</x:v>
      </x:c>
      <x:c r="L543" s="5">
        <x:v>530</x:v>
      </x:c>
      <x:c r="M543" s="5">
        <x:v>76</x:v>
      </x:c>
      <x:c r="N543" s="5">
        <x:v>157</x:v>
      </x:c>
      <x:c r="O543" s="5">
        <x:v>41</x:v>
      </x:c>
      <x:c r="P543" s="5">
        <x:v>25</x:v>
      </x:c>
      <x:c r="Q543" s="5">
        <x:v>88</x:v>
      </x:c>
      <x:c r="R543" s="5">
        <x:v>14</x:v>
      </x:c>
      <x:c r="S543" s="5">
        <x:v>7</x:v>
      </x:c>
      <x:c r="T543" s="5">
        <x:v>49</x:v>
      </x:c>
      <x:c r="U543" s="5">
        <x:v>120</x:v>
      </x:c>
      <x:c r="V543" s="5">
        <x:v>5</x:v>
      </x:c>
      <x:c r="W543" s="5">
        <x:v>3</x:v>
      </x:c>
      <x:c r="X543" s="5">
        <x:v>-0.95999999999999996</x:v>
      </x:c>
      <x:c r="Y543" s="5">
        <x:v>-1.5</x:v>
      </x:c>
      <x:c r="Z543" s="5">
        <x:v>-2.46</x:v>
      </x:c>
      <x:c r="AA543" s="5">
        <x:v>3.54</x:v>
      </x:c>
      <x:c r="AB543" s="5">
        <x:v>-0.089999999999999991</x:v>
      </x:c>
      <x:c r="AC543" s="5">
        <x:v>120000</x:v>
      </x:c>
      <x:c r="AD543" s="7" t="s">
        <x:v>34</x:v>
      </x:c>
    </x:row>
    <x:row r="544" spans="1:30" ht="14.199999999999999">
      <x:c r="A544" s="5">
        <x:v>2020</x:v>
      </x:c>
      <x:c r="B544" s="5" t="s">
        <x:v>97</x:v>
      </x:c>
      <x:c r="C544" s="7" t="s">
        <x:v>245</x:v>
      </x:c>
      <x:c r="D544" s="5" t="s">
        <x:v>23</x:v>
      </x:c>
      <x:c r="E544" s="7">
        <x:v>4</x:v>
      </x:c>
      <x:c r="F544" s="7" t="s">
        <x:v>332</x:v>
      </x:c>
      <x:c r="G544" s="7" t="s">
        <x:v>71</x:v>
      </x:c>
      <x:c r="H544" s="5">
        <x:v>2019</x:v>
      </x:c>
      <x:c r="I544" s="5">
        <x:v>32</x:v>
      </x:c>
      <x:c r="J544" s="5">
        <x:v>124</x:v>
      </x:c>
      <x:c r="K544" s="5">
        <x:v>507</x:v>
      </x:c>
      <x:c r="L544" s="5">
        <x:v>448</x:v>
      </x:c>
      <x:c r="M544" s="5">
        <x:v>78</x:v>
      </x:c>
      <x:c r="N544" s="5">
        <x:v>127</x:v>
      </x:c>
      <x:c r="O544" s="5">
        <x:v>16</x:v>
      </x:c>
      <x:c r="P544" s="5">
        <x:v>20</x:v>
      </x:c>
      <x:c r="Q544" s="5">
        <x:v>67</x:v>
      </x:c>
      <x:c r="R544" s="5">
        <x:v>10</x:v>
      </x:c>
      <x:c r="S544" s="5">
        <x:v>7</x:v>
      </x:c>
      <x:c r="T544" s="5">
        <x:v>52</x:v>
      </x:c>
      <x:c r="U544" s="5">
        <x:v>71</x:v>
      </x:c>
      <x:c r="V544" s="5">
        <x:v>10</x:v>
      </x:c>
      <x:c r="W544" s="5">
        <x:v>5</x:v>
      </x:c>
      <x:c r="X544" s="5">
        <x:v>8.9900000000000002</x:v>
      </x:c>
      <x:c r="Y544" s="5">
        <x:v>0.31</x:v>
      </x:c>
      <x:c r="Z544" s="5">
        <x:v>9.3100000000000005</x:v>
      </x:c>
      <x:c r="AA544" s="5">
        <x:v>3.7999999999999998</x:v>
      </x:c>
      <x:c r="AB544" s="5">
        <x:v>0.92000000000000004</x:v>
      </x:c>
      <x:c r="AC544" s="5">
        <x:v>120000</x:v>
      </x:c>
      <x:c r="AD544" s="7" t="s">
        <x:v>34</x:v>
      </x:c>
    </x:row>
    <x:row r="545" spans="1:30" ht="14.199999999999999">
      <x:c r="A545" s="5">
        <x:v>2021</x:v>
      </x:c>
      <x:c r="B545" s="5" t="s">
        <x:v>97</x:v>
      </x:c>
      <x:c r="C545" s="7" t="s">
        <x:v>245</x:v>
      </x:c>
      <x:c r="D545" s="5" t="s">
        <x:v>23</x:v>
      </x:c>
      <x:c r="E545" s="7">
        <x:v>4</x:v>
      </x:c>
      <x:c r="F545" s="7" t="s">
        <x:v>332</x:v>
      </x:c>
      <x:c r="G545" s="7" t="s">
        <x:v>71</x:v>
      </x:c>
      <x:c r="H545" s="5">
        <x:v>2020</x:v>
      </x:c>
      <x:c r="I545" s="5">
        <x:v>33</x:v>
      </x:c>
      <x:c r="J545" s="5">
        <x:v>134</x:v>
      </x:c>
      <x:c r="K545" s="5">
        <x:v>600</x:v>
      </x:c>
      <x:c r="L545" s="5">
        <x:v>541</x:v>
      </x:c>
      <x:c r="M545" s="5">
        <x:v>108</x:v>
      </x:c>
      <x:c r="N545" s="5">
        <x:v>169</x:v>
      </x:c>
      <x:c r="O545" s="5">
        <x:v>35</x:v>
      </x:c>
      <x:c r="P545" s="5">
        <x:v>21</x:v>
      </x:c>
      <x:c r="Q545" s="5">
        <x:v>97</x:v>
      </x:c>
      <x:c r="R545" s="5">
        <x:v>11</x:v>
      </x:c>
      <x:c r="S545" s="5">
        <x:v>6</x:v>
      </x:c>
      <x:c r="T545" s="5">
        <x:v>47</x:v>
      </x:c>
      <x:c r="U545" s="5">
        <x:v>98</x:v>
      </x:c>
      <x:c r="V545" s="5">
        <x:v>12</x:v>
      </x:c>
      <x:c r="W545" s="5">
        <x:v>4</x:v>
      </x:c>
      <x:c r="X545" s="5">
        <x:v>5.0300000000000002</x:v>
      </x:c>
      <x:c r="Y545" s="5">
        <x:v>-0.10000000000000001</x:v>
      </x:c>
      <x:c r="Z545" s="5">
        <x:v>4.9299999999999997</x:v>
      </x:c>
      <x:c r="AA545" s="5">
        <x:v>4.7199999999999998</x:v>
      </x:c>
      <x:c r="AB545" s="5">
        <x:v>0.46999999999999997</x:v>
      </x:c>
      <x:c r="AC545" s="5">
        <x:v>120000</x:v>
      </x:c>
      <x:c r="AD545" s="7" t="s">
        <x:v>34</x:v>
      </x:c>
    </x:row>
    <x:row r="546" spans="1:30" ht="14.199999999999999">
      <x:c r="A546" s="5">
        <x:v>2022</x:v>
      </x:c>
      <x:c r="B546" s="14" t="s">
        <x:v>97</x:v>
      </x:c>
      <x:c r="C546" s="7" t="s">
        <x:v>245</x:v>
      </x:c>
      <x:c r="D546" s="14" t="s">
        <x:v>23</x:v>
      </x:c>
      <x:c r="E546" s="7">
        <x:v>4</x:v>
      </x:c>
      <x:c r="F546" s="7" t="s">
        <x:v>332</x:v>
      </x:c>
      <x:c r="G546" s="7" t="s">
        <x:v>71</x:v>
      </x:c>
      <x:c r="H546" s="14">
        <x:v>2021</x:v>
      </x:c>
      <x:c r="I546" s="14">
        <x:v>34</x:v>
      </x:c>
      <x:c r="J546" s="14">
        <x:v>117</x:v>
      </x:c>
      <x:c r="K546" s="14">
        <x:v>507</x:v>
      </x:c>
      <x:c r="L546" s="14">
        <x:v>453</x:v>
      </x:c>
      <x:c r="M546" s="14">
        <x:v>74</x:v>
      </x:c>
      <x:c r="N546" s="14">
        <x:v>132</x:v>
      </x:c>
      <x:c r="O546" s="14">
        <x:v>16</x:v>
      </x:c>
      <x:c r="P546" s="14">
        <x:v>10</x:v>
      </x:c>
      <x:c r="Q546" s="14">
        <x:v>56</x:v>
      </x:c>
      <x:c r="R546" s="14">
        <x:v>11</x:v>
      </x:c>
      <x:c r="S546" s="14">
        <x:v>4</x:v>
      </x:c>
      <x:c r="T546" s="14">
        <x:v>46</x:v>
      </x:c>
      <x:c r="U546" s="14">
        <x:v>92</x:v>
      </x:c>
      <x:c r="V546" s="14">
        <x:v>11</x:v>
      </x:c>
      <x:c r="W546" s="14">
        <x:v>4</x:v>
      </x:c>
      <x:c r="X546" s="14">
        <x:v>4.1600000000000001</x:v>
      </x:c>
      <x:c r="Y546" s="14">
        <x:v>-0.12</x:v>
      </x:c>
      <x:c r="Z546" s="14">
        <x:v>4.04</x:v>
      </x:c>
      <x:c r="AA546" s="14">
        <x:v>2.4100000000000001</x:v>
      </x:c>
      <x:c r="AB546" s="14">
        <x:v>0.40999999999999998</x:v>
      </x:c>
      <x:c r="AC546" s="9">
        <x:v>80000</x:v>
      </x:c>
      <x:c r="AD546" s="7" t="s">
        <x:v>34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F17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sheetData>
    <x:row r="2" spans="2:6" ht="14.199999999999999">
      <x:c r="B2" s="27" t="s">
        <x:v>176</x:v>
      </x:c>
      <x:c r="C2" s="27" t="s">
        <x:v>2</x:v>
      </x:c>
      <x:c r="D2" s="27" t="s">
        <x:v>177</x:v>
      </x:c>
      <x:c r="E2" s="27" t="s">
        <x:v>343</x:v>
      </x:c>
      <x:c r="F2" s="27" t="s">
        <x:v>292</x:v>
      </x:c>
    </x:row>
    <x:row r="3" spans="2:6" ht="14.199999999999999">
      <x:c r="B3" s="6" t="s">
        <x:v>304</x:v>
      </x:c>
      <x:c r="C3" s="8" t="s">
        <x:v>46</x:v>
      </x:c>
      <x:c r="D3" s="6">
        <x:v>2013</x:v>
      </x:c>
      <x:c r="E3" s="6" t="s">
        <x:v>45</x:v>
      </x:c>
      <x:c r="F3" s="6" t="s">
        <x:v>28</x:v>
      </x:c>
    </x:row>
    <x:row r="4" spans="2:6" ht="14.199999999999999">
      <x:c r="B4" s="6" t="s">
        <x:v>304</x:v>
      </x:c>
      <x:c r="C4" s="6" t="s">
        <x:v>75</x:v>
      </x:c>
      <x:c r="D4" s="6">
        <x:v>2016</x:v>
      </x:c>
      <x:c r="E4" s="6" t="s">
        <x:v>45</x:v>
      </x:c>
      <x:c r="F4" s="6" t="s">
        <x:v>28</x:v>
      </x:c>
    </x:row>
    <x:row r="5" spans="2:6" ht="14.199999999999999">
      <x:c r="B5" s="6" t="s">
        <x:v>304</x:v>
      </x:c>
      <x:c r="C5" s="6" t="s">
        <x:v>345</x:v>
      </x:c>
      <x:c r="D5" s="6">
        <x:v>2021</x:v>
      </x:c>
      <x:c r="E5" s="6" t="s">
        <x:v>282</x:v>
      </x:c>
      <x:c r="F5" s="6" t="s">
        <x:v>22</x:v>
      </x:c>
    </x:row>
    <x:row r="6" spans="2:6" ht="14.199999999999999">
      <x:c r="B6" s="6" t="s">
        <x:v>304</x:v>
      </x:c>
      <x:c r="C6" s="6" t="s">
        <x:v>98</x:v>
      </x:c>
      <x:c r="D6" s="6">
        <x:v>2016</x:v>
      </x:c>
      <x:c r="E6" s="6" t="s">
        <x:v>65</x:v>
      </x:c>
      <x:c r="F6" s="6" t="s">
        <x:v>22</x:v>
      </x:c>
    </x:row>
    <x:row r="7" spans="2:6" ht="14.199999999999999">
      <x:c r="B7" s="6" t="s">
        <x:v>304</x:v>
      </x:c>
      <x:c r="C7" s="6" t="s">
        <x:v>46</x:v>
      </x:c>
      <x:c r="D7" s="6">
        <x:v>2019</x:v>
      </x:c>
      <x:c r="E7" s="6" t="s">
        <x:v>27</x:v>
      </x:c>
      <x:c r="F7" s="6" t="s">
        <x:v>55</x:v>
      </x:c>
    </x:row>
    <x:row r="8" spans="2:6" ht="14.199999999999999">
      <x:c r="B8" s="6" t="s">
        <x:v>300</x:v>
      </x:c>
      <x:c r="C8" s="6" t="s">
        <x:v>121</x:v>
      </x:c>
      <x:c r="D8" s="6">
        <x:v>2010</x:v>
      </x:c>
      <x:c r="E8" s="6" t="s">
        <x:v>55</x:v>
      </x:c>
      <x:c r="F8" s="6" t="s">
        <x:v>45</x:v>
      </x:c>
    </x:row>
    <x:row r="9" spans="2:6" ht="14.199999999999999">
      <x:c r="B9" s="6" t="s">
        <x:v>300</x:v>
      </x:c>
      <x:c r="C9" s="6" t="s">
        <x:v>123</x:v>
      </x:c>
      <x:c r="D9" s="6">
        <x:v>2022</x:v>
      </x:c>
      <x:c r="E9" s="6" t="s">
        <x:v>28</x:v>
      </x:c>
      <x:c r="F9" s="6" t="s">
        <x:v>100</x:v>
      </x:c>
    </x:row>
    <x:row r="10" spans="2:6" ht="14.199999999999999">
      <x:c r="B10" s="6" t="s">
        <x:v>300</x:v>
      </x:c>
      <x:c r="C10" s="6" t="s">
        <x:v>110</x:v>
      </x:c>
      <x:c r="D10" s="6">
        <x:v>2013</x:v>
      </x:c>
      <x:c r="E10" s="6" t="s">
        <x:v>28</x:v>
      </x:c>
      <x:c r="F10" s="6" t="s">
        <x:v>45</x:v>
      </x:c>
    </x:row>
    <x:row r="11" spans="2:6" ht="14.199999999999999">
      <x:c r="B11" s="6" t="s">
        <x:v>300</x:v>
      </x:c>
      <x:c r="C11" s="6" t="s">
        <x:v>128</x:v>
      </x:c>
      <x:c r="D11" s="6">
        <x:v>2022</x:v>
      </x:c>
      <x:c r="E11" s="6" t="s">
        <x:v>87</x:v>
      </x:c>
      <x:c r="F11" s="6" t="s">
        <x:v>28</x:v>
      </x:c>
    </x:row>
    <x:row r="12" spans="2:6" ht="14.199999999999999">
      <x:c r="B12" s="6" t="s">
        <x:v>300</x:v>
      </x:c>
      <x:c r="C12" s="6" t="s">
        <x:v>246</x:v>
      </x:c>
      <x:c r="D12" s="6">
        <x:v>2015</x:v>
      </x:c>
      <x:c r="E12" s="6" t="s">
        <x:v>55</x:v>
      </x:c>
      <x:c r="F12" s="6" t="s">
        <x:v>45</x:v>
      </x:c>
    </x:row>
    <x:row r="13" spans="2:6" ht="14.199999999999999">
      <x:c r="B13" s="6" t="s">
        <x:v>300</x:v>
      </x:c>
      <x:c r="C13" s="6" t="s">
        <x:v>230</x:v>
      </x:c>
      <x:c r="D13" s="6">
        <x:v>2014</x:v>
      </x:c>
      <x:c r="E13" s="6" t="s">
        <x:v>45</x:v>
      </x:c>
      <x:c r="F13" s="6" t="s">
        <x:v>27</x:v>
      </x:c>
    </x:row>
    <x:row r="14" spans="3:6" ht="14.199999999999999">
      <x:c r="C14" s="8"/>
      <x:c r="D14" s="8"/>
      <x:c r="E14" s="8"/>
      <x:c r="F14" s="8"/>
    </x:row>
    <x:row r="15" spans="3:6" ht="14.199999999999999">
      <x:c r="C15" s="8"/>
      <x:c r="D15" s="8"/>
      <x:c r="E15" s="8"/>
      <x:c r="F15" s="8"/>
    </x:row>
    <x:row r="16" spans="3:6" ht="14.199999999999999">
      <x:c r="C16" s="8"/>
      <x:c r="D16" s="8"/>
      <x:c r="E16" s="8"/>
      <x:c r="F16" s="8"/>
    </x:row>
    <x:row r="17" spans="3:6" ht="14.199999999999999">
      <x:c r="C17" s="8"/>
      <x:c r="D17" s="8"/>
      <x:c r="E17" s="8"/>
      <x:c r="F17" s="8"/>
    </x:row>
  </x:sheetData>
  <x:dataValidations count="1">
    <x:dataValidation type="list" allowBlank="1" showErrorMessage="1" sqref="B3:B13">
      <x:formula1>"투수,야수"</x:formula1>
    </x:dataValidation>
  </x:dataValidation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K58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61" width="8.70703125" style="2" customWidth="1"/>
    <x:col min="62" max="62" width="12.4296875" style="2" customWidth="1"/>
    <x:col min="63" max="63" width="8.70703125" style="2" customWidth="1"/>
  </x:cols>
  <x:sheetData>
    <x:row r="1" spans="1:7" ht="16.5" customHeight="1">
      <x:c r="A1" s="28" t="s">
        <x:v>281</x:v>
      </x:c>
      <x:c r="G1" s="29" t="s">
        <x:v>179</x:v>
      </x:c>
    </x:row>
    <x:row r="2" ht="16.5" customHeight="1"/>
    <x:row r="3" ht="16.5" customHeight="1"/>
    <x:row r="4" ht="16.5" customHeight="1"/>
    <x:row r="5" ht="16.5" customHeight="1"/>
    <x:row r="6" spans="1:63" ht="54" customHeight="1">
      <x:c r="A6" s="103" t="s">
        <x:v>352</x:v>
      </x:c>
      <x:c r="B6" s="103"/>
      <x:c r="C6" s="103"/>
      <x:c r="D6" s="103"/>
      <x:c r="E6" s="103"/>
      <x:c r="F6" s="103"/>
      <x:c r="G6" s="103"/>
      <x:c r="H6" s="103"/>
      <x:c r="I6" s="103"/>
      <x:c r="J6" s="103"/>
      <x:c r="K6" s="103"/>
      <x:c r="L6" s="103"/>
      <x:c r="M6" s="103"/>
      <x:c r="N6" s="103"/>
      <x:c r="O6" s="103"/>
      <x:c r="P6" s="103"/>
      <x:c r="Q6" s="103"/>
      <x:c r="R6" s="103"/>
      <x:c r="S6" s="103"/>
      <x:c r="T6" s="103"/>
      <x:c r="U6" s="103"/>
      <x:c r="V6" s="103"/>
      <x:c r="W6" s="103"/>
      <x:c r="X6" s="103"/>
      <x:c r="Y6" s="103"/>
      <x:c r="Z6" s="103"/>
      <x:c r="AA6" s="103"/>
      <x:c r="AB6" s="103"/>
      <x:c r="AC6" s="103"/>
      <x:c r="AD6" s="103"/>
      <x:c r="AE6" s="103"/>
      <x:c r="AF6" s="103"/>
      <x:c r="AG6" s="103"/>
      <x:c r="AH6" s="103"/>
      <x:c r="AI6" s="103"/>
      <x:c r="AJ6" s="103"/>
      <x:c r="AK6" s="103"/>
      <x:c r="AL6" s="103"/>
      <x:c r="AM6" s="103"/>
      <x:c r="AN6" s="103"/>
      <x:c r="AO6" s="103"/>
      <x:c r="AP6" s="103"/>
      <x:c r="AQ6" s="103"/>
      <x:c r="AR6" s="103"/>
      <x:c r="AS6" s="103"/>
      <x:c r="AT6" s="103"/>
      <x:c r="AU6" s="103"/>
      <x:c r="AV6" s="103"/>
      <x:c r="AW6" s="103"/>
      <x:c r="AX6" s="103"/>
      <x:c r="AY6" s="103"/>
      <x:c r="AZ6" s="103"/>
      <x:c r="BA6" s="103"/>
      <x:c r="BB6" s="103"/>
      <x:c r="BC6" s="30"/>
      <x:c r="BD6" s="30"/>
      <x:c r="BE6" s="30"/>
      <x:c r="BF6" s="30"/>
      <x:c r="BG6" s="30"/>
      <x:c r="BH6" s="30"/>
      <x:c r="BI6" s="30"/>
      <x:c r="BJ6" s="30"/>
      <x:c r="BK6" s="30"/>
    </x:row>
    <x:row r="7" spans="1:63" ht="33.75" customHeight="1">
      <x:c r="A7" s="104" t="s">
        <x:v>174</x:v>
      </x:c>
      <x:c r="B7" s="104"/>
      <x:c r="C7" s="104"/>
      <x:c r="D7" s="104"/>
      <x:c r="E7" s="104"/>
      <x:c r="F7" s="104"/>
      <x:c r="G7" s="104"/>
      <x:c r="H7" s="104"/>
      <x:c r="I7" s="104"/>
      <x:c r="J7" s="104"/>
      <x:c r="K7" s="104"/>
      <x:c r="L7" s="104"/>
      <x:c r="M7" s="104"/>
      <x:c r="N7" s="104"/>
      <x:c r="O7" s="104"/>
      <x:c r="P7" s="104"/>
      <x:c r="Q7" s="104"/>
      <x:c r="R7" s="104"/>
      <x:c r="S7" s="104"/>
      <x:c r="T7" s="104"/>
      <x:c r="U7" s="104"/>
      <x:c r="V7" s="104"/>
      <x:c r="W7" s="104"/>
      <x:c r="X7" s="104"/>
      <x:c r="Y7" s="104"/>
      <x:c r="Z7" s="104"/>
      <x:c r="AA7" s="104"/>
      <x:c r="AB7" s="104"/>
      <x:c r="AC7" s="104"/>
      <x:c r="AD7" s="104"/>
      <x:c r="AE7" s="104"/>
      <x:c r="AF7" s="104"/>
      <x:c r="AG7" s="104"/>
      <x:c r="AH7" s="104" t="s">
        <x:v>308</x:v>
      </x:c>
      <x:c r="AI7" s="104"/>
      <x:c r="AJ7" s="104"/>
      <x:c r="AK7" s="104"/>
      <x:c r="AL7" s="104"/>
      <x:c r="AM7" s="104"/>
      <x:c r="AN7" s="104"/>
      <x:c r="AO7" s="104"/>
      <x:c r="AP7" s="104"/>
      <x:c r="AQ7" s="104"/>
      <x:c r="AR7" s="104"/>
      <x:c r="AS7" s="104"/>
      <x:c r="AT7" s="104"/>
      <x:c r="AU7" s="104"/>
      <x:c r="AV7" s="104"/>
      <x:c r="AW7" s="104"/>
      <x:c r="AX7" s="104"/>
      <x:c r="AY7" s="104"/>
      <x:c r="AZ7" s="104"/>
      <x:c r="BA7" s="104"/>
      <x:c r="BB7" s="104"/>
      <x:c r="BC7" s="31"/>
      <x:c r="BD7" s="31"/>
      <x:c r="BE7" s="31"/>
      <x:c r="BF7" s="31"/>
      <x:c r="BG7" s="31"/>
      <x:c r="BH7" s="31"/>
      <x:c r="BI7" s="31"/>
      <x:c r="BJ7" s="31"/>
      <x:c r="BK7" s="31"/>
    </x:row>
    <x:row r="8" spans="1:63" ht="16.5" customHeight="1">
      <x:c r="A8" s="101" t="s">
        <x:v>159</x:v>
      </x:c>
      <x:c r="B8" s="101" t="s">
        <x:v>163</x:v>
      </x:c>
      <x:c r="C8" s="101" t="s">
        <x:v>1</x:v>
      </x:c>
      <x:c r="D8" s="101" t="s">
        <x:v>172</x:v>
      </x:c>
      <x:c r="E8" s="101" t="s">
        <x:v>5</x:v>
      </x:c>
      <x:c r="F8" s="101" t="s">
        <x:v>182</x:v>
      </x:c>
      <x:c r="G8" s="101" t="s">
        <x:v>178</x:v>
      </x:c>
      <x:c r="H8" s="101" t="s">
        <x:v>342</x:v>
      </x:c>
      <x:c r="I8" s="101" t="s">
        <x:v>293</x:v>
      </x:c>
      <x:c r="J8" s="101" t="s">
        <x:v>338</x:v>
      </x:c>
      <x:c r="K8" s="101" t="s">
        <x:v>331</x:v>
      </x:c>
      <x:c r="L8" s="101" t="s">
        <x:v>33</x:v>
      </x:c>
      <x:c r="M8" s="101" t="s">
        <x:v>20</x:v>
      </x:c>
      <x:c r="N8" s="101" t="s">
        <x:v>23</x:v>
      </x:c>
      <x:c r="O8" s="101" t="s">
        <x:v>37</x:v>
      </x:c>
      <x:c r="P8" s="101" t="s">
        <x:v>305</x:v>
      </x:c>
      <x:c r="Q8" s="101" t="s">
        <x:v>339</x:v>
      </x:c>
      <x:c r="R8" s="101" t="s">
        <x:v>335</x:v>
      </x:c>
      <x:c r="S8" s="101" t="s">
        <x:v>341</x:v>
      </x:c>
      <x:c r="T8" s="101" t="s">
        <x:v>10</x:v>
      </x:c>
      <x:c r="U8" s="101" t="s">
        <x:v>13</x:v>
      </x:c>
      <x:c r="V8" s="101" t="s">
        <x:v>321</x:v>
      </x:c>
      <x:c r="W8" s="101" t="s">
        <x:v>11</x:v>
      </x:c>
      <x:c r="X8" s="101" t="s">
        <x:v>334</x:v>
      </x:c>
      <x:c r="Y8" s="101" t="s">
        <x:v>303</x:v>
      </x:c>
      <x:c r="Z8" s="101" t="s">
        <x:v>333</x:v>
      </x:c>
      <x:c r="AA8" s="101" t="s">
        <x:v>301</x:v>
      </x:c>
      <x:c r="AB8" s="101"/>
      <x:c r="AC8" s="101"/>
      <x:c r="AD8" s="101"/>
      <x:c r="AE8" s="101"/>
      <x:c r="AF8" s="101"/>
      <x:c r="AG8" s="101" t="s">
        <x:v>307</x:v>
      </x:c>
      <x:c r="AH8" s="101" t="s">
        <x:v>159</x:v>
      </x:c>
      <x:c r="AI8" s="101" t="s">
        <x:v>163</x:v>
      </x:c>
      <x:c r="AJ8" s="101" t="s">
        <x:v>1</x:v>
      </x:c>
      <x:c r="AK8" s="101" t="s">
        <x:v>172</x:v>
      </x:c>
      <x:c r="AL8" s="101" t="s">
        <x:v>342</x:v>
      </x:c>
      <x:c r="AM8" s="101" t="s">
        <x:v>197</x:v>
      </x:c>
      <x:c r="AN8" s="101"/>
      <x:c r="AO8" s="101"/>
      <x:c r="AP8" s="101"/>
      <x:c r="AQ8" s="101" t="s">
        <x:v>208</x:v>
      </x:c>
      <x:c r="AR8" s="101"/>
      <x:c r="AS8" s="101"/>
      <x:c r="AT8" s="101" t="s">
        <x:v>201</x:v>
      </x:c>
      <x:c r="AU8" s="101" t="s">
        <x:v>183</x:v>
      </x:c>
      <x:c r="AV8" s="101" t="s">
        <x:v>297</x:v>
      </x:c>
      <x:c r="AW8" s="101" t="s">
        <x:v>283</x:v>
      </x:c>
      <x:c r="AX8" s="101" t="s">
        <x:v>182</x:v>
      </x:c>
      <x:c r="AY8" s="101" t="s">
        <x:v>178</x:v>
      </x:c>
      <x:c r="AZ8" s="101" t="s">
        <x:v>307</x:v>
      </x:c>
      <x:c r="BA8" s="101" t="s">
        <x:v>38</x:v>
      </x:c>
      <x:c r="BB8" s="101" t="s">
        <x:v>203</x:v>
      </x:c>
      <x:c r="BC8" s="32"/>
      <x:c r="BD8" s="32"/>
      <x:c r="BE8" s="32"/>
      <x:c r="BF8" s="32"/>
      <x:c r="BG8" s="32"/>
      <x:c r="BH8" s="32"/>
      <x:c r="BI8" s="32"/>
      <x:c r="BJ8" s="32"/>
      <x:c r="BK8" s="32"/>
    </x:row>
    <x:row r="9" spans="1:63" ht="16.5" customHeight="1">
      <x:c r="A9" s="102"/>
      <x:c r="B9" s="102"/>
      <x:c r="C9" s="102"/>
      <x:c r="D9" s="102"/>
      <x:c r="E9" s="102"/>
      <x:c r="F9" s="102"/>
      <x:c r="G9" s="102"/>
      <x:c r="H9" s="102"/>
      <x:c r="I9" s="102"/>
      <x:c r="J9" s="102"/>
      <x:c r="K9" s="102"/>
      <x:c r="L9" s="102"/>
      <x:c r="M9" s="102"/>
      <x:c r="N9" s="102"/>
      <x:c r="O9" s="102"/>
      <x:c r="P9" s="102"/>
      <x:c r="Q9" s="102"/>
      <x:c r="R9" s="102"/>
      <x:c r="S9" s="102"/>
      <x:c r="T9" s="102"/>
      <x:c r="U9" s="102"/>
      <x:c r="V9" s="102"/>
      <x:c r="W9" s="102"/>
      <x:c r="X9" s="102"/>
      <x:c r="Y9" s="102"/>
      <x:c r="Z9" s="102"/>
      <x:c r="AA9" s="33" t="s">
        <x:v>310</x:v>
      </x:c>
      <x:c r="AB9" s="33" t="s">
        <x:v>285</x:v>
      </x:c>
      <x:c r="AC9" s="33" t="s">
        <x:v>299</x:v>
      </x:c>
      <x:c r="AD9" s="33" t="s">
        <x:v>287</x:v>
      </x:c>
      <x:c r="AE9" s="33" t="s">
        <x:v>204</x:v>
      </x:c>
      <x:c r="AF9" s="33" t="s">
        <x:v>202</x:v>
      </x:c>
      <x:c r="AG9" s="102"/>
      <x:c r="AH9" s="102"/>
      <x:c r="AI9" s="102"/>
      <x:c r="AJ9" s="102"/>
      <x:c r="AK9" s="102"/>
      <x:c r="AL9" s="102"/>
      <x:c r="AM9" s="33" t="s">
        <x:v>198</x:v>
      </x:c>
      <x:c r="AN9" s="33" t="s">
        <x:v>206</x:v>
      </x:c>
      <x:c r="AO9" s="33" t="s">
        <x:v>193</x:v>
      </x:c>
      <x:c r="AP9" s="33" t="s">
        <x:v>197</x:v>
      </x:c>
      <x:c r="AQ9" s="33" t="s">
        <x:v>190</x:v>
      </x:c>
      <x:c r="AR9" s="33" t="s">
        <x:v>191</x:v>
      </x:c>
      <x:c r="AS9" s="33" t="s">
        <x:v>208</x:v>
      </x:c>
      <x:c r="AT9" s="102"/>
      <x:c r="AU9" s="102"/>
      <x:c r="AV9" s="102"/>
      <x:c r="AW9" s="102"/>
      <x:c r="AX9" s="102"/>
      <x:c r="AY9" s="102"/>
      <x:c r="AZ9" s="102"/>
      <x:c r="BA9" s="102"/>
      <x:c r="BB9" s="102"/>
      <x:c r="BC9" s="32"/>
      <x:c r="BD9" s="32"/>
      <x:c r="BE9" s="32"/>
      <x:c r="BF9" s="32"/>
      <x:c r="BG9" s="32"/>
      <x:c r="BH9" s="32"/>
      <x:c r="BI9" s="32"/>
      <x:c r="BJ9" s="32"/>
      <x:c r="BK9" s="32"/>
    </x:row>
    <x:row r="10" spans="1:63" ht="16.5" customHeight="1">
      <x:c r="A10" s="34">
        <x:v>2004</x:v>
      </x:c>
      <x:c r="B10" s="35" t="s">
        <x:v>284</x:v>
      </x:c>
      <x:c r="C10" s="34">
        <x:v>19</x:v>
      </x:c>
      <x:c r="D10" s="34" t="s">
        <x:v>96</x:v>
      </x:c>
      <x:c r="E10" s="34">
        <x:v>3</x:v>
      </x:c>
      <x:c r="F10" s="34">
        <x:v>-0.14000000000000001</x:v>
      </x:c>
      <x:c r="G10" s="34">
        <x:v>0.029999999999999999</x:v>
      </x:c>
      <x:c r="H10" s="34">
        <x:v>6</x:v>
      </x:c>
      <x:c r="I10" s="34">
        <x:v>5</x:v>
      </x:c>
      <x:c r="J10" s="34">
        <x:v>5</x:v>
      </x:c>
      <x:c r="K10" s="34">
        <x:v>0</x:v>
      </x:c>
      <x:c r="L10" s="34">
        <x:v>0</x:v>
      </x:c>
      <x:c r="M10" s="34">
        <x:v>0</x:v>
      </x:c>
      <x:c r="N10" s="34">
        <x:v>0</x:v>
      </x:c>
      <x:c r="O10" s="34">
        <x:v>0</x:v>
      </x:c>
      <x:c r="P10" s="34">
        <x:v>0</x:v>
      </x:c>
      <x:c r="Q10" s="34">
        <x:v>0</x:v>
      </x:c>
      <x:c r="R10" s="34">
        <x:v>0</x:v>
      </x:c>
      <x:c r="S10" s="34">
        <x:v>0</x:v>
      </x:c>
      <x:c r="T10" s="34">
        <x:v>0</x:v>
      </x:c>
      <x:c r="U10" s="34">
        <x:v>0</x:v>
      </x:c>
      <x:c r="V10" s="34">
        <x:v>0</x:v>
      </x:c>
      <x:c r="W10" s="34">
        <x:v>3</x:v>
      </x:c>
      <x:c r="X10" s="34">
        <x:v>0</x:v>
      </x:c>
      <x:c r="Y10" s="34">
        <x:v>1</x:v>
      </x:c>
      <x:c r="Z10" s="34">
        <x:v>0</x:v>
      </x:c>
      <x:c r="AA10" s="34">
        <x:v>0</x:v>
      </x:c>
      <x:c r="AB10" s="34">
        <x:v>0</x:v>
      </x:c>
      <x:c r="AC10" s="34">
        <x:v>0</x:v>
      </x:c>
      <x:c r="AD10" s="34">
        <x:v>0</x:v>
      </x:c>
      <x:c r="AE10" s="34">
        <x:v>-0.34100000000000003</x:v>
      </x:c>
      <x:c r="AF10" s="34">
        <x:v>-130.90000000000001</x:v>
      </x:c>
      <x:c r="AG10" s="34">
        <x:v>-0.11</x:v>
      </x:c>
      <x:c r="AH10" s="34">
        <x:v>2004</x:v>
      </x:c>
      <x:c r="AI10" s="35" t="s">
        <x:v>284</x:v>
      </x:c>
      <x:c r="AJ10" s="34">
        <x:v>19</x:v>
      </x:c>
      <x:c r="AK10" s="34" t="s">
        <x:v>96</x:v>
      </x:c>
      <x:c r="AL10" s="34">
        <x:v>6</x:v>
      </x:c>
      <x:c r="AM10" s="34">
        <x:v>-1.6699999999999999</x:v>
      </x:c>
      <x:c r="AN10" s="34">
        <x:v>0</x:v>
      </x:c>
      <x:c r="AO10" s="34">
        <x:v>0</x:v>
      </x:c>
      <x:c r="AP10" s="34">
        <x:v>-1.5800000000000001</x:v>
      </x:c>
      <x:c r="AQ10" s="34">
        <x:v>0.029999999999999999</x:v>
      </x:c>
      <x:c r="AR10" s="34">
        <x:v>0.14000000000000001</x:v>
      </x:c>
      <x:c r="AS10" s="34">
        <x:v>0.17000000000000001</x:v>
      </x:c>
      <x:c r="AT10" s="34">
        <x:v>-1.4099999999999999</x:v>
      </x:c>
      <x:c r="AU10" s="34">
        <x:v>0.029999999999999999</x:v>
      </x:c>
      <x:c r="AV10" s="34">
        <x:v>-1.3899999999999999</x:v>
      </x:c>
      <x:c r="AW10" s="34">
        <x:v>10.01</x:v>
      </x:c>
      <x:c r="AX10" s="34">
        <x:v>-0.14000000000000001</x:v>
      </x:c>
      <x:c r="AY10" s="34">
        <x:v>0.029999999999999999</x:v>
      </x:c>
      <x:c r="AZ10" s="34">
        <x:v>-0.11</x:v>
      </x:c>
      <x:c r="BA10" s="36"/>
      <x:c r="BB10" s="36"/>
      <x:c r="BC10" s="36"/>
      <x:c r="BD10" s="36"/>
      <x:c r="BE10" s="36"/>
      <x:c r="BF10" s="36"/>
      <x:c r="BG10" s="36"/>
      <x:c r="BH10" s="36"/>
      <x:c r="BI10" s="36"/>
      <x:c r="BJ10" s="36"/>
      <x:c r="BK10" s="36"/>
    </x:row>
    <x:row r="11" spans="1:63" ht="16.5" customHeight="1">
      <x:c r="A11" s="34">
        <x:v>2005</x:v>
      </x:c>
      <x:c r="B11" s="35" t="s">
        <x:v>284</x:v>
      </x:c>
      <x:c r="C11" s="34">
        <x:v>20</x:v>
      </x:c>
      <x:c r="D11" s="34" t="s">
        <x:v>96</x:v>
      </x:c>
      <x:c r="E11" s="34">
        <x:v>104</x:v>
      </x:c>
      <x:c r="F11" s="34">
        <x:v>-0.34999999999999998</x:v>
      </x:c>
      <x:c r="G11" s="34">
        <x:v>0.20999999999999999</x:v>
      </x:c>
      <x:c r="H11" s="34">
        <x:v>230</x:v>
      </x:c>
      <x:c r="I11" s="34">
        <x:v>221</x:v>
      </x:c>
      <x:c r="J11" s="34">
        <x:v>214</x:v>
      </x:c>
      <x:c r="K11" s="34">
        <x:v>20</x:v>
      </x:c>
      <x:c r="L11" s="34">
        <x:v>52</x:v>
      </x:c>
      <x:c r="M11" s="34">
        <x:v>11</x:v>
      </x:c>
      <x:c r="N11" s="34">
        <x:v>2</x:v>
      </x:c>
      <x:c r="O11" s="34">
        <x:v>2</x:v>
      </x:c>
      <x:c r="P11" s="34">
        <x:v>73</x:v>
      </x:c>
      <x:c r="Q11" s="34">
        <x:v>18</x:v>
      </x:c>
      <x:c r="R11" s="34">
        <x:v>1</x:v>
      </x:c>
      <x:c r="S11" s="34">
        <x:v>4</x:v>
      </x:c>
      <x:c r="T11" s="34">
        <x:v>5</x:v>
      </x:c>
      <x:c r="U11" s="34">
        <x:v>2</x:v>
      </x:c>
      <x:c r="V11" s="34">
        <x:v>0</x:v>
      </x:c>
      <x:c r="W11" s="34">
        <x:v>56</x:v>
      </x:c>
      <x:c r="X11" s="34">
        <x:v>7</x:v>
      </x:c>
      <x:c r="Y11" s="34">
        <x:v>9</x:v>
      </x:c>
      <x:c r="Z11" s="34">
        <x:v>0</x:v>
      </x:c>
      <x:c r="AA11" s="34">
        <x:v>0.24299999999999999</x:v>
      </x:c>
      <x:c r="AB11" s="34">
        <x:v>0.26700000000000002</x:v>
      </x:c>
      <x:c r="AC11" s="34">
        <x:v>0.34100000000000003</x:v>
      </x:c>
      <x:c r="AD11" s="34">
        <x:v>0.60799999999999998</x:v>
      </x:c>
      <x:c r="AE11" s="34">
        <x:v>-0.063</x:v>
      </x:c>
      <x:c r="AF11" s="34">
        <x:v>56.5</x:v>
      </x:c>
      <x:c r="AG11" s="34">
        <x:v>-0.14000000000000001</x:v>
      </x:c>
      <x:c r="AH11" s="34">
        <x:v>2005</x:v>
      </x:c>
      <x:c r="AI11" s="35" t="s">
        <x:v>284</x:v>
      </x:c>
      <x:c r="AJ11" s="34">
        <x:v>20</x:v>
      </x:c>
      <x:c r="AK11" s="34" t="s">
        <x:v>96</x:v>
      </x:c>
      <x:c r="AL11" s="34">
        <x:v>230</x:v>
      </x:c>
      <x:c r="AM11" s="34">
        <x:v>-11.890000000000001</x:v>
      </x:c>
      <x:c r="AN11" s="34">
        <x:v>-1.9299999999999999</x:v>
      </x:c>
      <x:c r="AO11" s="34">
        <x:v>-1.9299999999999999</x:v>
      </x:c>
      <x:c r="AP11" s="34">
        <x:v>-16.82</x:v>
      </x:c>
      <x:c r="AQ11" s="34">
        <x:v>0.13</x:v>
      </x:c>
      <x:c r="AR11" s="34">
        <x:v>4.9800000000000004</x:v>
      </x:c>
      <x:c r="AS11" s="34">
        <x:v>5.1100000000000003</x:v>
      </x:c>
      <x:c r="AT11" s="34">
        <x:v>-11.710000000000001</x:v>
      </x:c>
      <x:c r="AU11" s="34">
        <x:v>1.02</x:v>
      </x:c>
      <x:c r="AV11" s="34">
        <x:v>-10.69</x:v>
      </x:c>
      <x:c r="AW11" s="34">
        <x:v>10.02</x:v>
      </x:c>
      <x:c r="AX11" s="34">
        <x:v>-0.34999999999999998</x:v>
      </x:c>
      <x:c r="AY11" s="34">
        <x:v>0.20999999999999999</x:v>
      </x:c>
      <x:c r="AZ11" s="34">
        <x:v>-0.14000000000000001</x:v>
      </x:c>
      <x:c r="BA11" s="36"/>
      <x:c r="BB11" s="36"/>
      <x:c r="BC11" s="36"/>
      <x:c r="BD11" s="36"/>
      <x:c r="BE11" s="36"/>
      <x:c r="BF11" s="36"/>
      <x:c r="BG11" s="36"/>
      <x:c r="BH11" s="36"/>
      <x:c r="BI11" s="36"/>
      <x:c r="BJ11" s="36"/>
      <x:c r="BK11" s="36"/>
    </x:row>
    <x:row r="12" spans="1:63" ht="16.5" customHeight="1">
      <x:c r="A12" s="34">
        <x:v>2006</x:v>
      </x:c>
      <x:c r="B12" s="35" t="s">
        <x:v>284</x:v>
      </x:c>
      <x:c r="C12" s="34">
        <x:v>21</x:v>
      </x:c>
      <x:c r="D12" s="34" t="s">
        <x:v>96</x:v>
      </x:c>
      <x:c r="E12" s="34">
        <x:v>126</x:v>
      </x:c>
      <x:c r="F12" s="34">
        <x:v>1.3700000000000001</x:v>
      </x:c>
      <x:c r="G12" s="34">
        <x:v>1.8899999999999999</x:v>
      </x:c>
      <x:c r="H12" s="34">
        <x:v>460</x:v>
      </x:c>
      <x:c r="I12" s="34">
        <x:v>444</x:v>
      </x:c>
      <x:c r="J12" s="34">
        <x:v>410</x:v>
      </x:c>
      <x:c r="K12" s="34">
        <x:v>40</x:v>
      </x:c>
      <x:c r="L12" s="34">
        <x:v>103</x:v>
      </x:c>
      <x:c r="M12" s="34">
        <x:v>20</x:v>
      </x:c>
      <x:c r="N12" s="34">
        <x:v>0</x:v>
      </x:c>
      <x:c r="O12" s="34">
        <x:v>9</x:v>
      </x:c>
      <x:c r="P12" s="34">
        <x:v>150</x:v>
      </x:c>
      <x:c r="Q12" s="34">
        <x:v>53</x:v>
      </x:c>
      <x:c r="R12" s="34">
        <x:v>4</x:v>
      </x:c>
      <x:c r="S12" s="34">
        <x:v>1</x:v>
      </x:c>
      <x:c r="T12" s="34">
        <x:v>23</x:v>
      </x:c>
      <x:c r="U12" s="34">
        <x:v>11</x:v>
      </x:c>
      <x:c r="V12" s="34">
        <x:v>2</x:v>
      </x:c>
      <x:c r="W12" s="34">
        <x:v>78</x:v>
      </x:c>
      <x:c r="X12" s="34">
        <x:v>5</x:v>
      </x:c>
      <x:c r="Y12" s="34">
        <x:v>14</x:v>
      </x:c>
      <x:c r="Z12" s="34">
        <x:v>2</x:v>
      </x:c>
      <x:c r="AA12" s="34">
        <x:v>0.251</x:v>
      </x:c>
      <x:c r="AB12" s="34">
        <x:v>0.307</x:v>
      </x:c>
      <x:c r="AC12" s="34">
        <x:v>0.36599999999999999</x:v>
      </x:c>
      <x:c r="AD12" s="34">
        <x:v>0.67300000000000004</x:v>
      </x:c>
      <x:c r="AE12" s="34">
        <x:v>-0.020000000000000001</x:v>
      </x:c>
      <x:c r="AF12" s="34">
        <x:v>84.799999999999997</x:v>
      </x:c>
      <x:c r="AG12" s="34">
        <x:v>3.2599999999999998</x:v>
      </x:c>
      <x:c r="AH12" s="34">
        <x:v>2006</x:v>
      </x:c>
      <x:c r="AI12" s="35" t="s">
        <x:v>284</x:v>
      </x:c>
      <x:c r="AJ12" s="34">
        <x:v>21</x:v>
      </x:c>
      <x:c r="AK12" s="34" t="s">
        <x:v>96</x:v>
      </x:c>
      <x:c r="AL12" s="34">
        <x:v>460</x:v>
      </x:c>
      <x:c r="AM12" s="34">
        <x:v>-7.29</x:v>
      </x:c>
      <x:c r="AN12" s="34">
        <x:v>0.79000000000000004</x:v>
      </x:c>
      <x:c r="AO12" s="34">
        <x:v>0.79000000000000004</x:v>
      </x:c>
      <x:c r="AP12" s="34">
        <x:v>-2.0299999999999998</x:v>
      </x:c>
      <x:c r="AQ12" s="34">
        <x:v>2.1499999999999999</x:v>
      </x:c>
      <x:c r="AR12" s="34">
        <x:v>10.710000000000001</x:v>
      </x:c>
      <x:c r="AS12" s="34">
        <x:v>12.85</x:v>
      </x:c>
      <x:c r="AT12" s="34">
        <x:v>10.83</x:v>
      </x:c>
      <x:c r="AU12" s="34">
        <x:v>2.0800000000000001</x:v>
      </x:c>
      <x:c r="AV12" s="34">
        <x:v>12.91</x:v>
      </x:c>
      <x:c r="AW12" s="34">
        <x:v>9.1699999999999999</x:v>
      </x:c>
      <x:c r="AX12" s="34">
        <x:v>1.3700000000000001</x:v>
      </x:c>
      <x:c r="AY12" s="34">
        <x:v>1.8899999999999999</x:v>
      </x:c>
      <x:c r="AZ12" s="34">
        <x:v>3.2599999999999998</x:v>
      </x:c>
      <x:c r="BA12" s="36"/>
      <x:c r="BB12" s="36"/>
      <x:c r="BC12" s="36"/>
      <x:c r="BD12" s="36"/>
      <x:c r="BE12" s="36"/>
      <x:c r="BF12" s="36"/>
      <x:c r="BG12" s="36"/>
      <x:c r="BH12" s="36"/>
      <x:c r="BI12" s="36"/>
      <x:c r="BJ12" s="36"/>
      <x:c r="BK12" s="36"/>
    </x:row>
    <x:row r="13" spans="1:63" ht="16.5" customHeight="1">
      <x:c r="A13" s="34">
        <x:v>2007</x:v>
      </x:c>
      <x:c r="B13" s="35" t="s">
        <x:v>284</x:v>
      </x:c>
      <x:c r="C13" s="34">
        <x:v>22</x:v>
      </x:c>
      <x:c r="D13" s="34" t="s">
        <x:v>96</x:v>
      </x:c>
      <x:c r="E13" s="34">
        <x:v>125</x:v>
      </x:c>
      <x:c r="F13" s="34">
        <x:v>2.52</x:v>
      </x:c>
      <x:c r="G13" s="34">
        <x:v>0.69999999999999996</x:v>
      </x:c>
      <x:c r="H13" s="34">
        <x:v>474</x:v>
      </x:c>
      <x:c r="I13" s="34">
        <x:v>456</x:v>
      </x:c>
      <x:c r="J13" s="34">
        <x:v>413</x:v>
      </x:c>
      <x:c r="K13" s="34">
        <x:v>48</x:v>
      </x:c>
      <x:c r="L13" s="34">
        <x:v>112</x:v>
      </x:c>
      <x:c r="M13" s="34">
        <x:v>20</x:v>
      </x:c>
      <x:c r="N13" s="34">
        <x:v>0</x:v>
      </x:c>
      <x:c r="O13" s="34">
        <x:v>14</x:v>
      </x:c>
      <x:c r="P13" s="34">
        <x:v>174</x:v>
      </x:c>
      <x:c r="Q13" s="34">
        <x:v>68</x:v>
      </x:c>
      <x:c r="R13" s="34">
        <x:v>1</x:v>
      </x:c>
      <x:c r="S13" s="34">
        <x:v>4</x:v>
      </x:c>
      <x:c r="T13" s="34">
        <x:v>37</x:v>
      </x:c>
      <x:c r="U13" s="34">
        <x:v>4</x:v>
      </x:c>
      <x:c r="V13" s="34">
        <x:v>1</x:v>
      </x:c>
      <x:c r="W13" s="34">
        <x:v>88</x:v>
      </x:c>
      <x:c r="X13" s="34">
        <x:v>10</x:v>
      </x:c>
      <x:c r="Y13" s="34">
        <x:v>17</x:v>
      </x:c>
      <x:c r="Z13" s="34">
        <x:v>3</x:v>
      </x:c>
      <x:c r="AA13" s="34">
        <x:v>0.27100000000000002</x:v>
      </x:c>
      <x:c r="AB13" s="34">
        <x:v>0.33500000000000002</x:v>
      </x:c>
      <x:c r="AC13" s="34">
        <x:v>0.42099999999999999</x:v>
      </x:c>
      <x:c r="AD13" s="34">
        <x:v>0.75600000000000001</x:v>
      </x:c>
      <x:c r="AE13" s="34">
        <x:v>0.0080000000000000004</x:v>
      </x:c>
      <x:c r="AF13" s="34">
        <x:v>110.5</x:v>
      </x:c>
      <x:c r="AG13" s="34">
        <x:v>3.2200000000000002</x:v>
      </x:c>
      <x:c r="AH13" s="34">
        <x:v>2007</x:v>
      </x:c>
      <x:c r="AI13" s="35" t="s">
        <x:v>284</x:v>
      </x:c>
      <x:c r="AJ13" s="34">
        <x:v>22</x:v>
      </x:c>
      <x:c r="AK13" s="34" t="s">
        <x:v>96</x:v>
      </x:c>
      <x:c r="AL13" s="34">
        <x:v>474</x:v>
      </x:c>
      <x:c r="AM13" s="34">
        <x:v>5.4800000000000004</x:v>
      </x:c>
      <x:c r="AN13" s="34">
        <x:v>-1.2</x:v>
      </x:c>
      <x:c r="AO13" s="34">
        <x:v>-1.2</x:v>
      </x:c>
      <x:c r="AP13" s="34">
        <x:v>3.3500000000000001</x:v>
      </x:c>
      <x:c r="AQ13" s="34">
        <x:v>-2.4399999999999999</x:v>
      </x:c>
      <x:c r="AR13" s="34">
        <x:v>10.050000000000001</x:v>
      </x:c>
      <x:c r="AS13" s="34">
        <x:v>7.6100000000000003</x:v>
      </x:c>
      <x:c r="AT13" s="34">
        <x:v>10.949999999999999</x:v>
      </x:c>
      <x:c r="AU13" s="34">
        <x:v>2.0800000000000001</x:v>
      </x:c>
      <x:c r="AV13" s="34">
        <x:v>13.029999999999999</x:v>
      </x:c>
      <x:c r="AW13" s="34">
        <x:v>9.5700000000000003</x:v>
      </x:c>
      <x:c r="AX13" s="34">
        <x:v>2.52</x:v>
      </x:c>
      <x:c r="AY13" s="34">
        <x:v>0.69999999999999996</x:v>
      </x:c>
      <x:c r="AZ13" s="34">
        <x:v>3.2200000000000002</x:v>
      </x:c>
      <x:c r="BA13" s="36"/>
      <x:c r="BB13" s="36"/>
      <x:c r="BC13" s="36"/>
      <x:c r="BD13" s="36"/>
      <x:c r="BE13" s="36"/>
      <x:c r="BF13" s="36"/>
      <x:c r="BG13" s="36"/>
      <x:c r="BH13" s="36"/>
      <x:c r="BI13" s="36"/>
      <x:c r="BJ13" s="36"/>
      <x:c r="BK13" s="36"/>
    </x:row>
    <x:row r="14" spans="1:63" ht="16.5" customHeight="1">
      <x:c r="A14" s="34">
        <x:v>2008</x:v>
      </x:c>
      <x:c r="B14" s="35" t="s">
        <x:v>284</x:v>
      </x:c>
      <x:c r="C14" s="34">
        <x:v>23</x:v>
      </x:c>
      <x:c r="D14" s="34" t="s">
        <x:v>96</x:v>
      </x:c>
      <x:c r="E14" s="34">
        <x:v>122</x:v>
      </x:c>
      <x:c r="F14" s="34">
        <x:v>4.2000000000000002</x:v>
      </x:c>
      <x:c r="G14" s="34">
        <x:v>0.65000000000000002</x:v>
      </x:c>
      <x:c r="H14" s="34">
        <x:v>501</x:v>
      </x:c>
      <x:c r="I14" s="34">
        <x:v>500</x:v>
      </x:c>
      <x:c r="J14" s="34">
        <x:v>435</x:v>
      </x:c>
      <x:c r="K14" s="34">
        <x:v>51</x:v>
      </x:c>
      <x:c r="L14" s="34">
        <x:v>127</x:v>
      </x:c>
      <x:c r="M14" s="34">
        <x:v>25</x:v>
      </x:c>
      <x:c r="N14" s="34">
        <x:v>1</x:v>
      </x:c>
      <x:c r="O14" s="34">
        <x:v>19</x:v>
      </x:c>
      <x:c r="P14" s="34">
        <x:v>211</x:v>
      </x:c>
      <x:c r="Q14" s="34">
        <x:v>82</x:v>
      </x:c>
      <x:c r="R14" s="34">
        <x:v>2</x:v>
      </x:c>
      <x:c r="S14" s="34">
        <x:v>4</x:v>
      </x:c>
      <x:c r="T14" s="34">
        <x:v>49</x:v>
      </x:c>
      <x:c r="U14" s="34">
        <x:v>7</x:v>
      </x:c>
      <x:c r="V14" s="34">
        <x:v>1</x:v>
      </x:c>
      <x:c r="W14" s="34">
        <x:v>77</x:v>
      </x:c>
      <x:c r="X14" s="34">
        <x:v>13</x:v>
      </x:c>
      <x:c r="Y14" s="34">
        <x:v>0</x:v>
      </x:c>
      <x:c r="Z14" s="34">
        <x:v>10</x:v>
      </x:c>
      <x:c r="AA14" s="34">
        <x:v>0.29199999999999998</x:v>
      </x:c>
      <x:c r="AB14" s="34">
        <x:v>0.36499999999999999</x:v>
      </x:c>
      <x:c r="AC14" s="34">
        <x:v>0.48499999999999999</x:v>
      </x:c>
      <x:c r="AD14" s="34">
        <x:v>0.84999999999999998</x:v>
      </x:c>
      <x:c r="AE14" s="34">
        <x:v>0.033000000000000002</x:v>
      </x:c>
      <x:c r="AF14" s="34">
        <x:v>134.5</x:v>
      </x:c>
      <x:c r="AG14" s="34">
        <x:v>4.8499999999999996</x:v>
      </x:c>
      <x:c r="AH14" s="34">
        <x:v>2008</x:v>
      </x:c>
      <x:c r="AI14" s="35" t="s">
        <x:v>284</x:v>
      </x:c>
      <x:c r="AJ14" s="34">
        <x:v>23</x:v>
      </x:c>
      <x:c r="AK14" s="34" t="s">
        <x:v>96</x:v>
      </x:c>
      <x:c r="AL14" s="34">
        <x:v>501</x:v>
      </x:c>
      <x:c r="AM14" s="34">
        <x:v>20.02</x:v>
      </x:c>
      <x:c r="AN14" s="34">
        <x:v>-0.83999999999999997</x:v>
      </x:c>
      <x:c r="AO14" s="34">
        <x:v>-0.83999999999999997</x:v>
      </x:c>
      <x:c r="AP14" s="34">
        <x:v>15.84</x:v>
      </x:c>
      <x:c r="AQ14" s="34">
        <x:v>-0.82999999999999996</x:v>
      </x:c>
      <x:c r="AR14" s="34">
        <x:v>10.529999999999999</x:v>
      </x:c>
      <x:c r="AS14" s="34">
        <x:v>9.6999999999999993</x:v>
      </x:c>
      <x:c r="AT14" s="34">
        <x:v>25.530000000000001</x:v>
      </x:c>
      <x:c r="AU14" s="34">
        <x:v>2.23</x:v>
      </x:c>
      <x:c r="AV14" s="34">
        <x:v>27.760000000000002</x:v>
      </x:c>
      <x:c r="AW14" s="34">
        <x:v>9.7200000000000006</x:v>
      </x:c>
      <x:c r="AX14" s="34">
        <x:v>4.2000000000000002</x:v>
      </x:c>
      <x:c r="AY14" s="34">
        <x:v>0.65000000000000002</x:v>
      </x:c>
      <x:c r="AZ14" s="34">
        <x:v>4.8499999999999996</x:v>
      </x:c>
      <x:c r="BA14" s="36"/>
      <x:c r="BB14" s="36"/>
      <x:c r="BC14" s="36"/>
      <x:c r="BD14" s="36"/>
      <x:c r="BE14" s="36"/>
      <x:c r="BF14" s="36"/>
      <x:c r="BG14" s="36"/>
      <x:c r="BH14" s="36"/>
      <x:c r="BI14" s="36"/>
      <x:c r="BJ14" s="36"/>
      <x:c r="BK14" s="36"/>
    </x:row>
    <x:row r="15" spans="1:63" ht="16.5" customHeight="1">
      <x:c r="A15" s="34">
        <x:v>2009</x:v>
      </x:c>
      <x:c r="B15" s="35" t="s">
        <x:v>284</x:v>
      </x:c>
      <x:c r="C15" s="34">
        <x:v>24</x:v>
      </x:c>
      <x:c r="D15" s="34" t="s">
        <x:v>96</x:v>
      </x:c>
      <x:c r="E15" s="34">
        <x:v>83</x:v>
      </x:c>
      <x:c r="F15" s="34">
        <x:v>1.03</x:v>
      </x:c>
      <x:c r="G15" s="34">
        <x:v>0.48999999999999999</x:v>
      </x:c>
      <x:c r="H15" s="34">
        <x:v>301</x:v>
      </x:c>
      <x:c r="I15" s="34">
        <x:v>300</x:v>
      </x:c>
      <x:c r="J15" s="34">
        <x:v>262</x:v>
      </x:c>
      <x:c r="K15" s="34">
        <x:v>36</x:v>
      </x:c>
      <x:c r="L15" s="34">
        <x:v>68</x:v>
      </x:c>
      <x:c r="M15" s="34">
        <x:v>13</x:v>
      </x:c>
      <x:c r="N15" s="34">
        <x:v>0</x:v>
      </x:c>
      <x:c r="O15" s="34">
        <x:v>9</x:v>
      </x:c>
      <x:c r="P15" s="34">
        <x:v>108</x:v>
      </x:c>
      <x:c r="Q15" s="34">
        <x:v>30</x:v>
      </x:c>
      <x:c r="R15" s="34">
        <x:v>0</x:v>
      </x:c>
      <x:c r="S15" s="34">
        <x:v>0</x:v>
      </x:c>
      <x:c r="T15" s="34">
        <x:v>33</x:v>
      </x:c>
      <x:c r="U15" s="34">
        <x:v>3</x:v>
      </x:c>
      <x:c r="V15" s="34">
        <x:v>1</x:v>
      </x:c>
      <x:c r="W15" s="34">
        <x:v>44</x:v>
      </x:c>
      <x:c r="X15" s="34">
        <x:v>9</x:v>
      </x:c>
      <x:c r="Y15" s="34">
        <x:v>0</x:v>
      </x:c>
      <x:c r="Z15" s="34">
        <x:v>3</x:v>
      </x:c>
      <x:c r="AA15" s="34">
        <x:v>0.26000000000000001</x:v>
      </x:c>
      <x:c r="AB15" s="34">
        <x:v>0.34599999999999997</x:v>
      </x:c>
      <x:c r="AC15" s="34">
        <x:v>0.41199999999999998</x:v>
      </x:c>
      <x:c r="AD15" s="34">
        <x:v>0.75800000000000001</x:v>
      </x:c>
      <x:c r="AE15" s="34">
        <x:v>-0.014000000000000001</x:v>
      </x:c>
      <x:c r="AF15" s="34">
        <x:v>91</x:v>
      </x:c>
      <x:c r="AG15" s="34">
        <x:v>1.51</x:v>
      </x:c>
      <x:c r="AH15" s="34">
        <x:v>2009</x:v>
      </x:c>
      <x:c r="AI15" s="35" t="s">
        <x:v>284</x:v>
      </x:c>
      <x:c r="AJ15" s="34">
        <x:v>24</x:v>
      </x:c>
      <x:c r="AK15" s="34" t="s">
        <x:v>96</x:v>
      </x:c>
      <x:c r="AL15" s="34">
        <x:v>301</x:v>
      </x:c>
      <x:c r="AM15" s="34">
        <x:v>-3.5699999999999998</x:v>
      </x:c>
      <x:c r="AN15" s="34">
        <x:v>0.5</x:v>
      </x:c>
      <x:c r="AO15" s="34">
        <x:v>0.5</x:v>
      </x:c>
      <x:c r="AP15" s="34">
        <x:v>-5.0300000000000002</x:v>
      </x:c>
      <x:c r="AQ15" s="34">
        <x:v>0.29999999999999999</x:v>
      </x:c>
      <x:c r="AR15" s="34">
        <x:v>6.96</x:v>
      </x:c>
      <x:c r="AS15" s="34">
        <x:v>7.2599999999999998</x:v>
      </x:c>
      <x:c r="AT15" s="34">
        <x:v>2.23</x:v>
      </x:c>
      <x:c r="AU15" s="34">
        <x:v>1.3100000000000001</x:v>
      </x:c>
      <x:c r="AV15" s="34">
        <x:v>3.54</x:v>
      </x:c>
      <x:c r="AW15" s="34">
        <x:v>10.890000000000001</x:v>
      </x:c>
      <x:c r="AX15" s="34">
        <x:v>1.03</x:v>
      </x:c>
      <x:c r="AY15" s="34">
        <x:v>0.48999999999999999</x:v>
      </x:c>
      <x:c r="AZ15" s="34">
        <x:v>1.51</x:v>
      </x:c>
      <x:c r="BA15" s="36"/>
      <x:c r="BB15" s="36"/>
      <x:c r="BC15" s="36"/>
      <x:c r="BD15" s="36"/>
      <x:c r="BE15" s="36"/>
      <x:c r="BF15" s="36"/>
      <x:c r="BG15" s="36"/>
      <x:c r="BH15" s="36"/>
      <x:c r="BI15" s="36"/>
      <x:c r="BJ15" s="36"/>
      <x:c r="BK15" s="36"/>
    </x:row>
    <x:row r="16" spans="1:63" ht="16.5" customHeight="1">
      <x:c r="A16" s="34">
        <x:v>2010</x:v>
      </x:c>
      <x:c r="B16" s="35" t="s">
        <x:v>284</x:v>
      </x:c>
      <x:c r="C16" s="34">
        <x:v>25</x:v>
      </x:c>
      <x:c r="D16" s="34" t="s">
        <x:v>96</x:v>
      </x:c>
      <x:c r="E16" s="34">
        <x:v>117</x:v>
      </x:c>
      <x:c r="F16" s="34">
        <x:v>3.6699999999999999</x:v>
      </x:c>
      <x:c r="G16" s="34">
        <x:v>0.34999999999999998</x:v>
      </x:c>
      <x:c r="H16" s="34">
        <x:v>465</x:v>
      </x:c>
      <x:c r="I16" s="34">
        <x:v>464</x:v>
      </x:c>
      <x:c r="J16" s="34">
        <x:v>410</x:v>
      </x:c>
      <x:c r="K16" s="34">
        <x:v>66</x:v>
      </x:c>
      <x:c r="L16" s="34">
        <x:v>125</x:v>
      </x:c>
      <x:c r="M16" s="34">
        <x:v>19</x:v>
      </x:c>
      <x:c r="N16" s="34">
        <x:v>1</x:v>
      </x:c>
      <x:c r="O16" s="34">
        <x:v>23</x:v>
      </x:c>
      <x:c r="P16" s="34">
        <x:v>215</x:v>
      </x:c>
      <x:c r="Q16" s="34">
        <x:v>72</x:v>
      </x:c>
      <x:c r="R16" s="34">
        <x:v>2</x:v>
      </x:c>
      <x:c r="S16" s="34">
        <x:v>7</x:v>
      </x:c>
      <x:c r="T16" s="34">
        <x:v>42</x:v>
      </x:c>
      <x:c r="U16" s="34">
        <x:v>8</x:v>
      </x:c>
      <x:c r="V16" s="34">
        <x:v>1</x:v>
      </x:c>
      <x:c r="W16" s="34">
        <x:v>65</x:v>
      </x:c>
      <x:c r="X16" s="34">
        <x:v>16</x:v>
      </x:c>
      <x:c r="Y16" s="34">
        <x:v>0</x:v>
      </x:c>
      <x:c r="Z16" s="34">
        <x:v>5</x:v>
      </x:c>
      <x:c r="AA16" s="34">
        <x:v>0.30499999999999999</x:v>
      </x:c>
      <x:c r="AB16" s="34">
        <x:v>0.376</x:v>
      </x:c>
      <x:c r="AC16" s="34">
        <x:v>0.52400000000000002</x:v>
      </x:c>
      <x:c r="AD16" s="34">
        <x:v>0.90000000000000002</x:v>
      </x:c>
      <x:c r="AE16" s="34">
        <x:v>0.033000000000000002</x:v>
      </x:c>
      <x:c r="AF16" s="34">
        <x:v>134.40000000000001</x:v>
      </x:c>
      <x:c r="AG16" s="34">
        <x:v>4.0099999999999998</x:v>
      </x:c>
      <x:c r="AH16" s="34">
        <x:v>2010</x:v>
      </x:c>
      <x:c r="AI16" s="35" t="s">
        <x:v>284</x:v>
      </x:c>
      <x:c r="AJ16" s="34">
        <x:v>25</x:v>
      </x:c>
      <x:c r="AK16" s="34" t="s">
        <x:v>96</x:v>
      </x:c>
      <x:c r="AL16" s="34">
        <x:v>465</x:v>
      </x:c>
      <x:c r="AM16" s="34">
        <x:v>20.390000000000001</x:v>
      </x:c>
      <x:c r="AN16" s="34">
        <x:v>-2.9199999999999999</x:v>
      </x:c>
      <x:c r="AO16" s="34">
        <x:v>-2.9199999999999999</x:v>
      </x:c>
      <x:c r="AP16" s="34">
        <x:v>9.9299999999999997</x:v>
      </x:c>
      <x:c r="AQ16" s="34">
        <x:v>1.74</x:v>
      </x:c>
      <x:c r="AR16" s="34">
        <x:v>9.4800000000000004</x:v>
      </x:c>
      <x:c r="AS16" s="34">
        <x:v>11.210000000000001</x:v>
      </x:c>
      <x:c r="AT16" s="34">
        <x:v>21.140000000000001</x:v>
      </x:c>
      <x:c r="AU16" s="34">
        <x:v>2.02</x:v>
      </x:c>
      <x:c r="AV16" s="34">
        <x:v>23.16</x:v>
      </x:c>
      <x:c r="AW16" s="34">
        <x:v>10.6</x:v>
      </x:c>
      <x:c r="AX16" s="34">
        <x:v>3.6699999999999999</x:v>
      </x:c>
      <x:c r="AY16" s="34">
        <x:v>0.34999999999999998</x:v>
      </x:c>
      <x:c r="AZ16" s="34">
        <x:v>4.0099999999999998</x:v>
      </x:c>
      <x:c r="BA16" s="36"/>
      <x:c r="BB16" s="36"/>
      <x:c r="BC16" s="36"/>
      <x:c r="BD16" s="36"/>
      <x:c r="BE16" s="36"/>
      <x:c r="BF16" s="36"/>
      <x:c r="BG16" s="36"/>
      <x:c r="BH16" s="36"/>
      <x:c r="BI16" s="36"/>
      <x:c r="BJ16" s="36"/>
      <x:c r="BK16" s="36"/>
    </x:row>
    <x:row r="17" spans="1:63" ht="16.5" customHeight="1">
      <x:c r="A17" s="34">
        <x:v>2011</x:v>
      </x:c>
      <x:c r="B17" s="35" t="s">
        <x:v>284</x:v>
      </x:c>
      <x:c r="C17" s="34">
        <x:v>26</x:v>
      </x:c>
      <x:c r="D17" s="34" t="s">
        <x:v>96</x:v>
      </x:c>
      <x:c r="E17" s="34">
        <x:v>124</x:v>
      </x:c>
      <x:c r="F17" s="34">
        <x:v>3.8999999999999999</x:v>
      </x:c>
      <x:c r="G17" s="34">
        <x:v>0.23000000000000001</x:v>
      </x:c>
      <x:c r="H17" s="34">
        <x:v>506</x:v>
      </x:c>
      <x:c r="I17" s="34">
        <x:v>504</x:v>
      </x:c>
      <x:c r="J17" s="34">
        <x:v>450</x:v>
      </x:c>
      <x:c r="K17" s="34">
        <x:v>63</x:v>
      </x:c>
      <x:c r="L17" s="34">
        <x:v>130</x:v>
      </x:c>
      <x:c r="M17" s="34">
        <x:v>25</x:v>
      </x:c>
      <x:c r="N17" s="34">
        <x:v>2</x:v>
      </x:c>
      <x:c r="O17" s="34">
        <x:v>19</x:v>
      </x:c>
      <x:c r="P17" s="34">
        <x:v>216</x:v>
      </x:c>
      <x:c r="Q17" s="34">
        <x:v>66</x:v>
      </x:c>
      <x:c r="R17" s="34">
        <x:v>4</x:v>
      </x:c>
      <x:c r="S17" s="34">
        <x:v>6</x:v>
      </x:c>
      <x:c r="T17" s="34">
        <x:v>47</x:v>
      </x:c>
      <x:c r="U17" s="34">
        <x:v>8</x:v>
      </x:c>
      <x:c r="V17" s="34">
        <x:v>2</x:v>
      </x:c>
      <x:c r="W17" s="34">
        <x:v>81</x:v>
      </x:c>
      <x:c r="X17" s="34">
        <x:v>18</x:v>
      </x:c>
      <x:c r="Y17" s="34">
        <x:v>0</x:v>
      </x:c>
      <x:c r="Z17" s="34">
        <x:v>1</x:v>
      </x:c>
      <x:c r="AA17" s="34">
        <x:v>0.28899999999999998</x:v>
      </x:c>
      <x:c r="AB17" s="34">
        <x:v>0.36599999999999999</x:v>
      </x:c>
      <x:c r="AC17" s="34">
        <x:v>0.47999999999999998</x:v>
      </x:c>
      <x:c r="AD17" s="34">
        <x:v>0.84599999999999997</x:v>
      </x:c>
      <x:c r="AE17" s="34">
        <x:v>0.029999999999999999</x:v>
      </x:c>
      <x:c r="AF17" s="34">
        <x:v>130.30000000000001</x:v>
      </x:c>
      <x:c r="AG17" s="34">
        <x:v>4.1399999999999997</x:v>
      </x:c>
      <x:c r="AH17" s="34">
        <x:v>2011</x:v>
      </x:c>
      <x:c r="AI17" s="35" t="s">
        <x:v>284</x:v>
      </x:c>
      <x:c r="AJ17" s="34">
        <x:v>26</x:v>
      </x:c>
      <x:c r="AK17" s="34" t="s">
        <x:v>96</x:v>
      </x:c>
      <x:c r="AL17" s="34">
        <x:v>506</x:v>
      </x:c>
      <x:c r="AM17" s="34">
        <x:v>17.989999999999998</x:v>
      </x:c>
      <x:c r="AN17" s="34">
        <x:v>-1.6000000000000001</x:v>
      </x:c>
      <x:c r="AO17" s="34">
        <x:v>-1.6000000000000001</x:v>
      </x:c>
      <x:c r="AP17" s="34">
        <x:v>8.0199999999999996</x:v>
      </x:c>
      <x:c r="AQ17" s="34">
        <x:v>-1</x:v>
      </x:c>
      <x:c r="AR17" s="34">
        <x:v>11.720000000000001</x:v>
      </x:c>
      <x:c r="AS17" s="34">
        <x:v>10.73</x:v>
      </x:c>
      <x:c r="AT17" s="34">
        <x:v>18.739999999999998</x:v>
      </x:c>
      <x:c r="AU17" s="34">
        <x:v>2.27</x:v>
      </x:c>
      <x:c r="AV17" s="34">
        <x:v>21.010000000000002</x:v>
      </x:c>
      <x:c r="AW17" s="34">
        <x:v>10.029999999999999</x:v>
      </x:c>
      <x:c r="AX17" s="34">
        <x:v>3.8999999999999999</x:v>
      </x:c>
      <x:c r="AY17" s="34">
        <x:v>0.23000000000000001</x:v>
      </x:c>
      <x:c r="AZ17" s="34">
        <x:v>4.1399999999999997</x:v>
      </x:c>
      <x:c r="BA17" s="36"/>
      <x:c r="BB17" s="36"/>
      <x:c r="BC17" s="36"/>
      <x:c r="BD17" s="36"/>
      <x:c r="BE17" s="36"/>
      <x:c r="BF17" s="36"/>
      <x:c r="BG17" s="36"/>
      <x:c r="BH17" s="36"/>
      <x:c r="BI17" s="36"/>
      <x:c r="BJ17" s="36"/>
      <x:c r="BK17" s="36"/>
    </x:row>
    <x:row r="18" spans="1:63" ht="16.5" customHeight="1">
      <x:c r="A18" s="34">
        <x:v>2012</x:v>
      </x:c>
      <x:c r="B18" s="35" t="s">
        <x:v>284</x:v>
      </x:c>
      <x:c r="C18" s="34">
        <x:v>27</x:v>
      </x:c>
      <x:c r="D18" s="34" t="s">
        <x:v>96</x:v>
      </x:c>
      <x:c r="E18" s="34">
        <x:v>119</x:v>
      </x:c>
      <x:c r="F18" s="34">
        <x:v>3.7599999999999998</x:v>
      </x:c>
      <x:c r="G18" s="34">
        <x:v>0.65000000000000002</x:v>
      </x:c>
      <x:c r="H18" s="34">
        <x:v>454</x:v>
      </x:c>
      <x:c r="I18" s="34">
        <x:v>452</x:v>
      </x:c>
      <x:c r="J18" s="34">
        <x:v>400</x:v>
      </x:c>
      <x:c r="K18" s="34">
        <x:v>41</x:v>
      </x:c>
      <x:c r="L18" s="34">
        <x:v>109</x:v>
      </x:c>
      <x:c r="M18" s="34">
        <x:v>21</x:v>
      </x:c>
      <x:c r="N18" s="34">
        <x:v>0</x:v>
      </x:c>
      <x:c r="O18" s="34">
        <x:v>19</x:v>
      </x:c>
      <x:c r="P18" s="34">
        <x:v>187</x:v>
      </x:c>
      <x:c r="Q18" s="34">
        <x:v>66</x:v>
      </x:c>
      <x:c r="R18" s="34">
        <x:v>0</x:v>
      </x:c>
      <x:c r="S18" s="34">
        <x:v>1</x:v>
      </x:c>
      <x:c r="T18" s="34">
        <x:v>44</x:v>
      </x:c>
      <x:c r="U18" s="34">
        <x:v>8</x:v>
      </x:c>
      <x:c r="V18" s="34">
        <x:v>2</x:v>
      </x:c>
      <x:c r="W18" s="34">
        <x:v>97</x:v>
      </x:c>
      <x:c r="X18" s="34">
        <x:v>9</x:v>
      </x:c>
      <x:c r="Y18" s="34">
        <x:v>0</x:v>
      </x:c>
      <x:c r="Z18" s="34">
        <x:v>2</x:v>
      </x:c>
      <x:c r="AA18" s="34">
        <x:v>0.27300000000000002</x:v>
      </x:c>
      <x:c r="AB18" s="34">
        <x:v>0.35499999999999998</x:v>
      </x:c>
      <x:c r="AC18" s="34">
        <x:v>0.46800000000000003</x:v>
      </x:c>
      <x:c r="AD18" s="34">
        <x:v>0.82299999999999995</x:v>
      </x:c>
      <x:c r="AE18" s="34">
        <x:v>0.029999999999999999</x:v>
      </x:c>
      <x:c r="AF18" s="34">
        <x:v>132.90000000000001</x:v>
      </x:c>
      <x:c r="AG18" s="34">
        <x:v>4.4100000000000001</x:v>
      </x:c>
      <x:c r="AH18" s="34">
        <x:v>2012</x:v>
      </x:c>
      <x:c r="AI18" s="35" t="s">
        <x:v>284</x:v>
      </x:c>
      <x:c r="AJ18" s="34">
        <x:v>27</x:v>
      </x:c>
      <x:c r="AK18" s="34" t="s">
        <x:v>96</x:v>
      </x:c>
      <x:c r="AL18" s="34">
        <x:v>454</x:v>
      </x:c>
      <x:c r="AM18" s="34">
        <x:v>16.16</x:v>
      </x:c>
      <x:c r="AN18" s="34">
        <x:v>0.37</x:v>
      </x:c>
      <x:c r="AO18" s="34">
        <x:v>0.37</x:v>
      </x:c>
      <x:c r="AP18" s="34">
        <x:v>15.220000000000001</x:v>
      </x:c>
      <x:c r="AQ18" s="34">
        <x:v>-1.6799999999999999</x:v>
      </x:c>
      <x:c r="AR18" s="34">
        <x:v>9.1600000000000001</x:v>
      </x:c>
      <x:c r="AS18" s="34">
        <x:v>7.4800000000000004</x:v>
      </x:c>
      <x:c r="AT18" s="34">
        <x:v>22.699999999999999</x:v>
      </x:c>
      <x:c r="AU18" s="34">
        <x:v>2.02</x:v>
      </x:c>
      <x:c r="AV18" s="34">
        <x:v>24.73</x:v>
      </x:c>
      <x:c r="AW18" s="34">
        <x:v>9.5099999999999998</x:v>
      </x:c>
      <x:c r="AX18" s="34">
        <x:v>3.7599999999999998</x:v>
      </x:c>
      <x:c r="AY18" s="34">
        <x:v>0.65000000000000002</x:v>
      </x:c>
      <x:c r="AZ18" s="34">
        <x:v>4.4100000000000001</x:v>
      </x:c>
      <x:c r="BA18" s="36"/>
      <x:c r="BB18" s="36"/>
      <x:c r="BC18" s="36"/>
      <x:c r="BD18" s="36"/>
      <x:c r="BE18" s="36"/>
      <x:c r="BF18" s="36"/>
      <x:c r="BG18" s="36"/>
      <x:c r="BH18" s="36"/>
      <x:c r="BI18" s="36"/>
      <x:c r="BJ18" s="36"/>
      <x:c r="BK18" s="36"/>
    </x:row>
    <x:row r="19" spans="1:63" ht="16.5" customHeight="1">
      <x:c r="A19" s="34">
        <x:v>2013</x:v>
      </x:c>
      <x:c r="B19" s="35" t="s">
        <x:v>284</x:v>
      </x:c>
      <x:c r="C19" s="34">
        <x:v>28</x:v>
      </x:c>
      <x:c r="D19" s="34" t="s">
        <x:v>96</x:v>
      </x:c>
      <x:c r="E19" s="34">
        <x:v>105</x:v>
      </x:c>
      <x:c r="F19" s="34">
        <x:v>1.75</x:v>
      </x:c>
      <x:c r="G19" s="34">
        <x:v>1.8100000000000001</x:v>
      </x:c>
      <x:c r="H19" s="34">
        <x:v>405</x:v>
      </x:c>
      <x:c r="I19" s="34">
        <x:v>402</x:v>
      </x:c>
      <x:c r="J19" s="34">
        <x:v>327</x:v>
      </x:c>
      <x:c r="K19" s="34">
        <x:v>48</x:v>
      </x:c>
      <x:c r="L19" s="34">
        <x:v>77</x:v>
      </x:c>
      <x:c r="M19" s="34">
        <x:v>13</x:v>
      </x:c>
      <x:c r="N19" s="34">
        <x:v>0</x:v>
      </x:c>
      <x:c r="O19" s="34">
        <x:v>11</x:v>
      </x:c>
      <x:c r="P19" s="34">
        <x:v>123</x:v>
      </x:c>
      <x:c r="Q19" s="34">
        <x:v>57</x:v>
      </x:c>
      <x:c r="R19" s="34">
        <x:v>4</x:v>
      </x:c>
      <x:c r="S19" s="34">
        <x:v>1</x:v>
      </x:c>
      <x:c r="T19" s="34">
        <x:v>60</x:v>
      </x:c>
      <x:c r="U19" s="34">
        <x:v>11</x:v>
      </x:c>
      <x:c r="V19" s="34">
        <x:v>3</x:v>
      </x:c>
      <x:c r="W19" s="34">
        <x:v>87</x:v>
      </x:c>
      <x:c r="X19" s="34">
        <x:v>5</x:v>
      </x:c>
      <x:c r="Y19" s="34">
        <x:v>1</x:v>
      </x:c>
      <x:c r="Z19" s="34">
        <x:v>6</x:v>
      </x:c>
      <x:c r="AA19" s="34">
        <x:v>0.23499999999999999</x:v>
      </x:c>
      <x:c r="AB19" s="34">
        <x:v>0.36599999999999999</x:v>
      </x:c>
      <x:c r="AC19" s="34">
        <x:v>0.376</x:v>
      </x:c>
      <x:c r="AD19" s="34">
        <x:v>0.74199999999999999</x:v>
      </x:c>
      <x:c r="AE19" s="34">
        <x:v>-0.0040000000000000002</x:v>
      </x:c>
      <x:c r="AF19" s="34">
        <x:v>99.200000000000003</x:v>
      </x:c>
      <x:c r="AG19" s="34">
        <x:v>3.5499999999999998</x:v>
      </x:c>
      <x:c r="AH19" s="34">
        <x:v>2013</x:v>
      </x:c>
      <x:c r="AI19" s="35" t="s">
        <x:v>284</x:v>
      </x:c>
      <x:c r="AJ19" s="34">
        <x:v>28</x:v>
      </x:c>
      <x:c r="AK19" s="34" t="s">
        <x:v>96</x:v>
      </x:c>
      <x:c r="AL19" s="34">
        <x:v>405</x:v>
      </x:c>
      <x:c r="AM19" s="34">
        <x:v>-0.34999999999999998</x:v>
      </x:c>
      <x:c r="AN19" s="34">
        <x:v>0.39000000000000001</x:v>
      </x:c>
      <x:c r="AO19" s="34">
        <x:v>0.11</x:v>
      </x:c>
      <x:c r="AP19" s="34">
        <x:v>1.6399999999999999</x:v>
      </x:c>
      <x:c r="AQ19" s="34">
        <x:v>7.1799999999999997</x:v>
      </x:c>
      <x:c r="AR19" s="34">
        <x:v>8.9299999999999997</x:v>
      </x:c>
      <x:c r="AS19" s="34">
        <x:v>16.109999999999999</x:v>
      </x:c>
      <x:c r="AT19" s="34">
        <x:v>17.75</x:v>
      </x:c>
      <x:c r="AU19" s="34">
        <x:v>1.77</x:v>
      </x:c>
      <x:c r="AV19" s="34">
        <x:v>19.52</x:v>
      </x:c>
      <x:c r="AW19" s="34">
        <x:v>9.9499999999999993</x:v>
      </x:c>
      <x:c r="AX19" s="34">
        <x:v>1.75</x:v>
      </x:c>
      <x:c r="AY19" s="34">
        <x:v>1.8100000000000001</x:v>
      </x:c>
      <x:c r="AZ19" s="34">
        <x:v>3.5499999999999998</x:v>
      </x:c>
      <x:c r="BA19" s="36"/>
      <x:c r="BB19" s="36"/>
      <x:c r="BC19" s="36"/>
      <x:c r="BD19" s="36"/>
      <x:c r="BE19" s="36"/>
      <x:c r="BF19" s="36"/>
      <x:c r="BG19" s="36"/>
      <x:c r="BH19" s="36"/>
      <x:c r="BI19" s="36"/>
      <x:c r="BJ19" s="36"/>
      <x:c r="BK19" s="36"/>
    </x:row>
    <x:row r="20" spans="1:63" ht="16.5" customHeight="1">
      <x:c r="A20" s="34">
        <x:v>2014</x:v>
      </x:c>
      <x:c r="B20" s="35" t="s">
        <x:v>284</x:v>
      </x:c>
      <x:c r="C20" s="34">
        <x:v>29</x:v>
      </x:c>
      <x:c r="D20" s="34" t="s">
        <x:v>96</x:v>
      </x:c>
      <x:c r="E20" s="34">
        <x:v>98</x:v>
      </x:c>
      <x:c r="F20" s="34">
        <x:v>1.2</x:v>
      </x:c>
      <x:c r="G20" s="34">
        <x:v>0.40000000000000002</x:v>
      </x:c>
      <x:c r="H20" s="34">
        <x:v>360</x:v>
      </x:c>
      <x:c r="I20" s="34">
        <x:v>359</x:v>
      </x:c>
      <x:c r="J20" s="34">
        <x:v>310</x:v>
      </x:c>
      <x:c r="K20" s="34">
        <x:v>37</x:v>
      </x:c>
      <x:c r="L20" s="34">
        <x:v>71</x:v>
      </x:c>
      <x:c r="M20" s="34">
        <x:v>14</x:v>
      </x:c>
      <x:c r="N20" s="34">
        <x:v>2</x:v>
      </x:c>
      <x:c r="O20" s="34">
        <x:v>16</x:v>
      </x:c>
      <x:c r="P20" s="34">
        <x:v>137</x:v>
      </x:c>
      <x:c r="Q20" s="34">
        <x:v>40</x:v>
      </x:c>
      <x:c r="R20" s="34">
        <x:v>1</x:v>
      </x:c>
      <x:c r="S20" s="34">
        <x:v>2</x:v>
      </x:c>
      <x:c r="T20" s="34">
        <x:v>33</x:v>
      </x:c>
      <x:c r="U20" s="34">
        <x:v>13</x:v>
      </x:c>
      <x:c r="V20" s="34">
        <x:v>3</x:v>
      </x:c>
      <x:c r="W20" s="34">
        <x:v>92</x:v>
      </x:c>
      <x:c r="X20" s="34">
        <x:v>6</x:v>
      </x:c>
      <x:c r="Y20" s="34">
        <x:v>0</x:v>
      </x:c>
      <x:c r="Z20" s="34">
        <x:v>4</x:v>
      </x:c>
      <x:c r="AA20" s="34">
        <x:v>0.22900000000000001</x:v>
      </x:c>
      <x:c r="AB20" s="34">
        <x:v>0.32500000000000001</x:v>
      </x:c>
      <x:c r="AC20" s="34">
        <x:v>0.442</x:v>
      </x:c>
      <x:c r="AD20" s="34">
        <x:v>0.76700000000000002</x:v>
      </x:c>
      <x:c r="AE20" s="34">
        <x:v>0.123</x:v>
      </x:c>
      <x:c r="AF20" s="34">
        <x:v>85</x:v>
      </x:c>
      <x:c r="AG20" s="34">
        <x:v>1.6000000000000001</x:v>
      </x:c>
      <x:c r="AH20" s="34">
        <x:v>2014</x:v>
      </x:c>
      <x:c r="AI20" s="35" t="s">
        <x:v>284</x:v>
      </x:c>
      <x:c r="AJ20" s="34">
        <x:v>29</x:v>
      </x:c>
      <x:c r="AK20" s="34" t="s">
        <x:v>96</x:v>
      </x:c>
      <x:c r="AL20" s="34">
        <x:v>360</x:v>
      </x:c>
      <x:c r="AM20" s="34">
        <x:v>-9.3900000000000006</x:v>
      </x:c>
      <x:c r="AN20" s="34">
        <x:v>-0.35999999999999999</x:v>
      </x:c>
      <x:c r="AO20" s="34">
        <x:v>-0.64000000000000001</x:v>
      </x:c>
      <x:c r="AP20" s="34">
        <x:v>-8.4199999999999999</x:v>
      </x:c>
      <x:c r="AQ20" s="34">
        <x:v>4.54</x:v>
      </x:c>
      <x:c r="AR20" s="34">
        <x:v>8.0899999999999999</x:v>
      </x:c>
      <x:c r="AS20" s="34">
        <x:v>12.630000000000001</x:v>
      </x:c>
      <x:c r="AT20" s="34">
        <x:v>3.25</x:v>
      </x:c>
      <x:c r="AU20" s="34">
        <x:v>1.5700000000000001</x:v>
      </x:c>
      <x:c r="AV20" s="34">
        <x:v>5.6600000000000001</x:v>
      </x:c>
      <x:c r="AW20" s="34">
        <x:v>11.31</x:v>
      </x:c>
      <x:c r="AX20" s="34">
        <x:v>1.2</x:v>
      </x:c>
      <x:c r="AY20" s="34">
        <x:v>0.40000000000000002</x:v>
      </x:c>
      <x:c r="AZ20" s="34">
        <x:v>1.6000000000000001</x:v>
      </x:c>
      <x:c r="BA20" s="34">
        <x:v>100000</x:v>
      </x:c>
      <x:c r="BB20" s="34">
        <x:v>62370</x:v>
      </x:c>
      <x:c r="BC20" s="34"/>
      <x:c r="BD20" s="34"/>
      <x:c r="BE20" s="34"/>
      <x:c r="BF20" s="34"/>
      <x:c r="BG20" s="34"/>
      <x:c r="BH20" s="34"/>
      <x:c r="BI20" s="34"/>
      <x:c r="BJ20" s="34"/>
      <x:c r="BK20" s="34"/>
    </x:row>
    <x:row r="21" spans="1:63" ht="16.5" customHeight="1">
      <x:c r="A21" s="34">
        <x:v>2015</x:v>
      </x:c>
      <x:c r="B21" s="35" t="s">
        <x:v>284</x:v>
      </x:c>
      <x:c r="C21" s="34">
        <x:v>30</x:v>
      </x:c>
      <x:c r="D21" s="34" t="s">
        <x:v>96</x:v>
      </x:c>
      <x:c r="E21" s="34">
        <x:v>123</x:v>
      </x:c>
      <x:c r="F21" s="34">
        <x:v>5.7999999999999998</x:v>
      </x:c>
      <x:c r="G21" s="34">
        <x:v>0.35999999999999999</x:v>
      </x:c>
      <x:c r="H21" s="34">
        <x:v>456</x:v>
      </x:c>
      <x:c r="I21" s="34">
        <x:v>456</x:v>
      </x:c>
      <x:c r="J21" s="34">
        <x:v>380</x:v>
      </x:c>
      <x:c r="K21" s="34">
        <x:v>63</x:v>
      </x:c>
      <x:c r="L21" s="34">
        <x:v>118</x:v>
      </x:c>
      <x:c r="M21" s="34">
        <x:v>18</x:v>
      </x:c>
      <x:c r="N21" s="34">
        <x:v>1</x:v>
      </x:c>
      <x:c r="O21" s="34">
        <x:v>35</x:v>
      </x:c>
      <x:c r="P21" s="34">
        <x:v>243</x:v>
      </x:c>
      <x:c r="Q21" s="34">
        <x:v>86</x:v>
      </x:c>
      <x:c r="R21" s="34">
        <x:v>0</x:v>
      </x:c>
      <x:c r="S21" s="34">
        <x:v>0</x:v>
      </x:c>
      <x:c r="T21" s="34">
        <x:v>60</x:v>
      </x:c>
      <x:c r="U21" s="34">
        <x:v>14</x:v>
      </x:c>
      <x:c r="V21" s="34">
        <x:v>2</x:v>
      </x:c>
      <x:c r="W21" s="34">
        <x:v>112</x:v>
      </x:c>
      <x:c r="X21" s="34">
        <x:v>14</x:v>
      </x:c>
      <x:c r="Y21" s="34">
        <x:v>0</x:v>
      </x:c>
      <x:c r="Z21" s="34">
        <x:v>2</x:v>
      </x:c>
      <x:c r="AA21" s="34">
        <x:v>0.311</x:v>
      </x:c>
      <x:c r="AB21" s="34">
        <x:v>0.42099999999999999</x:v>
      </x:c>
      <x:c r="AC21" s="34">
        <x:v>0.63900000000000001</x:v>
      </x:c>
      <x:c r="AD21" s="34">
        <x:v>1.0600000000000001</x:v>
      </x:c>
      <x:c r="AE21" s="34">
        <x:v>0.22800000000000001</x:v>
      </x:c>
      <x:c r="AF21" s="34">
        <x:v>163</x:v>
      </x:c>
      <x:c r="AG21" s="34">
        <x:v>6.1600000000000001</x:v>
      </x:c>
      <x:c r="AH21" s="34">
        <x:v>2015</x:v>
      </x:c>
      <x:c r="AI21" s="35" t="s">
        <x:v>284</x:v>
      </x:c>
      <x:c r="AJ21" s="34">
        <x:v>30</x:v>
      </x:c>
      <x:c r="AK21" s="34" t="s">
        <x:v>96</x:v>
      </x:c>
      <x:c r="AL21" s="34">
        <x:v>456</x:v>
      </x:c>
      <x:c r="AM21" s="34">
        <x:v>36.490000000000002</x:v>
      </x:c>
      <x:c r="AN21" s="34">
        <x:v>0.46000000000000002</x:v>
      </x:c>
      <x:c r="AO21" s="34">
        <x:v>-1.24</x:v>
      </x:c>
      <x:c r="AP21" s="34">
        <x:v>32.93</x:v>
      </x:c>
      <x:c r="AQ21" s="34">
        <x:v>3.9199999999999999</x:v>
      </x:c>
      <x:c r="AR21" s="34">
        <x:v>10.15</x:v>
      </x:c>
      <x:c r="AS21" s="34">
        <x:v>14.07</x:v>
      </x:c>
      <x:c r="AT21" s="34">
        <x:v>48.390000000000001</x:v>
      </x:c>
      <x:c r="AU21" s="34">
        <x:v>1.9399999999999999</x:v>
      </x:c>
      <x:c r="AV21" s="34">
        <x:v>51.579999999999998</x:v>
      </x:c>
      <x:c r="AW21" s="34">
        <x:v>10.800000000000001</x:v>
      </x:c>
      <x:c r="AX21" s="34">
        <x:v>5.7999999999999998</x:v>
      </x:c>
      <x:c r="AY21" s="34">
        <x:v>0.35999999999999999</x:v>
      </x:c>
      <x:c r="AZ21" s="34">
        <x:v>6.1600000000000001</x:v>
      </x:c>
      <x:c r="BA21" s="34">
        <x:v>100000</x:v>
      </x:c>
      <x:c r="BB21" s="34">
        <x:v>16230</x:v>
      </x:c>
      <x:c r="BC21" s="34"/>
      <x:c r="BD21" s="34"/>
      <x:c r="BE21" s="34"/>
      <x:c r="BF21" s="34"/>
      <x:c r="BG21" s="34"/>
      <x:c r="BH21" s="34"/>
      <x:c r="BI21" s="34"/>
      <x:c r="BJ21" s="34"/>
      <x:c r="BK21" s="34"/>
    </x:row>
    <x:row r="22" spans="1:63" ht="16.5" customHeight="1">
      <x:c r="A22" s="34">
        <x:v>2016</x:v>
      </x:c>
      <x:c r="B22" s="35" t="s">
        <x:v>284</x:v>
      </x:c>
      <x:c r="C22" s="34">
        <x:v>31</x:v>
      </x:c>
      <x:c r="D22" s="34" t="s">
        <x:v>96</x:v>
      </x:c>
      <x:c r="E22" s="34">
        <x:v>116</x:v>
      </x:c>
      <x:c r="F22" s="34">
        <x:v>4.9299999999999997</x:v>
      </x:c>
      <x:c r="G22" s="34">
        <x:v>0.37</x:v>
      </x:c>
      <x:c r="H22" s="34">
        <x:v>460</x:v>
      </x:c>
      <x:c r="I22" s="34">
        <x:v>458</x:v>
      </x:c>
      <x:c r="J22" s="34">
        <x:v>381</x:v>
      </x:c>
      <x:c r="K22" s="34">
        <x:v>65</x:v>
      </x:c>
      <x:c r="L22" s="34">
        <x:v>123</x:v>
      </x:c>
      <x:c r="M22" s="34">
        <x:v>26</x:v>
      </x:c>
      <x:c r="N22" s="34">
        <x:v>0</x:v>
      </x:c>
      <x:c r="O22" s="34">
        <x:v>20</x:v>
      </x:c>
      <x:c r="P22" s="34">
        <x:v>209</x:v>
      </x:c>
      <x:c r="Q22" s="34">
        <x:v>72</x:v>
      </x:c>
      <x:c r="R22" s="34">
        <x:v>4</x:v>
      </x:c>
      <x:c r="S22" s="34">
        <x:v>0</x:v>
      </x:c>
      <x:c r="T22" s="34">
        <x:v>66</x:v>
      </x:c>
      <x:c r="U22" s="34">
        <x:v>10</x:v>
      </x:c>
      <x:c r="V22" s="34">
        <x:v>4</x:v>
      </x:c>
      <x:c r="W22" s="34">
        <x:v>91</x:v>
      </x:c>
      <x:c r="X22" s="34">
        <x:v>7</x:v>
      </x:c>
      <x:c r="Y22" s="34">
        <x:v>0</x:v>
      </x:c>
      <x:c r="Z22" s="34">
        <x:v>3</x:v>
      </x:c>
      <x:c r="AA22" s="34">
        <x:v>0.32300000000000001</x:v>
      </x:c>
      <x:c r="AB22" s="34">
        <x:v>0.433</x:v>
      </x:c>
      <x:c r="AC22" s="34">
        <x:v>0.54900000000000004</x:v>
      </x:c>
      <x:c r="AD22" s="34">
        <x:v>0.98199999999999998</x:v>
      </x:c>
      <x:c r="AE22" s="34">
        <x:v>0.20599999999999999</x:v>
      </x:c>
      <x:c r="AF22" s="34">
        <x:v>142.19999999999999</x:v>
      </x:c>
      <x:c r="AG22" s="34">
        <x:v>5.2999999999999998</x:v>
      </x:c>
      <x:c r="AH22" s="34">
        <x:v>2016</x:v>
      </x:c>
      <x:c r="AI22" s="35" t="s">
        <x:v>284</x:v>
      </x:c>
      <x:c r="AJ22" s="34">
        <x:v>31</x:v>
      </x:c>
      <x:c r="AK22" s="34" t="s">
        <x:v>96</x:v>
      </x:c>
      <x:c r="AL22" s="34">
        <x:v>460</x:v>
      </x:c>
      <x:c r="AM22" s="34">
        <x:v>27.600000000000001</x:v>
      </x:c>
      <x:c r="AN22" s="34">
        <x:v>1.01</x:v>
      </x:c>
      <x:c r="AO22" s="34">
        <x:v>0.65000000000000002</x:v>
      </x:c>
      <x:c r="AP22" s="34">
        <x:v>29.899999999999999</x:v>
      </x:c>
      <x:c r="AQ22" s="34">
        <x:v>4.1699999999999999</x:v>
      </x:c>
      <x:c r="AR22" s="34">
        <x:v>7.7800000000000002</x:v>
      </x:c>
      <x:c r="AS22" s="34">
        <x:v>11.949999999999999</x:v>
      </x:c>
      <x:c r="AT22" s="34">
        <x:v>40.850000000000001</x:v>
      </x:c>
      <x:c r="AU22" s="34">
        <x:v>2</x:v>
      </x:c>
      <x:c r="AV22" s="34">
        <x:v>45.909999999999997</x:v>
      </x:c>
      <x:c r="AW22" s="34">
        <x:v>11.279999999999999</x:v>
      </x:c>
      <x:c r="AX22" s="34">
        <x:v>4.9299999999999997</x:v>
      </x:c>
      <x:c r="AY22" s="34">
        <x:v>0.37</x:v>
      </x:c>
      <x:c r="AZ22" s="34">
        <x:v>5.2999999999999998</x:v>
      </x:c>
      <x:c r="BA22" s="34">
        <x:v>100000</x:v>
      </x:c>
      <x:c r="BB22" s="34">
        <x:v>18879</x:v>
      </x:c>
      <x:c r="BC22" s="34"/>
      <x:c r="BD22" s="34"/>
      <x:c r="BE22" s="34"/>
      <x:c r="BF22" s="34"/>
      <x:c r="BG22" s="34"/>
      <x:c r="BH22" s="34"/>
      <x:c r="BI22" s="34"/>
      <x:c r="BJ22" s="34"/>
      <x:c r="BK22" s="34"/>
    </x:row>
    <x:row r="23" spans="1:63" ht="16.5" customHeight="1">
      <x:c r="A23" s="34">
        <x:v>2017</x:v>
      </x:c>
      <x:c r="B23" s="35" t="s">
        <x:v>284</x:v>
      </x:c>
      <x:c r="C23" s="34">
        <x:v>32</x:v>
      </x:c>
      <x:c r="D23" s="34" t="s">
        <x:v>96</x:v>
      </x:c>
      <x:c r="E23" s="34">
        <x:v>130</x:v>
      </x:c>
      <x:c r="F23" s="34">
        <x:v>3.4300000000000002</x:v>
      </x:c>
      <x:c r="G23" s="34">
        <x:v>0.19</x:v>
      </x:c>
      <x:c r="H23" s="34">
        <x:v>515</x:v>
      </x:c>
      <x:c r="I23" s="34">
        <x:v>513</x:v>
      </x:c>
      <x:c r="J23" s="34">
        <x:v>456</x:v>
      </x:c>
      <x:c r="K23" s="34">
        <x:v>62</x:v>
      </x:c>
      <x:c r="L23" s="34">
        <x:v>130</x:v>
      </x:c>
      <x:c r="M23" s="34">
        <x:v>22</x:v>
      </x:c>
      <x:c r="N23" s="34">
        <x:v>1</x:v>
      </x:c>
      <x:c r="O23" s="34">
        <x:v>22</x:v>
      </x:c>
      <x:c r="P23" s="34">
        <x:v>220</x:v>
      </x:c>
      <x:c r="Q23" s="34">
        <x:v>68</x:v>
      </x:c>
      <x:c r="R23" s="34">
        <x:v>0</x:v>
      </x:c>
      <x:c r="S23" s="34">
        <x:v>2</x:v>
      </x:c>
      <x:c r="T23" s="34">
        <x:v>41</x:v>
      </x:c>
      <x:c r="U23" s="34">
        <x:v>15</x:v>
      </x:c>
      <x:c r="V23" s="34">
        <x:v>6</x:v>
      </x:c>
      <x:c r="W23" s="34">
        <x:v>104</x:v>
      </x:c>
      <x:c r="X23" s="34">
        <x:v>15</x:v>
      </x:c>
      <x:c r="Y23" s="34">
        <x:v>0</x:v>
      </x:c>
      <x:c r="Z23" s="34">
        <x:v>3</x:v>
      </x:c>
      <x:c r="AA23" s="34">
        <x:v>0.28499999999999998</x:v>
      </x:c>
      <x:c r="AB23" s="34">
        <x:v>0.36099999999999999</x:v>
      </x:c>
      <x:c r="AC23" s="34">
        <x:v>0.48199999999999998</x:v>
      </x:c>
      <x:c r="AD23" s="34">
        <x:v>0.84299999999999997</x:v>
      </x:c>
      <x:c r="AE23" s="34">
        <x:v>0.151</x:v>
      </x:c>
      <x:c r="AF23" s="34">
        <x:v>107.3</x:v>
      </x:c>
      <x:c r="AG23" s="34">
        <x:v>3.6200000000000001</x:v>
      </x:c>
      <x:c r="AH23" s="34">
        <x:v>2017</x:v>
      </x:c>
      <x:c r="AI23" s="35" t="s">
        <x:v>284</x:v>
      </x:c>
      <x:c r="AJ23" s="34">
        <x:v>32</x:v>
      </x:c>
      <x:c r="AK23" s="34" t="s">
        <x:v>96</x:v>
      </x:c>
      <x:c r="AL23" s="34">
        <x:v>515</x:v>
      </x:c>
      <x:c r="AM23" s="34">
        <x:v>7.7199999999999998</x:v>
      </x:c>
      <x:c r="AN23" s="34">
        <x:v>-0.57999999999999996</x:v>
      </x:c>
      <x:c r="AO23" s="34">
        <x:v>-2.1400000000000001</x:v>
      </x:c>
      <x:c r="AP23" s="34">
        <x:v>3.0299999999999998</x:v>
      </x:c>
      <x:c r="AQ23" s="34">
        <x:v>2.0800000000000001</x:v>
      </x:c>
      <x:c r="AR23" s="34">
        <x:v>12.119999999999999</x:v>
      </x:c>
      <x:c r="AS23" s="34">
        <x:v>14.199999999999999</x:v>
      </x:c>
      <x:c r="AT23" s="34">
        <x:v>18.760000000000002</x:v>
      </x:c>
      <x:c r="AU23" s="34">
        <x:v>2.1800000000000002</x:v>
      </x:c>
      <x:c r="AV23" s="34">
        <x:v>19.550000000000001</x:v>
      </x:c>
      <x:c r="AW23" s="34">
        <x:v>10.890000000000001</x:v>
      </x:c>
      <x:c r="AX23" s="34">
        <x:v>3.4300000000000002</x:v>
      </x:c>
      <x:c r="AY23" s="34">
        <x:v>0.19</x:v>
      </x:c>
      <x:c r="AZ23" s="34">
        <x:v>3.6200000000000001</x:v>
      </x:c>
      <x:c r="BA23" s="34">
        <x:v>100000</x:v>
      </x:c>
      <x:c r="BB23" s="34">
        <x:v>27627</x:v>
      </x:c>
      <x:c r="BC23" s="34"/>
      <x:c r="BD23" s="34"/>
      <x:c r="BE23" s="34"/>
      <x:c r="BF23" s="34"/>
      <x:c r="BG23" s="34"/>
      <x:c r="BH23" s="34"/>
      <x:c r="BI23" s="34"/>
      <x:c r="BJ23" s="34"/>
      <x:c r="BK23" s="34"/>
    </x:row>
    <x:row r="24" spans="1:63" ht="16.5" customHeight="1">
      <x:c r="A24" s="34">
        <x:v>2018</x:v>
      </x:c>
      <x:c r="B24" s="35" t="s">
        <x:v>295</x:v>
      </x:c>
      <x:c r="C24" s="34">
        <x:v>33</x:v>
      </x:c>
      <x:c r="D24" s="34" t="s">
        <x:v>96</x:v>
      </x:c>
      <x:c r="E24" s="34">
        <x:v>129</x:v>
      </x:c>
      <x:c r="F24" s="34">
        <x:v>1.6299999999999999</x:v>
      </x:c>
      <x:c r="G24" s="34">
        <x:v>-0.19</x:v>
      </x:c>
      <x:c r="H24" s="34">
        <x:v>477</x:v>
      </x:c>
      <x:c r="I24" s="34">
        <x:v>474</x:v>
      </x:c>
      <x:c r="J24" s="34">
        <x:v>427</x:v>
      </x:c>
      <x:c r="K24" s="34">
        <x:v>46</x:v>
      </x:c>
      <x:c r="L24" s="34">
        <x:v>115</x:v>
      </x:c>
      <x:c r="M24" s="34">
        <x:v>14</x:v>
      </x:c>
      <x:c r="N24" s="34">
        <x:v>0</x:v>
      </x:c>
      <x:c r="O24" s="34">
        <x:v>22</x:v>
      </x:c>
      <x:c r="P24" s="34">
        <x:v>195</x:v>
      </x:c>
      <x:c r="Q24" s="34">
        <x:v>71</x:v>
      </x:c>
      <x:c r="R24" s="34">
        <x:v>0</x:v>
      </x:c>
      <x:c r="S24" s="34">
        <x:v>0</x:v>
      </x:c>
      <x:c r="T24" s="34">
        <x:v>29</x:v>
      </x:c>
      <x:c r="U24" s="34">
        <x:v>14</x:v>
      </x:c>
      <x:c r="V24" s="34">
        <x:v>5</x:v>
      </x:c>
      <x:c r="W24" s="34">
        <x:v>96</x:v>
      </x:c>
      <x:c r="X24" s="34">
        <x:v>11</x:v>
      </x:c>
      <x:c r="Y24" s="34">
        <x:v>0</x:v>
      </x:c>
      <x:c r="Z24" s="34">
        <x:v>7</x:v>
      </x:c>
      <x:c r="AA24" s="34">
        <x:v>0.26900000000000002</x:v>
      </x:c>
      <x:c r="AB24" s="34">
        <x:v>0.33100000000000002</x:v>
      </x:c>
      <x:c r="AC24" s="34">
        <x:v>0.45700000000000002</x:v>
      </x:c>
      <x:c r="AD24" s="34">
        <x:v>0.78800000000000003</x:v>
      </x:c>
      <x:c r="AE24" s="34">
        <x:v>0.124</x:v>
      </x:c>
      <x:c r="AF24" s="34">
        <x:v>84</x:v>
      </x:c>
      <x:c r="AG24" s="34">
        <x:v>1.4399999999999999</x:v>
      </x:c>
      <x:c r="AH24" s="34">
        <x:v>2018</x:v>
      </x:c>
      <x:c r="AI24" s="35" t="s">
        <x:v>295</x:v>
      </x:c>
      <x:c r="AJ24" s="34">
        <x:v>33</x:v>
      </x:c>
      <x:c r="AK24" s="34" t="s">
        <x:v>96</x:v>
      </x:c>
      <x:c r="AL24" s="34">
        <x:v>477</x:v>
      </x:c>
      <x:c r="AM24" s="34">
        <x:v>-10.48</x:v>
      </x:c>
      <x:c r="AN24" s="34">
        <x:v>0.51000000000000001</x:v>
      </x:c>
      <x:c r="AO24" s="34">
        <x:v>0.40000000000000002</x:v>
      </x:c>
      <x:c r="AP24" s="34">
        <x:v>-11.07</x:v>
      </x:c>
      <x:c r="AQ24" s="34">
        <x:v>-2.1299999999999999</x:v>
      </x:c>
      <x:c r="AR24" s="34">
        <x:v>9.0199999999999996</x:v>
      </x:c>
      <x:c r="AS24" s="34">
        <x:v>6.9000000000000004</x:v>
      </x:c>
      <x:c r="AT24" s="34">
        <x:v>-3.5800000000000001</x:v>
      </x:c>
      <x:c r="AU24" s="34">
        <x:v>2.0800000000000001</x:v>
      </x:c>
      <x:c r="AV24" s="34">
        <x:v>1.54</x:v>
      </x:c>
      <x:c r="AW24" s="34">
        <x:v>11.199999999999999</x:v>
      </x:c>
      <x:c r="AX24" s="34">
        <x:v>1.6299999999999999</x:v>
      </x:c>
      <x:c r="AY24" s="34">
        <x:v>-0.19</x:v>
      </x:c>
      <x:c r="AZ24" s="34">
        <x:v>1.4399999999999999</x:v>
      </x:c>
      <x:c r="BA24" s="34">
        <x:v>125000</x:v>
      </x:c>
      <x:c r="BB24" s="34">
        <x:v>86946</x:v>
      </x:c>
      <x:c r="BC24" s="34"/>
      <x:c r="BD24" s="34"/>
      <x:c r="BE24" s="34"/>
      <x:c r="BF24" s="34"/>
      <x:c r="BG24" s="34"/>
      <x:c r="BH24" s="34"/>
      <x:c r="BI24" s="34"/>
      <x:c r="BJ24" s="34"/>
      <x:c r="BK24" s="34"/>
    </x:row>
    <x:row r="25" spans="1:63" ht="16.5" customHeight="1">
      <x:c r="A25" s="34">
        <x:v>2019</x:v>
      </x:c>
      <x:c r="B25" s="35" t="s">
        <x:v>295</x:v>
      </x:c>
      <x:c r="C25" s="34">
        <x:v>34</x:v>
      </x:c>
      <x:c r="D25" s="34" t="s">
        <x:v>96</x:v>
      </x:c>
      <x:c r="E25" s="34">
        <x:v>112</x:v>
      </x:c>
      <x:c r="F25" s="34">
        <x:v>1.8300000000000001</x:v>
      </x:c>
      <x:c r="G25" s="34">
        <x:v>0.23000000000000001</x:v>
      </x:c>
      <x:c r="H25" s="34">
        <x:v>393</x:v>
      </x:c>
      <x:c r="I25" s="34">
        <x:v>390</x:v>
      </x:c>
      <x:c r="J25" s="34">
        <x:v>346</x:v>
      </x:c>
      <x:c r="K25" s="34">
        <x:v>36</x:v>
      </x:c>
      <x:c r="L25" s="34">
        <x:v>81</x:v>
      </x:c>
      <x:c r="M25" s="34">
        <x:v>20</x:v>
      </x:c>
      <x:c r="N25" s="34">
        <x:v>0</x:v>
      </x:c>
      <x:c r="O25" s="34">
        <x:v>13</x:v>
      </x:c>
      <x:c r="P25" s="34">
        <x:v>140</x:v>
      </x:c>
      <x:c r="Q25" s="34">
        <x:v>45</x:v>
      </x:c>
      <x:c r="R25" s="34">
        <x:v>0</x:v>
      </x:c>
      <x:c r="S25" s="34">
        <x:v>0</x:v>
      </x:c>
      <x:c r="T25" s="34">
        <x:v>33</x:v>
      </x:c>
      <x:c r="U25" s="34">
        <x:v>9</x:v>
      </x:c>
      <x:c r="V25" s="34">
        <x:v>2</x:v>
      </x:c>
      <x:c r="W25" s="34">
        <x:v>76</x:v>
      </x:c>
      <x:c r="X25" s="34">
        <x:v>9</x:v>
      </x:c>
      <x:c r="Y25" s="34">
        <x:v>2</x:v>
      </x:c>
      <x:c r="Z25" s="34">
        <x:v>3</x:v>
      </x:c>
      <x:c r="AA25" s="34">
        <x:v>0.23400000000000001</x:v>
      </x:c>
      <x:c r="AB25" s="34">
        <x:v>0.315</x:v>
      </x:c>
      <x:c r="AC25" s="34">
        <x:v>0.40500000000000003</x:v>
      </x:c>
      <x:c r="AD25" s="34">
        <x:v>0.71999999999999997</x:v>
      </x:c>
      <x:c r="AE25" s="34">
        <x:v>0.114</x:v>
      </x:c>
      <x:c r="AF25" s="34">
        <x:v>91.599999999999994</x:v>
      </x:c>
      <x:c r="AG25" s="34">
        <x:v>2.0600000000000001</x:v>
      </x:c>
      <x:c r="AH25" s="34">
        <x:v>2019</x:v>
      </x:c>
      <x:c r="AI25" s="35" t="s">
        <x:v>295</x:v>
      </x:c>
      <x:c r="AJ25" s="34">
        <x:v>34</x:v>
      </x:c>
      <x:c r="AK25" s="34" t="s">
        <x:v>96</x:v>
      </x:c>
      <x:c r="AL25" s="34">
        <x:v>393</x:v>
      </x:c>
      <x:c r="AM25" s="34">
        <x:v>-4.6900000000000004</x:v>
      </x:c>
      <x:c r="AN25" s="34">
        <x:v>0.020000000000000001</x:v>
      </x:c>
      <x:c r="AO25" s="34">
        <x:v>-0.65000000000000002</x:v>
      </x:c>
      <x:c r="AP25" s="34">
        <x:v>-6.1799999999999997</x:v>
      </x:c>
      <x:c r="AQ25" s="34">
        <x:v>2.23</x:v>
      </x:c>
      <x:c r="AR25" s="34">
        <x:v>9.1400000000000006</x:v>
      </x:c>
      <x:c r="AS25" s="34">
        <x:v>11.369999999999999</x:v>
      </x:c>
      <x:c r="AT25" s="34">
        <x:v>5.7000000000000002</x:v>
      </x:c>
      <x:c r="AU25" s="34">
        <x:v>1.74</x:v>
      </x:c>
      <x:c r="AV25" s="34">
        <x:v>6.6699999999999999</x:v>
      </x:c>
      <x:c r="AW25" s="34">
        <x:v>9.7300000000000004</x:v>
      </x:c>
      <x:c r="AX25" s="34">
        <x:v>1.8300000000000001</x:v>
      </x:c>
      <x:c r="AY25" s="34">
        <x:v>0.23000000000000001</x:v>
      </x:c>
      <x:c r="AZ25" s="34">
        <x:v>2.0600000000000001</x:v>
      </x:c>
      <x:c r="BA25" s="34">
        <x:v>125000</x:v>
      </x:c>
      <x:c r="BB25" s="34">
        <x:v>60689</x:v>
      </x:c>
      <x:c r="BC25" s="34"/>
      <x:c r="BD25" s="34"/>
      <x:c r="BE25" s="34"/>
      <x:c r="BF25" s="34"/>
      <x:c r="BG25" s="34"/>
      <x:c r="BH25" s="34"/>
      <x:c r="BI25" s="34"/>
      <x:c r="BJ25" s="34"/>
      <x:c r="BK25" s="34"/>
    </x:row>
    <x:row r="26" spans="1:63" ht="16.5" customHeight="1">
      <x:c r="A26" s="34">
        <x:v>2020</x:v>
      </x:c>
      <x:c r="B26" s="35" t="s">
        <x:v>295</x:v>
      </x:c>
      <x:c r="C26" s="34">
        <x:v>35</x:v>
      </x:c>
      <x:c r="D26" s="34" t="s">
        <x:v>96</x:v>
      </x:c>
      <x:c r="E26" s="34">
        <x:v>119</x:v>
      </x:c>
      <x:c r="F26" s="34">
        <x:v>2.3799999999999999</x:v>
      </x:c>
      <x:c r="G26" s="34">
        <x:v>0.20000000000000001</x:v>
      </x:c>
      <x:c r="H26" s="34">
        <x:v>393</x:v>
      </x:c>
      <x:c r="I26" s="34">
        <x:v>392</x:v>
      </x:c>
      <x:c r="J26" s="34">
        <x:v>355</x:v>
      </x:c>
      <x:c r="K26" s="34">
        <x:v>46</x:v>
      </x:c>
      <x:c r="L26" s="34">
        <x:v>102</x:v>
      </x:c>
      <x:c r="M26" s="34">
        <x:v>14</x:v>
      </x:c>
      <x:c r="N26" s="34">
        <x:v>0</x:v>
      </x:c>
      <x:c r="O26" s="34">
        <x:v>19</x:v>
      </x:c>
      <x:c r="P26" s="34">
        <x:v>173</x:v>
      </x:c>
      <x:c r="Q26" s="34">
        <x:v>61</x:v>
      </x:c>
      <x:c r="R26" s="34">
        <x:v>0</x:v>
      </x:c>
      <x:c r="S26" s="34">
        <x:v>0</x:v>
      </x:c>
      <x:c r="T26" s="34">
        <x:v>31</x:v>
      </x:c>
      <x:c r="U26" s="34">
        <x:v>4</x:v>
      </x:c>
      <x:c r="V26" s="34">
        <x:v>2</x:v>
      </x:c>
      <x:c r="W26" s="34">
        <x:v>54</x:v>
      </x:c>
      <x:c r="X26" s="34">
        <x:v>17</x:v>
      </x:c>
      <x:c r="Y26" s="34">
        <x:v>0</x:v>
      </x:c>
      <x:c r="Z26" s="34">
        <x:v>3</x:v>
      </x:c>
      <x:c r="AA26" s="34">
        <x:v>0.28699999999999998</x:v>
      </x:c>
      <x:c r="AB26" s="34">
        <x:v>0.34899999999999998</x:v>
      </x:c>
      <x:c r="AC26" s="34">
        <x:v>0.48699999999999999</x:v>
      </x:c>
      <x:c r="AD26" s="34">
        <x:v>0.83599999999999997</x:v>
      </x:c>
      <x:c r="AE26" s="34">
        <x:v>0.14799999999999999</x:v>
      </x:c>
      <x:c r="AF26" s="34">
        <x:v>106.8</x:v>
      </x:c>
      <x:c r="AG26" s="34">
        <x:v>2.5800000000000001</x:v>
      </x:c>
      <x:c r="AH26" s="34">
        <x:v>2020</x:v>
      </x:c>
      <x:c r="AI26" s="35" t="s">
        <x:v>295</x:v>
      </x:c>
      <x:c r="AJ26" s="34">
        <x:v>35</x:v>
      </x:c>
      <x:c r="AK26" s="34" t="s">
        <x:v>96</x:v>
      </x:c>
      <x:c r="AL26" s="34">
        <x:v>393</x:v>
      </x:c>
      <x:c r="AM26" s="34">
        <x:v>2.21</x:v>
      </x:c>
      <x:c r="AN26" s="34">
        <x:v>-0.029999999999999999</x:v>
      </x:c>
      <x:c r="AO26" s="34">
        <x:v>0.56000000000000005</x:v>
      </x:c>
      <x:c r="AP26" s="34">
        <x:v>-2.27</x:v>
      </x:c>
      <x:c r="AQ26" s="34">
        <x:v>2.1000000000000001</x:v>
      </x:c>
      <x:c r="AR26" s="34">
        <x:v>9.1400000000000006</x:v>
      </x:c>
      <x:c r="AS26" s="34">
        <x:v>11.24</x:v>
      </x:c>
      <x:c r="AT26" s="34">
        <x:v>11.99</x:v>
      </x:c>
      <x:c r="AU26" s="34">
        <x:v>1.7</x:v>
      </x:c>
      <x:c r="AV26" s="34">
        <x:v>14.800000000000001</x:v>
      </x:c>
      <x:c r="AW26" s="34">
        <x:v>10.640000000000001</x:v>
      </x:c>
      <x:c r="AX26" s="34">
        <x:v>2.3799999999999999</x:v>
      </x:c>
      <x:c r="AY26" s="34">
        <x:v>0.20000000000000001</x:v>
      </x:c>
      <x:c r="AZ26" s="34">
        <x:v>2.5800000000000001</x:v>
      </x:c>
      <x:c r="BA26" s="34">
        <x:v>125000</x:v>
      </x:c>
      <x:c r="BB26" s="34">
        <x:v>48460</x:v>
      </x:c>
      <x:c r="BC26" s="34"/>
      <x:c r="BD26" s="34"/>
      <x:c r="BE26" s="34"/>
      <x:c r="BF26" s="34"/>
      <x:c r="BG26" s="34"/>
      <x:c r="BH26" s="34"/>
      <x:c r="BI26" s="34"/>
      <x:c r="BJ26" s="34"/>
      <x:c r="BK26" s="34"/>
    </x:row>
    <x:row r="27" spans="1:63" ht="16.5" customHeight="1">
      <x:c r="A27" s="34">
        <x:v>2021</x:v>
      </x:c>
      <x:c r="B27" s="35" t="s">
        <x:v>295</x:v>
      </x:c>
      <x:c r="C27" s="34">
        <x:v>36</x:v>
      </x:c>
      <x:c r="D27" s="34" t="s">
        <x:v>96</x:v>
      </x:c>
      <x:c r="E27" s="34">
        <x:v>123</x:v>
      </x:c>
      <x:c r="F27" s="34">
        <x:v>3.9100000000000001</x:v>
      </x:c>
      <x:c r="G27" s="34">
        <x:v>0.029999999999999999</x:v>
      </x:c>
      <x:c r="H27" s="34">
        <x:v>462</x:v>
      </x:c>
      <x:c r="I27" s="34">
        <x:v>460</x:v>
      </x:c>
      <x:c r="J27" s="34">
        <x:v>406</x:v>
      </x:c>
      <x:c r="K27" s="34">
        <x:v>55</x:v>
      </x:c>
      <x:c r="L27" s="34">
        <x:v>118</x:v>
      </x:c>
      <x:c r="M27" s="34">
        <x:v>22</x:v>
      </x:c>
      <x:c r="N27" s="34">
        <x:v>0</x:v>
      </x:c>
      <x:c r="O27" s="34">
        <x:v>18</x:v>
      </x:c>
      <x:c r="P27" s="34">
        <x:v>194</x:v>
      </x:c>
      <x:c r="Q27" s="34">
        <x:v>67</x:v>
      </x:c>
      <x:c r="R27" s="34">
        <x:v>0</x:v>
      </x:c>
      <x:c r="S27" s="34">
        <x:v>0</x:v>
      </x:c>
      <x:c r="T27" s="34">
        <x:v>45</x:v>
      </x:c>
      <x:c r="U27" s="34">
        <x:v>4</x:v>
      </x:c>
      <x:c r="V27" s="34">
        <x:v>4</x:v>
      </x:c>
      <x:c r="W27" s="34">
        <x:v>53</x:v>
      </x:c>
      <x:c r="X27" s="34">
        <x:v>18</x:v>
      </x:c>
      <x:c r="Y27" s="34">
        <x:v>0</x:v>
      </x:c>
      <x:c r="Z27" s="34">
        <x:v>7</x:v>
      </x:c>
      <x:c r="AA27" s="34">
        <x:v>0.29099999999999998</x:v>
      </x:c>
      <x:c r="AB27" s="34">
        <x:v>0.36099999999999999</x:v>
      </x:c>
      <x:c r="AC27" s="34">
        <x:v>0.47799999999999998</x:v>
      </x:c>
      <x:c r="AD27" s="34">
        <x:v>0.83899999999999997</x:v>
      </x:c>
      <x:c r="AE27" s="34">
        <x:v>0.156</x:v>
      </x:c>
      <x:c r="AF27" s="34">
        <x:v>122.40000000000001</x:v>
      </x:c>
      <x:c r="AG27" s="34">
        <x:v>3.9399999999999999</x:v>
      </x:c>
      <x:c r="AH27" s="34">
        <x:v>2021</x:v>
      </x:c>
      <x:c r="AI27" s="35" t="s">
        <x:v>295</x:v>
      </x:c>
      <x:c r="AJ27" s="34">
        <x:v>36</x:v>
      </x:c>
      <x:c r="AK27" s="34" t="s">
        <x:v>96</x:v>
      </x:c>
      <x:c r="AL27" s="34">
        <x:v>462</x:v>
      </x:c>
      <x:c r="AM27" s="34">
        <x:v>12.300000000000001</x:v>
      </x:c>
      <x:c r="AN27" s="34">
        <x:v>0.089999999999999991</x:v>
      </x:c>
      <x:c r="AO27" s="34">
        <x:v>0.89000000000000001</x:v>
      </x:c>
      <x:c r="AP27" s="34">
        <x:v>8.0800000000000001</x:v>
      </x:c>
      <x:c r="AQ27" s="34">
        <x:v>0.28000000000000003</x:v>
      </x:c>
      <x:c r="AR27" s="34">
        <x:v>10.92</x:v>
      </x:c>
      <x:c r="AS27" s="34">
        <x:v>11.199999999999999</x:v>
      </x:c>
      <x:c r="AT27" s="34">
        <x:v>22.34</x:v>
      </x:c>
      <x:c r="AU27" s="34">
        <x:v>2</x:v>
      </x:c>
      <x:c r="AV27" s="34">
        <x:v>22.460000000000001</x:v>
      </x:c>
      <x:c r="AW27" s="34">
        <x:v>10.09</x:v>
      </x:c>
      <x:c r="AX27" s="34">
        <x:v>3.9100000000000001</x:v>
      </x:c>
      <x:c r="AY27" s="34">
        <x:v>0.029999999999999999</x:v>
      </x:c>
      <x:c r="AZ27" s="34">
        <x:v>3.9399999999999999</x:v>
      </x:c>
      <x:c r="BA27" s="34">
        <x:v>50000</x:v>
      </x:c>
      <x:c r="BB27" s="34">
        <x:v>12701</x:v>
      </x:c>
      <x:c r="BC27" s="34"/>
      <x:c r="BD27" s="34"/>
      <x:c r="BE27" s="34"/>
      <x:c r="BF27" s="34"/>
      <x:c r="BG27" s="34"/>
      <x:c r="BH27" s="34"/>
      <x:c r="BI27" s="34"/>
      <x:c r="BJ27" s="34"/>
      <x:c r="BK27" s="34"/>
    </x:row>
    <x:row r="28" spans="1:63" ht="16.5" customHeight="1">
      <x:c r="A28" s="34">
        <x:v>2022</x:v>
      </x:c>
      <x:c r="B28" s="35" t="s">
        <x:v>295</x:v>
      </x:c>
      <x:c r="C28" s="34">
        <x:v>37</x:v>
      </x:c>
      <x:c r="D28" s="34" t="s">
        <x:v>96</x:v>
      </x:c>
      <x:c r="E28" s="34">
        <x:v>130</x:v>
      </x:c>
      <x:c r="F28" s="34">
        <x:v>1.8600000000000001</x:v>
      </x:c>
      <x:c r="G28" s="34">
        <x:v>-0.040000000000000002</x:v>
      </x:c>
      <x:c r="H28" s="34">
        <x:v>444</x:v>
      </x:c>
      <x:c r="I28" s="34">
        <x:v>441</x:v>
      </x:c>
      <x:c r="J28" s="34">
        <x:v>396</x:v>
      </x:c>
      <x:c r="K28" s="34">
        <x:v>38</x:v>
      </x:c>
      <x:c r="L28" s="34">
        <x:v>102</x:v>
      </x:c>
      <x:c r="M28" s="34">
        <x:v>19</x:v>
      </x:c>
      <x:c r="N28" s="34">
        <x:v>1</x:v>
      </x:c>
      <x:c r="O28" s="34">
        <x:v>13</x:v>
      </x:c>
      <x:c r="P28" s="34">
        <x:v>162</x:v>
      </x:c>
      <x:c r="Q28" s="34">
        <x:v>66</x:v>
      </x:c>
      <x:c r="R28" s="34">
        <x:v>0</x:v>
      </x:c>
      <x:c r="S28" s="34">
        <x:v>0</x:v>
      </x:c>
      <x:c r="T28" s="34">
        <x:v>41</x:v>
      </x:c>
      <x:c r="U28" s="34">
        <x:v>3</x:v>
      </x:c>
      <x:c r="V28" s="34">
        <x:v>4</x:v>
      </x:c>
      <x:c r="W28" s="34">
        <x:v>58</x:v>
      </x:c>
      <x:c r="X28" s="34">
        <x:v>21</x:v>
      </x:c>
      <x:c r="Y28" s="34">
        <x:v>1</x:v>
      </x:c>
      <x:c r="Z28" s="34">
        <x:v>3</x:v>
      </x:c>
      <x:c r="AA28" s="34">
        <x:v>0.25800000000000001</x:v>
      </x:c>
      <x:c r="AB28" s="34">
        <x:v>0.33000000000000002</x:v>
      </x:c>
      <x:c r="AC28" s="34">
        <x:v>0.40899999999999997</x:v>
      </x:c>
      <x:c r="AD28" s="34">
        <x:v>0.73899999999999999</x:v>
      </x:c>
      <x:c r="AE28" s="34">
        <x:v>0.122</x:v>
      </x:c>
      <x:c r="AF28" s="34">
        <x:v>102</x:v>
      </x:c>
      <x:c r="AG28" s="34">
        <x:v>1.8100000000000001</x:v>
      </x:c>
      <x:c r="AH28" s="34">
        <x:v>2022</x:v>
      </x:c>
      <x:c r="AI28" s="35" t="s">
        <x:v>295</x:v>
      </x:c>
      <x:c r="AJ28" s="34">
        <x:v>37</x:v>
      </x:c>
      <x:c r="AK28" s="34" t="s">
        <x:v>96</x:v>
      </x:c>
      <x:c r="AL28" s="34">
        <x:v>444</x:v>
      </x:c>
      <x:c r="AM28" s="34">
        <x:v>-0.35999999999999999</x:v>
      </x:c>
      <x:c r="AN28" s="34">
        <x:v>0.020000000000000001</x:v>
      </x:c>
      <x:c r="AO28" s="34">
        <x:v>-1.02</x:v>
      </x:c>
      <x:c r="AP28" s="34">
        <x:v>-8.7599999999999998</x:v>
      </x:c>
      <x:c r="AQ28" s="34">
        <x:v>-0.41999999999999998</x:v>
      </x:c>
      <x:c r="AR28" s="34">
        <x:v>6.29</x:v>
      </x:c>
      <x:c r="AS28" s="34">
        <x:v>5.8700000000000001</x:v>
      </x:c>
      <x:c r="AT28" s="34">
        <x:v>1.54</x:v>
      </x:c>
      <x:c r="AU28" s="34">
        <x:v>1.95</x:v>
      </x:c>
      <x:c r="AV28" s="34">
        <x:v>-2.8100000000000001</x:v>
      </x:c>
      <x:c r="AW28" s="34">
        <x:v>9.6999999999999993</x:v>
      </x:c>
      <x:c r="AX28" s="34">
        <x:v>1.8600000000000001</x:v>
      </x:c>
      <x:c r="AY28" s="34">
        <x:v>-0.040000000000000002</x:v>
      </x:c>
      <x:c r="AZ28" s="34">
        <x:v>1.8100000000000001</x:v>
      </x:c>
      <x:c r="BA28" s="34">
        <x:v>60000</x:v>
      </x:c>
      <x:c r="BB28" s="34">
        <x:v>33084</x:v>
      </x:c>
      <x:c r="BC28" s="34"/>
      <x:c r="BD28" s="34"/>
      <x:c r="BE28" s="34"/>
      <x:c r="BF28" s="34"/>
      <x:c r="BG28" s="34"/>
      <x:c r="BH28" s="34"/>
      <x:c r="BI28" s="34"/>
      <x:c r="BJ28" s="34"/>
      <x:c r="BK28" s="34"/>
    </x:row>
    <x:row r="29" spans="1:63" ht="16.5" customHeight="1">
      <x:c r="A29" s="34">
        <x:v>2023</x:v>
      </x:c>
      <x:c r="B29" s="35" t="s">
        <x:v>295</x:v>
      </x:c>
      <x:c r="C29" s="34">
        <x:v>38</x:v>
      </x:c>
      <x:c r="D29" s="34" t="s">
        <x:v>96</x:v>
      </x:c>
      <x:c r="E29" s="34">
        <x:v>125</x:v>
      </x:c>
      <x:c r="F29" s="34">
        <x:v>3.6000000000000001</x:v>
      </x:c>
      <x:c r="G29" s="34">
        <x:v>-0.29999999999999999</x:v>
      </x:c>
      <x:c r="H29" s="34">
        <x:v>495</x:v>
      </x:c>
      <x:c r="I29" s="34">
        <x:v>492</x:v>
      </x:c>
      <x:c r="J29" s="34">
        <x:v>434</x:v>
      </x:c>
      <x:c r="K29" s="34">
        <x:v>60</x:v>
      </x:c>
      <x:c r="L29" s="34">
        <x:v>126</x:v>
      </x:c>
      <x:c r="M29" s="34">
        <x:v>19</x:v>
      </x:c>
      <x:c r="N29" s="34">
        <x:v>0</x:v>
      </x:c>
      <x:c r="O29" s="34">
        <x:v>16</x:v>
      </x:c>
      <x:c r="P29" s="34">
        <x:v>193</x:v>
      </x:c>
      <x:c r="Q29" s="34">
        <x:v>77</x:v>
      </x:c>
      <x:c r="R29" s="34">
        <x:v>6</x:v>
      </x:c>
      <x:c r="S29" s="34">
        <x:v>1</x:v>
      </x:c>
      <x:c r="T29" s="34">
        <x:v>49</x:v>
      </x:c>
      <x:c r="U29" s="34">
        <x:v>6</x:v>
      </x:c>
      <x:c r="V29" s="34">
        <x:v>4</x:v>
      </x:c>
      <x:c r="W29" s="34">
        <x:v>65</x:v>
      </x:c>
      <x:c r="X29" s="34">
        <x:v>17</x:v>
      </x:c>
      <x:c r="Y29" s="34">
        <x:v>1</x:v>
      </x:c>
      <x:c r="Z29" s="34">
        <x:v>5</x:v>
      </x:c>
      <x:c r="AA29" s="34">
        <x:v>0.28999999999999998</x:v>
      </x:c>
      <x:c r="AB29" s="34">
        <x:v>0.36599999999999999</x:v>
      </x:c>
      <x:c r="AC29" s="34">
        <x:v>0.44500000000000001</x:v>
      </x:c>
      <x:c r="AD29" s="34">
        <x:v>0.81100000000000005</x:v>
      </x:c>
      <x:c r="AE29" s="34">
        <x:v>0.14899999999999999</x:v>
      </x:c>
      <x:c r="AF29" s="34">
        <x:v>123.5</x:v>
      </x:c>
      <x:c r="AG29" s="34">
        <x:v>3.2999999999999998</x:v>
      </x:c>
      <x:c r="AH29" s="34">
        <x:v>2023</x:v>
      </x:c>
      <x:c r="AI29" s="35" t="s">
        <x:v>295</x:v>
      </x:c>
      <x:c r="AJ29" s="34">
        <x:v>38</x:v>
      </x:c>
      <x:c r="AK29" s="34" t="s">
        <x:v>96</x:v>
      </x:c>
      <x:c r="AL29" s="34">
        <x:v>495</x:v>
      </x:c>
      <x:c r="AM29" s="34">
        <x:v>11.84</x:v>
      </x:c>
      <x:c r="AN29" s="34">
        <x:v>0.47999999999999998</x:v>
      </x:c>
      <x:c r="AO29" s="34">
        <x:v>0.54000000000000004</x:v>
      </x:c>
      <x:c r="AP29" s="34">
        <x:v>7.4699999999999998</x:v>
      </x:c>
      <x:c r="AQ29" s="34">
        <x:v>-2.9500000000000002</x:v>
      </x:c>
      <x:c r="AR29" s="34">
        <x:v>6.8399999999999999</x:v>
      </x:c>
      <x:c r="AS29" s="34">
        <x:v>3.8900000000000001</x:v>
      </x:c>
      <x:c r="AT29" s="34">
        <x:v>14.300000000000001</x:v>
      </x:c>
      <x:c r="AU29" s="34">
        <x:v>2.1400000000000001</x:v>
      </x:c>
      <x:c r="AV29" s="34">
        <x:v>12.27</x:v>
      </x:c>
      <x:c r="AW29" s="34">
        <x:v>9.8000000000000007</x:v>
      </x:c>
      <x:c r="AX29" s="34">
        <x:v>3.6000000000000001</x:v>
      </x:c>
      <x:c r="AY29" s="34">
        <x:v>-0.29999999999999999</x:v>
      </x:c>
      <x:c r="AZ29" s="34">
        <x:v>3.2999999999999998</x:v>
      </x:c>
      <x:c r="BA29" s="34">
        <x:v>60000</x:v>
      </x:c>
      <x:c r="BB29" s="34">
        <x:v>18206</x:v>
      </x:c>
      <x:c r="BC29" s="34"/>
      <x:c r="BD29" s="34"/>
      <x:c r="BE29" s="34"/>
      <x:c r="BF29" s="34"/>
      <x:c r="BG29" s="34"/>
      <x:c r="BH29" s="34"/>
      <x:c r="BI29" s="34"/>
      <x:c r="BJ29" s="34"/>
      <x:c r="BK29" s="34"/>
    </x:row>
    <x:row r="30" spans="1:63" ht="16.5" customHeight="1">
      <x:c r="A30" s="34">
        <x:v>2024</x:v>
      </x:c>
      <x:c r="B30" s="35" t="s">
        <x:v>295</x:v>
      </x:c>
      <x:c r="C30" s="34">
        <x:v>39</x:v>
      </x:c>
      <x:c r="D30" s="34" t="s">
        <x:v>96</x:v>
      </x:c>
      <x:c r="E30" s="34">
        <x:v>136</x:v>
      </x:c>
      <x:c r="F30" s="34">
        <x:v>3.02</x:v>
      </x:c>
      <x:c r="G30" s="34">
        <x:v>0.29999999999999999</x:v>
      </x:c>
      <x:c r="H30" s="34">
        <x:v>452</x:v>
      </x:c>
      <x:c r="I30" s="34">
        <x:v>450</x:v>
      </x:c>
      <x:c r="J30" s="34">
        <x:v>403</x:v>
      </x:c>
      <x:c r="K30" s="34">
        <x:v>48</x:v>
      </x:c>
      <x:c r="L30" s="34">
        <x:v>122</x:v>
      </x:c>
      <x:c r="M30" s="34">
        <x:v>19</x:v>
      </x:c>
      <x:c r="N30" s="34">
        <x:v>1</x:v>
      </x:c>
      <x:c r="O30" s="34">
        <x:v>19</x:v>
      </x:c>
      <x:c r="P30" s="34">
        <x:v>200</x:v>
      </x:c>
      <x:c r="Q30" s="34">
        <x:v>77</x:v>
      </x:c>
      <x:c r="R30" s="34">
        <x:v>3</x:v>
      </x:c>
      <x:c r="S30" s="34">
        <x:v>0</x:v>
      </x:c>
      <x:c r="T30" s="34">
        <x:v>35</x:v>
      </x:c>
      <x:c r="U30" s="34">
        <x:v>8</x:v>
      </x:c>
      <x:c r="V30" s="34">
        <x:v>2</x:v>
      </x:c>
      <x:c r="W30" s="34">
        <x:v>52</x:v>
      </x:c>
      <x:c r="X30" s="34">
        <x:v>17</x:v>
      </x:c>
      <x:c r="Y30" s="34">
        <x:v>0</x:v>
      </x:c>
      <x:c r="Z30" s="34">
        <x:v>6</x:v>
      </x:c>
      <x:c r="AA30" s="34">
        <x:v>0.30299999999999999</x:v>
      </x:c>
      <x:c r="AB30" s="34">
        <x:v>0.36499999999999999</x:v>
      </x:c>
      <x:c r="AC30" s="34">
        <x:v>0.496</x:v>
      </x:c>
      <x:c r="AD30" s="34">
        <x:v>0.86099999999999999</x:v>
      </x:c>
      <x:c r="AE30" s="34">
        <x:v>0.161</x:v>
      </x:c>
      <x:c r="AF30" s="34">
        <x:v>115.59999999999999</x:v>
      </x:c>
      <x:c r="AG30" s="34">
        <x:v>3.3199999999999998</x:v>
      </x:c>
      <x:c r="AH30" s="34">
        <x:v>2024</x:v>
      </x:c>
      <x:c r="AI30" s="35" t="s">
        <x:v>295</x:v>
      </x:c>
      <x:c r="AJ30" s="34">
        <x:v>39</x:v>
      </x:c>
      <x:c r="AK30" s="34" t="s">
        <x:v>96</x:v>
      </x:c>
      <x:c r="AL30" s="34">
        <x:v>452</x:v>
      </x:c>
      <x:c r="AM30" s="34">
        <x:v>9.0500000000000007</x:v>
      </x:c>
      <x:c r="AN30" s="34">
        <x:v>0.16</x:v>
      </x:c>
      <x:c r="AO30" s="34">
        <x:v>-0.56000000000000005</x:v>
      </x:c>
      <x:c r="AP30" s="34">
        <x:v>2.9100000000000001</x:v>
      </x:c>
      <x:c r="AQ30" s="34">
        <x:v>3.4700000000000002</x:v>
      </x:c>
      <x:c r="AR30" s="34">
        <x:v>8.7100000000000009</x:v>
      </x:c>
      <x:c r="AS30" s="34">
        <x:v>12.18</x:v>
      </x:c>
      <x:c r="AT30" s="34">
        <x:v>18.260000000000002</x:v>
      </x:c>
      <x:c r="AU30" s="34">
        <x:v>1.9199999999999999</x:v>
      </x:c>
      <x:c r="AV30" s="34">
        <x:v>20.350000000000001</x:v>
      </x:c>
      <x:c r="AW30" s="34">
        <x:v>10.949999999999999</x:v>
      </x:c>
      <x:c r="AX30" s="34">
        <x:v>3.02</x:v>
      </x:c>
      <x:c r="AY30" s="34">
        <x:v>0.29999999999999999</x:v>
      </x:c>
      <x:c r="AZ30" s="34">
        <x:v>3.3199999999999998</x:v>
      </x:c>
      <x:c r="BA30" s="34">
        <x:v>40000</x:v>
      </x:c>
      <x:c r="BB30" s="34">
        <x:v>12041</x:v>
      </x:c>
      <x:c r="BC30" s="34"/>
      <x:c r="BD30" s="34"/>
      <x:c r="BE30" s="34"/>
      <x:c r="BF30" s="34"/>
      <x:c r="BG30" s="34"/>
      <x:c r="BH30" s="34"/>
      <x:c r="BI30" s="34"/>
      <x:c r="BJ30" s="34"/>
      <x:c r="BK30" s="34"/>
    </x:row>
    <x:row r="31" spans="1:63" ht="16.5" customHeight="1">
      <x:c r="A31" s="105">
        <x:v>2025</x:v>
      </x:c>
      <x:c r="B31" s="35" t="s">
        <x:v>295</x:v>
      </x:c>
      <x:c r="C31" s="34">
        <x:v>40</x:v>
      </x:c>
      <x:c r="D31" s="34" t="s">
        <x:v>96</x:v>
      </x:c>
      <x:c r="E31" s="34">
        <x:v>19</x:v>
      </x:c>
      <x:c r="F31" s="34">
        <x:v>0.82999999999999996</x:v>
      </x:c>
      <x:c r="G31" s="34">
        <x:v>-0.029999999999999999</x:v>
      </x:c>
      <x:c r="H31" s="34">
        <x:v>74</x:v>
      </x:c>
      <x:c r="I31" s="34">
        <x:v>74</x:v>
      </x:c>
      <x:c r="J31" s="34">
        <x:v>66</x:v>
      </x:c>
      <x:c r="K31" s="34">
        <x:v>7</x:v>
      </x:c>
      <x:c r="L31" s="34">
        <x:v>23</x:v>
      </x:c>
      <x:c r="M31" s="34">
        <x:v>7</x:v>
      </x:c>
      <x:c r="N31" s="34">
        <x:v>0</x:v>
      </x:c>
      <x:c r="O31" s="34">
        <x:v>0</x:v>
      </x:c>
      <x:c r="P31" s="34">
        <x:v>30</x:v>
      </x:c>
      <x:c r="Q31" s="34">
        <x:v>14</x:v>
      </x:c>
      <x:c r="R31" s="34">
        <x:v>1</x:v>
      </x:c>
      <x:c r="S31" s="34">
        <x:v>1</x:v>
      </x:c>
      <x:c r="T31" s="34">
        <x:v>6</x:v>
      </x:c>
      <x:c r="U31" s="34">
        <x:v>1</x:v>
      </x:c>
      <x:c r="V31" s="34">
        <x:v>0</x:v>
      </x:c>
      <x:c r="W31" s="34">
        <x:v>12</x:v>
      </x:c>
      <x:c r="X31" s="34">
        <x:v>1</x:v>
      </x:c>
      <x:c r="Y31" s="34">
        <x:v>0</x:v>
      </x:c>
      <x:c r="Z31" s="34">
        <x:v>1</x:v>
      </x:c>
      <x:c r="AA31" s="34">
        <x:v>0.34799999999999998</x:v>
      </x:c>
      <x:c r="AB31" s="34">
        <x:v>0.40500000000000003</x:v>
      </x:c>
      <x:c r="AC31" s="34">
        <x:v>0.45500000000000002</x:v>
      </x:c>
      <x:c r="AD31" s="34">
        <x:v>0.85999999999999999</x:v>
      </x:c>
      <x:c r="AE31" s="34">
        <x:v>0.17599999999999999</x:v>
      </x:c>
      <x:c r="AF31" s="34">
        <x:v>146.30000000000001</x:v>
      </x:c>
      <x:c r="AG31" s="34">
        <x:v>0.81000000000000005</x:v>
      </x:c>
      <x:c r="AH31" s="34">
        <x:v>2025</x:v>
      </x:c>
      <x:c r="AI31" s="35" t="s">
        <x:v>295</x:v>
      </x:c>
      <x:c r="AJ31" s="34">
        <x:v>40</x:v>
      </x:c>
      <x:c r="AK31" s="34" t="s">
        <x:v>96</x:v>
      </x:c>
      <x:c r="AL31" s="34">
        <x:v>74</x:v>
      </x:c>
      <x:c r="AM31" s="34">
        <x:v>4.1100000000000003</x:v>
      </x:c>
      <x:c r="AN31" s="34">
        <x:v>-0.20999999999999999</x:v>
      </x:c>
      <x:c r="AO31" s="34">
        <x:v>-0.14000000000000001</x:v>
      </x:c>
      <x:c r="AP31" s="34">
        <x:v>4.1699999999999999</x:v>
      </x:c>
      <x:c r="AQ31" s="34">
        <x:v>-0.26000000000000001</x:v>
      </x:c>
      <x:c r="AR31" s="34">
        <x:v>1.73</x:v>
      </x:c>
      <x:c r="AS31" s="34">
        <x:v>1.47</x:v>
      </x:c>
      <x:c r="AT31" s="34">
        <x:v>5.5199999999999996</x:v>
      </x:c>
      <x:c r="AU31" s="34">
        <x:v>0.33000000000000002</x:v>
      </x:c>
      <x:c r="AV31" s="34">
        <x:v>9.1899999999999995</x:v>
      </x:c>
      <x:c r="AW31" s="34">
        <x:v>10.31</x:v>
      </x:c>
      <x:c r="AX31" s="34">
        <x:v>0.82999999999999996</x:v>
      </x:c>
      <x:c r="AY31" s="34">
        <x:v>-0.029999999999999999</x:v>
      </x:c>
      <x:c r="AZ31" s="34">
        <x:v>0.81000000000000005</x:v>
      </x:c>
      <x:c r="BA31" s="34">
        <x:v>40000</x:v>
      </x:c>
      <x:c r="BB31" s="34">
        <x:v>49391</x:v>
      </x:c>
      <x:c r="BC31" s="34"/>
      <x:c r="BD31" s="34"/>
      <x:c r="BE31" s="34"/>
      <x:c r="BF31" s="34"/>
      <x:c r="BG31" s="34"/>
      <x:c r="BH31" s="34"/>
      <x:c r="BI31" s="34"/>
      <x:c r="BJ31" s="34"/>
      <x:c r="BK31" s="34"/>
    </x:row>
    <x:row r="32" spans="1:1" ht="16.5" customHeight="1">
      <x:c r="A32" s="105"/>
    </x:row>
    <x:row r="33" ht="16.5" customHeight="1"/>
    <x:row r="34" ht="16.5" customHeight="1"/>
    <x:row r="35" ht="16.5" customHeight="1"/>
    <x:row r="36" spans="1:54" ht="54" customHeight="1">
      <x:c r="A36" s="103" t="s">
        <x:v>360</x:v>
      </x:c>
      <x:c r="B36" s="103"/>
      <x:c r="C36" s="103"/>
      <x:c r="D36" s="103"/>
      <x:c r="E36" s="103"/>
      <x:c r="F36" s="103"/>
      <x:c r="G36" s="103"/>
      <x:c r="H36" s="103"/>
      <x:c r="I36" s="103"/>
      <x:c r="J36" s="103"/>
      <x:c r="K36" s="103"/>
      <x:c r="L36" s="103"/>
      <x:c r="M36" s="103"/>
      <x:c r="N36" s="103"/>
      <x:c r="O36" s="103"/>
      <x:c r="P36" s="103"/>
      <x:c r="Q36" s="103"/>
      <x:c r="R36" s="103"/>
      <x:c r="S36" s="103"/>
      <x:c r="T36" s="103"/>
      <x:c r="U36" s="103"/>
      <x:c r="V36" s="103"/>
      <x:c r="W36" s="103"/>
      <x:c r="X36" s="103"/>
      <x:c r="Y36" s="103"/>
      <x:c r="Z36" s="103"/>
      <x:c r="AA36" s="103"/>
      <x:c r="AB36" s="103"/>
      <x:c r="AC36" s="103"/>
      <x:c r="AD36" s="103"/>
      <x:c r="AE36" s="103"/>
      <x:c r="AF36" s="103"/>
      <x:c r="AG36" s="103"/>
      <x:c r="AH36" s="103"/>
      <x:c r="AI36" s="103"/>
      <x:c r="AJ36" s="103"/>
      <x:c r="AK36" s="103"/>
      <x:c r="AL36" s="103"/>
      <x:c r="AM36" s="103"/>
      <x:c r="AN36" s="103"/>
      <x:c r="AO36" s="103"/>
      <x:c r="AP36" s="103"/>
      <x:c r="AQ36" s="103"/>
      <x:c r="AR36" s="103"/>
      <x:c r="AS36" s="103"/>
      <x:c r="AT36" s="103"/>
      <x:c r="AU36" s="103"/>
      <x:c r="AV36" s="103"/>
      <x:c r="AW36" s="103"/>
      <x:c r="AX36" s="103"/>
      <x:c r="AY36" s="103"/>
      <x:c r="AZ36" s="103"/>
      <x:c r="BA36" s="103"/>
      <x:c r="BB36" s="103"/>
    </x:row>
    <x:row r="37" spans="1:62" ht="33.75" customHeight="1">
      <x:c r="A37" s="104" t="s">
        <x:v>174</x:v>
      </x:c>
      <x:c r="B37" s="104"/>
      <x:c r="C37" s="104"/>
      <x:c r="D37" s="104"/>
      <x:c r="E37" s="104"/>
      <x:c r="F37" s="104"/>
      <x:c r="G37" s="104"/>
      <x:c r="H37" s="104"/>
      <x:c r="I37" s="104"/>
      <x:c r="J37" s="104"/>
      <x:c r="K37" s="104"/>
      <x:c r="L37" s="104"/>
      <x:c r="M37" s="104"/>
      <x:c r="N37" s="104"/>
      <x:c r="O37" s="104"/>
      <x:c r="P37" s="104"/>
      <x:c r="Q37" s="104"/>
      <x:c r="R37" s="104"/>
      <x:c r="S37" s="104"/>
      <x:c r="T37" s="104"/>
      <x:c r="U37" s="104"/>
      <x:c r="V37" s="104"/>
      <x:c r="W37" s="104"/>
      <x:c r="X37" s="104"/>
      <x:c r="Y37" s="104"/>
      <x:c r="Z37" s="104"/>
      <x:c r="AA37" s="104"/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 t="s">
        <x:v>308</x:v>
      </x:c>
      <x:c r="AL37" s="104"/>
      <x:c r="AM37" s="104"/>
      <x:c r="AN37" s="104"/>
      <x:c r="AO37" s="104"/>
      <x:c r="AP37" s="104"/>
      <x:c r="AQ37" s="104"/>
      <x:c r="AR37" s="104"/>
      <x:c r="AS37" s="104"/>
      <x:c r="AT37" s="104"/>
      <x:c r="AU37" s="104"/>
      <x:c r="AV37" s="104"/>
      <x:c r="AW37" s="104"/>
      <x:c r="AX37" s="104"/>
      <x:c r="AY37" s="104"/>
      <x:c r="AZ37" s="104"/>
      <x:c r="BA37" s="104"/>
      <x:c r="BB37" s="104"/>
      <x:c r="BC37" s="104"/>
      <x:c r="BD37" s="104"/>
      <x:c r="BE37" s="104"/>
      <x:c r="BF37" s="104"/>
      <x:c r="BG37" s="104"/>
      <x:c r="BH37" s="104"/>
      <x:c r="BI37" s="104"/>
      <x:c r="BJ37" s="104"/>
    </x:row>
    <x:row r="38" spans="1:63" ht="16.5" customHeight="1">
      <x:c r="A38" s="101" t="s">
        <x:v>159</x:v>
      </x:c>
      <x:c r="B38" s="101" t="s">
        <x:v>163</x:v>
      </x:c>
      <x:c r="C38" s="101" t="s">
        <x:v>1</x:v>
      </x:c>
      <x:c r="D38" s="101" t="s">
        <x:v>172</x:v>
      </x:c>
      <x:c r="E38" s="101" t="s">
        <x:v>5</x:v>
      </x:c>
      <x:c r="F38" s="101" t="s">
        <x:v>7</x:v>
      </x:c>
      <x:c r="G38" s="101" t="s">
        <x:v>6</x:v>
      </x:c>
      <x:c r="H38" s="101" t="s">
        <x:v>309</x:v>
      </x:c>
      <x:c r="I38" s="101" t="s">
        <x:v>289</x:v>
      </x:c>
      <x:c r="J38" s="101" t="s">
        <x:v>306</x:v>
      </x:c>
      <x:c r="K38" s="101" t="s">
        <x:v>3</x:v>
      </x:c>
      <x:c r="L38" s="101" t="s">
        <x:v>8</x:v>
      </x:c>
      <x:c r="M38" s="101" t="s">
        <x:v>21</x:v>
      </x:c>
      <x:c r="N38" s="101" t="s">
        <x:v>17</x:v>
      </x:c>
      <x:c r="O38" s="101" t="s">
        <x:v>16</x:v>
      </x:c>
      <x:c r="P38" s="101" t="s">
        <x:v>18</x:v>
      </x:c>
      <x:c r="Q38" s="101" t="s">
        <x:v>331</x:v>
      </x:c>
      <x:c r="R38" s="101" t="s">
        <x:v>288</x:v>
      </x:c>
      <x:c r="S38" s="101" t="s">
        <x:v>311</x:v>
      </x:c>
      <x:c r="T38" s="101" t="s">
        <x:v>33</x:v>
      </x:c>
      <x:c r="U38" s="101" t="s">
        <x:v>20</x:v>
      </x:c>
      <x:c r="V38" s="101" t="s">
        <x:v>23</x:v>
      </x:c>
      <x:c r="W38" s="101" t="s">
        <x:v>37</x:v>
      </x:c>
      <x:c r="X38" s="101" t="s">
        <x:v>10</x:v>
      </x:c>
      <x:c r="Y38" s="101" t="s">
        <x:v>13</x:v>
      </x:c>
      <x:c r="Z38" s="101" t="s">
        <x:v>321</x:v>
      </x:c>
      <x:c r="AA38" s="101" t="s">
        <x:v>11</x:v>
      </x:c>
      <x:c r="AB38" s="101" t="s">
        <x:v>286</x:v>
      </x:c>
      <x:c r="AC38" s="101" t="s">
        <x:v>290</x:v>
      </x:c>
      <x:c r="AD38" s="101" t="s">
        <x:v>15</x:v>
      </x:c>
      <x:c r="AE38" s="101" t="s">
        <x:v>32</x:v>
      </x:c>
      <x:c r="AF38" s="101" t="s">
        <x:v>291</x:v>
      </x:c>
      <x:c r="AG38" s="101" t="s">
        <x:v>188</x:v>
      </x:c>
      <x:c r="AH38" s="101" t="s">
        <x:v>298</x:v>
      </x:c>
      <x:c r="AI38" s="101" t="s">
        <x:v>186</x:v>
      </x:c>
      <x:c r="AJ38" s="101" t="s">
        <x:v>307</x:v>
      </x:c>
      <x:c r="AK38" s="101" t="s">
        <x:v>159</x:v>
      </x:c>
      <x:c r="AL38" s="101" t="s">
        <x:v>163</x:v>
      </x:c>
      <x:c r="AM38" s="101" t="s">
        <x:v>1</x:v>
      </x:c>
      <x:c r="AN38" s="101" t="s">
        <x:v>172</x:v>
      </x:c>
      <x:c r="AO38" s="101" t="s">
        <x:v>5</x:v>
      </x:c>
      <x:c r="AP38" s="101" t="s">
        <x:v>294</x:v>
      </x:c>
      <x:c r="AQ38" s="101"/>
      <x:c r="AR38" s="101"/>
      <x:c r="AS38" s="101" t="s">
        <x:v>283</x:v>
      </x:c>
      <x:c r="AT38" s="101" t="s">
        <x:v>302</x:v>
      </x:c>
      <x:c r="AU38" s="101"/>
      <x:c r="AV38" s="101"/>
      <x:c r="AW38" s="101" t="s">
        <x:v>183</x:v>
      </x:c>
      <x:c r="AX38" s="101"/>
      <x:c r="AY38" s="101"/>
      <x:c r="AZ38" s="101" t="s">
        <x:v>297</x:v>
      </x:c>
      <x:c r="BA38" s="101"/>
      <x:c r="BB38" s="101"/>
      <x:c r="BC38" s="101" t="s">
        <x:v>296</x:v>
      </x:c>
      <x:c r="BD38" s="101"/>
      <x:c r="BE38" s="101"/>
      <x:c r="BF38" s="101" t="s">
        <x:v>307</x:v>
      </x:c>
      <x:c r="BG38" s="101"/>
      <x:c r="BH38" s="101"/>
      <x:c r="BI38" s="101" t="s">
        <x:v>38</x:v>
      </x:c>
      <x:c r="BJ38" s="101" t="s">
        <x:v>203</x:v>
      </x:c>
      <x:c r="BK38" s="32"/>
    </x:row>
    <x:row r="39" spans="1:63" ht="16.5" customHeight="1">
      <x:c r="A39" s="102"/>
      <x:c r="B39" s="102"/>
      <x:c r="C39" s="102"/>
      <x:c r="D39" s="102"/>
      <x:c r="E39" s="102"/>
      <x:c r="F39" s="102"/>
      <x:c r="G39" s="102"/>
      <x:c r="H39" s="102"/>
      <x:c r="I39" s="102"/>
      <x:c r="J39" s="102"/>
      <x:c r="K39" s="102"/>
      <x:c r="L39" s="102"/>
      <x:c r="M39" s="102"/>
      <x:c r="N39" s="102"/>
      <x:c r="O39" s="102"/>
      <x:c r="P39" s="102"/>
      <x:c r="Q39" s="102"/>
      <x:c r="R39" s="102"/>
      <x:c r="S39" s="102"/>
      <x:c r="T39" s="102"/>
      <x:c r="U39" s="102"/>
      <x:c r="V39" s="102"/>
      <x:c r="W39" s="102"/>
      <x:c r="X39" s="102"/>
      <x:c r="Y39" s="102"/>
      <x:c r="Z39" s="102"/>
      <x:c r="AA39" s="102"/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2"/>
      <x:c r="AO39" s="102"/>
      <x:c r="AP39" s="33" t="s">
        <x:v>250</x:v>
      </x:c>
      <x:c r="AQ39" s="33" t="s">
        <x:v>252</x:v>
      </x:c>
      <x:c r="AR39" s="33" t="s">
        <x:v>318</x:v>
      </x:c>
      <x:c r="AS39" s="102"/>
      <x:c r="AT39" s="33" t="s">
        <x:v>250</x:v>
      </x:c>
      <x:c r="AU39" s="33" t="s">
        <x:v>252</x:v>
      </x:c>
      <x:c r="AV39" s="33" t="s">
        <x:v>318</x:v>
      </x:c>
      <x:c r="AW39" s="33" t="s">
        <x:v>250</x:v>
      </x:c>
      <x:c r="AX39" s="33" t="s">
        <x:v>252</x:v>
      </x:c>
      <x:c r="AY39" s="33" t="s">
        <x:v>318</x:v>
      </x:c>
      <x:c r="AZ39" s="33" t="s">
        <x:v>250</x:v>
      </x:c>
      <x:c r="BA39" s="33" t="s">
        <x:v>252</x:v>
      </x:c>
      <x:c r="BB39" s="33" t="s">
        <x:v>318</x:v>
      </x:c>
      <x:c r="BC39" s="33" t="s">
        <x:v>250</x:v>
      </x:c>
      <x:c r="BD39" s="33" t="s">
        <x:v>252</x:v>
      </x:c>
      <x:c r="BE39" s="33" t="s">
        <x:v>318</x:v>
      </x:c>
      <x:c r="BF39" s="33" t="s">
        <x:v>250</x:v>
      </x:c>
      <x:c r="BG39" s="33" t="s">
        <x:v>252</x:v>
      </x:c>
      <x:c r="BH39" s="33" t="s">
        <x:v>318</x:v>
      </x:c>
      <x:c r="BI39" s="102"/>
      <x:c r="BJ39" s="102"/>
      <x:c r="BK39" s="32"/>
    </x:row>
    <x:row r="40" spans="1:63" ht="16.5" customHeight="1">
      <x:c r="A40" s="34">
        <x:v>2000</x:v>
      </x:c>
      <x:c r="B40" s="35" t="s">
        <x:v>312</x:v>
      </x:c>
      <x:c r="C40" s="34">
        <x:v>19</x:v>
      </x:c>
      <x:c r="D40" s="34" t="s">
        <x:v>326</x:v>
      </x:c>
      <x:c r="E40" s="34">
        <x:v>17</x:v>
      </x:c>
      <x:c r="F40" s="34">
        <x:v>5</x:v>
      </x:c>
      <x:c r="G40" s="34">
        <x:v>12</x:v>
      </x:c>
      <x:c r="H40" s="34">
        <x:v>9</x:v>
      </x:c>
      <x:c r="I40" s="34">
        <x:v>0</x:v>
      </x:c>
      <x:c r="J40" s="34">
        <x:v>0</x:v>
      </x:c>
      <x:c r="K40" s="34">
        <x:v>0</x:v>
      </x:c>
      <x:c r="L40" s="34">
        <x:v>4</x:v>
      </x:c>
      <x:c r="M40" s="34">
        <x:v>0</x:v>
      </x:c>
      <x:c r="N40" s="34">
        <x:v>1</x:v>
      </x:c>
      <x:c r="O40" s="34">
        <x:v>46.100000000000001</x:v>
      </x:c>
      <x:c r="P40" s="34">
        <x:v>36</x:v>
      </x:c>
      <x:c r="Q40" s="34">
        <x:v>39</x:v>
      </x:c>
      <x:c r="R40" s="34">
        <x:v>39</x:v>
      </x:c>
      <x:c r="S40" s="34">
        <x:v>212</x:v>
      </x:c>
      <x:c r="T40" s="34">
        <x:v>50</x:v>
      </x:c>
      <x:c r="U40" s="37"/>
      <x:c r="V40" s="37"/>
      <x:c r="W40" s="34">
        <x:v>8</x:v>
      </x:c>
      <x:c r="X40" s="34">
        <x:v>26</x:v>
      </x:c>
      <x:c r="Y40" s="34">
        <x:v>1</x:v>
      </x:c>
      <x:c r="Z40" s="34">
        <x:v>0</x:v>
      </x:c>
      <x:c r="AA40" s="34">
        <x:v>38</x:v>
      </x:c>
      <x:c r="AB40" s="37"/>
      <x:c r="AC40" s="34">
        <x:v>0</x:v>
      </x:c>
      <x:c r="AD40" s="34">
        <x:v>7</x:v>
      </x:c>
      <x:c r="AE40" s="34">
        <x:v>6.9900000000000002</x:v>
      </x:c>
      <x:c r="AF40" s="34">
        <x:v>7.5800000000000001</x:v>
      </x:c>
      <x:c r="AG40" s="34">
        <x:v>7.5800000000000001</x:v>
      </x:c>
      <x:c r="AH40" s="34">
        <x:v>5.4400000000000004</x:v>
      </x:c>
      <x:c r="AI40" s="34">
        <x:v>1.6399999999999999</x:v>
      </x:c>
      <x:c r="AJ40" s="34">
        <x:v>-0.22</x:v>
      </x:c>
      <x:c r="AK40" s="34">
        <x:v>2000</x:v>
      </x:c>
      <x:c r="AL40" s="35" t="s">
        <x:v>312</x:v>
      </x:c>
      <x:c r="AM40" s="34">
        <x:v>19</x:v>
      </x:c>
      <x:c r="AN40" s="34" t="s">
        <x:v>326</x:v>
      </x:c>
      <x:c r="AO40" s="34">
        <x:v>17</x:v>
      </x:c>
      <x:c r="AP40" s="37"/>
      <x:c r="AQ40" s="37"/>
      <x:c r="AR40" s="34">
        <x:v>46.100000000000001</x:v>
      </x:c>
      <x:c r="AS40" s="34">
        <x:v>13.35</x:v>
      </x:c>
      <x:c r="AT40" s="34">
        <x:v>-5.5199999999999996</x:v>
      </x:c>
      <x:c r="AU40" s="34">
        <x:v>-6.0999999999999996</x:v>
      </x:c>
      <x:c r="AV40" s="34">
        <x:v>-12.26</x:v>
      </x:c>
      <x:c r="AW40" s="34">
        <x:v>6.2400000000000002</x:v>
      </x:c>
      <x:c r="AX40" s="34">
        <x:v>0.67000000000000004</x:v>
      </x:c>
      <x:c r="AY40" s="34">
        <x:v>6.9000000000000004</x:v>
      </x:c>
      <x:c r="AZ40" s="34">
        <x:v>0.71999999999999997</x:v>
      </x:c>
      <x:c r="BA40" s="34">
        <x:v>-5.4299999999999997</x:v>
      </x:c>
      <x:c r="BB40" s="34">
        <x:v>-5.3499999999999996</x:v>
      </x:c>
      <x:c r="BC40" s="34">
        <x:v>-0.40999999999999998</x:v>
      </x:c>
      <x:c r="BD40" s="34">
        <x:v>-0.46000000000000002</x:v>
      </x:c>
      <x:c r="BE40" s="34">
        <x:v>-0.87</x:v>
      </x:c>
      <x:c r="BF40" s="34">
        <x:v>0.17000000000000001</x:v>
      </x:c>
      <x:c r="BG40" s="34">
        <x:v>-0.39000000000000001</x:v>
      </x:c>
      <x:c r="BH40" s="34">
        <x:v>-0.22</x:v>
      </x:c>
      <x:c r="BI40" s="34">
        <x:v>2000</x:v>
      </x:c>
      <x:c r="BJ40" s="34">
        <x:v>-8909</x:v>
      </x:c>
      <x:c r="BK40" s="34"/>
    </x:row>
    <x:row r="41" spans="1:63" ht="16.5" customHeight="1">
      <x:c r="A41" s="34">
        <x:v>2001</x:v>
      </x:c>
      <x:c r="B41" s="35" t="s">
        <x:v>295</x:v>
      </x:c>
      <x:c r="C41" s="34">
        <x:v>20</x:v>
      </x:c>
      <x:c r="D41" s="34" t="s">
        <x:v>326</x:v>
      </x:c>
      <x:c r="E41" s="34">
        <x:v>7</x:v>
      </x:c>
      <x:c r="F41" s="34">
        <x:v>0</x:v>
      </x:c>
      <x:c r="G41" s="34">
        <x:v>7</x:v>
      </x:c>
      <x:c r="H41" s="34">
        <x:v>4</x:v>
      </x:c>
      <x:c r="I41" s="34">
        <x:v>0</x:v>
      </x:c>
      <x:c r="J41" s="34">
        <x:v>0</x:v>
      </x:c>
      <x:c r="K41" s="34">
        <x:v>0</x:v>
      </x:c>
      <x:c r="L41" s="34">
        <x:v>0</x:v>
      </x:c>
      <x:c r="M41" s="34">
        <x:v>0</x:v>
      </x:c>
      <x:c r="N41" s="34">
        <x:v>0</x:v>
      </x:c>
      <x:c r="O41" s="34">
        <x:v>4.2000000000000002</x:v>
      </x:c>
      <x:c r="P41" s="34">
        <x:v>0</x:v>
      </x:c>
      <x:c r="Q41" s="34">
        <x:v>2</x:v>
      </x:c>
      <x:c r="R41" s="34">
        <x:v>2</x:v>
      </x:c>
      <x:c r="S41" s="34">
        <x:v>22</x:v>
      </x:c>
      <x:c r="T41" s="34">
        <x:v>6</x:v>
      </x:c>
      <x:c r="U41" s="37"/>
      <x:c r="V41" s="37"/>
      <x:c r="W41" s="34">
        <x:v>0</x:v>
      </x:c>
      <x:c r="X41" s="34">
        <x:v>3</x:v>
      </x:c>
      <x:c r="Y41" s="34">
        <x:v>0</x:v>
      </x:c>
      <x:c r="Z41" s="34">
        <x:v>0</x:v>
      </x:c>
      <x:c r="AA41" s="34">
        <x:v>1</x:v>
      </x:c>
      <x:c r="AB41" s="37"/>
      <x:c r="AC41" s="34">
        <x:v>0</x:v>
      </x:c>
      <x:c r="AD41" s="34">
        <x:v>2</x:v>
      </x:c>
      <x:c r="AE41" s="34">
        <x:v>0</x:v>
      </x:c>
      <x:c r="AF41" s="34">
        <x:v>3.8599999999999999</x:v>
      </x:c>
      <x:c r="AG41" s="34">
        <x:v>3.8599999999999999</x:v>
      </x:c>
      <x:c r="AH41" s="34">
        <x:v>5</x:v>
      </x:c>
      <x:c r="AI41" s="34">
        <x:v>1.9299999999999999</x:v>
      </x:c>
      <x:c r="AJ41" s="34">
        <x:v>0.14000000000000001</x:v>
      </x:c>
      <x:c r="AK41" s="34">
        <x:v>2001</x:v>
      </x:c>
      <x:c r="AL41" s="35" t="s">
        <x:v>295</x:v>
      </x:c>
      <x:c r="AM41" s="34">
        <x:v>20</x:v>
      </x:c>
      <x:c r="AN41" s="34" t="s">
        <x:v>326</x:v>
      </x:c>
      <x:c r="AO41" s="34">
        <x:v>7</x:v>
      </x:c>
      <x:c r="AP41" s="37"/>
      <x:c r="AQ41" s="37"/>
      <x:c r="AR41" s="34">
        <x:v>4.2000000000000002</x:v>
      </x:c>
      <x:c r="AS41" s="34">
        <x:v>10.59</x:v>
      </x:c>
      <x:c r="AT41" s="37"/>
      <x:c r="AU41" s="34">
        <x:v>0.80000000000000004</x:v>
      </x:c>
      <x:c r="AV41" s="34">
        <x:v>0.75</x:v>
      </x:c>
      <x:c r="AW41" s="37"/>
      <x:c r="AX41" s="34">
        <x:v>0.71999999999999997</x:v>
      </x:c>
      <x:c r="AY41" s="34">
        <x:v>0.71999999999999997</x:v>
      </x:c>
      <x:c r="AZ41" s="37"/>
      <x:c r="BA41" s="34">
        <x:v>1.52</x:v>
      </x:c>
      <x:c r="BB41" s="34">
        <x:v>1.47</x:v>
      </x:c>
      <x:c r="BC41" s="37"/>
      <x:c r="BD41" s="34">
        <x:v>0.080000000000000004</x:v>
      </x:c>
      <x:c r="BE41" s="34">
        <x:v>0.080000000000000004</x:v>
      </x:c>
      <x:c r="BF41" s="37"/>
      <x:c r="BG41" s="34">
        <x:v>0.14000000000000001</x:v>
      </x:c>
      <x:c r="BH41" s="34">
        <x:v>0.14000000000000001</x:v>
      </x:c>
      <x:c r="BI41" s="34">
        <x:v>2000</x:v>
      </x:c>
      <x:c r="BJ41" s="34">
        <x:v>13943</x:v>
      </x:c>
      <x:c r="BK41" s="34"/>
    </x:row>
    <x:row r="42" spans="1:63" ht="16.5" customHeight="1">
      <x:c r="A42" s="34">
        <x:v>2002</x:v>
      </x:c>
      <x:c r="B42" s="35" t="s">
        <x:v>295</x:v>
      </x:c>
      <x:c r="C42" s="34">
        <x:v>21</x:v>
      </x:c>
      <x:c r="D42" s="34" t="s">
        <x:v>326</x:v>
      </x:c>
      <x:c r="E42" s="34">
        <x:v>32</x:v>
      </x:c>
      <x:c r="F42" s="34">
        <x:v>14</x:v>
      </x:c>
      <x:c r="G42" s="34">
        <x:v>18</x:v>
      </x:c>
      <x:c r="H42" s="34">
        <x:v>2</x:v>
      </x:c>
      <x:c r="I42" s="34">
        <x:v>0</x:v>
      </x:c>
      <x:c r="J42" s="34">
        <x:v>0</x:v>
      </x:c>
      <x:c r="K42" s="34">
        <x:v>6</x:v>
      </x:c>
      <x:c r="L42" s="34">
        <x:v>3</x:v>
      </x:c>
      <x:c r="M42" s="34">
        <x:v>0</x:v>
      </x:c>
      <x:c r="N42" s="34">
        <x:v>0</x:v>
      </x:c>
      <x:c r="O42" s="34">
        <x:v>95</x:v>
      </x:c>
      <x:c r="P42" s="34">
        <x:v>40</x:v>
      </x:c>
      <x:c r="Q42" s="34">
        <x:v>44</x:v>
      </x:c>
      <x:c r="R42" s="34">
        <x:v>44</x:v>
      </x:c>
      <x:c r="S42" s="34">
        <x:v>408</x:v>
      </x:c>
      <x:c r="T42" s="34">
        <x:v>83</x:v>
      </x:c>
      <x:c r="U42" s="37"/>
      <x:c r="V42" s="37"/>
      <x:c r="W42" s="34">
        <x:v>11</x:v>
      </x:c>
      <x:c r="X42" s="34">
        <x:v>46</x:v>
      </x:c>
      <x:c r="Y42" s="34">
        <x:v>4</x:v>
      </x:c>
      <x:c r="Z42" s="34">
        <x:v>1</x:v>
      </x:c>
      <x:c r="AA42" s="34">
        <x:v>88</x:v>
      </x:c>
      <x:c r="AB42" s="37"/>
      <x:c r="AC42" s="34">
        <x:v>0</x:v>
      </x:c>
      <x:c r="AD42" s="34">
        <x:v>5</x:v>
      </x:c>
      <x:c r="AE42" s="34">
        <x:v>3.79</x:v>
      </x:c>
      <x:c r="AF42" s="34">
        <x:v>4.1699999999999999</x:v>
      </x:c>
      <x:c r="AG42" s="34">
        <x:v>4.1699999999999999</x:v>
      </x:c>
      <x:c r="AH42" s="34">
        <x:v>4.1399999999999997</x:v>
      </x:c>
      <x:c r="AI42" s="34">
        <x:v>1.3600000000000001</x:v>
      </x:c>
      <x:c r="AJ42" s="34">
        <x:v>2.0600000000000001</x:v>
      </x:c>
      <x:c r="AK42" s="34">
        <x:v>2002</x:v>
      </x:c>
      <x:c r="AL42" s="35" t="s">
        <x:v>295</x:v>
      </x:c>
      <x:c r="AM42" s="34">
        <x:v>21</x:v>
      </x:c>
      <x:c r="AN42" s="34" t="s">
        <x:v>326</x:v>
      </x:c>
      <x:c r="AO42" s="34">
        <x:v>32</x:v>
      </x:c>
      <x:c r="AP42" s="37"/>
      <x:c r="AQ42" s="37"/>
      <x:c r="AR42" s="34">
        <x:v>95</x:v>
      </x:c>
      <x:c r="AS42" s="34">
        <x:v>10.18</x:v>
      </x:c>
      <x:c r="AT42" s="34">
        <x:v>-4.0499999999999998</x:v>
      </x:c>
      <x:c r="AU42" s="34">
        <x:v>11.5</x:v>
      </x:c>
      <x:c r="AV42" s="34">
        <x:v>8.0500000000000007</x:v>
      </x:c>
      <x:c r="AW42" s="34">
        <x:v>12.619999999999999</x:v>
      </x:c>
      <x:c r="AX42" s="34">
        <x:v>0.66000000000000003</x:v>
      </x:c>
      <x:c r="AY42" s="34">
        <x:v>13.279999999999999</x:v>
      </x:c>
      <x:c r="AZ42" s="34">
        <x:v>8.5700000000000003</x:v>
      </x:c>
      <x:c r="BA42" s="34">
        <x:v>12.16</x:v>
      </x:c>
      <x:c r="BB42" s="34">
        <x:v>21.32</x:v>
      </x:c>
      <x:c r="BC42" s="34">
        <x:v>-0.40000000000000002</x:v>
      </x:c>
      <x:c r="BD42" s="34">
        <x:v>1.1299999999999999</x:v>
      </x:c>
      <x:c r="BE42" s="34">
        <x:v>0.72999999999999998</x:v>
      </x:c>
      <x:c r="BF42" s="34">
        <x:v>0.85999999999999999</x:v>
      </x:c>
      <x:c r="BG42" s="34">
        <x:v>1.2</x:v>
      </x:c>
      <x:c r="BH42" s="34">
        <x:v>2.0600000000000001</x:v>
      </x:c>
      <x:c r="BI42" s="34">
        <x:v>2200</x:v>
      </x:c>
      <x:c r="BJ42" s="34">
        <x:v>1068</x:v>
      </x:c>
      <x:c r="BK42" s="34"/>
    </x:row>
    <x:row r="43" spans="1:63" ht="16.5" customHeight="1">
      <x:c r="A43" s="34">
        <x:v>2003</x:v>
      </x:c>
      <x:c r="B43" s="35" t="s">
        <x:v>295</x:v>
      </x:c>
      <x:c r="C43" s="34">
        <x:v>22</x:v>
      </x:c>
      <x:c r="D43" s="34" t="s">
        <x:v>326</x:v>
      </x:c>
      <x:c r="E43" s="34">
        <x:v>38</x:v>
      </x:c>
      <x:c r="F43" s="34">
        <x:v>4</x:v>
      </x:c>
      <x:c r="G43" s="34">
        <x:v>34</x:v>
      </x:c>
      <x:c r="H43" s="34">
        <x:v>5</x:v>
      </x:c>
      <x:c r="I43" s="34">
        <x:v>0</x:v>
      </x:c>
      <x:c r="J43" s="34">
        <x:v>0</x:v>
      </x:c>
      <x:c r="K43" s="34">
        <x:v>1</x:v>
      </x:c>
      <x:c r="L43" s="34">
        <x:v>2</x:v>
      </x:c>
      <x:c r="M43" s="34">
        <x:v>0</x:v>
      </x:c>
      <x:c r="N43" s="34">
        <x:v>6</x:v>
      </x:c>
      <x:c r="O43" s="34">
        <x:v>42.200000000000003</x:v>
      </x:c>
      <x:c r="P43" s="34">
        <x:v>20</x:v>
      </x:c>
      <x:c r="Q43" s="34">
        <x:v>20</x:v>
      </x:c>
      <x:c r="R43" s="34">
        <x:v>20</x:v>
      </x:c>
      <x:c r="S43" s="34">
        <x:v>193</x:v>
      </x:c>
      <x:c r="T43" s="34">
        <x:v>40</x:v>
      </x:c>
      <x:c r="U43" s="37"/>
      <x:c r="V43" s="37"/>
      <x:c r="W43" s="34">
        <x:v>3</x:v>
      </x:c>
      <x:c r="X43" s="34">
        <x:v>25</x:v>
      </x:c>
      <x:c r="Y43" s="34">
        <x:v>0</x:v>
      </x:c>
      <x:c r="Z43" s="34">
        <x:v>1</x:v>
      </x:c>
      <x:c r="AA43" s="34">
        <x:v>40</x:v>
      </x:c>
      <x:c r="AB43" s="37"/>
      <x:c r="AC43" s="34">
        <x:v>0</x:v>
      </x:c>
      <x:c r="AD43" s="34">
        <x:v>2</x:v>
      </x:c>
      <x:c r="AE43" s="34">
        <x:v>4.2199999999999998</x:v>
      </x:c>
      <x:c r="AF43" s="34">
        <x:v>4.2199999999999998</x:v>
      </x:c>
      <x:c r="AG43" s="34">
        <x:v>4.2199999999999998</x:v>
      </x:c>
      <x:c r="AH43" s="34">
        <x:v>3.4100000000000001</x:v>
      </x:c>
      <x:c r="AI43" s="34">
        <x:v>1.52</x:v>
      </x:c>
      <x:c r="AJ43" s="34">
        <x:v>0.85999999999999999</x:v>
      </x:c>
      <x:c r="AK43" s="34">
        <x:v>2003</x:v>
      </x:c>
      <x:c r="AL43" s="35" t="s">
        <x:v>295</x:v>
      </x:c>
      <x:c r="AM43" s="34">
        <x:v>22</x:v>
      </x:c>
      <x:c r="AN43" s="34" t="s">
        <x:v>326</x:v>
      </x:c>
      <x:c r="AO43" s="34">
        <x:v>38</x:v>
      </x:c>
      <x:c r="AP43" s="37"/>
      <x:c r="AQ43" s="37"/>
      <x:c r="AR43" s="34">
        <x:v>42.200000000000003</x:v>
      </x:c>
      <x:c r="AS43" s="34">
        <x:v>10.26</x:v>
      </x:c>
      <x:c r="AT43" s="34">
        <x:v>0.31</x:v>
      </x:c>
      <x:c r="AU43" s="34">
        <x:v>2.2999999999999998</x:v>
      </x:c>
      <x:c r="AV43" s="34">
        <x:v>2.1200000000000001</x:v>
      </x:c>
      <x:c r="AW43" s="34">
        <x:v>4.46</x:v>
      </x:c>
      <x:c r="AX43" s="34">
        <x:v>1.6200000000000001</x:v>
      </x:c>
      <x:c r="AY43" s="34">
        <x:v>6.0800000000000001</x:v>
      </x:c>
      <x:c r="AZ43" s="34">
        <x:v>4.7699999999999996</x:v>
      </x:c>
      <x:c r="BA43" s="34">
        <x:v>3.9300000000000002</x:v>
      </x:c>
      <x:c r="BB43" s="34">
        <x:v>8.1999999999999993</x:v>
      </x:c>
      <x:c r="BC43" s="34">
        <x:v>0.029999999999999999</x:v>
      </x:c>
      <x:c r="BD43" s="34">
        <x:v>0.22</x:v>
      </x:c>
      <x:c r="BE43" s="34">
        <x:v>0.25</x:v>
      </x:c>
      <x:c r="BF43" s="34">
        <x:v>0.46999999999999997</x:v>
      </x:c>
      <x:c r="BG43" s="34">
        <x:v>0.39000000000000001</x:v>
      </x:c>
      <x:c r="BH43" s="34">
        <x:v>0.85999999999999999</x:v>
      </x:c>
      <x:c r="BI43" s="34">
        <x:v>4200</x:v>
      </x:c>
      <x:c r="BJ43" s="34">
        <x:v>4881</x:v>
      </x:c>
      <x:c r="BK43" s="34"/>
    </x:row>
    <x:row r="44" spans="1:63" ht="16.5" customHeight="1">
      <x:c r="A44" s="34">
        <x:v>2004</x:v>
      </x:c>
      <x:c r="B44" s="35" t="s">
        <x:v>295</x:v>
      </x:c>
      <x:c r="C44" s="34">
        <x:v>23</x:v>
      </x:c>
      <x:c r="D44" s="34" t="s">
        <x:v>326</x:v>
      </x:c>
      <x:c r="E44" s="34">
        <x:v>23</x:v>
      </x:c>
      <x:c r="F44" s="34">
        <x:v>0</x:v>
      </x:c>
      <x:c r="G44" s="34">
        <x:v>23</x:v>
      </x:c>
      <x:c r="H44" s="34">
        <x:v>2</x:v>
      </x:c>
      <x:c r="I44" s="34">
        <x:v>0</x:v>
      </x:c>
      <x:c r="J44" s="34">
        <x:v>0</x:v>
      </x:c>
      <x:c r="K44" s="34">
        <x:v>2</x:v>
      </x:c>
      <x:c r="L44" s="34">
        <x:v>2</x:v>
      </x:c>
      <x:c r="M44" s="34">
        <x:v>1</x:v>
      </x:c>
      <x:c r="N44" s="34">
        <x:v>5</x:v>
      </x:c>
      <x:c r="O44" s="34">
        <x:v>13.1</x:v>
      </x:c>
      <x:c r="P44" s="34">
        <x:v>9</x:v>
      </x:c>
      <x:c r="Q44" s="34">
        <x:v>9</x:v>
      </x:c>
      <x:c r="R44" s="34">
        <x:v>9</x:v>
      </x:c>
      <x:c r="S44" s="34">
        <x:v>64</x:v>
      </x:c>
      <x:c r="T44" s="34">
        <x:v>15</x:v>
      </x:c>
      <x:c r="U44" s="37"/>
      <x:c r="V44" s="37"/>
      <x:c r="W44" s="34">
        <x:v>1</x:v>
      </x:c>
      <x:c r="X44" s="34">
        <x:v>7</x:v>
      </x:c>
      <x:c r="Y44" s="34">
        <x:v>1</x:v>
      </x:c>
      <x:c r="Z44" s="34">
        <x:v>0</x:v>
      </x:c>
      <x:c r="AA44" s="34">
        <x:v>14</x:v>
      </x:c>
      <x:c r="AB44" s="37"/>
      <x:c r="AC44" s="34">
        <x:v>0</x:v>
      </x:c>
      <x:c r="AD44" s="34">
        <x:v>0</x:v>
      </x:c>
      <x:c r="AE44" s="34">
        <x:v>6.0800000000000001</x:v>
      </x:c>
      <x:c r="AF44" s="34">
        <x:v>6.0800000000000001</x:v>
      </x:c>
      <x:c r="AG44" s="34">
        <x:v>6.0700000000000003</x:v>
      </x:c>
      <x:c r="AH44" s="34">
        <x:v>3.5</x:v>
      </x:c>
      <x:c r="AI44" s="34">
        <x:v>1.6499999999999999</x:v>
      </x:c>
      <x:c r="AJ44" s="34">
        <x:v>0.020000000000000001</x:v>
      </x:c>
      <x:c r="AK44" s="34">
        <x:v>2004</x:v>
      </x:c>
      <x:c r="AL44" s="35" t="s">
        <x:v>295</x:v>
      </x:c>
      <x:c r="AM44" s="34">
        <x:v>23</x:v>
      </x:c>
      <x:c r="AN44" s="34" t="s">
        <x:v>326</x:v>
      </x:c>
      <x:c r="AO44" s="34">
        <x:v>23</x:v>
      </x:c>
      <x:c r="AP44" s="37"/>
      <x:c r="AQ44" s="37"/>
      <x:c r="AR44" s="34">
        <x:v>13.1</x:v>
      </x:c>
      <x:c r="AS44" s="34">
        <x:v>11.890000000000001</x:v>
      </x:c>
      <x:c r="AT44" s="37"/>
      <x:c r="AU44" s="34">
        <x:v>-1.98</x:v>
      </x:c>
      <x:c r="AV44" s="34">
        <x:v>-2.1800000000000002</x:v>
      </x:c>
      <x:c r="AW44" s="37"/>
      <x:c r="AX44" s="34">
        <x:v>1.8799999999999999</x:v>
      </x:c>
      <x:c r="AY44" s="34">
        <x:v>1.8799999999999999</x:v>
      </x:c>
      <x:c r="AZ44" s="37"/>
      <x:c r="BA44" s="34">
        <x:v>-0.11</x:v>
      </x:c>
      <x:c r="BB44" s="34">
        <x:v>-0.31</x:v>
      </x:c>
      <x:c r="BC44" s="37"/>
      <x:c r="BD44" s="34">
        <x:v>-0.17000000000000001</x:v>
      </x:c>
      <x:c r="BE44" s="34">
        <x:v>-0.17000000000000001</x:v>
      </x:c>
      <x:c r="BF44" s="37"/>
      <x:c r="BG44" s="34">
        <x:v>0.020000000000000001</x:v>
      </x:c>
      <x:c r="BH44" s="34">
        <x:v>0.020000000000000001</x:v>
      </x:c>
      <x:c r="BI44" s="34">
        <x:v>4700</x:v>
      </x:c>
      <x:c r="BJ44" s="34">
        <x:v>225817</x:v>
      </x:c>
      <x:c r="BK44" s="34"/>
    </x:row>
    <x:row r="45" spans="1:63" ht="16.5" customHeight="1">
      <x:c r="A45" s="34">
        <x:v>2005</x:v>
      </x:c>
      <x:c r="B45" s="35" t="s">
        <x:v>295</x:v>
      </x:c>
      <x:c r="C45" s="34">
        <x:v>24</x:v>
      </x:c>
      <x:c r="D45" s="34" t="s">
        <x:v>326</x:v>
      </x:c>
      <x:c r="E45" s="34">
        <x:v>60</x:v>
      </x:c>
      <x:c r="F45" s="34">
        <x:v>0</x:v>
      </x:c>
      <x:c r="G45" s="34">
        <x:v>60</x:v>
      </x:c>
      <x:c r="H45" s="34">
        <x:v>3</x:v>
      </x:c>
      <x:c r="I45" s="34">
        <x:v>0</x:v>
      </x:c>
      <x:c r="J45" s="34">
        <x:v>0</x:v>
      </x:c>
      <x:c r="K45" s="34">
        <x:v>0</x:v>
      </x:c>
      <x:c r="L45" s="34">
        <x:v>0</x:v>
      </x:c>
      <x:c r="M45" s="34">
        <x:v>0</x:v>
      </x:c>
      <x:c r="N45" s="34">
        <x:v>7</x:v>
      </x:c>
      <x:c r="O45" s="34">
        <x:v>31.199999999999999</x:v>
      </x:c>
      <x:c r="P45" s="34">
        <x:v>17</x:v>
      </x:c>
      <x:c r="Q45" s="34">
        <x:v>18</x:v>
      </x:c>
      <x:c r="R45" s="34">
        <x:v>18</x:v>
      </x:c>
      <x:c r="S45" s="34">
        <x:v>149</x:v>
      </x:c>
      <x:c r="T45" s="34">
        <x:v>26</x:v>
      </x:c>
      <x:c r="U45" s="37"/>
      <x:c r="V45" s="37"/>
      <x:c r="W45" s="34">
        <x:v>4</x:v>
      </x:c>
      <x:c r="X45" s="34">
        <x:v>27</x:v>
      </x:c>
      <x:c r="Y45" s="34">
        <x:v>3</x:v>
      </x:c>
      <x:c r="Z45" s="34">
        <x:v>0</x:v>
      </x:c>
      <x:c r="AA45" s="34">
        <x:v>37</x:v>
      </x:c>
      <x:c r="AB45" s="37"/>
      <x:c r="AC45" s="34">
        <x:v>0</x:v>
      </x:c>
      <x:c r="AD45" s="34">
        <x:v>4</x:v>
      </x:c>
      <x:c r="AE45" s="34">
        <x:v>4.8300000000000001</x:v>
      </x:c>
      <x:c r="AF45" s="34">
        <x:v>5.1200000000000001</x:v>
      </x:c>
      <x:c r="AG45" s="34">
        <x:v>5.1200000000000001</x:v>
      </x:c>
      <x:c r="AH45" s="34">
        <x:v>4.96</x:v>
      </x:c>
      <x:c r="AI45" s="34">
        <x:v>1.6699999999999999</x:v>
      </x:c>
      <x:c r="AJ45" s="34">
        <x:v>0.29999999999999999</x:v>
      </x:c>
      <x:c r="AK45" s="34">
        <x:v>2005</x:v>
      </x:c>
      <x:c r="AL45" s="35" t="s">
        <x:v>295</x:v>
      </x:c>
      <x:c r="AM45" s="34">
        <x:v>24</x:v>
      </x:c>
      <x:c r="AN45" s="34" t="s">
        <x:v>326</x:v>
      </x:c>
      <x:c r="AO45" s="34">
        <x:v>60</x:v>
      </x:c>
      <x:c r="AP45" s="37"/>
      <x:c r="AQ45" s="37"/>
      <x:c r="AR45" s="34">
        <x:v>31.199999999999999</x:v>
      </x:c>
      <x:c r="AS45" s="34">
        <x:v>10.960000000000001</x:v>
      </x:c>
      <x:c r="AT45" s="37"/>
      <x:c r="AU45" s="34">
        <x:v>-1.71</x:v>
      </x:c>
      <x:c r="AV45" s="34">
        <x:v>-1.8</x:v>
      </x:c>
      <x:c r="AW45" s="37"/>
      <x:c r="AX45" s="34">
        <x:v>4.5599999999999996</x:v>
      </x:c>
      <x:c r="AY45" s="34">
        <x:v>4.5599999999999996</x:v>
      </x:c>
      <x:c r="AZ45" s="37"/>
      <x:c r="BA45" s="34">
        <x:v>2.8500000000000001</x:v>
      </x:c>
      <x:c r="BB45" s="34">
        <x:v>2.7599999999999998</x:v>
      </x:c>
      <x:c r="BC45" s="37"/>
      <x:c r="BD45" s="34">
        <x:v>-0.16</x:v>
      </x:c>
      <x:c r="BE45" s="34">
        <x:v>-0.16</x:v>
      </x:c>
      <x:c r="BF45" s="37"/>
      <x:c r="BG45" s="34">
        <x:v>0.29999999999999999</x:v>
      </x:c>
      <x:c r="BH45" s="34">
        <x:v>0.29999999999999999</x:v>
      </x:c>
      <x:c r="BI45" s="34">
        <x:v>4700</x:v>
      </x:c>
      <x:c r="BJ45" s="34">
        <x:v>15738</x:v>
      </x:c>
      <x:c r="BK45" s="34"/>
    </x:row>
    <x:row r="46" spans="1:63" ht="16.5" customHeight="1">
      <x:c r="A46" s="34">
        <x:v>2006</x:v>
      </x:c>
      <x:c r="B46" s="35" t="s">
        <x:v>295</x:v>
      </x:c>
      <x:c r="C46" s="34">
        <x:v>25</x:v>
      </x:c>
      <x:c r="D46" s="34" t="s">
        <x:v>326</x:v>
      </x:c>
      <x:c r="E46" s="34">
        <x:v>30</x:v>
      </x:c>
      <x:c r="F46" s="34">
        <x:v>0</x:v>
      </x:c>
      <x:c r="G46" s="34">
        <x:v>30</x:v>
      </x:c>
      <x:c r="H46" s="34">
        <x:v>13</x:v>
      </x:c>
      <x:c r="I46" s="34">
        <x:v>0</x:v>
      </x:c>
      <x:c r="J46" s="34">
        <x:v>0</x:v>
      </x:c>
      <x:c r="K46" s="34">
        <x:v>1</x:v>
      </x:c>
      <x:c r="L46" s="34">
        <x:v>0</x:v>
      </x:c>
      <x:c r="M46" s="34">
        <x:v>0</x:v>
      </x:c>
      <x:c r="N46" s="34">
        <x:v>1</x:v>
      </x:c>
      <x:c r="O46" s="34">
        <x:v>31</x:v>
      </x:c>
      <x:c r="P46" s="34">
        <x:v>16</x:v>
      </x:c>
      <x:c r="Q46" s="34">
        <x:v>19</x:v>
      </x:c>
      <x:c r="R46" s="34">
        <x:v>19</x:v>
      </x:c>
      <x:c r="S46" s="34">
        <x:v>136</x:v>
      </x:c>
      <x:c r="T46" s="34">
        <x:v>21</x:v>
      </x:c>
      <x:c r="U46" s="37"/>
      <x:c r="V46" s="37"/>
      <x:c r="W46" s="34">
        <x:v>1</x:v>
      </x:c>
      <x:c r="X46" s="34">
        <x:v>23</x:v>
      </x:c>
      <x:c r="Y46" s="34">
        <x:v>3</x:v>
      </x:c>
      <x:c r="Z46" s="34">
        <x:v>0</x:v>
      </x:c>
      <x:c r="AA46" s="34">
        <x:v>35</x:v>
      </x:c>
      <x:c r="AB46" s="37"/>
      <x:c r="AC46" s="34">
        <x:v>0</x:v>
      </x:c>
      <x:c r="AD46" s="34">
        <x:v>2</x:v>
      </x:c>
      <x:c r="AE46" s="34">
        <x:v>4.6500000000000004</x:v>
      </x:c>
      <x:c r="AF46" s="34">
        <x:v>5.5199999999999996</x:v>
      </x:c>
      <x:c r="AG46" s="34">
        <x:v>5.5199999999999996</x:v>
      </x:c>
      <x:c r="AH46" s="34">
        <x:v>3.2400000000000002</x:v>
      </x:c>
      <x:c r="AI46" s="34">
        <x:v>1.4199999999999999</x:v>
      </x:c>
      <x:c r="AJ46" s="34">
        <x:v>-0.13</x:v>
      </x:c>
      <x:c r="AK46" s="34">
        <x:v>2006</x:v>
      </x:c>
      <x:c r="AL46" s="35" t="s">
        <x:v>295</x:v>
      </x:c>
      <x:c r="AM46" s="34">
        <x:v>25</x:v>
      </x:c>
      <x:c r="AN46" s="34" t="s">
        <x:v>326</x:v>
      </x:c>
      <x:c r="AO46" s="34">
        <x:v>30</x:v>
      </x:c>
      <x:c r="AP46" s="37"/>
      <x:c r="AQ46" s="37"/>
      <x:c r="AR46" s="34">
        <x:v>31</x:v>
      </x:c>
      <x:c r="AS46" s="34">
        <x:v>11.039999999999999</x:v>
      </x:c>
      <x:c r="AT46" s="37"/>
      <x:c r="AU46" s="34">
        <x:v>-5.4199999999999999</x:v>
      </x:c>
      <x:c r="AV46" s="34">
        <x:v>-5.7400000000000002</x:v>
      </x:c>
      <x:c r="AW46" s="37"/>
      <x:c r="AX46" s="34">
        <x:v>3.3399999999999999</x:v>
      </x:c>
      <x:c r="AY46" s="34">
        <x:v>3.3399999999999999</x:v>
      </x:c>
      <x:c r="AZ46" s="37"/>
      <x:c r="BA46" s="34">
        <x:v>-2.0800000000000001</x:v>
      </x:c>
      <x:c r="BB46" s="34">
        <x:v>-2.3999999999999999</x:v>
      </x:c>
      <x:c r="BC46" s="37"/>
      <x:c r="BD46" s="34">
        <x:v>-0.48999999999999999</x:v>
      </x:c>
      <x:c r="BE46" s="34">
        <x:v>-0.48999999999999999</x:v>
      </x:c>
      <x:c r="BF46" s="37"/>
      <x:c r="BG46" s="34">
        <x:v>-0.13</x:v>
      </x:c>
      <x:c r="BH46" s="34">
        <x:v>-0.13</x:v>
      </x:c>
      <x:c r="BI46" s="34">
        <x:v>5500</x:v>
      </x:c>
      <x:c r="BJ46" s="34">
        <x:v>-43399</x:v>
      </x:c>
      <x:c r="BK46" s="34"/>
    </x:row>
    <x:row r="47" spans="1:63" ht="16.5" customHeight="1">
      <x:c r="A47" s="34">
        <x:v>2007</x:v>
      </x:c>
      <x:c r="B47" s="35" t="s">
        <x:v>284</x:v>
      </x:c>
      <x:c r="C47" s="34">
        <x:v>26</x:v>
      </x:c>
      <x:c r="D47" s="34" t="s">
        <x:v>326</x:v>
      </x:c>
      <x:c r="E47" s="34">
        <x:v>58</x:v>
      </x:c>
      <x:c r="F47" s="34">
        <x:v>0</x:v>
      </x:c>
      <x:c r="G47" s="34">
        <x:v>58</x:v>
      </x:c>
      <x:c r="H47" s="34">
        <x:v>9</x:v>
      </x:c>
      <x:c r="I47" s="34">
        <x:v>0</x:v>
      </x:c>
      <x:c r="J47" s="34">
        <x:v>0</x:v>
      </x:c>
      <x:c r="K47" s="34">
        <x:v>0</x:v>
      </x:c>
      <x:c r="L47" s="34">
        <x:v>0</x:v>
      </x:c>
      <x:c r="M47" s="34">
        <x:v>0</x:v>
      </x:c>
      <x:c r="N47" s="34">
        <x:v>5</x:v>
      </x:c>
      <x:c r="O47" s="34">
        <x:v>35</x:v>
      </x:c>
      <x:c r="P47" s="34">
        <x:v>15</x:v>
      </x:c>
      <x:c r="Q47" s="34">
        <x:v>15</x:v>
      </x:c>
      <x:c r="R47" s="34">
        <x:v>15</x:v>
      </x:c>
      <x:c r="S47" s="34">
        <x:v>145</x:v>
      </x:c>
      <x:c r="T47" s="34">
        <x:v>27</x:v>
      </x:c>
      <x:c r="U47" s="37"/>
      <x:c r="V47" s="37"/>
      <x:c r="W47" s="34">
        <x:v>5</x:v>
      </x:c>
      <x:c r="X47" s="34">
        <x:v>13</x:v>
      </x:c>
      <x:c r="Y47" s="34">
        <x:v>1</x:v>
      </x:c>
      <x:c r="Z47" s="34">
        <x:v>0</x:v>
      </x:c>
      <x:c r="AA47" s="34">
        <x:v>39</x:v>
      </x:c>
      <x:c r="AB47" s="37"/>
      <x:c r="AC47" s="34">
        <x:v>0</x:v>
      </x:c>
      <x:c r="AD47" s="34">
        <x:v>4</x:v>
      </x:c>
      <x:c r="AE47" s="34">
        <x:v>3.8599999999999999</x:v>
      </x:c>
      <x:c r="AF47" s="34">
        <x:v>3.8599999999999999</x:v>
      </x:c>
      <x:c r="AG47" s="34">
        <x:v>3.8599999999999999</x:v>
      </x:c>
      <x:c r="AH47" s="34">
        <x:v>3.3500000000000001</x:v>
      </x:c>
      <x:c r="AI47" s="34">
        <x:v>1.1399999999999999</x:v>
      </x:c>
      <x:c r="AJ47" s="34">
        <x:v>0.64000000000000001</x:v>
      </x:c>
      <x:c r="AK47" s="34">
        <x:v>2007</x:v>
      </x:c>
      <x:c r="AL47" s="35" t="s">
        <x:v>284</x:v>
      </x:c>
      <x:c r="AM47" s="34">
        <x:v>26</x:v>
      </x:c>
      <x:c r="AN47" s="34" t="s">
        <x:v>326</x:v>
      </x:c>
      <x:c r="AO47" s="34">
        <x:v>58</x:v>
      </x:c>
      <x:c r="AP47" s="37"/>
      <x:c r="AQ47" s="37"/>
      <x:c r="AR47" s="34">
        <x:v>35</x:v>
      </x:c>
      <x:c r="AS47" s="34">
        <x:v>9.7599999999999998</x:v>
      </x:c>
      <x:c r="AT47" s="37"/>
      <x:c r="AU47" s="34">
        <x:v>1.8799999999999999</x:v>
      </x:c>
      <x:c r="AV47" s="34">
        <x:v>2.73</x:v>
      </x:c>
      <x:c r="AW47" s="37"/>
      <x:c r="AX47" s="34">
        <x:v>4.3099999999999996</x:v>
      </x:c>
      <x:c r="AY47" s="34">
        <x:v>4.3099999999999996</x:v>
      </x:c>
      <x:c r="AZ47" s="37"/>
      <x:c r="BA47" s="34">
        <x:v>6.1900000000000004</x:v>
      </x:c>
      <x:c r="BB47" s="34">
        <x:v>7.0300000000000002</x:v>
      </x:c>
      <x:c r="BC47" s="37"/>
      <x:c r="BD47" s="34">
        <x:v>0.19</x:v>
      </x:c>
      <x:c r="BE47" s="34">
        <x:v>0.19</x:v>
      </x:c>
      <x:c r="BF47" s="37"/>
      <x:c r="BG47" s="34">
        <x:v>0.64000000000000001</x:v>
      </x:c>
      <x:c r="BH47" s="34">
        <x:v>0.64000000000000001</x:v>
      </x:c>
      <x:c r="BI47" s="34">
        <x:v>6000</x:v>
      </x:c>
      <x:c r="BJ47" s="34">
        <x:v>9338</x:v>
      </x:c>
      <x:c r="BK47" s="34"/>
    </x:row>
    <x:row r="48" spans="1:63" ht="16.5" customHeight="1">
      <x:c r="A48" s="34">
        <x:v>2008</x:v>
      </x:c>
      <x:c r="B48" s="35" t="s">
        <x:v>284</x:v>
      </x:c>
      <x:c r="C48" s="34">
        <x:v>27</x:v>
      </x:c>
      <x:c r="D48" s="34" t="s">
        <x:v>326</x:v>
      </x:c>
      <x:c r="E48" s="34">
        <x:v>64</x:v>
      </x:c>
      <x:c r="F48" s="34">
        <x:v>0</x:v>
      </x:c>
      <x:c r="G48" s="34">
        <x:v>64</x:v>
      </x:c>
      <x:c r="H48" s="34">
        <x:v>10</x:v>
      </x:c>
      <x:c r="I48" s="34">
        <x:v>0</x:v>
      </x:c>
      <x:c r="J48" s="34">
        <x:v>0</x:v>
      </x:c>
      <x:c r="K48" s="34">
        <x:v>6</x:v>
      </x:c>
      <x:c r="L48" s="34">
        <x:v>2</x:v>
      </x:c>
      <x:c r="M48" s="34">
        <x:v>2</x:v>
      </x:c>
      <x:c r="N48" s="34">
        <x:v>16</x:v>
      </x:c>
      <x:c r="O48" s="34">
        <x:v>56.100000000000001</x:v>
      </x:c>
      <x:c r="P48" s="34">
        <x:v>18</x:v>
      </x:c>
      <x:c r="Q48" s="34">
        <x:v>21</x:v>
      </x:c>
      <x:c r="R48" s="34">
        <x:v>21</x:v>
      </x:c>
      <x:c r="S48" s="34">
        <x:v>213</x:v>
      </x:c>
      <x:c r="T48" s="34">
        <x:v>35</x:v>
      </x:c>
      <x:c r="U48" s="37"/>
      <x:c r="V48" s="37"/>
      <x:c r="W48" s="34">
        <x:v>6</x:v>
      </x:c>
      <x:c r="X48" s="34">
        <x:v>13</x:v>
      </x:c>
      <x:c r="Y48" s="34">
        <x:v>1</x:v>
      </x:c>
      <x:c r="Z48" s="34">
        <x:v>1</x:v>
      </x:c>
      <x:c r="AA48" s="34">
        <x:v>41</x:v>
      </x:c>
      <x:c r="AB48" s="37"/>
      <x:c r="AC48" s="34">
        <x:v>0</x:v>
      </x:c>
      <x:c r="AD48" s="34">
        <x:v>4</x:v>
      </x:c>
      <x:c r="AE48" s="34">
        <x:v>2.8799999999999999</x:v>
      </x:c>
      <x:c r="AF48" s="34">
        <x:v>3.3599999999999999</x:v>
      </x:c>
      <x:c r="AG48" s="34">
        <x:v>3.3599999999999999</x:v>
      </x:c>
      <x:c r="AH48" s="34">
        <x:v>3.6800000000000002</x:v>
      </x:c>
      <x:c r="AI48" s="34">
        <x:v>0.84999999999999998</x:v>
      </x:c>
      <x:c r="AJ48" s="34">
        <x:v>1.5600000000000001</x:v>
      </x:c>
      <x:c r="AK48" s="34">
        <x:v>2008</x:v>
      </x:c>
      <x:c r="AL48" s="35" t="s">
        <x:v>284</x:v>
      </x:c>
      <x:c r="AM48" s="34">
        <x:v>27</x:v>
      </x:c>
      <x:c r="AN48" s="34" t="s">
        <x:v>326</x:v>
      </x:c>
      <x:c r="AO48" s="34">
        <x:v>64</x:v>
      </x:c>
      <x:c r="AP48" s="37"/>
      <x:c r="AQ48" s="37"/>
      <x:c r="AR48" s="34">
        <x:v>56.100000000000001</x:v>
      </x:c>
      <x:c r="AS48" s="34">
        <x:v>9.7100000000000009</x:v>
      </x:c>
      <x:c r="AT48" s="37"/>
      <x:c r="AU48" s="34">
        <x:v>7.9400000000000004</x:v>
      </x:c>
      <x:c r="AV48" s="34">
        <x:v>9.8499999999999996</x:v>
      </x:c>
      <x:c r="AW48" s="37"/>
      <x:c r="AX48" s="34">
        <x:v>7.1699999999999999</x:v>
      </x:c>
      <x:c r="AY48" s="34">
        <x:v>7.1699999999999999</x:v>
      </x:c>
      <x:c r="AZ48" s="37"/>
      <x:c r="BA48" s="34">
        <x:v>15.109999999999999</x:v>
      </x:c>
      <x:c r="BB48" s="34">
        <x:v>17.02</x:v>
      </x:c>
      <x:c r="BC48" s="37"/>
      <x:c r="BD48" s="34">
        <x:v>0.81999999999999995</x:v>
      </x:c>
      <x:c r="BE48" s="34">
        <x:v>0.81999999999999995</x:v>
      </x:c>
      <x:c r="BF48" s="37"/>
      <x:c r="BG48" s="34">
        <x:v>1.5600000000000001</x:v>
      </x:c>
      <x:c r="BH48" s="34">
        <x:v>1.5600000000000001</x:v>
      </x:c>
      <x:c r="BI48" s="34">
        <x:v>6800</x:v>
      </x:c>
      <x:c r="BJ48" s="34">
        <x:v>4373</x:v>
      </x:c>
      <x:c r="BK48" s="34"/>
    </x:row>
    <x:row r="49" spans="1:63" ht="16.5" customHeight="1">
      <x:c r="A49" s="34">
        <x:v>2009</x:v>
      </x:c>
      <x:c r="B49" s="35" t="s">
        <x:v>284</x:v>
      </x:c>
      <x:c r="C49" s="34">
        <x:v>28</x:v>
      </x:c>
      <x:c r="D49" s="34" t="s">
        <x:v>326</x:v>
      </x:c>
      <x:c r="E49" s="34">
        <x:v>54</x:v>
      </x:c>
      <x:c r="F49" s="34">
        <x:v>1</x:v>
      </x:c>
      <x:c r="G49" s="34">
        <x:v>53</x:v>
      </x:c>
      <x:c r="H49" s="34">
        <x:v>8</x:v>
      </x:c>
      <x:c r="I49" s="34">
        <x:v>0</x:v>
      </x:c>
      <x:c r="J49" s="34">
        <x:v>0</x:v>
      </x:c>
      <x:c r="K49" s="34">
        <x:v>4</x:v>
      </x:c>
      <x:c r="L49" s="34">
        <x:v>3</x:v>
      </x:c>
      <x:c r="M49" s="34">
        <x:v>2</x:v>
      </x:c>
      <x:c r="N49" s="34">
        <x:v>8</x:v>
      </x:c>
      <x:c r="O49" s="34">
        <x:v>48.100000000000001</x:v>
      </x:c>
      <x:c r="P49" s="34">
        <x:v>26</x:v>
      </x:c>
      <x:c r="Q49" s="34">
        <x:v>28</x:v>
      </x:c>
      <x:c r="R49" s="34">
        <x:v>28</x:v>
      </x:c>
      <x:c r="S49" s="34">
        <x:v>218</x:v>
      </x:c>
      <x:c r="T49" s="34">
        <x:v>51</x:v>
      </x:c>
      <x:c r="U49" s="37"/>
      <x:c r="V49" s="37"/>
      <x:c r="W49" s="34">
        <x:v>6</x:v>
      </x:c>
      <x:c r="X49" s="34">
        <x:v>28</x:v>
      </x:c>
      <x:c r="Y49" s="34">
        <x:v>1</x:v>
      </x:c>
      <x:c r="Z49" s="34">
        <x:v>4</x:v>
      </x:c>
      <x:c r="AA49" s="34">
        <x:v>31</x:v>
      </x:c>
      <x:c r="AB49" s="37"/>
      <x:c r="AC49" s="34">
        <x:v>0</x:v>
      </x:c>
      <x:c r="AD49" s="34">
        <x:v>3</x:v>
      </x:c>
      <x:c r="AE49" s="34">
        <x:v>4.8399999999999999</x:v>
      </x:c>
      <x:c r="AF49" s="34">
        <x:v>5.21</x:v>
      </x:c>
      <x:c r="AG49" s="34">
        <x:v>5.21</x:v>
      </x:c>
      <x:c r="AH49" s="34">
        <x:v>5.1299999999999999</x:v>
      </x:c>
      <x:c r="AI49" s="34">
        <x:v>1.6299999999999999</x:v>
      </x:c>
      <x:c r="AJ49" s="34">
        <x:v>0.81000000000000005</x:v>
      </x:c>
      <x:c r="AK49" s="34">
        <x:v>2009</x:v>
      </x:c>
      <x:c r="AL49" s="35" t="s">
        <x:v>284</x:v>
      </x:c>
      <x:c r="AM49" s="34">
        <x:v>28</x:v>
      </x:c>
      <x:c r="AN49" s="34" t="s">
        <x:v>326</x:v>
      </x:c>
      <x:c r="AO49" s="34">
        <x:v>54</x:v>
      </x:c>
      <x:c r="AP49" s="37"/>
      <x:c r="AQ49" s="37"/>
      <x:c r="AR49" s="34">
        <x:v>48.100000000000001</x:v>
      </x:c>
      <x:c r="AS49" s="34">
        <x:v>11.31</x:v>
      </x:c>
      <x:c r="AT49" s="34">
        <x:v>-3.1800000000000002</x:v>
      </x:c>
      <x:c r="AU49" s="34">
        <x:v>3.8300000000000001</x:v>
      </x:c>
      <x:c r="AV49" s="34">
        <x:v>1.0900000000000001</x:v>
      </x:c>
      <x:c r="AW49" s="34">
        <x:v>2.2799999999999998</x:v>
      </x:c>
      <x:c r="AX49" s="34">
        <x:v>5.9199999999999999</x:v>
      </x:c>
      <x:c r="AY49" s="34">
        <x:v>8.1999999999999993</x:v>
      </x:c>
      <x:c r="AZ49" s="34">
        <x:v>-0.90000000000000002</x:v>
      </x:c>
      <x:c r="BA49" s="34">
        <x:v>9.75</x:v>
      </x:c>
      <x:c r="BB49" s="34">
        <x:v>9.2899999999999991</x:v>
      </x:c>
      <x:c r="BC49" s="34">
        <x:v>-0.28000000000000003</x:v>
      </x:c>
      <x:c r="BD49" s="34">
        <x:v>0.34000000000000002</x:v>
      </x:c>
      <x:c r="BE49" s="34">
        <x:v>0.059999999999999998</x:v>
      </x:c>
      <x:c r="BF49" s="34">
        <x:v>-0.070000000000000007</x:v>
      </x:c>
      <x:c r="BG49" s="34">
        <x:v>0.88</x:v>
      </x:c>
      <x:c r="BH49" s="34">
        <x:v>0.81000000000000005</x:v>
      </x:c>
      <x:c r="BI49" s="34">
        <x:v>10000</x:v>
      </x:c>
      <x:c r="BJ49" s="34">
        <x:v>12344</x:v>
      </x:c>
      <x:c r="BK49" s="34"/>
    </x:row>
    <x:row r="50" spans="1:63" ht="16.5" customHeight="1">
      <x:c r="A50" s="34">
        <x:v>2010</x:v>
      </x:c>
      <x:c r="B50" s="35" t="s">
        <x:v>284</x:v>
      </x:c>
      <x:c r="C50" s="34">
        <x:v>29</x:v>
      </x:c>
      <x:c r="D50" s="34" t="s">
        <x:v>326</x:v>
      </x:c>
      <x:c r="E50" s="34">
        <x:v>63</x:v>
      </x:c>
      <x:c r="F50" s="34">
        <x:v>0</x:v>
      </x:c>
      <x:c r="G50" s="34">
        <x:v>63</x:v>
      </x:c>
      <x:c r="H50" s="34">
        <x:v>12</x:v>
      </x:c>
      <x:c r="I50" s="34">
        <x:v>0</x:v>
      </x:c>
      <x:c r="J50" s="34">
        <x:v>0</x:v>
      </x:c>
      <x:c r="K50" s="34">
        <x:v>3</x:v>
      </x:c>
      <x:c r="L50" s="34">
        <x:v>3</x:v>
      </x:c>
      <x:c r="M50" s="34">
        <x:v>2</x:v>
      </x:c>
      <x:c r="N50" s="34">
        <x:v>7</x:v>
      </x:c>
      <x:c r="O50" s="34">
        <x:v>52.200000000000003</x:v>
      </x:c>
      <x:c r="P50" s="34">
        <x:v>26</x:v>
      </x:c>
      <x:c r="Q50" s="34">
        <x:v>28</x:v>
      </x:c>
      <x:c r="R50" s="34">
        <x:v>28</x:v>
      </x:c>
      <x:c r="S50" s="34">
        <x:v>230</x:v>
      </x:c>
      <x:c r="T50" s="34">
        <x:v>50</x:v>
      </x:c>
      <x:c r="U50" s="37"/>
      <x:c r="V50" s="37"/>
      <x:c r="W50" s="34">
        <x:v>6</x:v>
      </x:c>
      <x:c r="X50" s="34">
        <x:v>24</x:v>
      </x:c>
      <x:c r="Y50" s="34">
        <x:v>1</x:v>
      </x:c>
      <x:c r="Z50" s="34">
        <x:v>7</x:v>
      </x:c>
      <x:c r="AA50" s="34">
        <x:v>58</x:v>
      </x:c>
      <x:c r="AB50" s="37"/>
      <x:c r="AC50" s="34">
        <x:v>1</x:v>
      </x:c>
      <x:c r="AD50" s="34">
        <x:v>5</x:v>
      </x:c>
      <x:c r="AE50" s="34">
        <x:v>4.4400000000000004</x:v>
      </x:c>
      <x:c r="AF50" s="34">
        <x:v>4.7800000000000002</x:v>
      </x:c>
      <x:c r="AG50" s="34">
        <x:v>4.7800000000000002</x:v>
      </x:c>
      <x:c r="AH50" s="34">
        <x:v>3.3999999999999999</x:v>
      </x:c>
      <x:c r="AI50" s="34">
        <x:v>1.4099999999999999</x:v>
      </x:c>
      <x:c r="AJ50" s="34">
        <x:v>1.0900000000000001</x:v>
      </x:c>
      <x:c r="AK50" s="34">
        <x:v>2010</x:v>
      </x:c>
      <x:c r="AL50" s="35" t="s">
        <x:v>284</x:v>
      </x:c>
      <x:c r="AM50" s="34">
        <x:v>29</x:v>
      </x:c>
      <x:c r="AN50" s="34" t="s">
        <x:v>326</x:v>
      </x:c>
      <x:c r="AO50" s="34">
        <x:v>63</x:v>
      </x:c>
      <x:c r="AP50" s="37"/>
      <x:c r="AQ50" s="37"/>
      <x:c r="AR50" s="34">
        <x:v>52.200000000000003</x:v>
      </x:c>
      <x:c r="AS50" s="34">
        <x:v>10.84</x:v>
      </x:c>
      <x:c r="AT50" s="37"/>
      <x:c r="AU50" s="34">
        <x:v>2.8999999999999999</x:v>
      </x:c>
      <x:c r="AV50" s="34">
        <x:v>4.1500000000000004</x:v>
      </x:c>
      <x:c r="AW50" s="37"/>
      <x:c r="AX50" s="34">
        <x:v>8.6899999999999995</x:v>
      </x:c>
      <x:c r="AY50" s="34">
        <x:v>8.6899999999999995</x:v>
      </x:c>
      <x:c r="AZ50" s="37"/>
      <x:c r="BA50" s="34">
        <x:v>11.59</x:v>
      </x:c>
      <x:c r="BB50" s="34">
        <x:v>12.84</x:v>
      </x:c>
      <x:c r="BC50" s="37"/>
      <x:c r="BD50" s="34">
        <x:v>0.27000000000000002</x:v>
      </x:c>
      <x:c r="BE50" s="34">
        <x:v>0.27000000000000002</x:v>
      </x:c>
      <x:c r="BF50" s="37"/>
      <x:c r="BG50" s="34">
        <x:v>1.0900000000000001</x:v>
      </x:c>
      <x:c r="BH50" s="34">
        <x:v>1.0900000000000001</x:v>
      </x:c>
      <x:c r="BI50" s="34">
        <x:v>12000</x:v>
      </x:c>
      <x:c r="BJ50" s="34">
        <x:v>11038</x:v>
      </x:c>
      <x:c r="BK50" s="34"/>
    </x:row>
    <x:row r="51" spans="1:63" ht="16.5" customHeight="1">
      <x:c r="A51" s="34">
        <x:v>2011</x:v>
      </x:c>
      <x:c r="B51" s="35" t="s">
        <x:v>284</x:v>
      </x:c>
      <x:c r="C51" s="34">
        <x:v>30</x:v>
      </x:c>
      <x:c r="D51" s="34" t="s">
        <x:v>326</x:v>
      </x:c>
      <x:c r="E51" s="34">
        <x:v>64</x:v>
      </x:c>
      <x:c r="F51" s="34">
        <x:v>0</x:v>
      </x:c>
      <x:c r="G51" s="34">
        <x:v>64</x:v>
      </x:c>
      <x:c r="H51" s="34">
        <x:v>5</x:v>
      </x:c>
      <x:c r="I51" s="34">
        <x:v>0</x:v>
      </x:c>
      <x:c r="J51" s="34">
        <x:v>0</x:v>
      </x:c>
      <x:c r="K51" s="34">
        <x:v>2</x:v>
      </x:c>
      <x:c r="L51" s="34">
        <x:v>1</x:v>
      </x:c>
      <x:c r="M51" s="34">
        <x:v>1</x:v>
      </x:c>
      <x:c r="N51" s="34">
        <x:v>16</x:v>
      </x:c>
      <x:c r="O51" s="34">
        <x:v>41</x:v>
      </x:c>
      <x:c r="P51" s="34">
        <x:v>16</x:v>
      </x:c>
      <x:c r="Q51" s="34">
        <x:v>16</x:v>
      </x:c>
      <x:c r="R51" s="34">
        <x:v>16</x:v>
      </x:c>
      <x:c r="S51" s="34">
        <x:v>177</x:v>
      </x:c>
      <x:c r="T51" s="34">
        <x:v>35</x:v>
      </x:c>
      <x:c r="U51" s="37"/>
      <x:c r="V51" s="37"/>
      <x:c r="W51" s="34">
        <x:v>5</x:v>
      </x:c>
      <x:c r="X51" s="34">
        <x:v>22</x:v>
      </x:c>
      <x:c r="Y51" s="34">
        <x:v>2</x:v>
      </x:c>
      <x:c r="Z51" s="34">
        <x:v>1</x:v>
      </x:c>
      <x:c r="AA51" s="34">
        <x:v>39</x:v>
      </x:c>
      <x:c r="AB51" s="37"/>
      <x:c r="AC51" s="34">
        <x:v>1</x:v>
      </x:c>
      <x:c r="AD51" s="34">
        <x:v>5</x:v>
      </x:c>
      <x:c r="AE51" s="34">
        <x:v>3.5099999999999998</x:v>
      </x:c>
      <x:c r="AF51" s="34">
        <x:v>3.5099999999999998</x:v>
      </x:c>
      <x:c r="AG51" s="34">
        <x:v>3.5099999999999998</x:v>
      </x:c>
      <x:c r="AH51" s="34">
        <x:v>4.4400000000000004</x:v>
      </x:c>
      <x:c r="AI51" s="34">
        <x:v>1.3899999999999999</x:v>
      </x:c>
      <x:c r="AJ51" s="34">
        <x:v>1.26</x:v>
      </x:c>
      <x:c r="AK51" s="34">
        <x:v>2011</x:v>
      </x:c>
      <x:c r="AL51" s="35" t="s">
        <x:v>284</x:v>
      </x:c>
      <x:c r="AM51" s="34">
        <x:v>30</x:v>
      </x:c>
      <x:c r="AN51" s="34" t="s">
        <x:v>326</x:v>
      </x:c>
      <x:c r="AO51" s="34">
        <x:v>64</x:v>
      </x:c>
      <x:c r="AP51" s="37"/>
      <x:c r="AQ51" s="37"/>
      <x:c r="AR51" s="34">
        <x:v>41</x:v>
      </x:c>
      <x:c r="AS51" s="34">
        <x:v>9.7699999999999996</x:v>
      </x:c>
      <x:c r="AT51" s="37"/>
      <x:c r="AU51" s="34">
        <x:v>6.5999999999999996</x:v>
      </x:c>
      <x:c r="AV51" s="34">
        <x:v>8.6899999999999995</x:v>
      </x:c>
      <x:c r="AW51" s="37"/>
      <x:c r="AX51" s="34">
        <x:v>5.8300000000000001</x:v>
      </x:c>
      <x:c r="AY51" s="34">
        <x:v>5.8300000000000001</x:v>
      </x:c>
      <x:c r="AZ51" s="37"/>
      <x:c r="BA51" s="34">
        <x:v>12.43</x:v>
      </x:c>
      <x:c r="BB51" s="34">
        <x:v>14.529999999999999</x:v>
      </x:c>
      <x:c r="BC51" s="37"/>
      <x:c r="BD51" s="34">
        <x:v>0.68000000000000005</x:v>
      </x:c>
      <x:c r="BE51" s="34">
        <x:v>0.68000000000000005</x:v>
      </x:c>
      <x:c r="BF51" s="37"/>
      <x:c r="BG51" s="34">
        <x:v>1.26</x:v>
      </x:c>
      <x:c r="BH51" s="34">
        <x:v>1.26</x:v>
      </x:c>
      <x:c r="BI51" s="34">
        <x:v>30000</x:v>
      </x:c>
      <x:c r="BJ51" s="34">
        <x:v>23858</x:v>
      </x:c>
      <x:c r="BK51" s="34"/>
    </x:row>
    <x:row r="52" spans="1:63" ht="16.5" customHeight="1">
      <x:c r="A52" s="34">
        <x:v>2012</x:v>
      </x:c>
      <x:c r="B52" s="35" t="s">
        <x:v>284</x:v>
      </x:c>
      <x:c r="C52" s="34">
        <x:v>31</x:v>
      </x:c>
      <x:c r="D52" s="34" t="s">
        <x:v>326</x:v>
      </x:c>
      <x:c r="E52" s="34">
        <x:v>55</x:v>
      </x:c>
      <x:c r="F52" s="34">
        <x:v>0</x:v>
      </x:c>
      <x:c r="G52" s="34">
        <x:v>55</x:v>
      </x:c>
      <x:c r="H52" s="34">
        <x:v>9</x:v>
      </x:c>
      <x:c r="I52" s="34">
        <x:v>0</x:v>
      </x:c>
      <x:c r="J52" s="34">
        <x:v>0</x:v>
      </x:c>
      <x:c r="K52" s="34">
        <x:v>2</x:v>
      </x:c>
      <x:c r="L52" s="34">
        <x:v>0</x:v>
      </x:c>
      <x:c r="M52" s="34">
        <x:v>0</x:v>
      </x:c>
      <x:c r="N52" s="34">
        <x:v>10</x:v>
      </x:c>
      <x:c r="O52" s="34">
        <x:v>41.200000000000003</x:v>
      </x:c>
      <x:c r="P52" s="34">
        <x:v>18</x:v>
      </x:c>
      <x:c r="Q52" s="34">
        <x:v>19</x:v>
      </x:c>
      <x:c r="R52" s="34">
        <x:v>19</x:v>
      </x:c>
      <x:c r="S52" s="34">
        <x:v>182</x:v>
      </x:c>
      <x:c r="T52" s="34">
        <x:v>41</x:v>
      </x:c>
      <x:c r="U52" s="37"/>
      <x:c r="V52" s="37"/>
      <x:c r="W52" s="34">
        <x:v>2</x:v>
      </x:c>
      <x:c r="X52" s="34">
        <x:v>19</x:v>
      </x:c>
      <x:c r="Y52" s="34">
        <x:v>0</x:v>
      </x:c>
      <x:c r="Z52" s="34">
        <x:v>2</x:v>
      </x:c>
      <x:c r="AA52" s="34">
        <x:v>49</x:v>
      </x:c>
      <x:c r="AB52" s="37"/>
      <x:c r="AC52" s="34">
        <x:v>0</x:v>
      </x:c>
      <x:c r="AD52" s="34">
        <x:v>2</x:v>
      </x:c>
      <x:c r="AE52" s="34">
        <x:v>3.8900000000000001</x:v>
      </x:c>
      <x:c r="AF52" s="34">
        <x:v>4.0999999999999996</x:v>
      </x:c>
      <x:c r="AG52" s="34">
        <x:v>4.0999999999999996</x:v>
      </x:c>
      <x:c r="AH52" s="34">
        <x:v>2.3799999999999999</x:v>
      </x:c>
      <x:c r="AI52" s="34">
        <x:v>1.4399999999999999</x:v>
      </x:c>
      <x:c r="AJ52" s="34">
        <x:v>0.66000000000000003</x:v>
      </x:c>
      <x:c r="AK52" s="34">
        <x:v>2012</x:v>
      </x:c>
      <x:c r="AL52" s="35" t="s">
        <x:v>284</x:v>
      </x:c>
      <x:c r="AM52" s="34">
        <x:v>31</x:v>
      </x:c>
      <x:c r="AN52" s="34" t="s">
        <x:v>326</x:v>
      </x:c>
      <x:c r="AO52" s="34">
        <x:v>55</x:v>
      </x:c>
      <x:c r="AP52" s="37"/>
      <x:c r="AQ52" s="37"/>
      <x:c r="AR52" s="34">
        <x:v>41.200000000000003</x:v>
      </x:c>
      <x:c r="AS52" s="34">
        <x:v>9.6400000000000006</x:v>
      </x:c>
      <x:c r="AT52" s="37"/>
      <x:c r="AU52" s="34">
        <x:v>1.28</x:v>
      </x:c>
      <x:c r="AV52" s="34">
        <x:v>2.21</x:v>
      </x:c>
      <x:c r="AW52" s="37"/>
      <x:c r="AX52" s="34">
        <x:v>5.0099999999999998</x:v>
      </x:c>
      <x:c r="AY52" s="34">
        <x:v>5.0099999999999998</x:v>
      </x:c>
      <x:c r="AZ52" s="37"/>
      <x:c r="BA52" s="34">
        <x:v>6.29</x:v>
      </x:c>
      <x:c r="BB52" s="34">
        <x:v>7.2199999999999998</x:v>
      </x:c>
      <x:c r="BC52" s="37"/>
      <x:c r="BD52" s="34">
        <x:v>0.13</x:v>
      </x:c>
      <x:c r="BE52" s="34">
        <x:v>0.13</x:v>
      </x:c>
      <x:c r="BF52" s="37"/>
      <x:c r="BG52" s="34">
        <x:v>0.66000000000000003</x:v>
      </x:c>
      <x:c r="BH52" s="34">
        <x:v>0.66000000000000003</x:v>
      </x:c>
      <x:c r="BI52" s="34">
        <x:v>30000</x:v>
      </x:c>
      <x:c r="BJ52" s="34">
        <x:v>45500</x:v>
      </x:c>
      <x:c r="BK52" s="34"/>
    </x:row>
    <x:row r="53" spans="1:63" ht="16.5" customHeight="1">
      <x:c r="A53" s="34">
        <x:v>2013</x:v>
      </x:c>
      <x:c r="B53" s="35" t="s">
        <x:v>284</x:v>
      </x:c>
      <x:c r="C53" s="34">
        <x:v>32</x:v>
      </x:c>
      <x:c r="D53" s="34" t="s">
        <x:v>326</x:v>
      </x:c>
      <x:c r="E53" s="34">
        <x:v>55</x:v>
      </x:c>
      <x:c r="F53" s="34">
        <x:v>0</x:v>
      </x:c>
      <x:c r="G53" s="34">
        <x:v>55</x:v>
      </x:c>
      <x:c r="H53" s="34">
        <x:v>12</x:v>
      </x:c>
      <x:c r="I53" s="34">
        <x:v>0</x:v>
      </x:c>
      <x:c r="J53" s="34">
        <x:v>0</x:v>
      </x:c>
      <x:c r="K53" s="34">
        <x:v>1</x:v>
      </x:c>
      <x:c r="L53" s="34">
        <x:v>3</x:v>
      </x:c>
      <x:c r="M53" s="34">
        <x:v>1</x:v>
      </x:c>
      <x:c r="N53" s="34">
        <x:v>9</x:v>
      </x:c>
      <x:c r="O53" s="34">
        <x:v>39.200000000000003</x:v>
      </x:c>
      <x:c r="P53" s="34">
        <x:v>17</x:v>
      </x:c>
      <x:c r="Q53" s="34">
        <x:v>17</x:v>
      </x:c>
      <x:c r="R53" s="34">
        <x:v>20.649999999999999</x:v>
      </x:c>
      <x:c r="S53" s="34">
        <x:v>168</x:v>
      </x:c>
      <x:c r="T53" s="34">
        <x:v>32</x:v>
      </x:c>
      <x:c r="U53" s="34">
        <x:v>7</x:v>
      </x:c>
      <x:c r="V53" s="34">
        <x:v>0</x:v>
      </x:c>
      <x:c r="W53" s="34">
        <x:v>1</x:v>
      </x:c>
      <x:c r="X53" s="34">
        <x:v>19</x:v>
      </x:c>
      <x:c r="Y53" s="34">
        <x:v>2</x:v>
      </x:c>
      <x:c r="Z53" s="34">
        <x:v>0</x:v>
      </x:c>
      <x:c r="AA53" s="34">
        <x:v>40</x:v>
      </x:c>
      <x:c r="AB53" s="34">
        <x:v>0</x:v>
      </x:c>
      <x:c r="AC53" s="34">
        <x:v>0</x:v>
      </x:c>
      <x:c r="AD53" s="34">
        <x:v>4</x:v>
      </x:c>
      <x:c r="AE53" s="34">
        <x:v>3.8599999999999999</x:v>
      </x:c>
      <x:c r="AF53" s="34">
        <x:v>3.8599999999999999</x:v>
      </x:c>
      <x:c r="AG53" s="34">
        <x:v>4.6900000000000004</x:v>
      </x:c>
      <x:c r="AH53" s="34">
        <x:v>3.2200000000000002</x:v>
      </x:c>
      <x:c r="AI53" s="34">
        <x:v>1.29</x:v>
      </x:c>
      <x:c r="AJ53" s="34">
        <x:v>0.48999999999999999</x:v>
      </x:c>
      <x:c r="AK53" s="34">
        <x:v>2013</x:v>
      </x:c>
      <x:c r="AL53" s="35" t="s">
        <x:v>284</x:v>
      </x:c>
      <x:c r="AM53" s="34">
        <x:v>32</x:v>
      </x:c>
      <x:c r="AN53" s="34" t="s">
        <x:v>326</x:v>
      </x:c>
      <x:c r="AO53" s="34">
        <x:v>55</x:v>
      </x:c>
      <x:c r="AP53" s="34">
        <x:v>0</x:v>
      </x:c>
      <x:c r="AQ53" s="34">
        <x:v>39.200000000000003</x:v>
      </x:c>
      <x:c r="AR53" s="34">
        <x:v>39.200000000000003</x:v>
      </x:c>
      <x:c r="AS53" s="34">
        <x:v>10.300000000000001</x:v>
      </x:c>
      <x:c r="AT53" s="37"/>
      <x:c r="AU53" s="34">
        <x:v>0.84999999999999998</x:v>
      </x:c>
      <x:c r="AV53" s="34">
        <x:v>0.84999999999999998</x:v>
      </x:c>
      <x:c r="AW53" s="37"/>
      <x:c r="AX53" s="34">
        <x:v>2.8300000000000001</x:v>
      </x:c>
      <x:c r="AY53" s="34">
        <x:v>2.8300000000000001</x:v>
      </x:c>
      <x:c r="AZ53" s="37"/>
      <x:c r="BA53" s="34">
        <x:v>3.6800000000000002</x:v>
      </x:c>
      <x:c r="BB53" s="34">
        <x:v>3.6800000000000002</x:v>
      </x:c>
      <x:c r="BC53" s="37"/>
      <x:c r="BD53" s="34">
        <x:v>0.20000000000000001</x:v>
      </x:c>
      <x:c r="BE53" s="34">
        <x:v>0.20000000000000001</x:v>
      </x:c>
      <x:c r="BF53" s="37"/>
      <x:c r="BG53" s="34">
        <x:v>0.48999999999999999</x:v>
      </x:c>
      <x:c r="BH53" s="34">
        <x:v>0.48999999999999999</x:v>
      </x:c>
      <x:c r="BI53" s="34">
        <x:v>30000</x:v>
      </x:c>
      <x:c r="BJ53" s="34">
        <x:v>61542</x:v>
      </x:c>
      <x:c r="BK53" s="34"/>
    </x:row>
    <x:row r="54" spans="1:63" ht="16.5" customHeight="1">
      <x:c r="A54" s="34">
        <x:v>2014</x:v>
      </x:c>
      <x:c r="B54" s="35" t="s">
        <x:v>284</x:v>
      </x:c>
      <x:c r="C54" s="34">
        <x:v>33</x:v>
      </x:c>
      <x:c r="D54" s="34" t="s">
        <x:v>326</x:v>
      </x:c>
      <x:c r="E54" s="34">
        <x:v>52</x:v>
      </x:c>
      <x:c r="F54" s="34">
        <x:v>0</x:v>
      </x:c>
      <x:c r="G54" s="34">
        <x:v>52</x:v>
      </x:c>
      <x:c r="H54" s="34">
        <x:v>2</x:v>
      </x:c>
      <x:c r="I54" s="34">
        <x:v>0</x:v>
      </x:c>
      <x:c r="J54" s="34">
        <x:v>0</x:v>
      </x:c>
      <x:c r="K54" s="34">
        <x:v>2</x:v>
      </x:c>
      <x:c r="L54" s="34">
        <x:v>5</x:v>
      </x:c>
      <x:c r="M54" s="34">
        <x:v>0</x:v>
      </x:c>
      <x:c r="N54" s="34">
        <x:v>14</x:v>
      </x:c>
      <x:c r="O54" s="34">
        <x:v>47</x:v>
      </x:c>
      <x:c r="P54" s="34">
        <x:v>25</x:v>
      </x:c>
      <x:c r="Q54" s="34">
        <x:v>25</x:v>
      </x:c>
      <x:c r="R54" s="34">
        <x:v>25.649999999999999</x:v>
      </x:c>
      <x:c r="S54" s="34">
        <x:v>203</x:v>
      </x:c>
      <x:c r="T54" s="34">
        <x:v>46</x:v>
      </x:c>
      <x:c r="U54" s="34">
        <x:v>8</x:v>
      </x:c>
      <x:c r="V54" s="34">
        <x:v>1</x:v>
      </x:c>
      <x:c r="W54" s="34">
        <x:v>4</x:v>
      </x:c>
      <x:c r="X54" s="34">
        <x:v>24</x:v>
      </x:c>
      <x:c r="Y54" s="34">
        <x:v>2</x:v>
      </x:c>
      <x:c r="Z54" s="34">
        <x:v>0</x:v>
      </x:c>
      <x:c r="AA54" s="34">
        <x:v>42</x:v>
      </x:c>
      <x:c r="AB54" s="34">
        <x:v>1</x:v>
      </x:c>
      <x:c r="AC54" s="34">
        <x:v>0</x:v>
      </x:c>
      <x:c r="AD54" s="34">
        <x:v>4</x:v>
      </x:c>
      <x:c r="AE54" s="34">
        <x:v>4.79</x:v>
      </x:c>
      <x:c r="AF54" s="34">
        <x:v>4.79</x:v>
      </x:c>
      <x:c r="AG54" s="34">
        <x:v>4.9100000000000001</x:v>
      </x:c>
      <x:c r="AH54" s="34">
        <x:v>4.75</x:v>
      </x:c>
      <x:c r="AI54" s="34">
        <x:v>1.49</x:v>
      </x:c>
      <x:c r="AJ54" s="34">
        <x:v>1.1799999999999999</x:v>
      </x:c>
      <x:c r="AK54" s="34">
        <x:v>2014</x:v>
      </x:c>
      <x:c r="AL54" s="35" t="s">
        <x:v>284</x:v>
      </x:c>
      <x:c r="AM54" s="34">
        <x:v>33</x:v>
      </x:c>
      <x:c r="AN54" s="34" t="s">
        <x:v>326</x:v>
      </x:c>
      <x:c r="AO54" s="34">
        <x:v>52</x:v>
      </x:c>
      <x:c r="AP54" s="34">
        <x:v>0</x:v>
      </x:c>
      <x:c r="AQ54" s="34">
        <x:v>47</x:v>
      </x:c>
      <x:c r="AR54" s="34">
        <x:v>47</x:v>
      </x:c>
      <x:c r="AS54" s="34">
        <x:v>11.31</x:v>
      </x:c>
      <x:c r="AT54" s="37"/>
      <x:c r="AU54" s="34">
        <x:v>5.6100000000000003</x:v>
      </x:c>
      <x:c r="AV54" s="34">
        <x:v>5.6100000000000003</x:v>
      </x:c>
      <x:c r="AW54" s="37"/>
      <x:c r="AX54" s="37"/>
      <x:c r="AY54" s="37"/>
      <x:c r="AZ54" s="37"/>
      <x:c r="BA54" s="37"/>
      <x:c r="BB54" s="34">
        <x:v>0.10000000000000001</x:v>
      </x:c>
      <x:c r="BC54" s="37"/>
      <x:c r="BD54" s="34">
        <x:v>0.56000000000000005</x:v>
      </x:c>
      <x:c r="BE54" s="34">
        <x:v>0.56000000000000005</x:v>
      </x:c>
      <x:c r="BF54" s="37"/>
      <x:c r="BG54" s="34">
        <x:v>1.1799999999999999</x:v>
      </x:c>
      <x:c r="BH54" s="34">
        <x:v>1.1799999999999999</x:v>
      </x:c>
      <x:c r="BI54" s="34">
        <x:v>30000</x:v>
      </x:c>
      <x:c r="BJ54" s="34">
        <x:v>25381</x:v>
      </x:c>
      <x:c r="BK54" s="34"/>
    </x:row>
    <x:row r="55" spans="1:63" ht="16.5" customHeight="1">
      <x:c r="A55" s="34">
        <x:v>2015</x:v>
      </x:c>
      <x:c r="B55" s="35" t="s">
        <x:v>284</x:v>
      </x:c>
      <x:c r="C55" s="34">
        <x:v>34</x:v>
      </x:c>
      <x:c r="D55" s="34" t="s">
        <x:v>326</x:v>
      </x:c>
      <x:c r="E55" s="34">
        <x:v>50</x:v>
      </x:c>
      <x:c r="F55" s="34">
        <x:v>0</x:v>
      </x:c>
      <x:c r="G55" s="34">
        <x:v>50</x:v>
      </x:c>
      <x:c r="H55" s="34">
        <x:v>7</x:v>
      </x:c>
      <x:c r="I55" s="34">
        <x:v>0</x:v>
      </x:c>
      <x:c r="J55" s="34">
        <x:v>0</x:v>
      </x:c>
      <x:c r="K55" s="34">
        <x:v>2</x:v>
      </x:c>
      <x:c r="L55" s="34">
        <x:v>1</x:v>
      </x:c>
      <x:c r="M55" s="34">
        <x:v>2</x:v>
      </x:c>
      <x:c r="N55" s="34">
        <x:v>6</x:v>
      </x:c>
      <x:c r="O55" s="34">
        <x:v>38.200000000000003</x:v>
      </x:c>
      <x:c r="P55" s="34">
        <x:v>18</x:v>
      </x:c>
      <x:c r="Q55" s="34">
        <x:v>21</x:v>
      </x:c>
      <x:c r="R55" s="34">
        <x:v>26.600000000000001</x:v>
      </x:c>
      <x:c r="S55" s="34">
        <x:v>159</x:v>
      </x:c>
      <x:c r="T55" s="34">
        <x:v>40</x:v>
      </x:c>
      <x:c r="U55" s="34">
        <x:v>9</x:v>
      </x:c>
      <x:c r="V55" s="34">
        <x:v>0</x:v>
      </x:c>
      <x:c r="W55" s="34">
        <x:v>6</x:v>
      </x:c>
      <x:c r="X55" s="34">
        <x:v>10</x:v>
      </x:c>
      <x:c r="Y55" s="34">
        <x:v>0</x:v>
      </x:c>
      <x:c r="Z55" s="34">
        <x:v>0</x:v>
      </x:c>
      <x:c r="AA55" s="34">
        <x:v>46</x:v>
      </x:c>
      <x:c r="AB55" s="34">
        <x:v>2</x:v>
      </x:c>
      <x:c r="AC55" s="34">
        <x:v>0</x:v>
      </x:c>
      <x:c r="AD55" s="34">
        <x:v>2</x:v>
      </x:c>
      <x:c r="AE55" s="34">
        <x:v>4.1900000000000004</x:v>
      </x:c>
      <x:c r="AF55" s="34">
        <x:v>4.8899999999999997</x:v>
      </x:c>
      <x:c r="AG55" s="34">
        <x:v>6.1900000000000004</x:v>
      </x:c>
      <x:c r="AH55" s="34">
        <x:v>3.77</x:v>
      </x:c>
      <x:c r="AI55" s="34">
        <x:v>1.29</x:v>
      </x:c>
      <x:c r="AJ55" s="34">
        <x:v>0.39000000000000001</x:v>
      </x:c>
      <x:c r="AK55" s="34">
        <x:v>2015</x:v>
      </x:c>
      <x:c r="AL55" s="35" t="s">
        <x:v>284</x:v>
      </x:c>
      <x:c r="AM55" s="34">
        <x:v>34</x:v>
      </x:c>
      <x:c r="AN55" s="34" t="s">
        <x:v>326</x:v>
      </x:c>
      <x:c r="AO55" s="34">
        <x:v>50</x:v>
      </x:c>
      <x:c r="AP55" s="34">
        <x:v>0</x:v>
      </x:c>
      <x:c r="AQ55" s="34">
        <x:v>38.200000000000003</x:v>
      </x:c>
      <x:c r="AR55" s="34">
        <x:v>38.200000000000003</x:v>
      </x:c>
      <x:c r="AS55" s="34">
        <x:v>10.800000000000001</x:v>
      </x:c>
      <x:c r="AT55" s="37"/>
      <x:c r="AU55" s="34">
        <x:v>-2.21</x:v>
      </x:c>
      <x:c r="AV55" s="34">
        <x:v>-2.21</x:v>
      </x:c>
      <x:c r="AW55" s="37"/>
      <x:c r="AX55" s="37"/>
      <x:c r="AY55" s="37"/>
      <x:c r="AZ55" s="37"/>
      <x:c r="BA55" s="37"/>
      <x:c r="BB55" s="34">
        <x:v>0.040000000000000002</x:v>
      </x:c>
      <x:c r="BC55" s="37"/>
      <x:c r="BD55" s="34">
        <x:v>-0.13</x:v>
      </x:c>
      <x:c r="BE55" s="34">
        <x:v>-0.13</x:v>
      </x:c>
      <x:c r="BF55" s="37"/>
      <x:c r="BG55" s="34">
        <x:v>0.39000000000000001</x:v>
      </x:c>
      <x:c r="BH55" s="34">
        <x:v>0.39000000000000001</x:v>
      </x:c>
      <x:c r="BI55" s="34">
        <x:v>30000</x:v>
      </x:c>
      <x:c r="BJ55" s="34">
        <x:v>77599</x:v>
      </x:c>
      <x:c r="BK55" s="34"/>
    </x:row>
    <x:row r="56" spans="1:63" ht="16.5" customHeight="1">
      <x:c r="A56" s="34">
        <x:v>2016</x:v>
      </x:c>
      <x:c r="B56" s="35" t="s">
        <x:v>284</x:v>
      </x:c>
      <x:c r="C56" s="34">
        <x:v>35</x:v>
      </x:c>
      <x:c r="D56" s="34" t="s">
        <x:v>326</x:v>
      </x:c>
      <x:c r="E56" s="34">
        <x:v>24</x:v>
      </x:c>
      <x:c r="F56" s="34">
        <x:v>0</x:v>
      </x:c>
      <x:c r="G56" s="34">
        <x:v>24</x:v>
      </x:c>
      <x:c r="H56" s="34">
        <x:v>1</x:v>
      </x:c>
      <x:c r="I56" s="34">
        <x:v>0</x:v>
      </x:c>
      <x:c r="J56" s="34">
        <x:v>0</x:v>
      </x:c>
      <x:c r="K56" s="34">
        <x:v>0</x:v>
      </x:c>
      <x:c r="L56" s="34">
        <x:v>2</x:v>
      </x:c>
      <x:c r="M56" s="34">
        <x:v>0</x:v>
      </x:c>
      <x:c r="N56" s="34">
        <x:v>5</x:v>
      </x:c>
      <x:c r="O56" s="34">
        <x:v>11.199999999999999</x:v>
      </x:c>
      <x:c r="P56" s="34">
        <x:v>7</x:v>
      </x:c>
      <x:c r="Q56" s="34">
        <x:v>8</x:v>
      </x:c>
      <x:c r="R56" s="34">
        <x:v>8.3499999999999996</x:v>
      </x:c>
      <x:c r="S56" s="34">
        <x:v>55</x:v>
      </x:c>
      <x:c r="T56" s="34">
        <x:v>13</x:v>
      </x:c>
      <x:c r="U56" s="34">
        <x:v>2</x:v>
      </x:c>
      <x:c r="V56" s="34">
        <x:v>0</x:v>
      </x:c>
      <x:c r="W56" s="34">
        <x:v>2</x:v>
      </x:c>
      <x:c r="X56" s="34">
        <x:v>9</x:v>
      </x:c>
      <x:c r="Y56" s="34">
        <x:v>0</x:v>
      </x:c>
      <x:c r="Z56" s="34">
        <x:v>0</x:v>
      </x:c>
      <x:c r="AA56" s="34">
        <x:v>11</x:v>
      </x:c>
      <x:c r="AB56" s="34">
        <x:v>1</x:v>
      </x:c>
      <x:c r="AC56" s="34">
        <x:v>0</x:v>
      </x:c>
      <x:c r="AD56" s="34">
        <x:v>0</x:v>
      </x:c>
      <x:c r="AE56" s="34">
        <x:v>5.4000000000000004</x:v>
      </x:c>
      <x:c r="AF56" s="34">
        <x:v>6.1699999999999999</x:v>
      </x:c>
      <x:c r="AG56" s="34">
        <x:v>6.4400000000000004</x:v>
      </x:c>
      <x:c r="AH56" s="34">
        <x:v>6.3200000000000003</x:v>
      </x:c>
      <x:c r="AI56" s="34">
        <x:v>1.8899999999999999</x:v>
      </x:c>
      <x:c r="AJ56" s="34">
        <x:v>0.080000000000000004</x:v>
      </x:c>
      <x:c r="AK56" s="34">
        <x:v>2016</x:v>
      </x:c>
      <x:c r="AL56" s="35" t="s">
        <x:v>284</x:v>
      </x:c>
      <x:c r="AM56" s="34">
        <x:v>35</x:v>
      </x:c>
      <x:c r="AN56" s="34" t="s">
        <x:v>326</x:v>
      </x:c>
      <x:c r="AO56" s="34">
        <x:v>24</x:v>
      </x:c>
      <x:c r="AP56" s="34">
        <x:v>0</x:v>
      </x:c>
      <x:c r="AQ56" s="34">
        <x:v>11.199999999999999</x:v>
      </x:c>
      <x:c r="AR56" s="34">
        <x:v>11.199999999999999</x:v>
      </x:c>
      <x:c r="AS56" s="34">
        <x:v>11.279999999999999</x:v>
      </x:c>
      <x:c r="AT56" s="37"/>
      <x:c r="AU56" s="34">
        <x:v>-0.40999999999999998</x:v>
      </x:c>
      <x:c r="AV56" s="34">
        <x:v>-0.40999999999999998</x:v>
      </x:c>
      <x:c r="AW56" s="37"/>
      <x:c r="AX56" s="37"/>
      <x:c r="AY56" s="37"/>
      <x:c r="AZ56" s="37"/>
      <x:c r="BA56" s="37"/>
      <x:c r="BB56" s="34">
        <x:v>0.010000000000000001</x:v>
      </x:c>
      <x:c r="BC56" s="37"/>
      <x:c r="BD56" s="34">
        <x:v>-0.080000000000000004</x:v>
      </x:c>
      <x:c r="BE56" s="34">
        <x:v>-0.080000000000000004</x:v>
      </x:c>
      <x:c r="BF56" s="37"/>
      <x:c r="BG56" s="34">
        <x:v>0.080000000000000004</x:v>
      </x:c>
      <x:c r="BH56" s="34">
        <x:v>0.080000000000000004</x:v>
      </x:c>
      <x:c r="BI56" s="34">
        <x:v>30000</x:v>
      </x:c>
      <x:c r="BJ56" s="34">
        <x:v>373928</x:v>
      </x:c>
      <x:c r="BK56" s="34"/>
    </x:row>
    <x:row r="57" spans="1:63" ht="16.5" customHeight="1">
      <x:c r="A57" s="105">
        <x:v>2017</x:v>
      </x:c>
      <x:c r="B57" s="35" t="s">
        <x:v>284</x:v>
      </x:c>
      <x:c r="C57" s="34">
        <x:v>36</x:v>
      </x:c>
      <x:c r="D57" s="34" t="s">
        <x:v>326</x:v>
      </x:c>
      <x:c r="E57" s="34">
        <x:v>4</x:v>
      </x:c>
      <x:c r="F57" s="34">
        <x:v>0</x:v>
      </x:c>
      <x:c r="G57" s="34">
        <x:v>4</x:v>
      </x:c>
      <x:c r="H57" s="34">
        <x:v>1</x:v>
      </x:c>
      <x:c r="I57" s="34">
        <x:v>0</x:v>
      </x:c>
      <x:c r="J57" s="34">
        <x:v>0</x:v>
      </x:c>
      <x:c r="K57" s="34">
        <x:v>0</x:v>
      </x:c>
      <x:c r="L57" s="34">
        <x:v>1</x:v>
      </x:c>
      <x:c r="M57" s="34">
        <x:v>0</x:v>
      </x:c>
      <x:c r="N57" s="34">
        <x:v>0</x:v>
      </x:c>
      <x:c r="O57" s="34">
        <x:v>2.1000000000000001</x:v>
      </x:c>
      <x:c r="P57" s="34">
        <x:v>1</x:v>
      </x:c>
      <x:c r="Q57" s="34">
        <x:v>2</x:v>
      </x:c>
      <x:c r="R57" s="34">
        <x:v>1.6499999999999999</x:v>
      </x:c>
      <x:c r="S57" s="34">
        <x:v>13</x:v>
      </x:c>
      <x:c r="T57" s="34">
        <x:v>4</x:v>
      </x:c>
      <x:c r="U57" s="34">
        <x:v>0</x:v>
      </x:c>
      <x:c r="V57" s="34">
        <x:v>0</x:v>
      </x:c>
      <x:c r="W57" s="34">
        <x:v>0</x:v>
      </x:c>
      <x:c r="X57" s="34">
        <x:v>1</x:v>
      </x:c>
      <x:c r="Y57" s="34">
        <x:v>0</x:v>
      </x:c>
      <x:c r="Z57" s="34">
        <x:v>0</x:v>
      </x:c>
      <x:c r="AA57" s="34">
        <x:v>2</x:v>
      </x:c>
      <x:c r="AB57" s="34">
        <x:v>1</x:v>
      </x:c>
      <x:c r="AC57" s="34">
        <x:v>0</x:v>
      </x:c>
      <x:c r="AD57" s="34">
        <x:v>0</x:v>
      </x:c>
      <x:c r="AE57" s="34">
        <x:v>3.8599999999999999</x:v>
      </x:c>
      <x:c r="AF57" s="34">
        <x:v>7.71</x:v>
      </x:c>
      <x:c r="AG57" s="34">
        <x:v>6.3600000000000003</x:v>
      </x:c>
      <x:c r="AH57" s="34">
        <x:v>3.3900000000000001</x:v>
      </x:c>
      <x:c r="AI57" s="34">
        <x:v>2.1400000000000001</x:v>
      </x:c>
      <x:c r="AJ57" s="34">
        <x:v>0.020000000000000001</x:v>
      </x:c>
      <x:c r="AK57" s="34">
        <x:v>2017</x:v>
      </x:c>
      <x:c r="AL57" s="35" t="s">
        <x:v>284</x:v>
      </x:c>
      <x:c r="AM57" s="34">
        <x:v>36</x:v>
      </x:c>
      <x:c r="AN57" s="34" t="s">
        <x:v>326</x:v>
      </x:c>
      <x:c r="AO57" s="34">
        <x:v>4</x:v>
      </x:c>
      <x:c r="AP57" s="34">
        <x:v>0</x:v>
      </x:c>
      <x:c r="AQ57" s="34">
        <x:v>2.1000000000000001</x:v>
      </x:c>
      <x:c r="AR57" s="34">
        <x:v>2.1000000000000001</x:v>
      </x:c>
      <x:c r="AS57" s="34">
        <x:v>10.890000000000001</x:v>
      </x:c>
      <x:c r="AT57" s="37"/>
      <x:c r="AU57" s="34">
        <x:v>-0.20000000000000001</x:v>
      </x:c>
      <x:c r="AV57" s="34">
        <x:v>-0.20000000000000001</x:v>
      </x:c>
      <x:c r="AW57" s="37"/>
      <x:c r="AX57" s="37"/>
      <x:c r="AY57" s="37"/>
      <x:c r="AZ57" s="37"/>
      <x:c r="BA57" s="37"/>
      <x:c r="BB57" s="34">
        <x:v>0</x:v>
      </x:c>
      <x:c r="BC57" s="37"/>
      <x:c r="BD57" s="34">
        <x:v>-0.010000000000000001</x:v>
      </x:c>
      <x:c r="BE57" s="34">
        <x:v>-0.010000000000000001</x:v>
      </x:c>
      <x:c r="BF57" s="37"/>
      <x:c r="BG57" s="34">
        <x:v>0.020000000000000001</x:v>
      </x:c>
      <x:c r="BH57" s="34">
        <x:v>0.020000000000000001</x:v>
      </x:c>
      <x:c r="BI57" s="34">
        <x:v>30000</x:v>
      </x:c>
      <x:c r="BJ57" s="34">
        <x:v>1322917</x:v>
      </x:c>
      <x:c r="BK57" s="34"/>
    </x:row>
    <x:row r="58" spans="1:1" ht="16.5" customHeight="1">
      <x:c r="A58" s="105"/>
    </x:row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</x:sheetData>
  <x:mergeCells count="102">
    <x:mergeCell ref="AA8:AF8"/>
    <x:mergeCell ref="AG8:AG9"/>
    <x:mergeCell ref="AQ8:AS8"/>
    <x:mergeCell ref="AT8:AT9"/>
    <x:mergeCell ref="AU8:AU9"/>
    <x:mergeCell ref="AV8:AV9"/>
    <x:mergeCell ref="AW8:AW9"/>
    <x:mergeCell ref="AX8:AX9"/>
    <x:mergeCell ref="AY8:AY9"/>
    <x:mergeCell ref="AZ8:AZ9"/>
    <x:mergeCell ref="BA8:BA9"/>
    <x:mergeCell ref="BB8:BB9"/>
    <x:mergeCell ref="A6:BB6"/>
    <x:mergeCell ref="A7:AG7"/>
    <x:mergeCell ref="AH7:BB7"/>
    <x:mergeCell ref="A8:A9"/>
    <x:mergeCell ref="B8:B9"/>
    <x:mergeCell ref="C8:C9"/>
    <x:mergeCell ref="D8:D9"/>
    <x:mergeCell ref="S8:S9"/>
    <x:mergeCell ref="T8:T9"/>
    <x:mergeCell ref="U8:U9"/>
    <x:mergeCell ref="V8:V9"/>
    <x:mergeCell ref="W8:W9"/>
    <x:mergeCell ref="X8:X9"/>
    <x:mergeCell ref="Y8:Y9"/>
    <x:mergeCell ref="Z8:Z9"/>
    <x:mergeCell ref="AH8:AH9"/>
    <x:mergeCell ref="AI8:AI9"/>
    <x:mergeCell ref="AJ8:AJ9"/>
    <x:mergeCell ref="AK8:AK9"/>
    <x:mergeCell ref="AL8:AL9"/>
    <x:mergeCell ref="AM8:AP8"/>
    <x:mergeCell ref="G8:G9"/>
    <x:mergeCell ref="H8:H9"/>
    <x:mergeCell ref="I8:I9"/>
    <x:mergeCell ref="J8:J9"/>
    <x:mergeCell ref="K8:K9"/>
    <x:mergeCell ref="L8:L9"/>
    <x:mergeCell ref="M8:M9"/>
    <x:mergeCell ref="N8:N9"/>
    <x:mergeCell ref="O8:O9"/>
    <x:mergeCell ref="P8:P9"/>
    <x:mergeCell ref="Q8:Q9"/>
    <x:mergeCell ref="R8:R9"/>
    <x:mergeCell ref="B38:B39"/>
    <x:mergeCell ref="C38:C39"/>
    <x:mergeCell ref="D38:D39"/>
    <x:mergeCell ref="E38:E39"/>
    <x:mergeCell ref="A57:A58"/>
    <x:mergeCell ref="F38:F39"/>
    <x:mergeCell ref="G38:G39"/>
    <x:mergeCell ref="H38:H39"/>
    <x:mergeCell ref="I38:I39"/>
    <x:mergeCell ref="J38:J39"/>
    <x:mergeCell ref="K38:K39"/>
    <x:mergeCell ref="L38:L39"/>
    <x:mergeCell ref="M38:M39"/>
    <x:mergeCell ref="N38:N39"/>
    <x:mergeCell ref="O38:O39"/>
    <x:mergeCell ref="P38:P39"/>
    <x:mergeCell ref="Q38:Q39"/>
    <x:mergeCell ref="R38:R39"/>
    <x:mergeCell ref="S38:S39"/>
    <x:mergeCell ref="T38:T39"/>
    <x:mergeCell ref="U38:U39"/>
    <x:mergeCell ref="V38:V39"/>
    <x:mergeCell ref="W38:W39"/>
    <x:mergeCell ref="X38:X39"/>
    <x:mergeCell ref="Y38:Y39"/>
    <x:mergeCell ref="Z38:Z39"/>
    <x:mergeCell ref="AA38:AA39"/>
    <x:mergeCell ref="AB38:AB39"/>
    <x:mergeCell ref="AC38:AC39"/>
    <x:mergeCell ref="AD38:AD39"/>
    <x:mergeCell ref="AE38:AE39"/>
    <x:mergeCell ref="AP38:AR38"/>
    <x:mergeCell ref="AS38:AS39"/>
    <x:mergeCell ref="BF38:BH38"/>
    <x:mergeCell ref="BI38:BI39"/>
    <x:mergeCell ref="E8:E9"/>
    <x:mergeCell ref="F8:F9"/>
    <x:mergeCell ref="A31:A32"/>
    <x:mergeCell ref="A36:BB36"/>
    <x:mergeCell ref="A37:AJ37"/>
    <x:mergeCell ref="AK37:BJ37"/>
    <x:mergeCell ref="A38:A39"/>
    <x:mergeCell ref="BJ38:BJ39"/>
    <x:mergeCell ref="AF38:AF39"/>
    <x:mergeCell ref="AG38:AG39"/>
    <x:mergeCell ref="AH38:AH39"/>
    <x:mergeCell ref="AI38:AI39"/>
    <x:mergeCell ref="AJ38:AJ39"/>
    <x:mergeCell ref="AK38:AK39"/>
    <x:mergeCell ref="AL38:AL39"/>
    <x:mergeCell ref="AM38:AM39"/>
    <x:mergeCell ref="AN38:AN39"/>
    <x:mergeCell ref="AO38:AO39"/>
    <x:mergeCell ref="AT38:AV38"/>
    <x:mergeCell ref="AW38:AY38"/>
    <x:mergeCell ref="AZ38:BB38"/>
    <x:mergeCell ref="BC38:BE38"/>
  </x:mergeCells>
  <x:hyperlinks>
    <x:hyperlink ref="A1:A1" r:id="rId1"/>
    <x:hyperlink ref="B10:B10" r:id="rId2"/>
    <x:hyperlink ref="AI10:AI10" r:id="rId2"/>
    <x:hyperlink ref="B11:B11" r:id="rId3"/>
    <x:hyperlink ref="AI11:AI11" r:id="rId3"/>
    <x:hyperlink ref="B12:B12" r:id="rId4"/>
    <x:hyperlink ref="AI12:AI12" r:id="rId4"/>
    <x:hyperlink ref="B13:B13" r:id="rId5"/>
    <x:hyperlink ref="AI13:AI13" r:id="rId5"/>
    <x:hyperlink ref="B14:B14" r:id="rId6"/>
    <x:hyperlink ref="AI14:AI14" r:id="rId6"/>
    <x:hyperlink ref="B15:B15" r:id="rId7"/>
    <x:hyperlink ref="AI15:AI15" r:id="rId7"/>
    <x:hyperlink ref="B16:B16" r:id="rId8"/>
    <x:hyperlink ref="AI16:AI16" r:id="rId8"/>
    <x:hyperlink ref="B17:B17" r:id="rId9"/>
    <x:hyperlink ref="AI17:AI17" r:id="rId9"/>
    <x:hyperlink ref="B18:B18" r:id="rId10"/>
    <x:hyperlink ref="AI18:AI18" r:id="rId10"/>
    <x:hyperlink ref="B19:B19" r:id="rId11"/>
    <x:hyperlink ref="AI19:AI19" r:id="rId11"/>
    <x:hyperlink ref="B20:B20" r:id="rId12"/>
    <x:hyperlink ref="AI20:AI20" r:id="rId12"/>
    <x:hyperlink ref="B21:B21" r:id="rId13"/>
    <x:hyperlink ref="AI21:AI21" r:id="rId13"/>
    <x:hyperlink ref="B22:B22" r:id="rId14"/>
    <x:hyperlink ref="AI22:AI22" r:id="rId14"/>
    <x:hyperlink ref="B23:B23" r:id="rId15"/>
    <x:hyperlink ref="AI23:AI23" r:id="rId15"/>
    <x:hyperlink ref="B24:B24" r:id="rId16"/>
    <x:hyperlink ref="AI24:AI24" r:id="rId16"/>
    <x:hyperlink ref="B25:B25" r:id="rId17"/>
    <x:hyperlink ref="AI25:AI25" r:id="rId17"/>
    <x:hyperlink ref="B26:B26" r:id="rId18"/>
    <x:hyperlink ref="AI26:AI26" r:id="rId18"/>
    <x:hyperlink ref="B27:B27" r:id="rId19"/>
    <x:hyperlink ref="AI27:AI27" r:id="rId19"/>
    <x:hyperlink ref="B28:B28" r:id="rId20"/>
    <x:hyperlink ref="AI28:AI28" r:id="rId20"/>
    <x:hyperlink ref="B29:B29" r:id="rId21"/>
    <x:hyperlink ref="AI29:AI29" r:id="rId21"/>
    <x:hyperlink ref="B30:B30" r:id="rId22"/>
    <x:hyperlink ref="AI30:AI30" r:id="rId22"/>
    <x:hyperlink ref="B31:B31" r:id="rId23"/>
    <x:hyperlink ref="AI31:AI31" r:id="rId23"/>
    <x:hyperlink ref="B40:B40" r:id="rId24"/>
    <x:hyperlink ref="AL40:AL40" r:id="rId24"/>
    <x:hyperlink ref="B41:B41" r:id="rId25"/>
    <x:hyperlink ref="AL41:AL41" r:id="rId25"/>
    <x:hyperlink ref="B42:B42" r:id="rId26"/>
    <x:hyperlink ref="AL42:AL42" r:id="rId26"/>
    <x:hyperlink ref="B43:B43" r:id="rId27"/>
    <x:hyperlink ref="AL43:AL43" r:id="rId27"/>
    <x:hyperlink ref="B44:B44" r:id="rId28"/>
    <x:hyperlink ref="AL44:AL44" r:id="rId28"/>
    <x:hyperlink ref="B45:B45" r:id="rId29"/>
    <x:hyperlink ref="AL45:AL45" r:id="rId29"/>
    <x:hyperlink ref="B46:B46" r:id="rId30"/>
    <x:hyperlink ref="AL46:AL46" r:id="rId30"/>
    <x:hyperlink ref="B47:B47" r:id="rId5"/>
    <x:hyperlink ref="AL47:AL47" r:id="rId5"/>
    <x:hyperlink ref="B48:B48" r:id="rId6"/>
    <x:hyperlink ref="AL48:AL48" r:id="rId6"/>
    <x:hyperlink ref="B49:B49" r:id="rId7"/>
    <x:hyperlink ref="AL49:AL49" r:id="rId7"/>
    <x:hyperlink ref="B50:B50" r:id="rId8"/>
    <x:hyperlink ref="AL50:AL50" r:id="rId8"/>
    <x:hyperlink ref="B51:B51" r:id="rId9"/>
    <x:hyperlink ref="AL51:AL51" r:id="rId9"/>
    <x:hyperlink ref="B52:B52" r:id="rId10"/>
    <x:hyperlink ref="AL52:AL52" r:id="rId10"/>
    <x:hyperlink ref="B53:B53" r:id="rId11"/>
    <x:hyperlink ref="AL53:AL53" r:id="rId11"/>
    <x:hyperlink ref="B54:B54" r:id="rId12"/>
    <x:hyperlink ref="AL54:AL54" r:id="rId12"/>
    <x:hyperlink ref="B55:B55" r:id="rId13"/>
    <x:hyperlink ref="AL55:AL55" r:id="rId13"/>
    <x:hyperlink ref="B56:B56" r:id="rId14"/>
    <x:hyperlink ref="AL56:AL56" r:id="rId14"/>
    <x:hyperlink ref="B57:B57" r:id="rId15"/>
    <x:hyperlink ref="AL57:AL57" r:id="rId15"/>
  </x:hyperlink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S864"/>
  <x:sheetViews>
    <x:sheetView topLeftCell="A1" zoomScaleNormal="100" zoomScaleSheetLayoutView="75" workbookViewId="0">
      <x:pane xSplit="0" ySplit="1" topLeftCell="A2" activePane="bottomLeft" state="frozen"/>
      <x:selection pane="bottomLeft" activeCell="B3" activeCellId="0" sqref="B3:B3"/>
    </x:sheetView>
  </x:sheetViews>
  <x:sheetFormatPr defaultColWidth="14.4296875" defaultRowHeight="15" customHeight="1"/>
  <x:cols>
    <x:col min="1" max="1" width="10.13671875" style="2" customWidth="1"/>
    <x:col min="2" max="4" width="12" style="2" customWidth="1"/>
    <x:col min="5" max="5" width="16.13671875" style="2" customWidth="1"/>
    <x:col min="6" max="6" width="14" style="2" customWidth="1"/>
    <x:col min="7" max="8" width="10.13671875" style="2" customWidth="1"/>
    <x:col min="9" max="9" width="13" style="2" customWidth="1"/>
    <x:col min="10" max="12" width="8.70703125" style="2" customWidth="1"/>
    <x:col min="13" max="13" width="9.13671875" style="2" customWidth="1"/>
    <x:col min="14" max="14" width="9.2890625" style="2" customWidth="1"/>
    <x:col min="15" max="16" width="8.70703125" style="2" customWidth="1"/>
    <x:col min="17" max="17" width="9" style="2" customWidth="1"/>
    <x:col min="18" max="18" width="11.70703125" style="2" customWidth="1"/>
    <x:col min="19" max="19" width="9.56640625" style="2" customWidth="1"/>
    <x:col min="20" max="20" width="17" style="2" customWidth="1"/>
    <x:col min="21" max="22" width="13.56640625" style="2" customWidth="1"/>
    <x:col min="23" max="23" width="13.70703125" style="2" customWidth="1"/>
    <x:col min="24" max="24" width="13" style="2" customWidth="1"/>
    <x:col min="25" max="25" width="15.2890625" style="2" customWidth="1"/>
    <x:col min="26" max="26" width="17.2890625" style="2" customWidth="1"/>
    <x:col min="27" max="27" width="12.4296875" style="2" customWidth="1"/>
    <x:col min="28" max="28" width="13.859375" style="2" customWidth="1"/>
    <x:col min="29" max="29" width="13.56640625" style="2" customWidth="1"/>
    <x:col min="30" max="30" width="8.859375" style="2" customWidth="1"/>
    <x:col min="31" max="32" width="8.70703125" style="2" customWidth="1"/>
    <x:col min="33" max="35" width="11.70703125" style="2" customWidth="1"/>
    <x:col min="36" max="36" width="9" style="2" customWidth="1"/>
    <x:col min="37" max="37" width="11" style="2" customWidth="1"/>
    <x:col min="38" max="38" width="8.70703125" style="2" customWidth="1"/>
    <x:col min="39" max="39" width="9.56640625" style="2" customWidth="1"/>
    <x:col min="40" max="40" width="17.56640625" style="2" customWidth="1"/>
    <x:col min="41" max="41" width="15.4296875" style="2" customWidth="1"/>
    <x:col min="42" max="42" width="10.859375" style="2" customWidth="1"/>
    <x:col min="43" max="45" width="10.13671875" style="2" customWidth="1"/>
  </x:cols>
  <x:sheetData>
    <x:row r="1" spans="1:45" ht="16.5" customHeight="1">
      <x:c r="A1" s="38" t="s">
        <x:v>319</x:v>
      </x:c>
      <x:c r="B1" s="39" t="s">
        <x:v>4</x:v>
      </x:c>
      <x:c r="C1" s="39" t="s">
        <x:v>2</x:v>
      </x:c>
      <x:c r="D1" s="39" t="s">
        <x:v>336</x:v>
      </x:c>
      <x:c r="E1" s="39" t="s">
        <x:v>168</x:v>
      </x:c>
      <x:c r="F1" s="39" t="s">
        <x:v>154</x:v>
      </x:c>
      <x:c r="G1" s="39" t="s">
        <x:v>9</x:v>
      </x:c>
      <x:c r="H1" s="39" t="s">
        <x:v>107</x:v>
      </x:c>
      <x:c r="I1" s="39" t="s">
        <x:v>194</x:v>
      </x:c>
      <x:c r="J1" s="40" t="s">
        <x:v>342</x:v>
      </x:c>
      <x:c r="K1" s="40" t="s">
        <x:v>317</x:v>
      </x:c>
      <x:c r="L1" s="40" t="s">
        <x:v>20</x:v>
      </x:c>
      <x:c r="M1" s="40" t="s">
        <x:v>37</x:v>
      </x:c>
      <x:c r="N1" s="40" t="s">
        <x:v>339</x:v>
      </x:c>
      <x:c r="O1" s="40" t="s">
        <x:v>335</x:v>
      </x:c>
      <x:c r="P1" s="40" t="s">
        <x:v>10</x:v>
      </x:c>
      <x:c r="Q1" s="40" t="s">
        <x:v>11</x:v>
      </x:c>
      <x:c r="R1" s="40" t="s">
        <x:v>211</x:v>
      </x:c>
      <x:c r="S1" s="40" t="s">
        <x:v>327</x:v>
      </x:c>
      <x:c r="T1" s="40" t="s">
        <x:v>358</x:v>
      </x:c>
      <x:c r="U1" s="41" t="s">
        <x:v>195</x:v>
      </x:c>
      <x:c r="V1" s="40" t="s">
        <x:v>199</x:v>
      </x:c>
      <x:c r="W1" s="40" t="s">
        <x:v>200</x:v>
      </x:c>
      <x:c r="X1" s="40" t="s">
        <x:v>196</x:v>
      </x:c>
      <x:c r="Y1" s="40" t="s">
        <x:v>190</x:v>
      </x:c>
      <x:c r="Z1" s="41" t="s">
        <x:v>353</x:v>
      </x:c>
      <x:c r="AA1" s="40" t="s">
        <x:v>189</x:v>
      </x:c>
      <x:c r="AB1" s="40" t="s">
        <x:v>185</x:v>
      </x:c>
      <x:c r="AC1" s="40" t="s">
        <x:v>184</x:v>
      </x:c>
      <x:c r="AD1" s="40" t="s">
        <x:v>7</x:v>
      </x:c>
      <x:c r="AE1" s="40" t="s">
        <x:v>328</x:v>
      </x:c>
      <x:c r="AF1" s="40" t="s">
        <x:v>18</x:v>
      </x:c>
      <x:c r="AG1" s="40" t="s">
        <x:v>33</x:v>
      </x:c>
      <x:c r="AH1" s="40" t="s">
        <x:v>37</x:v>
      </x:c>
      <x:c r="AI1" s="40" t="s">
        <x:v>10</x:v>
      </x:c>
      <x:c r="AJ1" s="40" t="s">
        <x:v>11</x:v>
      </x:c>
      <x:c r="AK1" s="40" t="s">
        <x:v>315</x:v>
      </x:c>
      <x:c r="AL1" s="40" t="s">
        <x:v>21</x:v>
      </x:c>
      <x:c r="AM1" s="40" t="s">
        <x:v>313</x:v>
      </x:c>
      <x:c r="AN1" s="42" t="s">
        <x:v>361</x:v>
      </x:c>
      <x:c r="AO1" s="39" t="s">
        <x:v>205</x:v>
      </x:c>
      <x:c r="AP1" s="43" t="s">
        <x:v>307</x:v>
      </x:c>
      <x:c r="AQ1" s="39" t="s">
        <x:v>320</x:v>
      </x:c>
      <x:c r="AR1" s="39" t="s">
        <x:v>362</x:v>
      </x:c>
      <x:c r="AS1" s="44" t="s">
        <x:v>356</x:v>
      </x:c>
    </x:row>
    <x:row r="2" spans="1:42" ht="16.5" customHeight="1">
      <x:c r="A2" s="45">
        <x:v>2010</x:v>
      </x:c>
      <x:c r="B2" s="45" t="s">
        <x:v>31</x:v>
      </x:c>
      <x:c r="C2" s="45" t="s">
        <x:v>35</x:v>
      </x:c>
      <x:c r="D2" s="45" t="s">
        <x:v>304</x:v>
      </x:c>
      <x:c r="E2" s="29" t="s">
        <x:v>207</x:v>
      </x:c>
      <x:c r="F2" s="45">
        <x:v>9</x:v>
      </x:c>
      <x:c r="G2" s="45" t="s">
        <x:v>25</x:v>
      </x:c>
      <x:c r="H2" s="45" t="s">
        <x:v>34</x:v>
      </x:c>
      <x:c r="I2" s="45" t="s">
        <x:v>36</x:v>
      </x:c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7"/>
      <x:c r="U2" s="47"/>
      <x:c r="V2" s="47"/>
      <x:c r="W2" s="47"/>
      <x:c r="X2" s="47"/>
      <x:c r="Y2" s="47"/>
      <x:c r="Z2" s="47"/>
      <x:c r="AA2" s="47"/>
      <x:c r="AB2" s="47"/>
      <x:c r="AC2" s="47"/>
      <x:c r="AD2" s="47"/>
      <x:c r="AE2" s="47">
        <x:v>79</x:v>
      </x:c>
      <x:c r="AF2" s="47">
        <x:v>30</x:v>
      </x:c>
      <x:c r="AG2" s="47">
        <x:v>77</x:v>
      </x:c>
      <x:c r="AH2" s="47">
        <x:v>8</x:v>
      </x:c>
      <x:c r="AI2" s="47">
        <x:v>36</x:v>
      </x:c>
      <x:c r="AJ2" s="47">
        <x:v>66</x:v>
      </x:c>
      <x:c r="AK2" s="47">
        <x:v>16</x:v>
      </x:c>
      <x:c r="AL2" s="47">
        <x:v>6</x:v>
      </x:c>
      <x:c r="AM2" s="47"/>
      <x:c r="AN2" s="48"/>
      <x:c r="AO2" s="49">
        <x:v>13000</x:v>
      </x:c>
      <x:c r="AP2" s="50">
        <x:v>2.5790000000000002</x:v>
      </x:c>
    </x:row>
    <x:row r="3" spans="1:43" ht="16.5" customHeight="1">
      <x:c r="A3" s="45">
        <x:v>2011</x:v>
      </x:c>
      <x:c r="B3" s="45" t="s">
        <x:v>31</x:v>
      </x:c>
      <x:c r="C3" s="45" t="s">
        <x:v>35</x:v>
      </x:c>
      <x:c r="D3" s="45" t="s">
        <x:v>304</x:v>
      </x:c>
      <x:c r="E3" s="29" t="s">
        <x:v>207</x:v>
      </x:c>
      <x:c r="F3" s="45">
        <x:v>9</x:v>
      </x:c>
      <x:c r="G3" s="45" t="s">
        <x:v>25</x:v>
      </x:c>
      <x:c r="H3" s="45" t="s">
        <x:v>34</x:v>
      </x:c>
      <x:c r="I3" s="45" t="s">
        <x:v>36</x:v>
      </x:c>
      <x:c r="AE3" s="47">
        <x:v>70.099999999999994</x:v>
      </x:c>
      <x:c r="AF3" s="47">
        <x:v>25</x:v>
      </x:c>
      <x:c r="AG3" s="47">
        <x:v>66</x:v>
      </x:c>
      <x:c r="AH3" s="47">
        <x:v>3</x:v>
      </x:c>
      <x:c r="AI3" s="47">
        <x:v>26</x:v>
      </x:c>
      <x:c r="AJ3" s="45">
        <x:v>61</x:v>
      </x:c>
      <x:c r="AK3" s="45">
        <x:v>11</x:v>
      </x:c>
      <x:c r="AL3" s="45">
        <x:v>12</x:v>
      </x:c>
      <x:c r="AO3" s="49">
        <x:v>17000</x:v>
      </x:c>
      <x:c r="AP3" s="47">
        <x:v>2.0169999999999999</x:v>
      </x:c>
      <x:c r="AQ3" s="45">
        <x:v>1</x:v>
      </x:c>
    </x:row>
    <x:row r="4" spans="1:43" ht="16.5" customHeight="1">
      <x:c r="A4" s="45">
        <x:v>2012</x:v>
      </x:c>
      <x:c r="B4" s="45" t="s">
        <x:v>31</x:v>
      </x:c>
      <x:c r="C4" s="45" t="s">
        <x:v>35</x:v>
      </x:c>
      <x:c r="D4" s="45" t="s">
        <x:v>304</x:v>
      </x:c>
      <x:c r="E4" s="29" t="s">
        <x:v>207</x:v>
      </x:c>
      <x:c r="F4" s="45">
        <x:v>9</x:v>
      </x:c>
      <x:c r="G4" s="45" t="s">
        <x:v>25</x:v>
      </x:c>
      <x:c r="H4" s="45" t="s">
        <x:v>34</x:v>
      </x:c>
      <x:c r="I4" s="45" t="s">
        <x:v>36</x:v>
      </x:c>
      <x:c r="AE4" s="45">
        <x:v>72.099999999999994</x:v>
      </x:c>
      <x:c r="AF4" s="45">
        <x:v>19</x:v>
      </x:c>
      <x:c r="AG4" s="45">
        <x:v>70</x:v>
      </x:c>
      <x:c r="AH4" s="45">
        <x:v>4</x:v>
      </x:c>
      <x:c r="AI4" s="45">
        <x:v>4</x:v>
      </x:c>
      <x:c r="AJ4" s="45">
        <x:v>52</x:v>
      </x:c>
      <x:c r="AK4" s="45">
        <x:v>24</x:v>
      </x:c>
      <x:c r="AL4" s="45">
        <x:v>1</x:v>
      </x:c>
      <x:c r="AO4" s="49">
        <x:v>21000</x:v>
      </x:c>
      <x:c r="AP4" s="45">
        <x:v>2.6070000000000002</x:v>
      </x:c>
      <x:c r="AQ4" s="45">
        <x:v>1</x:v>
      </x:c>
    </x:row>
    <x:row r="5" spans="1:43" ht="16.5" customHeight="1">
      <x:c r="A5" s="45">
        <x:v>2013</x:v>
      </x:c>
      <x:c r="B5" s="45" t="s">
        <x:v>31</x:v>
      </x:c>
      <x:c r="C5" s="45" t="s">
        <x:v>35</x:v>
      </x:c>
      <x:c r="D5" s="45" t="s">
        <x:v>304</x:v>
      </x:c>
      <x:c r="E5" s="29" t="s">
        <x:v>207</x:v>
      </x:c>
      <x:c r="F5" s="45">
        <x:v>9</x:v>
      </x:c>
      <x:c r="G5" s="45" t="s">
        <x:v>25</x:v>
      </x:c>
      <x:c r="H5" s="45" t="s">
        <x:v>34</x:v>
      </x:c>
      <x:c r="I5" s="45" t="s">
        <x:v>36</x:v>
      </x:c>
      <x:c r="AE5" s="45">
        <x:v>62.200000000000003</x:v>
      </x:c>
      <x:c r="AF5" s="45">
        <x:v>22</x:v>
      </x:c>
      <x:c r="AG5" s="45">
        <x:v>57</x:v>
      </x:c>
      <x:c r="AH5" s="45">
        <x:v>1</x:v>
      </x:c>
      <x:c r="AI5" s="45">
        <x:v>1</x:v>
      </x:c>
      <x:c r="AJ5" s="45">
        <x:v>48</x:v>
      </x:c>
      <x:c r="AK5" s="45">
        <x:v>3</x:v>
      </x:c>
      <x:c r="AL5" s="45">
        <x:v>0</x:v>
      </x:c>
      <x:c r="AN5" s="51">
        <x:v>34</x:v>
      </x:c>
      <x:c r="AO5" s="49">
        <x:v>25000</x:v>
      </x:c>
      <x:c r="AP5" s="45">
        <x:v>1.3160000000000001</x:v>
      </x:c>
      <x:c r="AQ5" s="45">
        <x:v>1</x:v>
      </x:c>
    </x:row>
    <x:row r="6" spans="1:42" ht="16.5" customHeight="1">
      <x:c r="A6" s="45">
        <x:v>2010</x:v>
      </x:c>
      <x:c r="B6" s="45" t="s">
        <x:v>45</x:v>
      </x:c>
      <x:c r="C6" s="45" t="s">
        <x:v>239</x:v>
      </x:c>
      <x:c r="D6" s="45" t="s">
        <x:v>323</x:v>
      </x:c>
      <x:c r="F6" s="45">
        <x:v>4</x:v>
      </x:c>
      <x:c r="G6" s="45" t="s">
        <x:v>332</x:v>
      </x:c>
      <x:c r="H6" s="45" t="s">
        <x:v>34</x:v>
      </x:c>
      <x:c r="I6" s="45" t="s">
        <x:v>36</x:v>
      </x:c>
      <x:c r="J6" s="45">
        <x:v>340</x:v>
      </x:c>
      <x:c r="K6" s="45">
        <x:v>89</x:v>
      </x:c>
      <x:c r="L6" s="45">
        <x:v>14</x:v>
      </x:c>
      <x:c r="M6" s="45">
        <x:v>16</x:v>
      </x:c>
      <x:c r="N6" s="45">
        <x:v>55</x:v>
      </x:c>
      <x:c r="O6" s="45">
        <x:v>0</x:v>
      </x:c>
      <x:c r="P6" s="45">
        <x:v>35</x:v>
      </x:c>
      <x:c r="Q6" s="45">
        <x:v>60</x:v>
      </x:c>
      <x:c r="R6" s="45">
        <x:v>9</x:v>
      </x:c>
      <x:c r="T6" s="45">
        <x:v>-0.65000000000000002</x:v>
      </x:c>
      <x:c r="Y6" s="45">
        <x:v>-0.65000000000000002</x:v>
      </x:c>
      <x:c r="AA6" s="45">
        <x:v>-0.91000000000000003</x:v>
      </x:c>
      <x:c r="AN6" s="51"/>
      <x:c r="AO6" s="49">
        <x:v>50000</x:v>
      </x:c>
      <x:c r="AP6" s="45">
        <x:v>1.7190000000000001</x:v>
      </x:c>
    </x:row>
    <x:row r="7" spans="1:43" ht="16.5" customHeight="1">
      <x:c r="A7" s="45">
        <x:v>2011</x:v>
      </x:c>
      <x:c r="B7" s="45" t="s">
        <x:v>45</x:v>
      </x:c>
      <x:c r="C7" s="45" t="s">
        <x:v>239</x:v>
      </x:c>
      <x:c r="D7" s="45" t="s">
        <x:v>323</x:v>
      </x:c>
      <x:c r="F7" s="45">
        <x:v>4</x:v>
      </x:c>
      <x:c r="G7" s="45" t="s">
        <x:v>332</x:v>
      </x:c>
      <x:c r="H7" s="45" t="s">
        <x:v>34</x:v>
      </x:c>
      <x:c r="I7" s="45" t="s">
        <x:v>36</x:v>
      </x:c>
      <x:c r="J7" s="45">
        <x:v>219</x:v>
      </x:c>
      <x:c r="K7" s="45">
        <x:v>54</x:v>
      </x:c>
      <x:c r="L7" s="45">
        <x:v>9</x:v>
      </x:c>
      <x:c r="M7" s="45">
        <x:v>8</x:v>
      </x:c>
      <x:c r="N7" s="45">
        <x:v>46</x:v>
      </x:c>
      <x:c r="O7" s="45">
        <x:v>1</x:v>
      </x:c>
      <x:c r="P7" s="45">
        <x:v>20</x:v>
      </x:c>
      <x:c r="Q7" s="45">
        <x:v>39</x:v>
      </x:c>
      <x:c r="R7" s="45">
        <x:v>6</x:v>
      </x:c>
      <x:c r="T7" s="45">
        <x:v>0.48999999999999999</x:v>
      </x:c>
      <x:c r="Y7" s="45">
        <x:v>0.48999999999999999</x:v>
      </x:c>
      <x:c r="AA7" s="48">
        <x:v>0.82999999999999996</x:v>
      </x:c>
      <x:c r="AB7" s="48"/>
      <x:c r="AC7" s="48"/>
      <x:c r="AD7" s="48"/>
      <x:c r="AO7" s="49">
        <x:v>50000</x:v>
      </x:c>
      <x:c r="AP7" s="45">
        <x:v>0.55500000000000005</x:v>
      </x:c>
      <x:c r="AQ7" s="45">
        <x:v>2</x:v>
      </x:c>
    </x:row>
    <x:row r="8" spans="1:43" ht="16.5" customHeight="1">
      <x:c r="A8" s="45">
        <x:v>2012</x:v>
      </x:c>
      <x:c r="B8" s="45" t="s">
        <x:v>45</x:v>
      </x:c>
      <x:c r="C8" s="45" t="s">
        <x:v>239</x:v>
      </x:c>
      <x:c r="D8" s="45" t="s">
        <x:v>323</x:v>
      </x:c>
      <x:c r="F8" s="45">
        <x:v>4</x:v>
      </x:c>
      <x:c r="G8" s="45" t="s">
        <x:v>332</x:v>
      </x:c>
      <x:c r="H8" s="45" t="s">
        <x:v>34</x:v>
      </x:c>
      <x:c r="I8" s="45" t="s">
        <x:v>36</x:v>
      </x:c>
      <x:c r="J8" s="45">
        <x:v>417</x:v>
      </x:c>
      <x:c r="K8" s="45">
        <x:v>93</x:v>
      </x:c>
      <x:c r="L8" s="45">
        <x:v>12</x:v>
      </x:c>
      <x:c r="M8" s="45">
        <x:v>14</x:v>
      </x:c>
      <x:c r="N8" s="45">
        <x:v>62</x:v>
      </x:c>
      <x:c r="O8" s="45">
        <x:v>2</x:v>
      </x:c>
      <x:c r="P8" s="45">
        <x:v>44</x:v>
      </x:c>
      <x:c r="Q8" s="45">
        <x:v>78</x:v>
      </x:c>
      <x:c r="R8" s="45">
        <x:v>10</x:v>
      </x:c>
      <x:c r="T8" s="45">
        <x:v>1.04</x:v>
      </x:c>
      <x:c r="Y8" s="45">
        <x:v>1.04</x:v>
      </x:c>
      <x:c r="AA8" s="45">
        <x:v>1.3200000000000001</x:v>
      </x:c>
      <x:c r="AO8" s="49">
        <x:v>50000</x:v>
      </x:c>
      <x:c r="AP8" s="45">
        <x:v>1.0860000000000001</x:v>
      </x:c>
      <x:c r="AQ8" s="45">
        <x:v>2</x:v>
      </x:c>
    </x:row>
    <x:row r="9" spans="1:43" ht="16.5" customHeight="1">
      <x:c r="A9" s="45">
        <x:v>2013</x:v>
      </x:c>
      <x:c r="B9" s="45" t="s">
        <x:v>45</x:v>
      </x:c>
      <x:c r="C9" s="45" t="s">
        <x:v>239</x:v>
      </x:c>
      <x:c r="D9" s="45" t="s">
        <x:v>323</x:v>
      </x:c>
      <x:c r="F9" s="45">
        <x:v>4</x:v>
      </x:c>
      <x:c r="G9" s="45" t="s">
        <x:v>332</x:v>
      </x:c>
      <x:c r="H9" s="45" t="s">
        <x:v>34</x:v>
      </x:c>
      <x:c r="I9" s="45" t="s">
        <x:v>36</x:v>
      </x:c>
      <x:c r="J9" s="45">
        <x:v>504</x:v>
      </x:c>
      <x:c r="K9" s="45">
        <x:v>128</x:v>
      </x:c>
      <x:c r="L9" s="45">
        <x:v>26</x:v>
      </x:c>
      <x:c r="M9" s="45">
        <x:v>18</x:v>
      </x:c>
      <x:c r="N9" s="45">
        <x:v>78</x:v>
      </x:c>
      <x:c r="O9" s="45">
        <x:v>3</x:v>
      </x:c>
      <x:c r="P9" s="45">
        <x:v>72</x:v>
      </x:c>
      <x:c r="Q9" s="45">
        <x:v>90</x:v>
      </x:c>
      <x:c r="R9" s="45">
        <x:v>10</x:v>
      </x:c>
      <x:c r="T9" s="45">
        <x:v>0.84999999999999998</x:v>
      </x:c>
      <x:c r="Y9" s="45">
        <x:v>0.84999999999999998</x:v>
      </x:c>
      <x:c r="AA9" s="45">
        <x:v>0.95999999999999996</x:v>
      </x:c>
      <x:c r="AN9" s="45">
        <x:v>36</x:v>
      </x:c>
      <x:c r="AO9" s="49">
        <x:v>25000</x:v>
      </x:c>
      <x:c r="AP9" s="45">
        <x:v>4.9459999999999997</x:v>
      </x:c>
      <x:c r="AQ9" s="45">
        <x:v>2</x:v>
      </x:c>
    </x:row>
    <x:row r="10" spans="1:42" ht="16.5" customHeight="1">
      <x:c r="A10" s="45">
        <x:v>2010</x:v>
      </x:c>
      <x:c r="B10" s="45" t="s">
        <x:v>22</x:v>
      </x:c>
      <x:c r="C10" s="45" t="s">
        <x:v>244</x:v>
      </x:c>
      <x:c r="D10" s="45" t="s">
        <x:v>323</x:v>
      </x:c>
      <x:c r="F10" s="45">
        <x:v>4</x:v>
      </x:c>
      <x:c r="G10" s="45" t="s">
        <x:v>332</x:v>
      </x:c>
      <x:c r="H10" s="45" t="s">
        <x:v>34</x:v>
      </x:c>
      <x:c r="I10" s="45" t="s">
        <x:v>36</x:v>
      </x:c>
      <x:c r="J10" s="45">
        <x:v>487</x:v>
      </x:c>
      <x:c r="K10" s="45">
        <x:v>158</x:v>
      </x:c>
      <x:c r="L10" s="45">
        <x:v>33</x:v>
      </x:c>
      <x:c r="M10" s="45">
        <x:v>12</x:v>
      </x:c>
      <x:c r="N10" s="45">
        <x:v>64</x:v>
      </x:c>
      <x:c r="O10" s="45">
        <x:v>9</x:v>
      </x:c>
      <x:c r="P10" s="45">
        <x:v>49</x:v>
      </x:c>
      <x:c r="Q10" s="45">
        <x:v>55</x:v>
      </x:c>
      <x:c r="R10" s="45">
        <x:v>15</x:v>
      </x:c>
      <x:c r="T10" s="45">
        <x:v>-0.23999999999999999</x:v>
      </x:c>
      <x:c r="Y10" s="45">
        <x:v>0.47999999999999998</x:v>
      </x:c>
      <x:c r="AA10" s="45">
        <x:v>0.58999999999999997</x:v>
      </x:c>
      <x:c r="AO10" s="49">
        <x:v>27900</x:v>
      </x:c>
      <x:c r="AP10" s="45">
        <x:v>6.4169999999999998</x:v>
      </x:c>
    </x:row>
    <x:row r="11" spans="1:43" ht="16.5" customHeight="1">
      <x:c r="A11" s="45">
        <x:v>2011</x:v>
      </x:c>
      <x:c r="B11" s="45" t="s">
        <x:v>22</x:v>
      </x:c>
      <x:c r="C11" s="45" t="s">
        <x:v>244</x:v>
      </x:c>
      <x:c r="D11" s="45" t="s">
        <x:v>323</x:v>
      </x:c>
      <x:c r="F11" s="45">
        <x:v>4</x:v>
      </x:c>
      <x:c r="G11" s="45" t="s">
        <x:v>332</x:v>
      </x:c>
      <x:c r="H11" s="45" t="s">
        <x:v>34</x:v>
      </x:c>
      <x:c r="I11" s="45" t="s">
        <x:v>36</x:v>
      </x:c>
      <x:c r="J11" s="45">
        <x:v>498</x:v>
      </x:c>
      <x:c r="K11" s="45">
        <x:v>151</x:v>
      </x:c>
      <x:c r="L11" s="45">
        <x:v>28</x:v>
      </x:c>
      <x:c r="M11" s="45">
        <x:v>26</x:v>
      </x:c>
      <x:c r="N11" s="45">
        <x:v>116</x:v>
      </x:c>
      <x:c r="O11" s="45">
        <x:v>2</x:v>
      </x:c>
      <x:c r="P11" s="45">
        <x:v>54</x:v>
      </x:c>
      <x:c r="Q11" s="45">
        <x:v>49</x:v>
      </x:c>
      <x:c r="R11" s="45">
        <x:v>18</x:v>
      </x:c>
      <x:c r="T11" s="45">
        <x:v>-0.66000000000000003</x:v>
      </x:c>
      <x:c r="Y11" s="45">
        <x:v>1.8600000000000001</x:v>
      </x:c>
      <x:c r="AA11" s="45">
        <x:v>2.4100000000000001</x:v>
      </x:c>
      <x:c r="AO11" s="49">
        <x:v>40000</x:v>
      </x:c>
      <x:c r="AP11" s="45">
        <x:v>6.9059999999999997</x:v>
      </x:c>
      <x:c r="AQ11" s="45">
        <x:v>3</x:v>
      </x:c>
    </x:row>
    <x:row r="12" spans="1:43" ht="16.5" customHeight="1">
      <x:c r="A12" s="45">
        <x:v>2012</x:v>
      </x:c>
      <x:c r="B12" s="45" t="s">
        <x:v>22</x:v>
      </x:c>
      <x:c r="C12" s="45" t="s">
        <x:v>244</x:v>
      </x:c>
      <x:c r="D12" s="45" t="s">
        <x:v>323</x:v>
      </x:c>
      <x:c r="F12" s="45">
        <x:v>4</x:v>
      </x:c>
      <x:c r="G12" s="45" t="s">
        <x:v>332</x:v>
      </x:c>
      <x:c r="H12" s="45" t="s">
        <x:v>34</x:v>
      </x:c>
      <x:c r="I12" s="45" t="s">
        <x:v>36</x:v>
      </x:c>
      <x:c r="J12" s="45">
        <x:v>535</x:v>
      </x:c>
      <x:c r="K12" s="45">
        <x:v>145</x:v>
      </x:c>
      <x:c r="L12" s="45">
        <x:v>24</x:v>
      </x:c>
      <x:c r="M12" s="45">
        <x:v>6</x:v>
      </x:c>
      <x:c r="N12" s="45">
        <x:v>67</x:v>
      </x:c>
      <x:c r="O12" s="45">
        <x:v>2</x:v>
      </x:c>
      <x:c r="P12" s="45">
        <x:v>53</x:v>
      </x:c>
      <x:c r="Q12" s="45">
        <x:v>80</x:v>
      </x:c>
      <x:c r="R12" s="45">
        <x:v>22</x:v>
      </x:c>
      <x:c r="T12" s="45">
        <x:v>-1.21</x:v>
      </x:c>
      <x:c r="Y12" s="45">
        <x:v>-1.05</x:v>
      </x:c>
      <x:c r="AA12" s="45">
        <x:v>-1.1499999999999999</x:v>
      </x:c>
      <x:c r="AO12" s="49">
        <x:v>40000</x:v>
      </x:c>
      <x:c r="AP12" s="45">
        <x:v>3.7360000000000002</x:v>
      </x:c>
      <x:c r="AQ12" s="45">
        <x:v>3</x:v>
      </x:c>
    </x:row>
    <x:row r="13" spans="1:43" ht="16.5" customHeight="1">
      <x:c r="A13" s="45">
        <x:v>2013</x:v>
      </x:c>
      <x:c r="B13" s="45" t="s">
        <x:v>22</x:v>
      </x:c>
      <x:c r="C13" s="45" t="s">
        <x:v>244</x:v>
      </x:c>
      <x:c r="D13" s="45" t="s">
        <x:v>323</x:v>
      </x:c>
      <x:c r="F13" s="45">
        <x:v>4</x:v>
      </x:c>
      <x:c r="G13" s="45" t="s">
        <x:v>332</x:v>
      </x:c>
      <x:c r="H13" s="45" t="s">
        <x:v>34</x:v>
      </x:c>
      <x:c r="I13" s="45" t="s">
        <x:v>36</x:v>
      </x:c>
      <x:c r="J13" s="45">
        <x:v>443</x:v>
      </x:c>
      <x:c r="K13" s="45">
        <x:v>114</x:v>
      </x:c>
      <x:c r="L13" s="45">
        <x:v>20</x:v>
      </x:c>
      <x:c r="M13" s="45">
        <x:v>15</x:v>
      </x:c>
      <x:c r="N13" s="45">
        <x:v>74</x:v>
      </x:c>
      <x:c r="O13" s="45">
        <x:v>4</x:v>
      </x:c>
      <x:c r="P13" s="45">
        <x:v>47</x:v>
      </x:c>
      <x:c r="Q13" s="45">
        <x:v>83</x:v>
      </x:c>
      <x:c r="R13" s="45">
        <x:v>10</x:v>
      </x:c>
      <x:c r="T13" s="45">
        <x:v>-0.48999999999999999</x:v>
      </x:c>
      <x:c r="Y13" s="45">
        <x:v>-1.6399999999999999</x:v>
      </x:c>
      <x:c r="AA13" s="45">
        <x:v>-2.0899999999999999</x:v>
      </x:c>
      <x:c r="AN13" s="45">
        <x:v>35</x:v>
      </x:c>
      <x:c r="AO13" s="49">
        <x:v>40000</x:v>
      </x:c>
      <x:c r="AP13" s="45">
        <x:v>4.4829999999999997</x:v>
      </x:c>
      <x:c r="AQ13" s="45">
        <x:v>3</x:v>
      </x:c>
    </x:row>
    <x:row r="14" spans="1:42" ht="16.5" customHeight="1">
      <x:c r="A14" s="45">
        <x:v>2010</x:v>
      </x:c>
      <x:c r="B14" s="45" t="s">
        <x:v>22</x:v>
      </x:c>
      <x:c r="C14" s="45" t="s">
        <x:v>135</x:v>
      </x:c>
      <x:c r="D14" s="45" t="s">
        <x:v>251</x:v>
      </x:c>
      <x:c r="F14" s="45">
        <x:v>9</x:v>
      </x:c>
      <x:c r="G14" s="45" t="s">
        <x:v>25</x:v>
      </x:c>
      <x:c r="H14" s="45" t="s">
        <x:v>34</x:v>
      </x:c>
      <x:c r="I14" s="45" t="s">
        <x:v>36</x:v>
      </x:c>
      <x:c r="J14" s="45">
        <x:v>479</x:v>
      </x:c>
      <x:c r="K14" s="45">
        <x:v>135</x:v>
      </x:c>
      <x:c r="L14" s="45">
        <x:v>30</x:v>
      </x:c>
      <x:c r="M14" s="45">
        <x:v>7</x:v>
      </x:c>
      <x:c r="N14" s="45">
        <x:v>51</x:v>
      </x:c>
      <x:c r="O14" s="45">
        <x:v>34</x:v>
      </x:c>
      <x:c r="P14" s="45">
        <x:v>28</x:v>
      </x:c>
      <x:c r="Q14" s="45">
        <x:v>56</x:v>
      </x:c>
      <x:c r="R14" s="45">
        <x:v>7</x:v>
      </x:c>
      <x:c r="T14" s="45">
        <x:v>-1.3400000000000001</x:v>
      </x:c>
      <x:c r="Y14" s="45">
        <x:v>-1.3400000000000001</x:v>
      </x:c>
      <x:c r="AA14" s="45">
        <x:v>-1.77</x:v>
      </x:c>
      <x:c r="AO14" s="49">
        <x:v>10500</x:v>
      </x:c>
      <x:c r="AP14" s="45">
        <x:v>2.371</x:v>
      </x:c>
    </x:row>
    <x:row r="15" spans="1:43" ht="16.5" customHeight="1">
      <x:c r="A15" s="45">
        <x:v>2011</x:v>
      </x:c>
      <x:c r="B15" s="45" t="s">
        <x:v>22</x:v>
      </x:c>
      <x:c r="C15" s="45" t="s">
        <x:v>135</x:v>
      </x:c>
      <x:c r="D15" s="45" t="s">
        <x:v>251</x:v>
      </x:c>
      <x:c r="F15" s="45">
        <x:v>9</x:v>
      </x:c>
      <x:c r="G15" s="45" t="s">
        <x:v>25</x:v>
      </x:c>
      <x:c r="H15" s="45" t="s">
        <x:v>34</x:v>
      </x:c>
      <x:c r="I15" s="45" t="s">
        <x:v>36</x:v>
      </x:c>
      <x:c r="J15" s="45">
        <x:v>535</x:v>
      </x:c>
      <x:c r="K15" s="45">
        <x:v>134</x:v>
      </x:c>
      <x:c r="L15" s="45">
        <x:v>18</x:v>
      </x:c>
      <x:c r="M15" s="45">
        <x:v>9</x:v>
      </x:c>
      <x:c r="N15" s="45">
        <x:v>40</x:v>
      </x:c>
      <x:c r="O15" s="45">
        <x:v>65</x:v>
      </x:c>
      <x:c r="P15" s="45">
        <x:v>31</x:v>
      </x:c>
      <x:c r="Q15" s="45">
        <x:v>65</x:v>
      </x:c>
      <x:c r="R15" s="45">
        <x:v>5</x:v>
      </x:c>
      <x:c r="T15" s="45">
        <x:v>-2.8799999999999999</x:v>
      </x:c>
      <x:c r="Y15" s="45">
        <x:v>-2.8799999999999999</x:v>
      </x:c>
      <x:c r="AA15" s="45">
        <x:v>-3.5099999999999998</x:v>
      </x:c>
      <x:c r="AO15" s="49">
        <x:v>15000</x:v>
      </x:c>
      <x:c r="AP15" s="45">
        <x:v>1.069</x:v>
      </x:c>
      <x:c r="AQ15" s="45">
        <x:v>4</x:v>
      </x:c>
    </x:row>
    <x:row r="16" spans="1:43" ht="16.5" customHeight="1">
      <x:c r="A16" s="45">
        <x:v>2012</x:v>
      </x:c>
      <x:c r="B16" s="45" t="s">
        <x:v>22</x:v>
      </x:c>
      <x:c r="C16" s="45" t="s">
        <x:v>135</x:v>
      </x:c>
      <x:c r="D16" s="45" t="s">
        <x:v>251</x:v>
      </x:c>
      <x:c r="F16" s="45">
        <x:v>9</x:v>
      </x:c>
      <x:c r="G16" s="45" t="s">
        <x:v>25</x:v>
      </x:c>
      <x:c r="H16" s="45" t="s">
        <x:v>34</x:v>
      </x:c>
      <x:c r="I16" s="45" t="s">
        <x:v>36</x:v>
      </x:c>
      <x:c r="J16" s="45">
        <x:v>371</x:v>
      </x:c>
      <x:c r="K16" s="45">
        <x:v>100</x:v>
      </x:c>
      <x:c r="L16" s="45">
        <x:v>12</x:v>
      </x:c>
      <x:c r="M16" s="45">
        <x:v>6</x:v>
      </x:c>
      <x:c r="N16" s="45">
        <x:v>40</x:v>
      </x:c>
      <x:c r="O16" s="45">
        <x:v>25</x:v>
      </x:c>
      <x:c r="P16" s="45">
        <x:v>27</x:v>
      </x:c>
      <x:c r="Q16" s="45">
        <x:v>38</x:v>
      </x:c>
      <x:c r="R16" s="45">
        <x:v>4</x:v>
      </x:c>
      <x:c r="T16" s="45">
        <x:v>-6.2300000000000004</x:v>
      </x:c>
      <x:c r="Y16" s="45">
        <x:v>-6.2300000000000004</x:v>
      </x:c>
      <x:c r="AA16" s="45">
        <x:v>-10.42</x:v>
      </x:c>
      <x:c r="AO16" s="49">
        <x:v>17000</x:v>
      </x:c>
      <x:c r="AP16" s="45">
        <x:v>1.98</x:v>
      </x:c>
      <x:c r="AQ16" s="45">
        <x:v>4</x:v>
      </x:c>
    </x:row>
    <x:row r="17" spans="1:43" ht="16.5" customHeight="1">
      <x:c r="A17" s="45">
        <x:v>2013</x:v>
      </x:c>
      <x:c r="B17" s="45" t="s">
        <x:v>22</x:v>
      </x:c>
      <x:c r="C17" s="45" t="s">
        <x:v>135</x:v>
      </x:c>
      <x:c r="D17" s="45" t="s">
        <x:v>251</x:v>
      </x:c>
      <x:c r="F17" s="45">
        <x:v>9</x:v>
      </x:c>
      <x:c r="G17" s="45" t="s">
        <x:v>25</x:v>
      </x:c>
      <x:c r="H17" s="45" t="s">
        <x:v>34</x:v>
      </x:c>
      <x:c r="I17" s="45" t="s">
        <x:v>36</x:v>
      </x:c>
      <x:c r="J17" s="45">
        <x:v>488</x:v>
      </x:c>
      <x:c r="K17" s="45">
        <x:v>128</x:v>
      </x:c>
      <x:c r="L17" s="45">
        <x:v>27</x:v>
      </x:c>
      <x:c r="M17" s="45">
        <x:v>5</x:v>
      </x:c>
      <x:c r="N17" s="45">
        <x:v>39</x:v>
      </x:c>
      <x:c r="O17" s="45">
        <x:v>32</x:v>
      </x:c>
      <x:c r="P17" s="45">
        <x:v>30</x:v>
      </x:c>
      <x:c r="Q17" s="45">
        <x:v>48</x:v>
      </x:c>
      <x:c r="R17" s="45">
        <x:v>7</x:v>
      </x:c>
      <x:c r="T17" s="45">
        <x:v>-3.1699999999999999</x:v>
      </x:c>
      <x:c r="Y17" s="45">
        <x:v>-3.1699999999999999</x:v>
      </x:c>
      <x:c r="AA17" s="45">
        <x:v>-3.8700000000000001</x:v>
      </x:c>
      <x:c r="AN17" s="45">
        <x:v>31</x:v>
      </x:c>
      <x:c r="AO17" s="49">
        <x:v>27000</x:v>
      </x:c>
      <x:c r="AP17" s="45">
        <x:v>2.4409999999999998</x:v>
      </x:c>
      <x:c r="AQ17" s="45">
        <x:v>4</x:v>
      </x:c>
    </x:row>
    <x:row r="18" spans="1:42" ht="16.5" customHeight="1">
      <x:c r="A18" s="45">
        <x:v>2010</x:v>
      </x:c>
      <x:c r="B18" s="45" t="s">
        <x:v>28</x:v>
      </x:c>
      <x:c r="C18" s="45" t="s">
        <x:v>19</x:v>
      </x:c>
      <x:c r="D18" s="45" t="s">
        <x:v>304</x:v>
      </x:c>
      <x:c r="F18" s="45">
        <x:v>8</x:v>
      </x:c>
      <x:c r="G18" s="45" t="s">
        <x:v>25</x:v>
      </x:c>
      <x:c r="H18" s="45" t="s">
        <x:v>337</x:v>
      </x:c>
      <x:c r="I18" s="45" t="s">
        <x:v>36</x:v>
      </x:c>
      <x:c r="AE18" s="45">
        <x:v>67.099999999999994</x:v>
      </x:c>
      <x:c r="AF18" s="45">
        <x:v>4</x:v>
      </x:c>
      <x:c r="AG18" s="45">
        <x:v>37</x:v>
      </x:c>
      <x:c r="AH18" s="45">
        <x:v>2</x:v>
      </x:c>
      <x:c r="AI18" s="45">
        <x:v>13</x:v>
      </x:c>
      <x:c r="AJ18" s="45">
        <x:v>38</x:v>
      </x:c>
      <x:c r="AK18" s="45">
        <x:v>10</x:v>
      </x:c>
      <x:c r="AL18" s="45">
        <x:v>22</x:v>
      </x:c>
      <x:c r="AO18" s="49">
        <x:v>9000</x:v>
      </x:c>
      <x:c r="AP18" s="45">
        <x:v>4.6189999999999998</x:v>
      </x:c>
    </x:row>
    <x:row r="19" spans="1:43" ht="16.5" customHeight="1">
      <x:c r="A19" s="45">
        <x:v>2011</x:v>
      </x:c>
      <x:c r="B19" s="45" t="s">
        <x:v>28</x:v>
      </x:c>
      <x:c r="C19" s="45" t="s">
        <x:v>19</x:v>
      </x:c>
      <x:c r="D19" s="45" t="s">
        <x:v>304</x:v>
      </x:c>
      <x:c r="F19" s="45">
        <x:v>8</x:v>
      </x:c>
      <x:c r="G19" s="45" t="s">
        <x:v>25</x:v>
      </x:c>
      <x:c r="H19" s="45" t="s">
        <x:v>337</x:v>
      </x:c>
      <x:c r="I19" s="45" t="s">
        <x:v>36</x:v>
      </x:c>
      <x:c r="AE19" s="45">
        <x:v>47.100000000000001</x:v>
      </x:c>
      <x:c r="AF19" s="45">
        <x:v>15</x:v>
      </x:c>
      <x:c r="AG19" s="45">
        <x:v>46</x:v>
      </x:c>
      <x:c r="AH19" s="45">
        <x:v>1</x:v>
      </x:c>
      <x:c r="AI19" s="45">
        <x:v>10</x:v>
      </x:c>
      <x:c r="AJ19" s="45">
        <x:v>32</x:v>
      </x:c>
      <x:c r="AK19" s="45">
        <x:v>1</x:v>
      </x:c>
      <x:c r="AL19" s="45">
        <x:v>14</x:v>
      </x:c>
      <x:c r="AO19" s="49">
        <x:v>21000</x:v>
      </x:c>
      <x:c r="AP19" s="45">
        <x:v>1.254</x:v>
      </x:c>
      <x:c r="AQ19" s="45">
        <x:v>5</x:v>
      </x:c>
    </x:row>
    <x:row r="20" spans="1:43" ht="16.5" customHeight="1">
      <x:c r="A20" s="45">
        <x:v>2012</x:v>
      </x:c>
      <x:c r="B20" s="45" t="s">
        <x:v>28</x:v>
      </x:c>
      <x:c r="C20" s="45" t="s">
        <x:v>19</x:v>
      </x:c>
      <x:c r="D20" s="45" t="s">
        <x:v>304</x:v>
      </x:c>
      <x:c r="F20" s="45">
        <x:v>8</x:v>
      </x:c>
      <x:c r="G20" s="45" t="s">
        <x:v>25</x:v>
      </x:c>
      <x:c r="H20" s="45" t="s">
        <x:v>337</x:v>
      </x:c>
      <x:c r="I20" s="45" t="s">
        <x:v>36</x:v>
      </x:c>
      <x:c r="AE20" s="45">
        <x:v>48</x:v>
      </x:c>
      <x:c r="AF20" s="45">
        <x:v>21</x:v>
      </x:c>
      <x:c r="AG20" s="45">
        <x:v>51</x:v>
      </x:c>
      <x:c r="AH20" s="45">
        <x:v>4</x:v>
      </x:c>
      <x:c r="AI20" s="45">
        <x:v>12</x:v>
      </x:c>
      <x:c r="AJ20" s="45">
        <x:v>21</x:v>
      </x:c>
      <x:c r="AK20" s="45">
        <x:v>2</x:v>
      </x:c>
      <x:c r="AL20" s="45">
        <x:v>7</x:v>
      </x:c>
      <x:c r="AO20" s="49">
        <x:v>18000</x:v>
      </x:c>
      <x:c r="AP20" s="45">
        <x:v>0.77700000000000002</x:v>
      </x:c>
      <x:c r="AQ20" s="45">
        <x:v>5</x:v>
      </x:c>
    </x:row>
    <x:row r="21" spans="1:43" ht="16.5" customHeight="1">
      <x:c r="A21" s="45">
        <x:v>2013</x:v>
      </x:c>
      <x:c r="B21" s="45" t="s">
        <x:v>28</x:v>
      </x:c>
      <x:c r="C21" s="45" t="s">
        <x:v>19</x:v>
      </x:c>
      <x:c r="D21" s="45" t="s">
        <x:v>304</x:v>
      </x:c>
      <x:c r="F21" s="45">
        <x:v>8</x:v>
      </x:c>
      <x:c r="G21" s="45" t="s">
        <x:v>25</x:v>
      </x:c>
      <x:c r="H21" s="45" t="s">
        <x:v>337</x:v>
      </x:c>
      <x:c r="I21" s="45" t="s">
        <x:v>36</x:v>
      </x:c>
      <x:c r="AE21" s="45">
        <x:v>34</x:v>
      </x:c>
      <x:c r="AF21" s="45">
        <x:v>20</x:v>
      </x:c>
      <x:c r="AG21" s="45">
        <x:v>33</x:v>
      </x:c>
      <x:c r="AH21" s="45">
        <x:v>0</x:v>
      </x:c>
      <x:c r="AI21" s="45">
        <x:v>10</x:v>
      </x:c>
      <x:c r="AJ21" s="45">
        <x:v>29</x:v>
      </x:c>
      <x:c r="AK21" s="45">
        <x:v>5</x:v>
      </x:c>
      <x:c r="AL21" s="45">
        <x:v>6</x:v>
      </x:c>
      <x:c r="AN21" s="45">
        <x:v>35</x:v>
      </x:c>
      <x:c r="AO21" s="49">
        <x:v>15000</x:v>
      </x:c>
      <x:c r="AP21" s="45">
        <x:v>0.027000000000000002</x:v>
      </x:c>
      <x:c r="AQ21" s="45">
        <x:v>5</x:v>
      </x:c>
    </x:row>
    <x:row r="22" spans="1:42" ht="16.5" customHeight="1">
      <x:c r="A22" s="45">
        <x:v>2010</x:v>
      </x:c>
      <x:c r="B22" s="45" t="s">
        <x:v>28</x:v>
      </x:c>
      <x:c r="C22" s="45" t="s">
        <x:v>242</x:v>
      </x:c>
      <x:c r="D22" s="45" t="s">
        <x:v>323</x:v>
      </x:c>
      <x:c r="F22" s="45">
        <x:v>8</x:v>
      </x:c>
      <x:c r="G22" s="45" t="s">
        <x:v>25</x:v>
      </x:c>
      <x:c r="H22" s="45" t="s">
        <x:v>337</x:v>
      </x:c>
      <x:c r="I22" s="45" t="s">
        <x:v>36</x:v>
      </x:c>
      <x:c r="J22" s="45">
        <x:v>428</x:v>
      </x:c>
      <x:c r="K22" s="45">
        <x:v>92</x:v>
      </x:c>
      <x:c r="L22" s="45">
        <x:v>15</x:v>
      </x:c>
      <x:c r="M22" s="45">
        <x:v>2</x:v>
      </x:c>
      <x:c r="N22" s="45">
        <x:v>33</x:v>
      </x:c>
      <x:c r="O22" s="45">
        <x:v>11</x:v>
      </x:c>
      <x:c r="P22" s="45">
        <x:v>34</x:v>
      </x:c>
      <x:c r="Q22" s="45">
        <x:v>63</x:v>
      </x:c>
      <x:c r="R22" s="45">
        <x:v>16</x:v>
      </x:c>
      <x:c r="T22" s="45">
        <x:v>2.3100000000000001</x:v>
      </x:c>
      <x:c r="Y22" s="45">
        <x:v>2.3100000000000001</x:v>
      </x:c>
      <x:c r="AA22" s="45">
        <x:v>2.77</x:v>
      </x:c>
      <x:c r="AO22" s="49">
        <x:v>10000</x:v>
      </x:c>
      <x:c r="AP22" s="45">
        <x:v>0.28899999999999998</x:v>
      </x:c>
    </x:row>
    <x:row r="23" spans="1:43" ht="16.5" customHeight="1">
      <x:c r="A23" s="45">
        <x:v>2011</x:v>
      </x:c>
      <x:c r="B23" s="45" t="s">
        <x:v>28</x:v>
      </x:c>
      <x:c r="C23" s="45" t="s">
        <x:v>242</x:v>
      </x:c>
      <x:c r="D23" s="45" t="s">
        <x:v>323</x:v>
      </x:c>
      <x:c r="F23" s="45">
        <x:v>8</x:v>
      </x:c>
      <x:c r="G23" s="45" t="s">
        <x:v>25</x:v>
      </x:c>
      <x:c r="H23" s="45" t="s">
        <x:v>337</x:v>
      </x:c>
      <x:c r="I23" s="45" t="s">
        <x:v>36</x:v>
      </x:c>
      <x:c r="J23" s="45">
        <x:v>304</x:v>
      </x:c>
      <x:c r="K23" s="45">
        <x:v>68</x:v>
      </x:c>
      <x:c r="L23" s="45">
        <x:v>13</x:v>
      </x:c>
      <x:c r="M23" s="45">
        <x:v>2</x:v>
      </x:c>
      <x:c r="N23" s="45">
        <x:v>28</x:v>
      </x:c>
      <x:c r="O23" s="45">
        <x:v>0</x:v>
      </x:c>
      <x:c r="P23" s="45">
        <x:v>21</x:v>
      </x:c>
      <x:c r="Q23" s="45">
        <x:v>38</x:v>
      </x:c>
      <x:c r="R23" s="45">
        <x:v>6</x:v>
      </x:c>
      <x:c r="T23" s="45">
        <x:v>1.4099999999999999</x:v>
      </x:c>
      <x:c r="Y23" s="45">
        <x:v>1.4099999999999999</x:v>
      </x:c>
      <x:c r="AA23" s="45">
        <x:v>1.8899999999999999</x:v>
      </x:c>
      <x:c r="AO23" s="49">
        <x:v>13000</x:v>
      </x:c>
      <x:c r="AP23" s="45">
        <x:v>0.52200000000000002</x:v>
      </x:c>
      <x:c r="AQ23" s="45">
        <x:v>6</x:v>
      </x:c>
    </x:row>
    <x:row r="24" spans="1:43" ht="16.5" customHeight="1">
      <x:c r="A24" s="45">
        <x:v>2012</x:v>
      </x:c>
      <x:c r="B24" s="45" t="s">
        <x:v>28</x:v>
      </x:c>
      <x:c r="C24" s="45" t="s">
        <x:v>242</x:v>
      </x:c>
      <x:c r="D24" s="45" t="s">
        <x:v>323</x:v>
      </x:c>
      <x:c r="F24" s="45">
        <x:v>8</x:v>
      </x:c>
      <x:c r="G24" s="45" t="s">
        <x:v>25</x:v>
      </x:c>
      <x:c r="H24" s="45" t="s">
        <x:v>337</x:v>
      </x:c>
      <x:c r="I24" s="45" t="s">
        <x:v>36</x:v>
      </x:c>
      <x:c r="J24" s="45">
        <x:v>257</x:v>
      </x:c>
      <x:c r="K24" s="45">
        <x:v>59</x:v>
      </x:c>
      <x:c r="L24" s="45">
        <x:v>10</x:v>
      </x:c>
      <x:c r="M24" s="45">
        <x:v>1</x:v>
      </x:c>
      <x:c r="N24" s="45">
        <x:v>17</x:v>
      </x:c>
      <x:c r="O24" s="45">
        <x:v>1</x:v>
      </x:c>
      <x:c r="P24" s="45">
        <x:v>20</x:v>
      </x:c>
      <x:c r="Q24" s="45">
        <x:v>38</x:v>
      </x:c>
      <x:c r="R24" s="45">
        <x:v>4</x:v>
      </x:c>
      <x:c r="T24" s="45">
        <x:v>1.6100000000000001</x:v>
      </x:c>
      <x:c r="Y24" s="45">
        <x:v>1.6100000000000001</x:v>
      </x:c>
      <x:c r="AA24" s="45">
        <x:v>2.23</x:v>
      </x:c>
      <x:c r="AO24" s="49">
        <x:v>11000</x:v>
      </x:c>
      <x:c r="AP24" s="45">
        <x:v>1.573</x:v>
      </x:c>
      <x:c r="AQ24" s="45">
        <x:v>6</x:v>
      </x:c>
    </x:row>
    <x:row r="25" spans="1:43" ht="16.5" customHeight="1">
      <x:c r="A25" s="45">
        <x:v>2013</x:v>
      </x:c>
      <x:c r="B25" s="45" t="s">
        <x:v>28</x:v>
      </x:c>
      <x:c r="C25" s="45" t="s">
        <x:v>242</x:v>
      </x:c>
      <x:c r="D25" s="45" t="s">
        <x:v>323</x:v>
      </x:c>
      <x:c r="F25" s="45">
        <x:v>8</x:v>
      </x:c>
      <x:c r="G25" s="45" t="s">
        <x:v>25</x:v>
      </x:c>
      <x:c r="H25" s="45" t="s">
        <x:v>337</x:v>
      </x:c>
      <x:c r="I25" s="45" t="s">
        <x:v>36</x:v>
      </x:c>
      <x:c r="J25" s="45">
        <x:v>6</x:v>
      </x:c>
      <x:c r="K25" s="45">
        <x:v>1</x:v>
      </x:c>
      <x:c r="L25" s="45">
        <x:v>0</x:v>
      </x:c>
      <x:c r="M25" s="45">
        <x:v>0</x:v>
      </x:c>
      <x:c r="N25" s="45">
        <x:v>0</x:v>
      </x:c>
      <x:c r="O25" s="45">
        <x:v>0</x:v>
      </x:c>
      <x:c r="P25" s="45">
        <x:v>1</x:v>
      </x:c>
      <x:c r="Q25" s="45">
        <x:v>1</x:v>
      </x:c>
      <x:c r="R25" s="45">
        <x:v>1</x:v>
      </x:c>
      <x:c r="T25" s="45">
        <x:v>0.010000000000000001</x:v>
      </x:c>
      <x:c r="Y25" s="45">
        <x:v>0.010000000000000001</x:v>
      </x:c>
      <x:c r="AA25" s="45">
        <x:v>0.20999999999999999</x:v>
      </x:c>
      <x:c r="AN25" s="45">
        <x:v>32</x:v>
      </x:c>
      <x:c r="AO25" s="49">
        <x:v>10500</x:v>
      </x:c>
      <x:c r="AP25" s="45">
        <x:f>-0.1</x:f>
        <x:v>-0.10000000000000001</x:v>
      </x:c>
      <x:c r="AQ25" s="45">
        <x:v>6</x:v>
      </x:c>
    </x:row>
    <x:row r="26" spans="1:42" ht="16.5" customHeight="1">
      <x:c r="A26" s="45">
        <x:v>2010</x:v>
      </x:c>
      <x:c r="B26" s="45" t="s">
        <x:v>28</x:v>
      </x:c>
      <x:c r="C26" s="45" t="s">
        <x:v>112</x:v>
      </x:c>
      <x:c r="D26" s="45" t="s">
        <x:v>251</x:v>
      </x:c>
      <x:c r="F26" s="45">
        <x:v>8</x:v>
      </x:c>
      <x:c r="G26" s="45" t="s">
        <x:v>25</x:v>
      </x:c>
      <x:c r="H26" s="45" t="s">
        <x:v>337</x:v>
      </x:c>
      <x:c r="I26" s="45" t="s">
        <x:v>36</x:v>
      </x:c>
      <x:c r="J26" s="45">
        <x:v>426</x:v>
      </x:c>
      <x:c r="K26" s="45">
        <x:v>107</x:v>
      </x:c>
      <x:c r="L26" s="45">
        <x:v>14</x:v>
      </x:c>
      <x:c r="M26" s="45">
        <x:v>8</x:v>
      </x:c>
      <x:c r="N26" s="45">
        <x:v>43</x:v>
      </x:c>
      <x:c r="O26" s="45">
        <x:v>20</x:v>
      </x:c>
      <x:c r="P26" s="45">
        <x:v>56</x:v>
      </x:c>
      <x:c r="Q26" s="45">
        <x:v>55</x:v>
      </x:c>
      <x:c r="R26" s="45">
        <x:v>8</x:v>
      </x:c>
      <x:c r="T26" s="45">
        <x:v>2.27</x:v>
      </x:c>
      <x:c r="Y26" s="45">
        <x:v>2.27</x:v>
      </x:c>
      <x:c r="AA26" s="45">
        <x:v>3.2400000000000002</x:v>
      </x:c>
      <x:c r="AO26" s="49">
        <x:v>9000</x:v>
      </x:c>
      <x:c r="AP26" s="45">
        <x:v>3.431</x:v>
      </x:c>
    </x:row>
    <x:row r="27" spans="1:43" ht="16.5" customHeight="1">
      <x:c r="A27" s="45">
        <x:v>2011</x:v>
      </x:c>
      <x:c r="B27" s="45" t="s">
        <x:v>28</x:v>
      </x:c>
      <x:c r="C27" s="45" t="s">
        <x:v>112</x:v>
      </x:c>
      <x:c r="D27" s="45" t="s">
        <x:v>251</x:v>
      </x:c>
      <x:c r="F27" s="45">
        <x:v>8</x:v>
      </x:c>
      <x:c r="G27" s="45" t="s">
        <x:v>25</x:v>
      </x:c>
      <x:c r="H27" s="45" t="s">
        <x:v>337</x:v>
      </x:c>
      <x:c r="I27" s="45" t="s">
        <x:v>36</x:v>
      </x:c>
      <x:c r="J27" s="45">
        <x:v>428</x:v>
      </x:c>
      <x:c r="K27" s="45">
        <x:v>84</x:v>
      </x:c>
      <x:c r="L27" s="45">
        <x:v>16</x:v>
      </x:c>
      <x:c r="M27" s="45">
        <x:v>5</x:v>
      </x:c>
      <x:c r="N27" s="45">
        <x:v>28</x:v>
      </x:c>
      <x:c r="O27" s="45">
        <x:v>15</x:v>
      </x:c>
      <x:c r="P27" s="45">
        <x:v>56</x:v>
      </x:c>
      <x:c r="Q27" s="45">
        <x:v>63</x:v>
      </x:c>
      <x:c r="R27" s="45">
        <x:v>5</x:v>
      </x:c>
      <x:c r="T27" s="45">
        <x:v>3.21</x:v>
      </x:c>
      <x:c r="Y27" s="45">
        <x:v>3.21</x:v>
      </x:c>
      <x:c r="AA27" s="45">
        <x:v>4.1600000000000001</x:v>
      </x:c>
      <x:c r="AO27" s="49">
        <x:v>17000</x:v>
      </x:c>
      <x:c r="AP27" s="45">
        <x:v>1.653</x:v>
      </x:c>
      <x:c r="AQ27" s="45">
        <x:v>7</x:v>
      </x:c>
    </x:row>
    <x:row r="28" spans="1:43" ht="16.5" customHeight="1">
      <x:c r="A28" s="45">
        <x:v>2012</x:v>
      </x:c>
      <x:c r="B28" s="45" t="s">
        <x:v>28</x:v>
      </x:c>
      <x:c r="C28" s="45" t="s">
        <x:v>112</x:v>
      </x:c>
      <x:c r="D28" s="45" t="s">
        <x:v>251</x:v>
      </x:c>
      <x:c r="F28" s="45">
        <x:v>8</x:v>
      </x:c>
      <x:c r="G28" s="45" t="s">
        <x:v>25</x:v>
      </x:c>
      <x:c r="H28" s="45" t="s">
        <x:v>337</x:v>
      </x:c>
      <x:c r="I28" s="45" t="s">
        <x:v>36</x:v>
      </x:c>
      <x:c r="J28" s="45">
        <x:v>316</x:v>
      </x:c>
      <x:c r="K28" s="45">
        <x:v>73</x:v>
      </x:c>
      <x:c r="L28" s="45">
        <x:v>18</x:v>
      </x:c>
      <x:c r="M28" s="45">
        <x:v>2</x:v>
      </x:c>
      <x:c r="N28" s="45">
        <x:v>30</x:v>
      </x:c>
      <x:c r="O28" s="45">
        <x:v>1</x:v>
      </x:c>
      <x:c r="P28" s="45">
        <x:v>32</x:v>
      </x:c>
      <x:c r="Q28" s="45">
        <x:v>28</x:v>
      </x:c>
      <x:c r="R28" s="45">
        <x:v>4</x:v>
      </x:c>
      <x:c r="T28" s="45">
        <x:v>1.27</x:v>
      </x:c>
      <x:c r="Y28" s="45">
        <x:v>1.27</x:v>
      </x:c>
      <x:c r="AA28" s="45">
        <x:v>2.1000000000000001</x:v>
      </x:c>
      <x:c r="AO28" s="49">
        <x:v>14000</x:v>
      </x:c>
      <x:c r="AP28" s="45">
        <x:v>1.6619999999999999</x:v>
      </x:c>
      <x:c r="AQ28" s="45">
        <x:v>7</x:v>
      </x:c>
    </x:row>
    <x:row r="29" spans="1:43" ht="16.5" customHeight="1">
      <x:c r="A29" s="45">
        <x:v>2013</x:v>
      </x:c>
      <x:c r="B29" s="45" t="s">
        <x:v>28</x:v>
      </x:c>
      <x:c r="C29" s="45" t="s">
        <x:v>112</x:v>
      </x:c>
      <x:c r="D29" s="45" t="s">
        <x:v>251</x:v>
      </x:c>
      <x:c r="F29" s="45">
        <x:v>8</x:v>
      </x:c>
      <x:c r="G29" s="45" t="s">
        <x:v>25</x:v>
      </x:c>
      <x:c r="H29" s="45" t="s">
        <x:v>337</x:v>
      </x:c>
      <x:c r="I29" s="45" t="s">
        <x:v>36</x:v>
      </x:c>
      <x:c r="J29" s="45">
        <x:v>472</x:v>
      </x:c>
      <x:c r="K29" s="45">
        <x:v>117</x:v>
      </x:c>
      <x:c r="L29" s="45">
        <x:v>21</x:v>
      </x:c>
      <x:c r="M29" s="45">
        <x:v>3</x:v>
      </x:c>
      <x:c r="N29" s="45">
        <x:v>61</x:v>
      </x:c>
      <x:c r="O29" s="45">
        <x:v>8</x:v>
      </x:c>
      <x:c r="P29" s="45">
        <x:v>69</x:v>
      </x:c>
      <x:c r="Q29" s="45">
        <x:v>54</x:v>
      </x:c>
      <x:c r="R29" s="45">
        <x:v>12</x:v>
      </x:c>
      <x:c r="T29" s="45">
        <x:v>0.68999999999999995</x:v>
      </x:c>
      <x:c r="Y29" s="45">
        <x:v>0.68999999999999995</x:v>
      </x:c>
      <x:c r="AA29" s="45">
        <x:v>0.82999999999999996</x:v>
      </x:c>
      <x:c r="AN29" s="45">
        <x:v>34</x:v>
      </x:c>
      <x:c r="AO29" s="49">
        <x:v>13000</x:v>
      </x:c>
      <x:c r="AP29" s="45">
        <x:v>4.0620000000000003</x:v>
      </x:c>
      <x:c r="AQ29" s="45">
        <x:v>7</x:v>
      </x:c>
    </x:row>
    <x:row r="30" spans="1:42" ht="16.5" customHeight="1">
      <x:c r="A30" s="45">
        <x:v>2010</x:v>
      </x:c>
      <x:c r="B30" s="45" t="s">
        <x:v>55</x:v>
      </x:c>
      <x:c r="C30" s="45" t="s">
        <x:v>224</x:v>
      </x:c>
      <x:c r="D30" s="45" t="s">
        <x:v>323</x:v>
      </x:c>
      <x:c r="F30" s="45">
        <x:v>4</x:v>
      </x:c>
      <x:c r="G30" s="45" t="s">
        <x:v>332</x:v>
      </x:c>
      <x:c r="H30" s="45" t="s">
        <x:v>34</x:v>
      </x:c>
      <x:c r="I30" s="45" t="s">
        <x:v>36</x:v>
      </x:c>
      <x:c r="J30" s="45">
        <x:v>494</x:v>
      </x:c>
      <x:c r="K30" s="45">
        <x:v>126</x:v>
      </x:c>
      <x:c r="L30" s="45">
        <x:v>19</x:v>
      </x:c>
      <x:c r="M30" s="45">
        <x:v>10</x:v>
      </x:c>
      <x:c r="N30" s="45">
        <x:v>70</x:v>
      </x:c>
      <x:c r="O30" s="45">
        <x:v>5</x:v>
      </x:c>
      <x:c r="P30" s="45">
        <x:v>59</x:v>
      </x:c>
      <x:c r="Q30" s="45">
        <x:v>46</x:v>
      </x:c>
      <x:c r="R30" s="45">
        <x:v>10</x:v>
      </x:c>
      <x:c r="T30" s="45">
        <x:v>1.76</x:v>
      </x:c>
      <x:c r="Y30" s="45">
        <x:v>1.76</x:v>
      </x:c>
      <x:c r="AA30" s="45">
        <x:v>2.1000000000000001</x:v>
      </x:c>
      <x:c r="AO30" s="49">
        <x:v>35000</x:v>
      </x:c>
      <x:c r="AP30" s="45">
        <x:v>3.7509999999999999</x:v>
      </x:c>
    </x:row>
    <x:row r="31" spans="1:43" ht="16.5" customHeight="1">
      <x:c r="A31" s="45">
        <x:v>2011</x:v>
      </x:c>
      <x:c r="B31" s="45" t="s">
        <x:v>55</x:v>
      </x:c>
      <x:c r="C31" s="45" t="s">
        <x:v>224</x:v>
      </x:c>
      <x:c r="D31" s="45" t="s">
        <x:v>323</x:v>
      </x:c>
      <x:c r="F31" s="45">
        <x:v>4</x:v>
      </x:c>
      <x:c r="G31" s="45" t="s">
        <x:v>332</x:v>
      </x:c>
      <x:c r="H31" s="45" t="s">
        <x:v>34</x:v>
      </x:c>
      <x:c r="I31" s="45" t="s">
        <x:v>36</x:v>
      </x:c>
      <x:c r="J31" s="45">
        <x:v>418</x:v>
      </x:c>
      <x:c r="K31" s="45">
        <x:v>96</x:v>
      </x:c>
      <x:c r="L31" s="45">
        <x:v>20</x:v>
      </x:c>
      <x:c r="M31" s="45">
        <x:v>4</x:v>
      </x:c>
      <x:c r="N31" s="45">
        <x:v>38</x:v>
      </x:c>
      <x:c r="O31" s="45">
        <x:v>3</x:v>
      </x:c>
      <x:c r="P31" s="45">
        <x:v>41</x:v>
      </x:c>
      <x:c r="Q31" s="45">
        <x:v>58</x:v>
      </x:c>
      <x:c r="R31" s="45">
        <x:v>14</x:v>
      </x:c>
      <x:c r="T31" s="45">
        <x:v>-3.3100000000000001</x:v>
      </x:c>
      <x:c r="Y31" s="45">
        <x:v>-3.3100000000000001</x:v>
      </x:c>
      <x:c r="AA31" s="45">
        <x:v>-4.29</x:v>
      </x:c>
      <x:c r="AO31" s="49"/>
      <x:c r="AP31" s="45">
        <x:v>0.52800000000000002</x:v>
      </x:c>
      <x:c r="AQ31" s="45">
        <x:v>8</x:v>
      </x:c>
    </x:row>
    <x:row r="32" spans="1:43" ht="16.5" customHeight="1">
      <x:c r="A32" s="45">
        <x:v>2012</x:v>
      </x:c>
      <x:c r="B32" s="45" t="s">
        <x:v>55</x:v>
      </x:c>
      <x:c r="C32" s="45" t="s">
        <x:v>224</x:v>
      </x:c>
      <x:c r="D32" s="45" t="s">
        <x:v>323</x:v>
      </x:c>
      <x:c r="F32" s="45">
        <x:v>4</x:v>
      </x:c>
      <x:c r="G32" s="45" t="s">
        <x:v>332</x:v>
      </x:c>
      <x:c r="H32" s="45" t="s">
        <x:v>34</x:v>
      </x:c>
      <x:c r="I32" s="45" t="s">
        <x:v>36</x:v>
      </x:c>
      <x:c r="J32" s="45">
        <x:v>494</x:v>
      </x:c>
      <x:c r="K32" s="45">
        <x:v>123</x:v>
      </x:c>
      <x:c r="L32" s="45">
        <x:v>18</x:v>
      </x:c>
      <x:c r="M32" s="45">
        <x:v>10</x:v>
      </x:c>
      <x:c r="N32" s="45">
        <x:v>57</x:v>
      </x:c>
      <x:c r="O32" s="45">
        <x:v>9</x:v>
      </x:c>
      <x:c r="P32" s="45">
        <x:v>49</x:v>
      </x:c>
      <x:c r="Q32" s="45">
        <x:v>69</x:v>
      </x:c>
      <x:c r="R32" s="45">
        <x:v>16</x:v>
      </x:c>
      <x:c r="T32" s="45">
        <x:v>-1.29</x:v>
      </x:c>
      <x:c r="Y32" s="45">
        <x:v>-1.29</x:v>
      </x:c>
      <x:c r="AA32" s="45">
        <x:v>-1.46</x:v>
      </x:c>
      <x:c r="AO32" s="49">
        <x:v>35000</x:v>
      </x:c>
      <x:c r="AP32" s="45">
        <x:v>2.673</x:v>
      </x:c>
      <x:c r="AQ32" s="45">
        <x:v>8</x:v>
      </x:c>
    </x:row>
    <x:row r="33" spans="1:43" ht="16.5" customHeight="1">
      <x:c r="A33" s="45">
        <x:v>2013</x:v>
      </x:c>
      <x:c r="B33" s="45" t="s">
        <x:v>55</x:v>
      </x:c>
      <x:c r="C33" s="45" t="s">
        <x:v>224</x:v>
      </x:c>
      <x:c r="D33" s="45" t="s">
        <x:v>323</x:v>
      </x:c>
      <x:c r="F33" s="45">
        <x:v>4</x:v>
      </x:c>
      <x:c r="G33" s="45" t="s">
        <x:v>332</x:v>
      </x:c>
      <x:c r="H33" s="45" t="s">
        <x:v>34</x:v>
      </x:c>
      <x:c r="I33" s="45" t="s">
        <x:v>36</x:v>
      </x:c>
      <x:c r="J33" s="45">
        <x:v>438</x:v>
      </x:c>
      <x:c r="K33" s="45">
        <x:v>113</x:v>
      </x:c>
      <x:c r="L33" s="45">
        <x:v>27</x:v>
      </x:c>
      <x:c r="M33" s="45">
        <x:v>12</x:v>
      </x:c>
      <x:c r="N33" s="45">
        <x:v>53</x:v>
      </x:c>
      <x:c r="O33" s="45">
        <x:v>3</x:v>
      </x:c>
      <x:c r="P33" s="45">
        <x:v>65</x:v>
      </x:c>
      <x:c r="Q33" s="45">
        <x:v>62</x:v>
      </x:c>
      <x:c r="R33" s="45">
        <x:v>13</x:v>
      </x:c>
      <x:c r="T33" s="45">
        <x:v>-4.2199999999999998</x:v>
      </x:c>
      <x:c r="Y33" s="45">
        <x:v>-4.2199999999999998</x:v>
      </x:c>
      <x:c r="AA33" s="45">
        <x:v>-5.6799999999999997</x:v>
      </x:c>
      <x:c r="AN33" s="45">
        <x:v>32</x:v>
      </x:c>
      <x:c r="AO33" s="49">
        <x:v>35000</x:v>
      </x:c>
      <x:c r="AP33" s="45">
        <x:v>4.718</x:v>
      </x:c>
      <x:c r="AQ33" s="45">
        <x:v>8</x:v>
      </x:c>
    </x:row>
    <x:row r="34" spans="1:42" ht="16.5" customHeight="1">
      <x:c r="A34" s="45">
        <x:v>2010</x:v>
      </x:c>
      <x:c r="B34" s="45" t="s">
        <x:v>55</x:v>
      </x:c>
      <x:c r="C34" s="45" t="s">
        <x:v>225</x:v>
      </x:c>
      <x:c r="D34" s="45" t="s">
        <x:v>251</x:v>
      </x:c>
      <x:c r="F34" s="45">
        <x:v>4</x:v>
      </x:c>
      <x:c r="G34" s="45" t="s">
        <x:v>332</x:v>
      </x:c>
      <x:c r="H34" s="45" t="s">
        <x:v>34</x:v>
      </x:c>
      <x:c r="I34" s="45" t="s">
        <x:v>36</x:v>
      </x:c>
      <x:c r="J34" s="45">
        <x:v>425</x:v>
      </x:c>
      <x:c r="K34" s="45">
        <x:v>114</x:v>
      </x:c>
      <x:c r="L34" s="45">
        <x:v>18</x:v>
      </x:c>
      <x:c r="M34" s="45">
        <x:v>14</x:v>
      </x:c>
      <x:c r="N34" s="45">
        <x:v>69</x:v>
      </x:c>
      <x:c r="O34" s="45">
        <x:v>5</x:v>
      </x:c>
      <x:c r="P34" s="45">
        <x:v>40</x:v>
      </x:c>
      <x:c r="Q34" s="45">
        <x:v>30</x:v>
      </x:c>
      <x:c r="R34" s="45">
        <x:v>19</x:v>
      </x:c>
      <x:c r="T34" s="45">
        <x:v>1.1499999999999999</x:v>
      </x:c>
      <x:c r="Y34" s="45">
        <x:v>1.1499999999999999</x:v>
      </x:c>
      <x:c r="AA34" s="45">
        <x:v>1.3700000000000001</x:v>
      </x:c>
      <x:c r="AO34" s="49">
        <x:v>36000</x:v>
      </x:c>
      <x:c r="AP34" s="45">
        <x:v>1.3420000000000001</x:v>
      </x:c>
    </x:row>
    <x:row r="35" spans="1:43" ht="16.5" customHeight="1">
      <x:c r="A35" s="45">
        <x:v>2011</x:v>
      </x:c>
      <x:c r="B35" s="45" t="s">
        <x:v>55</x:v>
      </x:c>
      <x:c r="C35" s="45" t="s">
        <x:v>225</x:v>
      </x:c>
      <x:c r="D35" s="45" t="s">
        <x:v>251</x:v>
      </x:c>
      <x:c r="F35" s="45">
        <x:v>4</x:v>
      </x:c>
      <x:c r="G35" s="45" t="s">
        <x:v>332</x:v>
      </x:c>
      <x:c r="H35" s="45" t="s">
        <x:v>34</x:v>
      </x:c>
      <x:c r="I35" s="45" t="s">
        <x:v>36</x:v>
      </x:c>
      <x:c r="J35" s="45">
        <x:v>417</x:v>
      </x:c>
      <x:c r="K35" s="45">
        <x:v>125</x:v>
      </x:c>
      <x:c r="L35" s="45">
        <x:v>28</x:v>
      </x:c>
      <x:c r="M35" s="45">
        <x:v>7</x:v>
      </x:c>
      <x:c r="N35" s="45">
        <x:v>50</x:v>
      </x:c>
      <x:c r="O35" s="45">
        <x:v>10</x:v>
      </x:c>
      <x:c r="P35" s="45">
        <x:v>32</x:v>
      </x:c>
      <x:c r="Q35" s="45">
        <x:v>40</x:v>
      </x:c>
      <x:c r="R35" s="45">
        <x:v>7</x:v>
      </x:c>
      <x:c r="T35" s="45">
        <x:v>-1.22</x:v>
      </x:c>
      <x:c r="Y35" s="45">
        <x:v>-1.22</x:v>
      </x:c>
      <x:c r="AA35" s="45">
        <x:v>1.6899999999999999</x:v>
      </x:c>
      <x:c r="AO35" s="49">
        <x:v>54000</x:v>
      </x:c>
      <x:c r="AP35" s="45">
        <x:v>2.9889999999999999</x:v>
      </x:c>
      <x:c r="AQ35" s="45">
        <x:v>9</x:v>
      </x:c>
    </x:row>
    <x:row r="36" spans="1:43" ht="16.5" customHeight="1">
      <x:c r="A36" s="45">
        <x:v>2012</x:v>
      </x:c>
      <x:c r="B36" s="45" t="s">
        <x:v>55</x:v>
      </x:c>
      <x:c r="C36" s="45" t="s">
        <x:v>225</x:v>
      </x:c>
      <x:c r="D36" s="45" t="s">
        <x:v>251</x:v>
      </x:c>
      <x:c r="F36" s="45">
        <x:v>4</x:v>
      </x:c>
      <x:c r="G36" s="45" t="s">
        <x:v>332</x:v>
      </x:c>
      <x:c r="H36" s="45" t="s">
        <x:v>34</x:v>
      </x:c>
      <x:c r="I36" s="45" t="s">
        <x:v>36</x:v>
      </x:c>
      <x:c r="J36" s="45">
        <x:v>355</x:v>
      </x:c>
      <x:c r="K36" s="45">
        <x:v>89</x:v>
      </x:c>
      <x:c r="L36" s="45">
        <x:v>18</x:v>
      </x:c>
      <x:c r="M36" s="45">
        <x:v>2</x:v>
      </x:c>
      <x:c r="N36" s="45">
        <x:v>37</x:v>
      </x:c>
      <x:c r="O36" s="45">
        <x:v>3</x:v>
      </x:c>
      <x:c r="P36" s="45">
        <x:v>26</x:v>
      </x:c>
      <x:c r="Q36" s="45">
        <x:v>29</x:v>
      </x:c>
      <x:c r="R36" s="45">
        <x:v>9</x:v>
      </x:c>
      <x:c r="T36" s="45">
        <x:v>-1.1899999999999999</x:v>
      </x:c>
      <x:c r="Y36" s="45">
        <x:v>-1.1899999999999999</x:v>
      </x:c>
      <x:c r="AA36" s="45">
        <x:v>-1.77</x:v>
      </x:c>
      <x:c r="AO36" s="49">
        <x:v>55000</x:v>
      </x:c>
      <x:c r="AP36" s="45">
        <x:v>0.877</x:v>
      </x:c>
      <x:c r="AQ36" s="45">
        <x:v>9</x:v>
      </x:c>
    </x:row>
    <x:row r="37" spans="1:43" ht="16.5" customHeight="1">
      <x:c r="A37" s="45">
        <x:v>2013</x:v>
      </x:c>
      <x:c r="B37" s="45" t="s">
        <x:v>55</x:v>
      </x:c>
      <x:c r="C37" s="45" t="s">
        <x:v>225</x:v>
      </x:c>
      <x:c r="D37" s="45" t="s">
        <x:v>251</x:v>
      </x:c>
      <x:c r="F37" s="45">
        <x:v>4</x:v>
      </x:c>
      <x:c r="G37" s="45" t="s">
        <x:v>332</x:v>
      </x:c>
      <x:c r="H37" s="45" t="s">
        <x:v>34</x:v>
      </x:c>
      <x:c r="I37" s="45" t="s">
        <x:v>36</x:v>
      </x:c>
      <x:c r="J37" s="45">
        <x:v>412</x:v>
      </x:c>
      <x:c r="K37" s="45">
        <x:v>112</x:v>
      </x:c>
      <x:c r="L37" s="45">
        <x:v>18</x:v>
      </x:c>
      <x:c r="M37" s="45">
        <x:v>4</x:v>
      </x:c>
      <x:c r="N37" s="45">
        <x:v>55</x:v>
      </x:c>
      <x:c r="O37" s="45">
        <x:v>4</x:v>
      </x:c>
      <x:c r="P37" s="45">
        <x:v>44</x:v>
      </x:c>
      <x:c r="Q37" s="45">
        <x:v>41</x:v>
      </x:c>
      <x:c r="R37" s="45">
        <x:v>8</x:v>
      </x:c>
      <x:c r="T37" s="45">
        <x:v>-2.5800000000000001</x:v>
      </x:c>
      <x:c r="Y37" s="45">
        <x:v>-2.5800000000000001</x:v>
      </x:c>
      <x:c r="AA37" s="45">
        <x:v>-3.5299999999999998</x:v>
      </x:c>
      <x:c r="AN37" s="45">
        <x:v>32</x:v>
      </x:c>
      <x:c r="AO37" s="49">
        <x:v>55000</x:v>
      </x:c>
      <x:c r="AP37" s="45">
        <x:v>2.919</x:v>
      </x:c>
      <x:c r="AQ37" s="45">
        <x:v>9</x:v>
      </x:c>
    </x:row>
    <x:row r="38" spans="1:42" ht="16.5" customHeight="1">
      <x:c r="A38" s="45">
        <x:v>2010</x:v>
      </x:c>
      <x:c r="B38" s="45" t="s">
        <x:v>27</x:v>
      </x:c>
      <x:c r="C38" s="45" t="s">
        <x:v>26</x:v>
      </x:c>
      <x:c r="D38" s="45" t="s">
        <x:v>304</x:v>
      </x:c>
      <x:c r="F38" s="45">
        <x:v>9</x:v>
      </x:c>
      <x:c r="G38" s="45" t="s">
        <x:v>25</x:v>
      </x:c>
      <x:c r="H38" s="45" t="s">
        <x:v>34</x:v>
      </x:c>
      <x:c r="I38" s="45" t="s">
        <x:v>36</x:v>
      </x:c>
      <x:c r="AE38" s="45">
        <x:v>97.099999999999994</x:v>
      </x:c>
      <x:c r="AF38" s="45">
        <x:v>75</x:v>
      </x:c>
      <x:c r="AG38" s="45">
        <x:v>127</x:v>
      </x:c>
      <x:c r="AH38" s="45">
        <x:v>17</x:v>
      </x:c>
      <x:c r="AI38" s="45">
        <x:v>48</x:v>
      </x:c>
      <x:c r="AJ38" s="45">
        <x:v>51</x:v>
      </x:c>
      <x:c r="AK38" s="45">
        <x:v>1</x:v>
      </x:c>
      <x:c r="AL38" s="45">
        <x:v>0</x:v>
      </x:c>
      <x:c r="AO38" s="49">
        <x:v>11000</x:v>
      </x:c>
      <x:c r="AP38" s="45">
        <x:v>-0.037</x:v>
      </x:c>
    </x:row>
    <x:row r="39" spans="1:43" ht="16.5" customHeight="1">
      <x:c r="A39" s="45">
        <x:v>2011</x:v>
      </x:c>
      <x:c r="B39" s="45" t="s">
        <x:v>27</x:v>
      </x:c>
      <x:c r="C39" s="45" t="s">
        <x:v>26</x:v>
      </x:c>
      <x:c r="D39" s="45" t="s">
        <x:v>304</x:v>
      </x:c>
      <x:c r="F39" s="45">
        <x:v>9</x:v>
      </x:c>
      <x:c r="G39" s="45" t="s">
        <x:v>25</x:v>
      </x:c>
      <x:c r="H39" s="45" t="s">
        <x:v>34</x:v>
      </x:c>
      <x:c r="I39" s="45" t="s">
        <x:v>36</x:v>
      </x:c>
      <x:c r="AE39" s="45">
        <x:v>43.200000000000003</x:v>
      </x:c>
      <x:c r="AF39" s="45">
        <x:v>34</x:v>
      </x:c>
      <x:c r="AG39" s="45">
        <x:v>51</x:v>
      </x:c>
      <x:c r="AH39" s="45">
        <x:v>9</x:v>
      </x:c>
      <x:c r="AI39" s="45">
        <x:v>20</x:v>
      </x:c>
      <x:c r="AJ39" s="45">
        <x:v>26</x:v>
      </x:c>
      <x:c r="AK39" s="45">
        <x:v>10</x:v>
      </x:c>
      <x:c r="AL39" s="45">
        <x:v>2</x:v>
      </x:c>
      <x:c r="AO39" s="49">
        <x:v>11000</x:v>
      </x:c>
      <x:c r="AP39" s="45">
        <x:v>-0.27200000000000002</x:v>
      </x:c>
      <x:c r="AQ39" s="45">
        <x:v>10</x:v>
      </x:c>
    </x:row>
    <x:row r="40" spans="1:43" ht="16.5" customHeight="1">
      <x:c r="A40" s="45">
        <x:v>2012</x:v>
      </x:c>
      <x:c r="B40" s="45" t="s">
        <x:v>27</x:v>
      </x:c>
      <x:c r="C40" s="45" t="s">
        <x:v>26</x:v>
      </x:c>
      <x:c r="D40" s="45" t="s">
        <x:v>304</x:v>
      </x:c>
      <x:c r="F40" s="45">
        <x:v>9</x:v>
      </x:c>
      <x:c r="G40" s="45" t="s">
        <x:v>25</x:v>
      </x:c>
      <x:c r="H40" s="45" t="s">
        <x:v>34</x:v>
      </x:c>
      <x:c r="I40" s="45" t="s">
        <x:v>36</x:v>
      </x:c>
      <x:c r="AE40" s="45">
        <x:v>69.200000000000003</x:v>
      </x:c>
      <x:c r="AF40" s="45">
        <x:v>45</x:v>
      </x:c>
      <x:c r="AG40" s="45">
        <x:v>75</x:v>
      </x:c>
      <x:c r="AH40" s="45">
        <x:v>4</x:v>
      </x:c>
      <x:c r="AI40" s="45">
        <x:v>49</x:v>
      </x:c>
      <x:c r="AJ40" s="45">
        <x:v>32</x:v>
      </x:c>
      <x:c r="AK40" s="45">
        <x:v>8</x:v>
      </x:c>
      <x:c r="AL40" s="45">
        <x:v>0</x:v>
      </x:c>
      <x:c r="AO40" s="49">
        <x:v>8300</x:v>
      </x:c>
      <x:c r="AP40" s="45">
        <x:v>0.11600000000000001</x:v>
      </x:c>
      <x:c r="AQ40" s="45">
        <x:v>10</x:v>
      </x:c>
    </x:row>
    <x:row r="41" spans="1:43" ht="16.5" customHeight="1">
      <x:c r="A41" s="45">
        <x:v>2013</x:v>
      </x:c>
      <x:c r="B41" s="45" t="s">
        <x:v>27</x:v>
      </x:c>
      <x:c r="C41" s="45" t="s">
        <x:v>26</x:v>
      </x:c>
      <x:c r="D41" s="45" t="s">
        <x:v>304</x:v>
      </x:c>
      <x:c r="F41" s="45">
        <x:v>9</x:v>
      </x:c>
      <x:c r="G41" s="45" t="s">
        <x:v>25</x:v>
      </x:c>
      <x:c r="H41" s="45" t="s">
        <x:v>34</x:v>
      </x:c>
      <x:c r="I41" s="45" t="s">
        <x:v>36</x:v>
      </x:c>
      <x:c r="AE41" s="45">
        <x:v>61.200000000000003</x:v>
      </x:c>
      <x:c r="AF41" s="45">
        <x:v>38</x:v>
      </x:c>
      <x:c r="AG41" s="45">
        <x:v>86</x:v>
      </x:c>
      <x:c r="AH41" s="45">
        <x:v>6</x:v>
      </x:c>
      <x:c r="AI41" s="45">
        <x:v>18</x:v>
      </x:c>
      <x:c r="AJ41" s="45">
        <x:v>31</x:v>
      </x:c>
      <x:c r="AK41" s="45">
        <x:v>6</x:v>
      </x:c>
      <x:c r="AL41" s="45">
        <x:v>1</x:v>
      </x:c>
      <x:c r="AN41" s="51">
        <x:v>31</x:v>
      </x:c>
      <x:c r="AO41" s="49">
        <x:v>10000</x:v>
      </x:c>
      <x:c r="AP41" s="45">
        <x:v>0.57199999999999995</x:v>
      </x:c>
      <x:c r="AQ41" s="45">
        <x:v>10</x:v>
      </x:c>
    </x:row>
    <x:row r="42" spans="1:42" ht="16.5" customHeight="1">
      <x:c r="A42" s="45">
        <x:v>2010</x:v>
      </x:c>
      <x:c r="B42" s="45" t="s">
        <x:v>30</x:v>
      </x:c>
      <x:c r="C42" s="45" t="s">
        <x:v>29</x:v>
      </x:c>
      <x:c r="D42" s="45" t="s">
        <x:v>304</x:v>
      </x:c>
      <x:c r="F42" s="45">
        <x:v>9</x:v>
      </x:c>
      <x:c r="G42" s="45" t="s">
        <x:v>25</x:v>
      </x:c>
      <x:c r="H42" s="45" t="s">
        <x:v>34</x:v>
      </x:c>
      <x:c r="I42" s="45" t="s">
        <x:v>36</x:v>
      </x:c>
      <x:c r="AE42" s="45">
        <x:v>74.099999999999994</x:v>
      </x:c>
      <x:c r="AF42" s="45">
        <x:v>25</x:v>
      </x:c>
      <x:c r="AG42" s="45">
        <x:v>77</x:v>
      </x:c>
      <x:c r="AH42" s="45">
        <x:v>5</x:v>
      </x:c>
      <x:c r="AI42" s="45">
        <x:v>28</x:v>
      </x:c>
      <x:c r="AJ42" s="45">
        <x:v>50</x:v>
      </x:c>
      <x:c r="AK42" s="45">
        <x:v>9</x:v>
      </x:c>
      <x:c r="AL42" s="45">
        <x:v>8</x:v>
      </x:c>
      <x:c r="AN42" s="51"/>
      <x:c r="AO42" s="49">
        <x:v>3600</x:v>
      </x:c>
      <x:c r="AP42" s="45">
        <x:v>2.9430000000000001</x:v>
      </x:c>
    </x:row>
    <x:row r="43" spans="1:43" ht="16.5" customHeight="1">
      <x:c r="A43" s="45">
        <x:v>2011</x:v>
      </x:c>
      <x:c r="B43" s="45" t="s">
        <x:v>30</x:v>
      </x:c>
      <x:c r="C43" s="45" t="s">
        <x:v>29</x:v>
      </x:c>
      <x:c r="D43" s="45" t="s">
        <x:v>304</x:v>
      </x:c>
      <x:c r="F43" s="45">
        <x:v>9</x:v>
      </x:c>
      <x:c r="G43" s="45" t="s">
        <x:v>25</x:v>
      </x:c>
      <x:c r="H43" s="45" t="s">
        <x:v>34</x:v>
      </x:c>
      <x:c r="I43" s="45" t="s">
        <x:v>36</x:v>
      </x:c>
      <x:c r="AE43" s="45">
        <x:v>46</x:v>
      </x:c>
      <x:c r="AF43" s="45">
        <x:v>35</x:v>
      </x:c>
      <x:c r="AG43" s="45">
        <x:v>56</x:v>
      </x:c>
      <x:c r="AH43" s="45">
        <x:v>4</x:v>
      </x:c>
      <x:c r="AI43" s="45">
        <x:v>19</x:v>
      </x:c>
      <x:c r="AJ43" s="45">
        <x:v>27</x:v>
      </x:c>
      <x:c r="AK43" s="45">
        <x:v>5</x:v>
      </x:c>
      <x:c r="AL43" s="45">
        <x:v>1</x:v>
      </x:c>
      <x:c r="AO43" s="49">
        <x:v>7200</x:v>
      </x:c>
      <x:c r="AP43" s="45">
        <x:v>-0.14599999999999999</x:v>
      </x:c>
      <x:c r="AQ43" s="45">
        <x:v>11</x:v>
      </x:c>
    </x:row>
    <x:row r="44" spans="1:43" ht="16.5" customHeight="1">
      <x:c r="A44" s="45">
        <x:v>2012</x:v>
      </x:c>
      <x:c r="B44" s="45" t="s">
        <x:v>30</x:v>
      </x:c>
      <x:c r="C44" s="45" t="s">
        <x:v>29</x:v>
      </x:c>
      <x:c r="D44" s="45" t="s">
        <x:v>304</x:v>
      </x:c>
      <x:c r="F44" s="45">
        <x:v>9</x:v>
      </x:c>
      <x:c r="G44" s="45" t="s">
        <x:v>25</x:v>
      </x:c>
      <x:c r="H44" s="45" t="s">
        <x:v>34</x:v>
      </x:c>
      <x:c r="I44" s="45" t="s">
        <x:v>36</x:v>
      </x:c>
      <x:c r="AE44" s="45">
        <x:v>52.100000000000001</x:v>
      </x:c>
      <x:c r="AF44" s="45">
        <x:v>22</x:v>
      </x:c>
      <x:c r="AG44" s="45">
        <x:v>50</x:v>
      </x:c>
      <x:c r="AH44" s="45">
        <x:v>1</x:v>
      </x:c>
      <x:c r="AI44" s="45">
        <x:v>19</x:v>
      </x:c>
      <x:c r="AJ44" s="45">
        <x:v>31</x:v>
      </x:c>
      <x:c r="AK44" s="45">
        <x:v>7</x:v>
      </x:c>
      <x:c r="AL44" s="45">
        <x:v>1</x:v>
      </x:c>
      <x:c r="AO44" s="49">
        <x:v>7200</x:v>
      </x:c>
      <x:c r="AP44" s="45">
        <x:v>1.016</x:v>
      </x:c>
      <x:c r="AQ44" s="45">
        <x:v>11</x:v>
      </x:c>
    </x:row>
    <x:row r="45" spans="1:43" ht="16.5" customHeight="1">
      <x:c r="A45" s="45">
        <x:v>2013</x:v>
      </x:c>
      <x:c r="B45" s="45" t="s">
        <x:v>30</x:v>
      </x:c>
      <x:c r="C45" s="45" t="s">
        <x:v>29</x:v>
      </x:c>
      <x:c r="D45" s="45" t="s">
        <x:v>304</x:v>
      </x:c>
      <x:c r="F45" s="45">
        <x:v>9</x:v>
      </x:c>
      <x:c r="G45" s="45" t="s">
        <x:v>25</x:v>
      </x:c>
      <x:c r="H45" s="45" t="s">
        <x:v>34</x:v>
      </x:c>
      <x:c r="I45" s="45" t="s">
        <x:v>36</x:v>
      </x:c>
      <x:c r="AE45" s="45">
        <x:v>44.100000000000001</x:v>
      </x:c>
      <x:c r="AF45" s="45">
        <x:v>23</x:v>
      </x:c>
      <x:c r="AG45" s="45">
        <x:v>45</x:v>
      </x:c>
      <x:c r="AH45" s="45">
        <x:v>2</x:v>
      </x:c>
      <x:c r="AI45" s="45">
        <x:v>17</x:v>
      </x:c>
      <x:c r="AJ45" s="45">
        <x:v>32</x:v>
      </x:c>
      <x:c r="AK45" s="45">
        <x:v>8</x:v>
      </x:c>
      <x:c r="AL45" s="45">
        <x:v>1</x:v>
      </x:c>
      <x:c r="AN45" s="45">
        <x:v>35</x:v>
      </x:c>
      <x:c r="AO45" s="49">
        <x:v>8200</x:v>
      </x:c>
      <x:c r="AP45" s="45">
        <x:f>-0.104</x:f>
        <x:v>-0.104</x:v>
      </x:c>
      <x:c r="AQ45" s="45">
        <x:v>11</x:v>
      </x:c>
    </x:row>
    <x:row r="46" spans="1:42" ht="16.5" customHeight="1">
      <x:c r="A46" s="45">
        <x:v>2011</x:v>
      </x:c>
      <x:c r="B46" s="45" t="s">
        <x:v>22</x:v>
      </x:c>
      <x:c r="C46" s="45" t="s">
        <x:v>103</x:v>
      </x:c>
      <x:c r="D46" s="45" t="s">
        <x:v>322</x:v>
      </x:c>
      <x:c r="F46" s="45">
        <x:v>9</x:v>
      </x:c>
      <x:c r="G46" s="45" t="s">
        <x:v>25</x:v>
      </x:c>
      <x:c r="H46" s="45" t="s">
        <x:v>34</x:v>
      </x:c>
      <x:c r="I46" s="45" t="s">
        <x:v>36</x:v>
      </x:c>
      <x:c r="J46" s="45">
        <x:v>465</x:v>
      </x:c>
      <x:c r="K46" s="45">
        <x:v>125</x:v>
      </x:c>
      <x:c r="L46" s="45">
        <x:v>19</x:v>
      </x:c>
      <x:c r="M46" s="45">
        <x:v>23</x:v>
      </x:c>
      <x:c r="N46" s="45">
        <x:v>72</x:v>
      </x:c>
      <x:c r="O46" s="45">
        <x:v>2</x:v>
      </x:c>
      <x:c r="P46" s="45">
        <x:v>42</x:v>
      </x:c>
      <x:c r="Q46" s="45">
        <x:v>65</x:v>
      </x:c>
      <x:c r="R46" s="45">
        <x:v>16</x:v>
      </x:c>
      <x:c r="T46" s="45">
        <x:v>-0.60999999999999999</x:v>
      </x:c>
      <x:c r="Y46" s="45">
        <x:v>1.74</x:v>
      </x:c>
      <x:c r="AA46" s="45">
        <x:v>2.1400000000000001</x:v>
      </x:c>
      <x:c r="AB46" s="45">
        <x:v>2.3500000000000001</x:v>
      </x:c>
      <x:c r="AO46" s="49"/>
      <x:c r="AP46" s="45">
        <x:v>4.0129999999999999</x:v>
      </x:c>
    </x:row>
    <x:row r="47" spans="1:43" ht="16.5" customHeight="1">
      <x:c r="A47" s="45">
        <x:v>2012</x:v>
      </x:c>
      <x:c r="B47" s="45" t="s">
        <x:v>22</x:v>
      </x:c>
      <x:c r="C47" s="45" t="s">
        <x:v>103</x:v>
      </x:c>
      <x:c r="D47" s="45" t="s">
        <x:v>322</x:v>
      </x:c>
      <x:c r="F47" s="45">
        <x:v>9</x:v>
      </x:c>
      <x:c r="G47" s="45" t="s">
        <x:v>25</x:v>
      </x:c>
      <x:c r="H47" s="45" t="s">
        <x:v>34</x:v>
      </x:c>
      <x:c r="I47" s="45" t="s">
        <x:v>36</x:v>
      </x:c>
      <x:c r="J47" s="45">
        <x:v>506</x:v>
      </x:c>
      <x:c r="K47" s="45">
        <x:v>130</x:v>
      </x:c>
      <x:c r="L47" s="45">
        <x:v>25</x:v>
      </x:c>
      <x:c r="M47" s="45">
        <x:v>19</x:v>
      </x:c>
      <x:c r="N47" s="45">
        <x:v>66</x:v>
      </x:c>
      <x:c r="O47" s="45">
        <x:v>4</x:v>
      </x:c>
      <x:c r="P47" s="45">
        <x:v>47</x:v>
      </x:c>
      <x:c r="Q47" s="52">
        <x:v>81</x:v>
      </x:c>
      <x:c r="R47" s="45">
        <x:v>18</x:v>
      </x:c>
      <x:c r="T47" s="45">
        <x:v>-1.1399999999999999</x:v>
      </x:c>
      <x:c r="Y47" s="45">
        <x:v>-1</x:v>
      </x:c>
      <x:c r="AA47" s="45">
        <x:v>-1.1599999999999999</x:v>
      </x:c>
      <x:c r="AB47" s="45">
        <x:v>0.14000000000000001</x:v>
      </x:c>
      <x:c r="AP47" s="45">
        <x:v>4.1379999999999999</x:v>
      </x:c>
      <x:c r="AQ47" s="45">
        <x:v>12</x:v>
      </x:c>
    </x:row>
    <x:row r="48" spans="1:43" ht="16.5" customHeight="1">
      <x:c r="A48" s="45">
        <x:v>2013</x:v>
      </x:c>
      <x:c r="B48" s="45" t="s">
        <x:v>22</x:v>
      </x:c>
      <x:c r="C48" s="45" t="s">
        <x:v>103</x:v>
      </x:c>
      <x:c r="D48" s="45" t="s">
        <x:v>322</x:v>
      </x:c>
      <x:c r="F48" s="45">
        <x:v>9</x:v>
      </x:c>
      <x:c r="G48" s="45" t="s">
        <x:v>25</x:v>
      </x:c>
      <x:c r="H48" s="45" t="s">
        <x:v>34</x:v>
      </x:c>
      <x:c r="I48" s="45" t="s">
        <x:v>36</x:v>
      </x:c>
      <x:c r="J48" s="45">
        <x:v>454</x:v>
      </x:c>
      <x:c r="K48" s="45">
        <x:v>109</x:v>
      </x:c>
      <x:c r="L48" s="45">
        <x:v>21</x:v>
      </x:c>
      <x:c r="M48" s="45">
        <x:v>19</x:v>
      </x:c>
      <x:c r="N48" s="45">
        <x:v>66</x:v>
      </x:c>
      <x:c r="O48" s="45">
        <x:v>0</x:v>
      </x:c>
      <x:c r="P48" s="45">
        <x:v>44</x:v>
      </x:c>
      <x:c r="Q48" s="45">
        <x:v>97</x:v>
      </x:c>
      <x:c r="R48" s="45">
        <x:v>9</x:v>
      </x:c>
      <x:c r="T48" s="45">
        <x:v>-0.5</x:v>
      </x:c>
      <x:c r="Y48" s="45">
        <x:v>-1.6799999999999999</x:v>
      </x:c>
      <x:c r="AA48" s="45">
        <x:v>-2.0299999999999998</x:v>
      </x:c>
      <x:c r="AB48" s="45">
        <x:v>-1.1799999999999999</x:v>
      </x:c>
      <x:c r="AP48" s="45">
        <x:v>4.4100000000000001</x:v>
      </x:c>
      <x:c r="AQ48" s="45">
        <x:v>12</x:v>
      </x:c>
    </x:row>
    <x:row r="49" spans="1:43" ht="16.5" customHeight="1">
      <x:c r="A49" s="45">
        <x:v>2014</x:v>
      </x:c>
      <x:c r="B49" s="45" t="s">
        <x:v>22</x:v>
      </x:c>
      <x:c r="C49" s="45" t="s">
        <x:v>103</x:v>
      </x:c>
      <x:c r="D49" s="45" t="s">
        <x:v>322</x:v>
      </x:c>
      <x:c r="F49" s="45">
        <x:v>9</x:v>
      </x:c>
      <x:c r="G49" s="45" t="s">
        <x:v>25</x:v>
      </x:c>
      <x:c r="H49" s="45" t="s">
        <x:v>34</x:v>
      </x:c>
      <x:c r="I49" s="45" t="s">
        <x:v>36</x:v>
      </x:c>
      <x:c r="J49" s="45">
        <x:v>405</x:v>
      </x:c>
      <x:c r="K49" s="45">
        <x:v>77</x:v>
      </x:c>
      <x:c r="L49" s="45">
        <x:v>13</x:v>
      </x:c>
      <x:c r="M49" s="45">
        <x:v>11</x:v>
      </x:c>
      <x:c r="N49" s="45">
        <x:v>57</x:v>
      </x:c>
      <x:c r="O49" s="45">
        <x:v>4</x:v>
      </x:c>
      <x:c r="P49" s="45">
        <x:v>60</x:v>
      </x:c>
      <x:c r="Q49" s="45">
        <x:v>87</x:v>
      </x:c>
      <x:c r="R49" s="45">
        <x:v>5</x:v>
      </x:c>
      <x:c r="T49" s="45">
        <x:v>-0.22</x:v>
      </x:c>
      <x:c r="V49" s="45">
        <x:v>-0.32000000000000001</x:v>
      </x:c>
      <x:c r="Y49" s="45">
        <x:v>7.1799999999999997</x:v>
      </x:c>
      <x:c r="AA49" s="45">
        <x:v>9.8499999999999996</x:v>
      </x:c>
      <x:c r="AB49" s="45">
        <x:v>-2.1600000000000001</x:v>
      </x:c>
      <x:c r="AC49" s="45">
        <x:v>2.9500000000000002</x:v>
      </x:c>
      <x:c r="AN49" s="45">
        <x:v>28</x:v>
      </x:c>
      <x:c r="AO49" s="49"/>
      <x:c r="AP49" s="45">
        <x:v>3.5529999999999999</x:v>
      </x:c>
      <x:c r="AQ49" s="45">
        <x:v>12</x:v>
      </x:c>
    </x:row>
    <x:row r="50" spans="1:42" ht="16.5" customHeight="1">
      <x:c r="A50" s="45">
        <x:v>2011</x:v>
      </x:c>
      <x:c r="B50" s="45" t="s">
        <x:v>22</x:v>
      </x:c>
      <x:c r="C50" s="45" t="s">
        <x:v>39</x:v>
      </x:c>
      <x:c r="D50" s="45" t="s">
        <x:v>304</x:v>
      </x:c>
      <x:c r="F50" s="45">
        <x:v>12</x:v>
      </x:c>
      <x:c r="G50" s="45" t="s">
        <x:v>170</x:v>
      </x:c>
      <x:c r="H50" s="45" t="s">
        <x:v>34</x:v>
      </x:c>
      <x:c r="I50" s="45" t="s">
        <x:v>36</x:v>
      </x:c>
      <x:c r="AE50" s="45">
        <x:v>52.200000000000003</x:v>
      </x:c>
      <x:c r="AF50" s="45">
        <x:v>26</x:v>
      </x:c>
      <x:c r="AG50" s="45">
        <x:v>50</x:v>
      </x:c>
      <x:c r="AH50" s="45">
        <x:v>6</x:v>
      </x:c>
      <x:c r="AI50" s="45">
        <x:v>24</x:v>
      </x:c>
      <x:c r="AJ50" s="45">
        <x:v>58</x:v>
      </x:c>
      <x:c r="AK50" s="45">
        <x:v>7</x:v>
      </x:c>
      <x:c r="AL50" s="45">
        <x:v>2</x:v>
      </x:c>
      <x:c r="AO50" s="49">
        <x:v>12000</x:v>
      </x:c>
      <x:c r="AP50" s="45">
        <x:v>1.087</x:v>
      </x:c>
    </x:row>
    <x:row r="51" spans="1:43" ht="16.5" customHeight="1">
      <x:c r="A51" s="45">
        <x:v>2012</x:v>
      </x:c>
      <x:c r="B51" s="45" t="s">
        <x:v>22</x:v>
      </x:c>
      <x:c r="C51" s="45" t="s">
        <x:v>39</x:v>
      </x:c>
      <x:c r="D51" s="45" t="s">
        <x:v>304</x:v>
      </x:c>
      <x:c r="F51" s="45">
        <x:v>12</x:v>
      </x:c>
      <x:c r="G51" s="45" t="s">
        <x:v>170</x:v>
      </x:c>
      <x:c r="H51" s="45" t="s">
        <x:v>34</x:v>
      </x:c>
      <x:c r="I51" s="45" t="s">
        <x:v>36</x:v>
      </x:c>
      <x:c r="AE51" s="45">
        <x:v>41</x:v>
      </x:c>
      <x:c r="AF51" s="45">
        <x:v>16</x:v>
      </x:c>
      <x:c r="AG51" s="45">
        <x:v>35</x:v>
      </x:c>
      <x:c r="AH51" s="45">
        <x:v>5</x:v>
      </x:c>
      <x:c r="AI51" s="45">
        <x:v>22</x:v>
      </x:c>
      <x:c r="AJ51" s="45">
        <x:v>39</x:v>
      </x:c>
      <x:c r="AK51" s="45">
        <x:v>16</x:v>
      </x:c>
      <x:c r="AL51" s="45">
        <x:v>1</x:v>
      </x:c>
      <x:c r="AO51" s="49">
        <x:v>30000</x:v>
      </x:c>
      <x:c r="AP51" s="45">
        <x:v>1.2569999999999999</x:v>
      </x:c>
      <x:c r="AQ51" s="45">
        <x:v>13</x:v>
      </x:c>
    </x:row>
    <x:row r="52" spans="1:43" ht="16.5" customHeight="1">
      <x:c r="A52" s="45">
        <x:v>2013</x:v>
      </x:c>
      <x:c r="B52" s="45" t="s">
        <x:v>22</x:v>
      </x:c>
      <x:c r="C52" s="45" t="s">
        <x:v>39</x:v>
      </x:c>
      <x:c r="D52" s="45" t="s">
        <x:v>304</x:v>
      </x:c>
      <x:c r="F52" s="45">
        <x:v>12</x:v>
      </x:c>
      <x:c r="G52" s="45" t="s">
        <x:v>170</x:v>
      </x:c>
      <x:c r="H52" s="45" t="s">
        <x:v>34</x:v>
      </x:c>
      <x:c r="I52" s="45" t="s">
        <x:v>36</x:v>
      </x:c>
      <x:c r="AE52" s="45">
        <x:v>41.200000000000003</x:v>
      </x:c>
      <x:c r="AF52" s="45">
        <x:v>18</x:v>
      </x:c>
      <x:c r="AG52" s="45">
        <x:v>41</x:v>
      </x:c>
      <x:c r="AH52" s="45">
        <x:v>2</x:v>
      </x:c>
      <x:c r="AI52" s="45">
        <x:v>19</x:v>
      </x:c>
      <x:c r="AJ52" s="45">
        <x:v>49</x:v>
      </x:c>
      <x:c r="AK52" s="45">
        <x:v>10</x:v>
      </x:c>
      <x:c r="AL52" s="45">
        <x:v>0</x:v>
      </x:c>
      <x:c r="AO52" s="49">
        <x:v>30000</x:v>
      </x:c>
      <x:c r="AP52" s="45">
        <x:v>0.65900000000000003</x:v>
      </x:c>
      <x:c r="AQ52" s="45">
        <x:v>13</x:v>
      </x:c>
    </x:row>
    <x:row r="53" spans="1:43" ht="16.5" customHeight="1">
      <x:c r="A53" s="45">
        <x:v>2014</x:v>
      </x:c>
      <x:c r="B53" s="45" t="s">
        <x:v>22</x:v>
      </x:c>
      <x:c r="C53" s="45" t="s">
        <x:v>39</x:v>
      </x:c>
      <x:c r="D53" s="45" t="s">
        <x:v>304</x:v>
      </x:c>
      <x:c r="F53" s="45">
        <x:v>12</x:v>
      </x:c>
      <x:c r="G53" s="45" t="s">
        <x:v>170</x:v>
      </x:c>
      <x:c r="H53" s="45" t="s">
        <x:v>34</x:v>
      </x:c>
      <x:c r="I53" s="45" t="s">
        <x:v>36</x:v>
      </x:c>
      <x:c r="AE53" s="45">
        <x:v>39.200000000000003</x:v>
      </x:c>
      <x:c r="AF53" s="45">
        <x:v>17</x:v>
      </x:c>
      <x:c r="AG53" s="45">
        <x:v>32</x:v>
      </x:c>
      <x:c r="AH53" s="45">
        <x:v>1</x:v>
      </x:c>
      <x:c r="AI53" s="45">
        <x:v>19</x:v>
      </x:c>
      <x:c r="AJ53" s="45">
        <x:v>40</x:v>
      </x:c>
      <x:c r="AK53" s="45">
        <x:v>9</x:v>
      </x:c>
      <x:c r="AL53" s="45">
        <x:v>1</x:v>
      </x:c>
      <x:c r="AN53" s="45">
        <x:v>32</x:v>
      </x:c>
      <x:c r="AO53" s="49">
        <x:v>30000</x:v>
      </x:c>
      <x:c r="AP53" s="45">
        <x:v>0.48699999999999999</x:v>
      </x:c>
      <x:c r="AQ53" s="45">
        <x:v>13</x:v>
      </x:c>
    </x:row>
    <x:row r="54" spans="1:42" ht="16.5" customHeight="1">
      <x:c r="A54" s="45">
        <x:v>2011</x:v>
      </x:c>
      <x:c r="B54" s="45" t="s">
        <x:v>45</x:v>
      </x:c>
      <x:c r="C54" s="45" t="s">
        <x:v>121</x:v>
      </x:c>
      <x:c r="D54" s="45" t="s">
        <x:v>323</x:v>
      </x:c>
      <x:c r="F54" s="45">
        <x:v>10</x:v>
      </x:c>
      <x:c r="G54" s="45" t="s">
        <x:v>170</x:v>
      </x:c>
      <x:c r="H54" s="45" t="s">
        <x:v>34</x:v>
      </x:c>
      <x:c r="I54" s="45" t="s">
        <x:v>36</x:v>
      </x:c>
      <x:c r="J54" s="45">
        <x:v>164</x:v>
      </x:c>
      <x:c r="K54" s="45">
        <x:v>34</x:v>
      </x:c>
      <x:c r="L54" s="45">
        <x:v>6</x:v>
      </x:c>
      <x:c r="M54" s="45">
        <x:v>3</x:v>
      </x:c>
      <x:c r="N54" s="45">
        <x:v>20</x:v>
      </x:c>
      <x:c r="O54" s="45">
        <x:v>2</x:v>
      </x:c>
      <x:c r="P54" s="45">
        <x:v>13</x:v>
      </x:c>
      <x:c r="Q54" s="45">
        <x:v>31</x:v>
      </x:c>
      <x:c r="R54" s="45">
        <x:v>2</x:v>
      </x:c>
      <x:c r="T54" s="45">
        <x:v>-1.3500000000000001</x:v>
      </x:c>
      <x:c r="Y54" s="45">
        <x:v>-1.3500000000000001</x:v>
      </x:c>
      <x:c r="AA54" s="45">
        <x:v>-3.1800000000000002</x:v>
      </x:c>
      <x:c r="AO54" s="49">
        <x:v>7800</x:v>
      </x:c>
      <x:c r="AP54" s="45">
        <x:v>0.11</x:v>
      </x:c>
    </x:row>
    <x:row r="55" spans="1:42" ht="16.5" customHeight="1">
      <x:c r="A55" s="45">
        <x:v>2011</x:v>
      </x:c>
      <x:c r="B55" s="45" t="s">
        <x:v>45</x:v>
      </x:c>
      <x:c r="C55" s="45" t="s">
        <x:v>121</x:v>
      </x:c>
      <x:c r="D55" s="45" t="s">
        <x:v>323</x:v>
      </x:c>
      <x:c r="F55" s="45">
        <x:v>10</x:v>
      </x:c>
      <x:c r="G55" s="45" t="s">
        <x:v>170</x:v>
      </x:c>
      <x:c r="H55" s="45" t="s">
        <x:v>34</x:v>
      </x:c>
      <x:c r="I55" s="45" t="s">
        <x:v>36</x:v>
      </x:c>
      <x:c r="J55" s="45">
        <x:v>16</x:v>
      </x:c>
      <x:c r="K55" s="45">
        <x:v>1</x:v>
      </x:c>
      <x:c r="L55" s="45">
        <x:v>0</x:v>
      </x:c>
      <x:c r="M55" s="45">
        <x:v>0</x:v>
      </x:c>
      <x:c r="N55" s="45">
        <x:v>1</x:v>
      </x:c>
      <x:c r="O55" s="45">
        <x:v>0</x:v>
      </x:c>
      <x:c r="P55" s="45">
        <x:v>1</x:v>
      </x:c>
      <x:c r="Q55" s="45">
        <x:v>3</x:v>
      </x:c>
      <x:c r="R55" s="45">
        <x:v>0</x:v>
      </x:c>
      <x:c r="T55" s="45">
        <x:v>0.10000000000000001</x:v>
      </x:c>
      <x:c r="Y55" s="45">
        <x:v>0.10000000000000001</x:v>
      </x:c>
      <x:c r="AA55" s="45">
        <x:v>0.25</x:v>
      </x:c>
      <x:c r="AO55" s="49">
        <x:v>7600</x:v>
      </x:c>
      <x:c r="AP55" s="45">
        <x:v>0.255</x:v>
      </x:c>
    </x:row>
    <x:row r="56" spans="1:43" ht="16.5" customHeight="1">
      <x:c r="A56" s="45">
        <x:v>2012</x:v>
      </x:c>
      <x:c r="B56" s="45" t="s">
        <x:v>45</x:v>
      </x:c>
      <x:c r="C56" s="45" t="s">
        <x:v>121</x:v>
      </x:c>
      <x:c r="D56" s="45" t="s">
        <x:v>323</x:v>
      </x:c>
      <x:c r="F56" s="45">
        <x:v>10</x:v>
      </x:c>
      <x:c r="G56" s="45" t="s">
        <x:v>170</x:v>
      </x:c>
      <x:c r="H56" s="45" t="s">
        <x:v>34</x:v>
      </x:c>
      <x:c r="I56" s="45" t="s">
        <x:v>36</x:v>
      </x:c>
      <x:c r="J56" s="45">
        <x:v>68</x:v>
      </x:c>
      <x:c r="K56" s="45">
        <x:v>12</x:v>
      </x:c>
      <x:c r="L56" s="45">
        <x:v>3</x:v>
      </x:c>
      <x:c r="M56" s="45">
        <x:v>1</x:v>
      </x:c>
      <x:c r="N56" s="45">
        <x:v>10</x:v>
      </x:c>
      <x:c r="O56" s="45">
        <x:v>0</x:v>
      </x:c>
      <x:c r="P56" s="45">
        <x:v>6</x:v>
      </x:c>
      <x:c r="Q56" s="45">
        <x:v>23</x:v>
      </x:c>
      <x:c r="R56" s="45">
        <x:v>0</x:v>
      </x:c>
      <x:c r="T56" s="45">
        <x:v>0.46999999999999997</x:v>
      </x:c>
      <x:c r="Y56" s="45">
        <x:v>0.46999999999999997</x:v>
      </x:c>
      <x:c r="AA56" s="45">
        <x:v>2.4199999999999999</x:v>
      </x:c>
      <x:c r="AO56" s="49">
        <x:v>6600</x:v>
      </x:c>
      <x:c r="AP56" s="45">
        <x:v>-0.016</x:v>
      </x:c>
      <x:c r="AQ56" s="45">
        <x:v>14</x:v>
      </x:c>
    </x:row>
    <x:row r="57" spans="1:43" ht="16.5" customHeight="1">
      <x:c r="A57" s="45">
        <x:v>2013</x:v>
      </x:c>
      <x:c r="B57" s="45" t="s">
        <x:v>55</x:v>
      </x:c>
      <x:c r="C57" s="45" t="s">
        <x:v>121</x:v>
      </x:c>
      <x:c r="D57" s="45" t="s">
        <x:v>323</x:v>
      </x:c>
      <x:c r="F57" s="45">
        <x:v>10</x:v>
      </x:c>
      <x:c r="G57" s="45" t="s">
        <x:v>170</x:v>
      </x:c>
      <x:c r="H57" s="45" t="s">
        <x:v>34</x:v>
      </x:c>
      <x:c r="I57" s="45" t="s">
        <x:v>36</x:v>
      </x:c>
      <x:c r="J57" s="45">
        <x:v>5</x:v>
      </x:c>
      <x:c r="K57" s="45">
        <x:v>1</x:v>
      </x:c>
      <x:c r="L57" s="45">
        <x:v>0</x:v>
      </x:c>
      <x:c r="M57" s="45">
        <x:v>0</x:v>
      </x:c>
      <x:c r="N57" s="45">
        <x:v>0</x:v>
      </x:c>
      <x:c r="O57" s="45">
        <x:v>0</x:v>
      </x:c>
      <x:c r="P57" s="45">
        <x:v>0</x:v>
      </x:c>
      <x:c r="Q57" s="45">
        <x:v>1</x:v>
      </x:c>
      <x:c r="R57" s="45">
        <x:v>0</x:v>
      </x:c>
      <x:c r="T57" s="45">
        <x:v>0.029999999999999999</x:v>
      </x:c>
      <x:c r="Y57" s="45">
        <x:v>0.029999999999999999</x:v>
      </x:c>
      <x:c r="AA57" s="45">
        <x:v>1.22</x:v>
      </x:c>
      <x:c r="AO57" s="49">
        <x:v>5500</x:v>
      </x:c>
      <x:c r="AP57" s="45">
        <x:v>1.234</x:v>
      </x:c>
      <x:c r="AQ57" s="45">
        <x:v>14</x:v>
      </x:c>
    </x:row>
    <x:row r="58" spans="1:43" ht="16.5" customHeight="1">
      <x:c r="A58" s="45">
        <x:v>2014</x:v>
      </x:c>
      <x:c r="B58" s="45" t="s">
        <x:v>55</x:v>
      </x:c>
      <x:c r="C58" s="45" t="s">
        <x:v>121</x:v>
      </x:c>
      <x:c r="D58" s="45" t="s">
        <x:v>323</x:v>
      </x:c>
      <x:c r="F58" s="45">
        <x:v>10</x:v>
      </x:c>
      <x:c r="G58" s="45" t="s">
        <x:v>170</x:v>
      </x:c>
      <x:c r="H58" s="45" t="s">
        <x:v>34</x:v>
      </x:c>
      <x:c r="I58" s="45" t="s">
        <x:v>36</x:v>
      </x:c>
      <x:c r="J58" s="45">
        <x:v>122</x:v>
      </x:c>
      <x:c r="K58" s="45">
        <x:v>24</x:v>
      </x:c>
      <x:c r="L58" s="45">
        <x:v>6</x:v>
      </x:c>
      <x:c r="M58" s="45">
        <x:v>4</x:v>
      </x:c>
      <x:c r="N58" s="45">
        <x:v>13</x:v>
      </x:c>
      <x:c r="O58" s="45">
        <x:v>1</x:v>
      </x:c>
      <x:c r="P58" s="45">
        <x:v>12</x:v>
      </x:c>
      <x:c r="Q58" s="45">
        <x:v>29</x:v>
      </x:c>
      <x:c r="R58" s="45">
        <x:v>1</x:v>
      </x:c>
      <x:c r="T58" s="45">
        <x:v>0</x:v>
      </x:c>
      <x:c r="V58" s="45">
        <x:v>0</x:v>
      </x:c>
      <x:c r="Y58" s="45">
        <x:v>0</x:v>
      </x:c>
      <x:c r="AA58" s="45">
        <x:v>0</x:v>
      </x:c>
      <x:c r="AN58" s="45">
        <x:v>37</x:v>
      </x:c>
      <x:c r="AO58" s="49">
        <x:v>8000</x:v>
      </x:c>
      <x:c r="AP58" s="45">
        <x:v>-0.29099999999999998</x:v>
      </x:c>
      <x:c r="AQ58" s="45">
        <x:v>14</x:v>
      </x:c>
    </x:row>
    <x:row r="59" spans="1:41" ht="16.5" customHeight="1">
      <x:c r="A59" s="45">
        <x:v>2014</x:v>
      </x:c>
      <x:c r="B59" s="45" t="s">
        <x:v>55</x:v>
      </x:c>
      <x:c r="C59" s="45" t="s">
        <x:v>121</x:v>
      </x:c>
      <x:c r="D59" s="45" t="s">
        <x:v>323</x:v>
      </x:c>
      <x:c r="F59" s="45">
        <x:v>10</x:v>
      </x:c>
      <x:c r="G59" s="45" t="s">
        <x:v>170</x:v>
      </x:c>
      <x:c r="H59" s="45" t="s">
        <x:v>34</x:v>
      </x:c>
      <x:c r="I59" s="45" t="s">
        <x:v>36</x:v>
      </x:c>
      <x:c r="T59" s="45">
        <x:v>0.66000000000000003</x:v>
      </x:c>
      <x:c r="V59" s="45">
        <x:v>0.080000000000000004</x:v>
      </x:c>
      <x:c r="W59" s="45">
        <x:v>-0.35999999999999999</x:v>
      </x:c>
      <x:c r="Y59" s="45">
        <x:v>0.38</x:v>
      </x:c>
      <x:c r="AA59" s="45">
        <x:v>0.81000000000000005</x:v>
      </x:c>
      <x:c r="AO59" s="49"/>
    </x:row>
    <x:row r="60" spans="1:41" ht="16.5" customHeight="1">
      <x:c r="A60" s="45">
        <x:v>2014</x:v>
      </x:c>
      <x:c r="B60" s="45" t="s">
        <x:v>55</x:v>
      </x:c>
      <x:c r="C60" s="45" t="s">
        <x:v>121</x:v>
      </x:c>
      <x:c r="D60" s="45" t="s">
        <x:v>323</x:v>
      </x:c>
      <x:c r="F60" s="45">
        <x:v>10</x:v>
      </x:c>
      <x:c r="G60" s="45" t="s">
        <x:v>170</x:v>
      </x:c>
      <x:c r="H60" s="45" t="s">
        <x:v>34</x:v>
      </x:c>
      <x:c r="I60" s="45" t="s">
        <x:v>36</x:v>
      </x:c>
      <x:c r="T60" s="45">
        <x:v>2.7599999999999998</x:v>
      </x:c>
      <x:c r="V60" s="45">
        <x:v>0.11</x:v>
      </x:c>
      <x:c r="W60" s="45">
        <x:v>0.82999999999999996</x:v>
      </x:c>
      <x:c r="X60" s="45">
        <x:v>0.11</x:v>
      </x:c>
      <x:c r="Y60" s="45">
        <x:v>3.8199999999999998</x:v>
      </x:c>
      <x:c r="AA60" s="45">
        <x:v>8.0800000000000001</x:v>
      </x:c>
      <x:c r="AO60" s="49"/>
    </x:row>
    <x:row r="61" spans="1:41" ht="16.5" customHeight="1">
      <x:c r="A61" s="45">
        <x:v>2014</x:v>
      </x:c>
      <x:c r="B61" s="45" t="s">
        <x:v>55</x:v>
      </x:c>
      <x:c r="C61" s="45" t="s">
        <x:v>121</x:v>
      </x:c>
      <x:c r="D61" s="45" t="s">
        <x:v>323</x:v>
      </x:c>
      <x:c r="F61" s="45">
        <x:v>10</x:v>
      </x:c>
      <x:c r="G61" s="45" t="s">
        <x:v>170</x:v>
      </x:c>
      <x:c r="H61" s="45" t="s">
        <x:v>34</x:v>
      </x:c>
      <x:c r="I61" s="45" t="s">
        <x:v>36</x:v>
      </x:c>
      <x:c r="T61" s="45">
        <x:v>-1.8400000000000001</x:v>
      </x:c>
      <x:c r="V61" s="45">
        <x:v>-0.29999999999999999</x:v>
      </x:c>
      <x:c r="W61" s="45">
        <x:v>0.32000000000000001</x:v>
      </x:c>
      <x:c r="Y61" s="45">
        <x:v>-1.8200000000000001</x:v>
      </x:c>
      <x:c r="AA61" s="45">
        <x:v>-3.8599999999999999</x:v>
      </x:c>
      <x:c r="AO61" s="49"/>
    </x:row>
    <x:row r="62" spans="1:42" ht="16.5" customHeight="1">
      <x:c r="A62" s="45">
        <x:v>2011</x:v>
      </x:c>
      <x:c r="B62" s="45" t="s">
        <x:v>27</x:v>
      </x:c>
      <x:c r="C62" s="45" t="s">
        <x:v>12</x:v>
      </x:c>
      <x:c r="D62" s="45" t="s">
        <x:v>304</x:v>
      </x:c>
      <x:c r="F62" s="45">
        <x:v>8</x:v>
      </x:c>
      <x:c r="G62" s="45" t="s">
        <x:v>25</x:v>
      </x:c>
      <x:c r="H62" s="45" t="s">
        <x:v>337</x:v>
      </x:c>
      <x:c r="I62" s="45" t="s">
        <x:v>36</x:v>
      </x:c>
      <x:c r="AE62" s="45">
        <x:v>79.099999999999994</x:v>
      </x:c>
      <x:c r="AF62" s="45">
        <x:v>27</x:v>
      </x:c>
      <x:c r="AG62" s="45">
        <x:v>58</x:v>
      </x:c>
      <x:c r="AH62" s="45">
        <x:v>3</x:v>
      </x:c>
      <x:c r="AI62" s="45">
        <x:v>3</x:v>
      </x:c>
      <x:c r="AJ62" s="45">
        <x:v>92</x:v>
      </x:c>
      <x:c r="AK62" s="45">
        <x:v>6</x:v>
      </x:c>
      <x:c r="AL62" s="45">
        <x:v>10</x:v>
      </x:c>
      <x:c r="AO62" s="49">
        <x:v>3500</x:v>
      </x:c>
      <x:c r="AP62" s="45">
        <x:v>2.3359999999999999</x:v>
      </x:c>
    </x:row>
    <x:row r="63" spans="1:43" ht="16.5" customHeight="1">
      <x:c r="A63" s="45">
        <x:v>2012</x:v>
      </x:c>
      <x:c r="B63" s="45" t="s">
        <x:v>27</x:v>
      </x:c>
      <x:c r="C63" s="45" t="s">
        <x:v>12</x:v>
      </x:c>
      <x:c r="D63" s="45" t="s">
        <x:v>304</x:v>
      </x:c>
      <x:c r="F63" s="45">
        <x:v>8</x:v>
      </x:c>
      <x:c r="G63" s="45" t="s">
        <x:v>25</x:v>
      </x:c>
      <x:c r="H63" s="45" t="s">
        <x:v>337</x:v>
      </x:c>
      <x:c r="I63" s="45" t="s">
        <x:v>36</x:v>
      </x:c>
      <x:c r="AE63" s="45">
        <x:v>86</x:v>
      </x:c>
      <x:c r="AF63" s="45">
        <x:v>31</x:v>
      </x:c>
      <x:c r="AG63" s="45">
        <x:v>70</x:v>
      </x:c>
      <x:c r="AH63" s="45">
        <x:v>6</x:v>
      </x:c>
      <x:c r="AI63" s="45">
        <x:v>28</x:v>
      </x:c>
      <x:c r="AJ63" s="45">
        <x:v>45</x:v>
      </x:c>
      <x:c r="AK63" s="45">
        <x:v>16</x:v>
      </x:c>
      <x:c r="AL63" s="45">
        <x:v>7</x:v>
      </x:c>
      <x:c r="AO63" s="49">
        <x:v>7500</x:v>
      </x:c>
      <x:c r="AP63" s="45">
        <x:v>2.3330000000000002</x:v>
      </x:c>
      <x:c r="AQ63" s="45">
        <x:v>15</x:v>
      </x:c>
    </x:row>
    <x:row r="64" spans="1:43" ht="16.5" customHeight="1">
      <x:c r="A64" s="45">
        <x:v>2013</x:v>
      </x:c>
      <x:c r="B64" s="45" t="s">
        <x:v>27</x:v>
      </x:c>
      <x:c r="C64" s="45" t="s">
        <x:v>12</x:v>
      </x:c>
      <x:c r="D64" s="45" t="s">
        <x:v>304</x:v>
      </x:c>
      <x:c r="F64" s="45">
        <x:v>8</x:v>
      </x:c>
      <x:c r="G64" s="45" t="s">
        <x:v>25</x:v>
      </x:c>
      <x:c r="H64" s="45" t="s">
        <x:v>337</x:v>
      </x:c>
      <x:c r="I64" s="45" t="s">
        <x:v>36</x:v>
      </x:c>
      <x:c r="AE64" s="53">
        <x:v>49.100000000000001</x:v>
      </x:c>
      <x:c r="AF64" s="53">
        <x:v>30</x:v>
      </x:c>
      <x:c r="AG64" s="45">
        <x:v>36</x:v>
      </x:c>
      <x:c r="AH64" s="45">
        <x:v>4</x:v>
      </x:c>
      <x:c r="AI64" s="45">
        <x:v>27</x:v>
      </x:c>
      <x:c r="AJ64" s="45">
        <x:v>21</x:v>
      </x:c>
      <x:c r="AK64" s="45">
        <x:v>12</x:v>
      </x:c>
      <x:c r="AL64" s="45">
        <x:v>3</x:v>
      </x:c>
      <x:c r="AO64" s="49">
        <x:v>13000</x:v>
      </x:c>
      <x:c r="AP64" s="45">
        <x:v>-0.005</x:v>
      </x:c>
      <x:c r="AQ64" s="45">
        <x:v>15</x:v>
      </x:c>
    </x:row>
    <x:row r="65" spans="1:43" ht="16.5" customHeight="1">
      <x:c r="A65" s="45">
        <x:v>2014</x:v>
      </x:c>
      <x:c r="B65" s="45" t="s">
        <x:v>27</x:v>
      </x:c>
      <x:c r="C65" s="45" t="s">
        <x:v>12</x:v>
      </x:c>
      <x:c r="D65" s="45" t="s">
        <x:v>304</x:v>
      </x:c>
      <x:c r="F65" s="45">
        <x:v>8</x:v>
      </x:c>
      <x:c r="G65" s="45" t="s">
        <x:v>25</x:v>
      </x:c>
      <x:c r="H65" s="45" t="s">
        <x:v>337</x:v>
      </x:c>
      <x:c r="I65" s="45" t="s">
        <x:v>36</x:v>
      </x:c>
      <x:c r="AE65" s="45">
        <x:v>21.199999999999999</x:v>
      </x:c>
      <x:c r="AF65" s="45">
        <x:v>14</x:v>
      </x:c>
      <x:c r="AG65" s="45">
        <x:v>17</x:v>
      </x:c>
      <x:c r="AH65" s="45">
        <x:v>2</x:v>
      </x:c>
      <x:c r="AI65" s="45">
        <x:v>14</x:v>
      </x:c>
      <x:c r="AJ65" s="45">
        <x:v>51</x:v>
      </x:c>
      <x:c r="AK65" s="45">
        <x:v>6</x:v>
      </x:c>
      <x:c r="AL65" s="45">
        <x:v>1</x:v>
      </x:c>
      <x:c r="AN65" s="45">
        <x:v>37</x:v>
      </x:c>
      <x:c r="AO65" s="49">
        <x:v>14000</x:v>
      </x:c>
      <x:c r="AP65" s="45">
        <x:v>0.073999999999999999</x:v>
      </x:c>
      <x:c r="AQ65" s="45">
        <x:v>15</x:v>
      </x:c>
    </x:row>
    <x:row r="66" spans="1:42" ht="16.5" customHeight="1">
      <x:c r="A66" s="45">
        <x:v>2011</x:v>
      </x:c>
      <x:c r="B66" s="45" t="s">
        <x:v>31</x:v>
      </x:c>
      <x:c r="C66" s="45" t="s">
        <x:v>140</x:v>
      </x:c>
      <x:c r="D66" s="45" t="s">
        <x:v>251</x:v>
      </x:c>
      <x:c r="F66" s="45">
        <x:v>4</x:v>
      </x:c>
      <x:c r="G66" s="45" t="s">
        <x:v>332</x:v>
      </x:c>
      <x:c r="H66" s="45" t="s">
        <x:v>34</x:v>
      </x:c>
      <x:c r="I66" s="45" t="s">
        <x:v>36</x:v>
      </x:c>
      <x:c r="J66" s="45">
        <x:v>470</x:v>
      </x:c>
      <x:c r="K66" s="45">
        <x:v>114</x:v>
      </x:c>
      <x:c r="L66" s="45">
        <x:v>21</x:v>
      </x:c>
      <x:c r="M66" s="45">
        <x:v>11</x:v>
      </x:c>
      <x:c r="N66" s="45">
        <x:v>63</x:v>
      </x:c>
      <x:c r="O66" s="45">
        <x:v>5</x:v>
      </x:c>
      <x:c r="P66" s="45">
        <x:v>73</x:v>
      </x:c>
      <x:c r="Q66" s="45">
        <x:v>54</x:v>
      </x:c>
      <x:c r="R66" s="45">
        <x:v>10</x:v>
      </x:c>
      <x:c r="T66" s="45">
        <x:v>-3.0299999999999998</x:v>
      </x:c>
      <x:c r="Y66" s="45">
        <x:v>-3.0299999999999998</x:v>
      </x:c>
      <x:c r="AA66" s="45">
        <x:v>-3.4100000000000001</x:v>
      </x:c>
      <x:c r="AO66" s="49">
        <x:v>30000</x:v>
      </x:c>
      <x:c r="AP66" s="45">
        <x:v>3.5600000000000001</x:v>
      </x:c>
    </x:row>
    <x:row r="67" spans="1:43" ht="16.5" customHeight="1">
      <x:c r="A67" s="45">
        <x:v>2012</x:v>
      </x:c>
      <x:c r="B67" s="45" t="s">
        <x:v>31</x:v>
      </x:c>
      <x:c r="C67" s="45" t="s">
        <x:v>140</x:v>
      </x:c>
      <x:c r="D67" s="45" t="s">
        <x:v>251</x:v>
      </x:c>
      <x:c r="F67" s="45">
        <x:v>4</x:v>
      </x:c>
      <x:c r="G67" s="45" t="s">
        <x:v>332</x:v>
      </x:c>
      <x:c r="H67" s="45" t="s">
        <x:v>34</x:v>
      </x:c>
      <x:c r="I67" s="45" t="s">
        <x:v>36</x:v>
      </x:c>
      <x:c r="J67" s="45">
        <x:v>506</x:v>
      </x:c>
      <x:c r="K67" s="45">
        <x:v>110</x:v>
      </x:c>
      <x:c r="L67" s="45">
        <x:v>19</x:v>
      </x:c>
      <x:c r="M67" s="45">
        <x:v>4</x:v>
      </x:c>
      <x:c r="N67" s="45">
        <x:v>30</x:v>
      </x:c>
      <x:c r="O67" s="45">
        <x:v>8</x:v>
      </x:c>
      <x:c r="P67" s="45">
        <x:v>60</x:v>
      </x:c>
      <x:c r="Q67" s="45">
        <x:v>88</x:v>
      </x:c>
      <x:c r="R67" s="45">
        <x:v>7</x:v>
      </x:c>
      <x:c r="T67" s="45">
        <x:v>-0.020000000000000001</x:v>
      </x:c>
      <x:c r="Y67" s="45">
        <x:v>-0.020000000000000001</x:v>
      </x:c>
      <x:c r="AA67" s="45">
        <x:v>-0.020000000000000001</x:v>
      </x:c>
      <x:c r="AO67" s="49">
        <x:v>30000</x:v>
      </x:c>
      <x:c r="AP67" s="45">
        <x:v>2.1269999999999998</x:v>
      </x:c>
      <x:c r="AQ67" s="45">
        <x:v>16</x:v>
      </x:c>
    </x:row>
    <x:row r="68" spans="1:43" ht="16.5" customHeight="1">
      <x:c r="A68" s="45">
        <x:v>2013</x:v>
      </x:c>
      <x:c r="B68" s="45" t="s">
        <x:v>31</x:v>
      </x:c>
      <x:c r="C68" s="45" t="s">
        <x:v>140</x:v>
      </x:c>
      <x:c r="D68" s="45" t="s">
        <x:v>251</x:v>
      </x:c>
      <x:c r="F68" s="45">
        <x:v>4</x:v>
      </x:c>
      <x:c r="G68" s="45" t="s">
        <x:v>332</x:v>
      </x:c>
      <x:c r="H68" s="45" t="s">
        <x:v>34</x:v>
      </x:c>
      <x:c r="I68" s="45" t="s">
        <x:v>36</x:v>
      </x:c>
      <x:c r="J68" s="45">
        <x:v>463</x:v>
      </x:c>
      <x:c r="K68" s="45">
        <x:v>118</x:v>
      </x:c>
      <x:c r="L68" s="45">
        <x:v>19</x:v>
      </x:c>
      <x:c r="M68" s="45">
        <x:v>1</x:v>
      </x:c>
      <x:c r="N68" s="45">
        <x:v>51</x:v>
      </x:c>
      <x:c r="O68" s="45">
        <x:v>4</x:v>
      </x:c>
      <x:c r="P68" s="45">
        <x:v>58</x:v>
      </x:c>
      <x:c r="Q68" s="45">
        <x:v>72</x:v>
      </x:c>
      <x:c r="R68" s="45">
        <x:v>8</x:v>
      </x:c>
      <x:c r="T68" s="45">
        <x:v>-3.5600000000000001</x:v>
      </x:c>
      <x:c r="Y68" s="45">
        <x:v>-3.5600000000000001</x:v>
      </x:c>
      <x:c r="AA68" s="45">
        <x:v>-4.6200000000000001</x:v>
      </x:c>
      <x:c r="AO68" s="49">
        <x:v>30000</x:v>
      </x:c>
      <x:c r="AP68" s="45">
        <x:v>3.0329999999999999</x:v>
      </x:c>
      <x:c r="AQ68" s="45">
        <x:v>16</x:v>
      </x:c>
    </x:row>
    <x:row r="69" spans="1:43" ht="16.5" customHeight="1">
      <x:c r="A69" s="45">
        <x:v>2014</x:v>
      </x:c>
      <x:c r="B69" s="45" t="s">
        <x:v>31</x:v>
      </x:c>
      <x:c r="C69" s="45" t="s">
        <x:v>140</x:v>
      </x:c>
      <x:c r="D69" s="45" t="s">
        <x:v>251</x:v>
      </x:c>
      <x:c r="F69" s="45">
        <x:v>4</x:v>
      </x:c>
      <x:c r="G69" s="45" t="s">
        <x:v>332</x:v>
      </x:c>
      <x:c r="H69" s="45" t="s">
        <x:v>34</x:v>
      </x:c>
      <x:c r="I69" s="45" t="s">
        <x:v>36</x:v>
      </x:c>
      <x:c r="J69" s="45">
        <x:v>466</x:v>
      </x:c>
      <x:c r="K69" s="45">
        <x:v>112</x:v>
      </x:c>
      <x:c r="L69" s="45">
        <x:v>12</x:v>
      </x:c>
      <x:c r="M69" s="45">
        <x:v>6</x:v>
      </x:c>
      <x:c r="N69" s="45">
        <x:v>55</x:v>
      </x:c>
      <x:c r="O69" s="45">
        <x:v>4</x:v>
      </x:c>
      <x:c r="P69" s="45">
        <x:v>51</x:v>
      </x:c>
      <x:c r="Q69" s="45">
        <x:v>74</x:v>
      </x:c>
      <x:c r="R69" s="45">
        <x:v>5</x:v>
      </x:c>
      <x:c r="T69" s="45">
        <x:v>16.719999999999999</x:v>
      </x:c>
      <x:c r="V69" s="45">
        <x:v>0.84999999999999998</x:v>
      </x:c>
      <x:c r="Y69" s="45">
        <x:v>17.760000000000002</x:v>
      </x:c>
      <x:c r="AA69" s="45">
        <x:v>22.84</x:v>
      </x:c>
      <x:c r="AN69" s="45">
        <x:v>34</x:v>
      </x:c>
      <x:c r="AO69" s="49">
        <x:v>35000</x:v>
      </x:c>
      <x:c r="AP69" s="45">
        <x:v>3.7309999999999999</x:v>
      </x:c>
      <x:c r="AQ69" s="45">
        <x:v>16</x:v>
      </x:c>
    </x:row>
    <x:row r="70" spans="1:42" ht="16.5" customHeight="1">
      <x:c r="A70" s="45">
        <x:v>2011</x:v>
      </x:c>
      <x:c r="B70" s="45" t="s">
        <x:v>65</x:v>
      </x:c>
      <x:c r="C70" s="45" t="s">
        <x:v>132</x:v>
      </x:c>
      <x:c r="D70" s="45" t="s">
        <x:v>323</x:v>
      </x:c>
      <x:c r="F70" s="45">
        <x:v>8</x:v>
      </x:c>
      <x:c r="G70" s="45" t="s">
        <x:v>25</x:v>
      </x:c>
      <x:c r="H70" s="45" t="s">
        <x:v>337</x:v>
      </x:c>
      <x:c r="I70" s="45" t="s">
        <x:v>36</x:v>
      </x:c>
      <x:c r="J70" s="45">
        <x:v>499</x:v>
      </x:c>
      <x:c r="K70" s="45">
        <x:v>118</x:v>
      </x:c>
      <x:c r="L70" s="45">
        <x:v>19</x:v>
      </x:c>
      <x:c r="M70" s="45">
        <x:v>8</x:v>
      </x:c>
      <x:c r="N70" s="45">
        <x:v>62</x:v>
      </x:c>
      <x:c r="O70" s="45">
        <x:v>0</x:v>
      </x:c>
      <x:c r="P70" s="45">
        <x:v>46</x:v>
      </x:c>
      <x:c r="Q70" s="45">
        <x:v>64</x:v>
      </x:c>
      <x:c r="R70" s="45">
        <x:v>12</x:v>
      </x:c>
      <x:c r="T70" s="45">
        <x:v>-3.29</x:v>
      </x:c>
      <x:c r="Y70" s="45">
        <x:v>-3.29</x:v>
      </x:c>
      <x:c r="AA70" s="45">
        <x:v>-3.7000000000000002</x:v>
      </x:c>
      <x:c r="AO70" s="49">
        <x:v>18500</x:v>
      </x:c>
      <x:c r="AP70" s="45">
        <x:v>2.2719999999999998</x:v>
      </x:c>
    </x:row>
    <x:row r="71" spans="1:43" ht="16.5" customHeight="1">
      <x:c r="A71" s="45">
        <x:v>2012</x:v>
      </x:c>
      <x:c r="B71" s="45" t="s">
        <x:v>65</x:v>
      </x:c>
      <x:c r="C71" s="45" t="s">
        <x:v>132</x:v>
      </x:c>
      <x:c r="D71" s="45" t="s">
        <x:v>323</x:v>
      </x:c>
      <x:c r="F71" s="45">
        <x:v>8</x:v>
      </x:c>
      <x:c r="G71" s="45" t="s">
        <x:v>25</x:v>
      </x:c>
      <x:c r="H71" s="45" t="s">
        <x:v>337</x:v>
      </x:c>
      <x:c r="I71" s="45" t="s">
        <x:v>36</x:v>
      </x:c>
      <x:c r="J71" s="45">
        <x:v>351</x:v>
      </x:c>
      <x:c r="K71" s="45">
        <x:v>84</x:v>
      </x:c>
      <x:c r="L71" s="45">
        <x:v>10</x:v>
      </x:c>
      <x:c r="M71" s="45">
        <x:v>4</x:v>
      </x:c>
      <x:c r="N71" s="45">
        <x:v>28</x:v>
      </x:c>
      <x:c r="O71" s="45">
        <x:v>2</x:v>
      </x:c>
      <x:c r="P71" s="45">
        <x:v>37</x:v>
      </x:c>
      <x:c r="Q71" s="45">
        <x:v>44</x:v>
      </x:c>
      <x:c r="R71" s="45">
        <x:v>9</x:v>
      </x:c>
      <x:c r="T71" s="45">
        <x:v>-0.84999999999999998</x:v>
      </x:c>
      <x:c r="Y71" s="45">
        <x:v>-0.84999999999999998</x:v>
      </x:c>
      <x:c r="AA71" s="45">
        <x:v>-1.3400000000000001</x:v>
      </x:c>
      <x:c r="AO71" s="49">
        <x:v>20200</x:v>
      </x:c>
      <x:c r="AP71" s="45">
        <x:v>2.52</x:v>
      </x:c>
      <x:c r="AQ71" s="45">
        <x:v>17</x:v>
      </x:c>
    </x:row>
    <x:row r="72" spans="1:43" ht="16.5" customHeight="1">
      <x:c r="A72" s="45">
        <x:v>2013</x:v>
      </x:c>
      <x:c r="B72" s="45" t="s">
        <x:v>65</x:v>
      </x:c>
      <x:c r="C72" s="45" t="s">
        <x:v>132</x:v>
      </x:c>
      <x:c r="D72" s="45" t="s">
        <x:v>323</x:v>
      </x:c>
      <x:c r="F72" s="45">
        <x:v>8</x:v>
      </x:c>
      <x:c r="G72" s="45" t="s">
        <x:v>25</x:v>
      </x:c>
      <x:c r="H72" s="45" t="s">
        <x:v>337</x:v>
      </x:c>
      <x:c r="I72" s="45" t="s">
        <x:v>36</x:v>
      </x:c>
      <x:c r="J72" s="45">
        <x:v>312</x:v>
      </x:c>
      <x:c r="K72" s="45">
        <x:v>67</x:v>
      </x:c>
      <x:c r="L72" s="45">
        <x:v>11</x:v>
      </x:c>
      <x:c r="M72" s="45">
        <x:v>5</x:v>
      </x:c>
      <x:c r="N72" s="45">
        <x:v>31</x:v>
      </x:c>
      <x:c r="O72" s="45">
        <x:v>4</x:v>
      </x:c>
      <x:c r="P72" s="45">
        <x:v>21</x:v>
      </x:c>
      <x:c r="Q72" s="45">
        <x:v>40</x:v>
      </x:c>
      <x:c r="R72" s="45">
        <x:v>12</x:v>
      </x:c>
      <x:c r="T72" s="45">
        <x:v>2.4300000000000002</x:v>
      </x:c>
      <x:c r="Y72" s="45">
        <x:v>2.4300000000000002</x:v>
      </x:c>
      <x:c r="AA72" s="45">
        <x:v>4.0700000000000003</x:v>
      </x:c>
      <x:c r="AO72" s="49">
        <x:v>19700</x:v>
      </x:c>
      <x:c r="AP72" s="45">
        <x:v>1.0009999999999999</x:v>
      </x:c>
      <x:c r="AQ72" s="45">
        <x:v>17</x:v>
      </x:c>
    </x:row>
    <x:row r="73" spans="1:43" ht="16.5" customHeight="1">
      <x:c r="A73" s="45">
        <x:v>2014</x:v>
      </x:c>
      <x:c r="B73" s="45" t="s">
        <x:v>65</x:v>
      </x:c>
      <x:c r="C73" s="45" t="s">
        <x:v>132</x:v>
      </x:c>
      <x:c r="D73" s="45" t="s">
        <x:v>323</x:v>
      </x:c>
      <x:c r="F73" s="45">
        <x:v>8</x:v>
      </x:c>
      <x:c r="G73" s="45" t="s">
        <x:v>25</x:v>
      </x:c>
      <x:c r="H73" s="45" t="s">
        <x:v>337</x:v>
      </x:c>
      <x:c r="I73" s="45" t="s">
        <x:v>36</x:v>
      </x:c>
      <x:c r="J73" s="45">
        <x:v>268</x:v>
      </x:c>
      <x:c r="K73" s="45">
        <x:v>59</x:v>
      </x:c>
      <x:c r="L73" s="45">
        <x:v>14</x:v>
      </x:c>
      <x:c r="M73" s="45">
        <x:v>1</x:v>
      </x:c>
      <x:c r="N73" s="45">
        <x:v>26</x:v>
      </x:c>
      <x:c r="O73" s="45">
        <x:v>3</x:v>
      </x:c>
      <x:c r="P73" s="45">
        <x:v>21</x:v>
      </x:c>
      <x:c r="Q73" s="45">
        <x:v>38</x:v>
      </x:c>
      <x:c r="R73" s="45">
        <x:v>5</x:v>
      </x:c>
      <x:c r="T73" s="45">
        <x:v>10.779999999999999</x:v>
      </x:c>
      <x:c r="V73" s="45">
        <x:v>0.87</x:v>
      </x:c>
      <x:c r="W73" s="45">
        <x:v>0.88</x:v>
      </x:c>
      <x:c r="Y73" s="45">
        <x:v>10.779999999999999</x:v>
      </x:c>
      <x:c r="AA73" s="45">
        <x:v>16.690000000000001</x:v>
      </x:c>
      <x:c r="AN73" s="45">
        <x:v>33</x:v>
      </x:c>
      <x:c r="AO73" s="49">
        <x:v>18000</x:v>
      </x:c>
      <x:c r="AP73" s="45">
        <x:v>2.456</x:v>
      </x:c>
      <x:c r="AQ73" s="45">
        <x:v>17</x:v>
      </x:c>
    </x:row>
    <x:row r="74" spans="1:42" ht="16.5" customHeight="1">
      <x:c r="A74" s="45">
        <x:v>2011</x:v>
      </x:c>
      <x:c r="B74" s="45" t="s">
        <x:v>31</x:v>
      </x:c>
      <x:c r="C74" s="45" t="s">
        <x:v>48</x:v>
      </x:c>
      <x:c r="D74" s="45" t="s">
        <x:v>304</x:v>
      </x:c>
      <x:c r="F74" s="45">
        <x:v>8</x:v>
      </x:c>
      <x:c r="G74" s="45" t="s">
        <x:v>25</x:v>
      </x:c>
      <x:c r="H74" s="45" t="s">
        <x:v>337</x:v>
      </x:c>
      <x:c r="I74" s="45" t="s">
        <x:v>36</x:v>
      </x:c>
      <x:c r="AE74" s="45">
        <x:v>14</x:v>
      </x:c>
      <x:c r="AF74" s="45">
        <x:v>7</x:v>
      </x:c>
      <x:c r="AG74" s="45">
        <x:v>13</x:v>
      </x:c>
      <x:c r="AH74" s="45">
        <x:v>4</x:v>
      </x:c>
      <x:c r="AI74" s="45">
        <x:v>5</x:v>
      </x:c>
      <x:c r="AJ74" s="45">
        <x:v>19</x:v>
      </x:c>
      <x:c r="AK74" s="45">
        <x:v>0</x:v>
      </x:c>
      <x:c r="AL74" s="45">
        <x:v>4</x:v>
      </x:c>
      <x:c r="AO74" s="49">
        <x:v>26000</x:v>
      </x:c>
      <x:c r="AP74" s="45">
        <x:v>3.7789999999999999</x:v>
      </x:c>
    </x:row>
    <x:row r="75" spans="1:43" ht="16.5" customHeight="1">
      <x:c r="A75" s="45">
        <x:v>2012</x:v>
      </x:c>
      <x:c r="B75" s="45" t="s">
        <x:v>31</x:v>
      </x:c>
      <x:c r="C75" s="45" t="s">
        <x:v>48</x:v>
      </x:c>
      <x:c r="D75" s="45" t="s">
        <x:v>304</x:v>
      </x:c>
      <x:c r="F75" s="45">
        <x:v>8</x:v>
      </x:c>
      <x:c r="G75" s="45" t="s">
        <x:v>25</x:v>
      </x:c>
      <x:c r="H75" s="45" t="s">
        <x:v>337</x:v>
      </x:c>
      <x:c r="I75" s="45" t="s">
        <x:v>36</x:v>
      </x:c>
      <x:c r="AE75" s="45">
        <x:v>57</x:v>
      </x:c>
      <x:c r="AF75" s="45">
        <x:v>4</x:v>
      </x:c>
      <x:c r="AG75" s="45">
        <x:v>27</x:v>
      </x:c>
      <x:c r="AH75" s="45">
        <x:v>2</x:v>
      </x:c>
      <x:c r="AI75" s="45">
        <x:v>11</x:v>
      </x:c>
      <x:c r="AJ75" s="45">
        <x:v>76</x:v>
      </x:c>
      <x:c r="AK75" s="45">
        <x:v>0</x:v>
      </x:c>
      <x:c r="AL75" s="45">
        <x:v>47</x:v>
      </x:c>
      <x:c r="AO75" s="49">
        <x:v>24000</x:v>
      </x:c>
      <x:c r="AP75" s="45">
        <x:v>2.3570000000000002</x:v>
      </x:c>
      <x:c r="AQ75" s="45">
        <x:v>18</x:v>
      </x:c>
    </x:row>
    <x:row r="76" spans="1:43" ht="16.5" customHeight="1">
      <x:c r="A76" s="45">
        <x:v>2013</x:v>
      </x:c>
      <x:c r="B76" s="45" t="s">
        <x:v>31</x:v>
      </x:c>
      <x:c r="C76" s="45" t="s">
        <x:v>48</x:v>
      </x:c>
      <x:c r="D76" s="45" t="s">
        <x:v>304</x:v>
      </x:c>
      <x:c r="F76" s="45">
        <x:v>8</x:v>
      </x:c>
      <x:c r="G76" s="45" t="s">
        <x:v>25</x:v>
      </x:c>
      <x:c r="H76" s="45" t="s">
        <x:v>337</x:v>
      </x:c>
      <x:c r="I76" s="45" t="s">
        <x:v>36</x:v>
      </x:c>
      <x:c r="AE76" s="45">
        <x:v>55.200000000000003</x:v>
      </x:c>
      <x:c r="AF76" s="45">
        <x:v>12</x:v>
      </x:c>
      <x:c r="AG76" s="45">
        <x:v>33</x:v>
      </x:c>
      <x:c r="AH76" s="45">
        <x:v>1</x:v>
      </x:c>
      <x:c r="AI76" s="45">
        <x:v>13</x:v>
      </x:c>
      <x:c r="AJ76" s="45">
        <x:v>81</x:v>
      </x:c>
      <x:c r="AK76" s="45">
        <x:v>0</x:v>
      </x:c>
      <x:c r="AL76" s="45">
        <x:v>37</x:v>
      </x:c>
      <x:c r="AO76" s="49">
        <x:v>38000</x:v>
      </x:c>
      <x:c r="AP76" s="45">
        <x:v>1.694</x:v>
      </x:c>
      <x:c r="AQ76" s="45">
        <x:v>18</x:v>
      </x:c>
    </x:row>
    <x:row r="77" spans="1:43" ht="16.5" customHeight="1">
      <x:c r="A77" s="45">
        <x:v>2014</x:v>
      </x:c>
      <x:c r="B77" s="45" t="s">
        <x:v>31</x:v>
      </x:c>
      <x:c r="C77" s="45" t="s">
        <x:v>48</x:v>
      </x:c>
      <x:c r="D77" s="45" t="s">
        <x:v>304</x:v>
      </x:c>
      <x:c r="F77" s="45">
        <x:v>8</x:v>
      </x:c>
      <x:c r="G77" s="45" t="s">
        <x:v>25</x:v>
      </x:c>
      <x:c r="H77" s="45" t="s">
        <x:v>337</x:v>
      </x:c>
      <x:c r="I77" s="45" t="s">
        <x:v>36</x:v>
      </x:c>
      <x:c r="AE77" s="45">
        <x:v>51.200000000000003</x:v>
      </x:c>
      <x:c r="AF77" s="45">
        <x:v>10</x:v>
      </x:c>
      <x:c r="AG77" s="45">
        <x:v>33</x:v>
      </x:c>
      <x:c r="AH77" s="45">
        <x:v>4</x:v>
      </x:c>
      <x:c r="AI77" s="45">
        <x:v>10</x:v>
      </x:c>
      <x:c r="AJ77" s="45">
        <x:v>54</x:v>
      </x:c>
      <x:c r="AK77" s="45">
        <x:v>0</x:v>
      </x:c>
      <x:c r="AL77" s="45">
        <x:v>28</x:v>
      </x:c>
      <x:c r="AN77" s="45">
        <x:v>31</x:v>
      </x:c>
      <x:c r="AO77" s="49">
        <x:v>55000</x:v>
      </x:c>
      <x:c r="AQ77" s="45">
        <x:v>18</x:v>
      </x:c>
    </x:row>
    <x:row r="78" spans="1:42" ht="16.5" customHeight="1">
      <x:c r="A78" s="45">
        <x:v>2011</x:v>
      </x:c>
      <x:c r="B78" s="45" t="s">
        <x:v>28</x:v>
      </x:c>
      <x:c r="C78" s="45" t="s">
        <x:v>58</x:v>
      </x:c>
      <x:c r="D78" s="45" t="s">
        <x:v>304</x:v>
      </x:c>
      <x:c r="F78" s="45">
        <x:v>9</x:v>
      </x:c>
      <x:c r="G78" s="45" t="s">
        <x:v>25</x:v>
      </x:c>
      <x:c r="H78" s="45" t="s">
        <x:v>34</x:v>
      </x:c>
      <x:c r="I78" s="45" t="s">
        <x:v>36</x:v>
      </x:c>
      <x:c r="AE78" s="45">
        <x:v>101</x:v>
      </x:c>
      <x:c r="AF78" s="45">
        <x:v>43</x:v>
      </x:c>
      <x:c r="AG78" s="45">
        <x:v>95</x:v>
      </x:c>
      <x:c r="AH78" s="45">
        <x:v>5</x:v>
      </x:c>
      <x:c r="AI78" s="45">
        <x:v>36</x:v>
      </x:c>
      <x:c r="AJ78" s="45">
        <x:v>94</x:v>
      </x:c>
      <x:c r="AK78" s="45">
        <x:v>0</x:v>
      </x:c>
      <x:c r="AL78" s="45">
        <x:v>3</x:v>
      </x:c>
      <x:c r="AO78" s="49">
        <x:v>22000</x:v>
      </x:c>
      <x:c r="AP78" s="45">
        <x:v>1.998</x:v>
      </x:c>
    </x:row>
    <x:row r="79" spans="1:43" ht="16.5" customHeight="1">
      <x:c r="A79" s="45">
        <x:v>2012</x:v>
      </x:c>
      <x:c r="B79" s="45" t="s">
        <x:v>28</x:v>
      </x:c>
      <x:c r="C79" s="45" t="s">
        <x:v>58</x:v>
      </x:c>
      <x:c r="D79" s="45" t="s">
        <x:v>304</x:v>
      </x:c>
      <x:c r="F79" s="45">
        <x:v>9</x:v>
      </x:c>
      <x:c r="G79" s="45" t="s">
        <x:v>25</x:v>
      </x:c>
      <x:c r="H79" s="45" t="s">
        <x:v>34</x:v>
      </x:c>
      <x:c r="I79" s="45" t="s">
        <x:v>36</x:v>
      </x:c>
      <x:c r="AE79" s="45">
        <x:v>172.09999999999999</x:v>
      </x:c>
      <x:c r="AF79" s="45">
        <x:v>47</x:v>
      </x:c>
      <x:c r="AG79" s="45">
        <x:v>137</x:v>
      </x:c>
      <x:c r="AH79" s="45">
        <x:v>10</x:v>
      </x:c>
      <x:c r="AI79" s="45">
        <x:v>44</x:v>
      </x:c>
      <x:c r="AJ79" s="45">
        <x:v>178</x:v>
      </x:c>
      <x:c r="AK79" s="45">
        <x:v>0</x:v>
      </x:c>
      <x:c r="AL79" s="45">
        <x:v>1</x:v>
      </x:c>
      <x:c r="AO79" s="49">
        <x:v>19000</x:v>
      </x:c>
      <x:c r="AP79" s="45">
        <x:v>5.9379999999999997</x:v>
      </x:c>
      <x:c r="AQ79" s="45">
        <x:v>19</x:v>
      </x:c>
    </x:row>
    <x:row r="80" spans="1:43" ht="16.5" customHeight="1">
      <x:c r="A80" s="45">
        <x:v>2013</x:v>
      </x:c>
      <x:c r="B80" s="45" t="s">
        <x:v>28</x:v>
      </x:c>
      <x:c r="C80" s="45" t="s">
        <x:v>58</x:v>
      </x:c>
      <x:c r="D80" s="45" t="s">
        <x:v>304</x:v>
      </x:c>
      <x:c r="F80" s="45">
        <x:v>9</x:v>
      </x:c>
      <x:c r="G80" s="45" t="s">
        <x:v>25</x:v>
      </x:c>
      <x:c r="H80" s="45" t="s">
        <x:v>34</x:v>
      </x:c>
      <x:c r="I80" s="45" t="s">
        <x:v>36</x:v>
      </x:c>
      <x:c r="AE80" s="45">
        <x:v>153</x:v>
      </x:c>
      <x:c r="AF80" s="45">
        <x:v>53</x:v>
      </x:c>
      <x:c r="AG80" s="45">
        <x:v>120</x:v>
      </x:c>
      <x:c r="AH80" s="45">
        <x:v>9</x:v>
      </x:c>
      <x:c r="AI80" s="45">
        <x:v>33</x:v>
      </x:c>
      <x:c r="AJ80" s="45">
        <x:v>137</x:v>
      </x:c>
      <x:c r="AK80" s="45">
        <x:v>0</x:v>
      </x:c>
      <x:c r="AL80" s="45">
        <x:v>0</x:v>
      </x:c>
      <x:c r="AO80" s="49">
        <x:v>38000</x:v>
      </x:c>
      <x:c r="AP80" s="45">
        <x:v>3.2509999999999999</x:v>
      </x:c>
      <x:c r="AQ80" s="45">
        <x:v>19</x:v>
      </x:c>
    </x:row>
    <x:row r="81" spans="1:43" ht="16.5" customHeight="1">
      <x:c r="A81" s="45">
        <x:v>2014</x:v>
      </x:c>
      <x:c r="B81" s="45" t="s">
        <x:v>28</x:v>
      </x:c>
      <x:c r="C81" s="45" t="s">
        <x:v>58</x:v>
      </x:c>
      <x:c r="D81" s="45" t="s">
        <x:v>304</x:v>
      </x:c>
      <x:c r="F81" s="45">
        <x:v>9</x:v>
      </x:c>
      <x:c r="G81" s="45" t="s">
        <x:v>25</x:v>
      </x:c>
      <x:c r="H81" s="45" t="s">
        <x:v>34</x:v>
      </x:c>
      <x:c r="I81" s="45" t="s">
        <x:v>36</x:v>
      </x:c>
      <x:c r="AE81" s="45">
        <x:v>87.200000000000003</x:v>
      </x:c>
      <x:c r="AF81" s="45">
        <x:v>39</x:v>
      </x:c>
      <x:c r="AG81" s="45">
        <x:v>91</x:v>
      </x:c>
      <x:c r="AH81" s="45">
        <x:v>9</x:v>
      </x:c>
      <x:c r="AI81" s="45">
        <x:v>28</x:v>
      </x:c>
      <x:c r="AJ81" s="45">
        <x:v>76</x:v>
      </x:c>
      <x:c r="AK81" s="45">
        <x:v>2</x:v>
      </x:c>
      <x:c r="AL81" s="45">
        <x:v>7</x:v>
      </x:c>
      <x:c r="AN81" s="45">
        <x:v>27</x:v>
      </x:c>
      <x:c r="AO81" s="49">
        <x:v>38000</x:v>
      </x:c>
      <x:c r="AP81" s="45">
        <x:v>2.5390000000000001</x:v>
      </x:c>
      <x:c r="AQ81" s="45">
        <x:v>19</x:v>
      </x:c>
    </x:row>
    <x:row r="82" spans="1:42" ht="16.5" customHeight="1">
      <x:c r="A82" s="45">
        <x:v>2011</x:v>
      </x:c>
      <x:c r="B82" s="45" t="s">
        <x:v>27</x:v>
      </x:c>
      <x:c r="C82" s="45" t="s">
        <x:v>275</x:v>
      </x:c>
      <x:c r="D82" s="45" t="s">
        <x:v>323</x:v>
      </x:c>
      <x:c r="F82" s="45">
        <x:v>9</x:v>
      </x:c>
      <x:c r="G82" s="45" t="s">
        <x:v>25</x:v>
      </x:c>
      <x:c r="H82" s="45" t="s">
        <x:v>34</x:v>
      </x:c>
      <x:c r="I82" s="45" t="s">
        <x:v>36</x:v>
      </x:c>
      <x:c r="J82" s="45">
        <x:v>416</x:v>
      </x:c>
      <x:c r="K82" s="45">
        <x:v>87</x:v>
      </x:c>
      <x:c r="L82" s="45">
        <x:v>13</x:v>
      </x:c>
      <x:c r="M82" s="45">
        <x:v>7</x:v>
      </x:c>
      <x:c r="N82" s="45">
        <x:v>37</x:v>
      </x:c>
      <x:c r="O82" s="45">
        <x:v>2</x:v>
      </x:c>
      <x:c r="P82" s="45">
        <x:v>26</x:v>
      </x:c>
      <x:c r="Q82" s="45">
        <x:v>57</x:v>
      </x:c>
      <x:c r="R82" s="45">
        <x:v>4</x:v>
      </x:c>
      <x:c r="T82" s="45">
        <x:v>10.32</x:v>
      </x:c>
      <x:c r="Y82" s="45">
        <x:v>10.32</x:v>
      </x:c>
      <x:c r="AA82" s="45">
        <x:v>11.890000000000001</x:v>
      </x:c>
      <x:c r="AO82" s="49">
        <x:v>8000</x:v>
      </x:c>
      <x:c r="AP82" s="45">
        <x:v>1.8160000000000001</x:v>
      </x:c>
    </x:row>
    <x:row r="83" spans="1:43" ht="16.5" customHeight="1">
      <x:c r="A83" s="45">
        <x:v>2012</x:v>
      </x:c>
      <x:c r="B83" s="45" t="s">
        <x:v>27</x:v>
      </x:c>
      <x:c r="C83" s="45" t="s">
        <x:v>275</x:v>
      </x:c>
      <x:c r="D83" s="45" t="s">
        <x:v>323</x:v>
      </x:c>
      <x:c r="F83" s="45">
        <x:v>9</x:v>
      </x:c>
      <x:c r="G83" s="45" t="s">
        <x:v>25</x:v>
      </x:c>
      <x:c r="H83" s="45" t="s">
        <x:v>34</x:v>
      </x:c>
      <x:c r="I83" s="45" t="s">
        <x:v>36</x:v>
      </x:c>
      <x:c r="J83" s="45">
        <x:v>420</x:v>
      </x:c>
      <x:c r="K83" s="45">
        <x:v>110</x:v>
      </x:c>
      <x:c r="L83" s="45">
        <x:v>16</x:v>
      </x:c>
      <x:c r="M83" s="45">
        <x:v>8</x:v>
      </x:c>
      <x:c r="N83" s="45">
        <x:v>50</x:v>
      </x:c>
      <x:c r="O83" s="45">
        <x:v>8</x:v>
      </x:c>
      <x:c r="P83" s="45">
        <x:v>31</x:v>
      </x:c>
      <x:c r="Q83" s="45">
        <x:v>64</x:v>
      </x:c>
      <x:c r="R83" s="45">
        <x:v>5</x:v>
      </x:c>
      <x:c r="T83" s="45">
        <x:v>5.0599999999999996</x:v>
      </x:c>
      <x:c r="Y83" s="45">
        <x:v>5.0599999999999996</x:v>
      </x:c>
      <x:c r="AA83" s="45">
        <x:v>5.9699999999999998</x:v>
      </x:c>
      <x:c r="AO83" s="49">
        <x:v>9000</x:v>
      </x:c>
      <x:c r="AP83" s="45">
        <x:v>4.2519999999999998</x:v>
      </x:c>
      <x:c r="AQ83" s="45">
        <x:v>20</x:v>
      </x:c>
    </x:row>
    <x:row r="84" spans="1:43" ht="16.5" customHeight="1">
      <x:c r="A84" s="45">
        <x:v>2013</x:v>
      </x:c>
      <x:c r="B84" s="45" t="s">
        <x:v>27</x:v>
      </x:c>
      <x:c r="C84" s="45" t="s">
        <x:v>275</x:v>
      </x:c>
      <x:c r="D84" s="45" t="s">
        <x:v>323</x:v>
      </x:c>
      <x:c r="F84" s="45">
        <x:v>9</x:v>
      </x:c>
      <x:c r="G84" s="45" t="s">
        <x:v>25</x:v>
      </x:c>
      <x:c r="H84" s="45" t="s">
        <x:v>34</x:v>
      </x:c>
      <x:c r="I84" s="45" t="s">
        <x:v>36</x:v>
      </x:c>
      <x:c r="J84" s="45">
        <x:v>425</x:v>
      </x:c>
      <x:c r="K84" s="45">
        <x:v>105</x:v>
      </x:c>
      <x:c r="L84" s="45">
        <x:v>23</x:v>
      </x:c>
      <x:c r="M84" s="45">
        <x:v>4</x:v>
      </x:c>
      <x:c r="N84" s="45">
        <x:v>48</x:v>
      </x:c>
      <x:c r="O84" s="45">
        <x:v>5</x:v>
      </x:c>
      <x:c r="P84" s="45">
        <x:v>27</x:v>
      </x:c>
      <x:c r="Q84" s="45">
        <x:v>57</x:v>
      </x:c>
      <x:c r="R84" s="45">
        <x:v>9</x:v>
      </x:c>
      <x:c r="T84" s="45">
        <x:v>0.87</x:v>
      </x:c>
      <x:c r="Y84" s="45">
        <x:v>0.87</x:v>
      </x:c>
      <x:c r="AA84" s="45">
        <x:v>1.0600000000000001</x:v>
      </x:c>
      <x:c r="AO84" s="49">
        <x:v>14000</x:v>
      </x:c>
      <x:c r="AP84" s="45">
        <x:v>3.2480000000000002</x:v>
      </x:c>
      <x:c r="AQ84" s="45">
        <x:v>20</x:v>
      </x:c>
    </x:row>
    <x:row r="85" spans="1:43" ht="16.5" customHeight="1">
      <x:c r="A85" s="45">
        <x:v>2014</x:v>
      </x:c>
      <x:c r="B85" s="45" t="s">
        <x:v>27</x:v>
      </x:c>
      <x:c r="C85" s="45" t="s">
        <x:v>275</x:v>
      </x:c>
      <x:c r="D85" s="45" t="s">
        <x:v>323</x:v>
      </x:c>
      <x:c r="F85" s="45">
        <x:v>9</x:v>
      </x:c>
      <x:c r="G85" s="45" t="s">
        <x:v>25</x:v>
      </x:c>
      <x:c r="H85" s="45" t="s">
        <x:v>34</x:v>
      </x:c>
      <x:c r="I85" s="45" t="s">
        <x:v>36</x:v>
      </x:c>
      <x:c r="J85" s="45">
        <x:v>448</x:v>
      </x:c>
      <x:c r="K85" s="45">
        <x:v>100</x:v>
      </x:c>
      <x:c r="L85" s="45">
        <x:v>23</x:v>
      </x:c>
      <x:c r="M85" s="45">
        <x:v>4</x:v>
      </x:c>
      <x:c r="N85" s="45">
        <x:v>42</x:v>
      </x:c>
      <x:c r="O85" s="45">
        <x:v>11</x:v>
      </x:c>
      <x:c r="P85" s="45">
        <x:v>38</x:v>
      </x:c>
      <x:c r="Q85" s="45">
        <x:v>88</x:v>
      </x:c>
      <x:c r="R85" s="45">
        <x:v>10</x:v>
      </x:c>
      <x:c r="T85" s="45">
        <x:v>2.4100000000000001</x:v>
      </x:c>
      <x:c r="V85" s="45">
        <x:v>0.42999999999999999</x:v>
      </x:c>
      <x:c r="W85" s="45">
        <x:v>0.94999999999999996</x:v>
      </x:c>
      <x:c r="X85" s="45">
        <x:v>0.10000000000000001</x:v>
      </x:c>
      <x:c r="Y85" s="45">
        <x:v>3.6899999999999999</x:v>
      </x:c>
      <x:c r="AA85" s="45">
        <x:v>4.3499999999999996</x:v>
      </x:c>
      <x:c r="AN85" s="45">
        <x:v>32</x:v>
      </x:c>
      <x:c r="AO85" s="49">
        <x:v>14000</x:v>
      </x:c>
      <x:c r="AP85" s="45">
        <x:v>1.9870000000000001</x:v>
      </x:c>
      <x:c r="AQ85" s="45">
        <x:v>20</x:v>
      </x:c>
    </x:row>
    <x:row r="86" spans="1:41" ht="16.5" customHeight="1">
      <x:c r="A86" s="45">
        <x:v>2014</x:v>
      </x:c>
      <x:c r="B86" s="45" t="s">
        <x:v>27</x:v>
      </x:c>
      <x:c r="C86" s="45" t="s">
        <x:v>275</x:v>
      </x:c>
      <x:c r="D86" s="45" t="s">
        <x:v>323</x:v>
      </x:c>
      <x:c r="F86" s="45">
        <x:v>9</x:v>
      </x:c>
      <x:c r="G86" s="45" t="s">
        <x:v>25</x:v>
      </x:c>
      <x:c r="H86" s="45" t="s">
        <x:v>34</x:v>
      </x:c>
      <x:c r="I86" s="45" t="s">
        <x:v>36</x:v>
      </x:c>
      <x:c r="T86" s="45">
        <x:v>-0.93999999999999995</x:v>
      </x:c>
      <x:c r="V86" s="45">
        <x:v>0.20000000000000001</x:v>
      </x:c>
      <x:c r="W86" s="45">
        <x:v>-1.0800000000000001</x:v>
      </x:c>
      <x:c r="Y86" s="45">
        <x:v>-1.8200000000000001</x:v>
      </x:c>
      <x:c r="AA86" s="45">
        <x:v>-2.1499999999999999</x:v>
      </x:c>
      <x:c r="AO86" s="49"/>
    </x:row>
    <x:row r="87" spans="1:42" ht="16.5" customHeight="1">
      <x:c r="A87" s="45">
        <x:v>2011</x:v>
      </x:c>
      <x:c r="B87" s="45" t="s">
        <x:v>55</x:v>
      </x:c>
      <x:c r="C87" s="45" t="s">
        <x:v>256</x:v>
      </x:c>
      <x:c r="D87" s="45" t="s">
        <x:v>251</x:v>
      </x:c>
      <x:c r="F87" s="45">
        <x:v>9</x:v>
      </x:c>
      <x:c r="G87" s="45" t="s">
        <x:v>25</x:v>
      </x:c>
      <x:c r="H87" s="45" t="s">
        <x:v>34</x:v>
      </x:c>
      <x:c r="I87" s="45" t="s">
        <x:v>36</x:v>
      </x:c>
      <x:c r="J87" s="45">
        <x:v>568</x:v>
      </x:c>
      <x:c r="K87" s="45">
        <x:v>129</x:v>
      </x:c>
      <x:c r="L87" s="45">
        <x:v>14</x:v>
      </x:c>
      <x:c r="M87" s="45">
        <x:v>1</x:v>
      </x:c>
      <x:c r="N87" s="45">
        <x:v>43</x:v>
      </x:c>
      <x:c r="O87" s="45">
        <x:v>66</x:v>
      </x:c>
      <x:c r="P87" s="45">
        <x:v>58</x:v>
      </x:c>
      <x:c r="Q87" s="45">
        <x:v>76</x:v>
      </x:c>
      <x:c r="R87" s="45">
        <x:v>3</x:v>
      </x:c>
      <x:c r="T87" s="45">
        <x:v>-5.7300000000000004</x:v>
      </x:c>
      <x:c r="Y87" s="45">
        <x:v>-5.7300000000000004</x:v>
      </x:c>
      <x:c r="AA87" s="45">
        <x:v>-6.3499999999999996</x:v>
      </x:c>
      <x:c r="AO87" s="49">
        <x:v>12000</x:v>
      </x:c>
      <x:c r="AP87" s="45">
        <x:v>1.5169999999999999</x:v>
      </x:c>
    </x:row>
    <x:row r="88" spans="1:43" ht="16.5" customHeight="1">
      <x:c r="A88" s="45">
        <x:v>2012</x:v>
      </x:c>
      <x:c r="B88" s="45" t="s">
        <x:v>55</x:v>
      </x:c>
      <x:c r="C88" s="45" t="s">
        <x:v>256</x:v>
      </x:c>
      <x:c r="D88" s="45" t="s">
        <x:v>251</x:v>
      </x:c>
      <x:c r="F88" s="45">
        <x:v>9</x:v>
      </x:c>
      <x:c r="G88" s="45" t="s">
        <x:v>25</x:v>
      </x:c>
      <x:c r="H88" s="45" t="s">
        <x:v>34</x:v>
      </x:c>
      <x:c r="I88" s="45" t="s">
        <x:v>36</x:v>
      </x:c>
      <x:c r="J88" s="45">
        <x:v>398</x:v>
      </x:c>
      <x:c r="K88" s="45">
        <x:v>88</x:v>
      </x:c>
      <x:c r="L88" s="45">
        <x:v>11</x:v>
      </x:c>
      <x:c r="M88" s="45">
        <x:v>1</x:v>
      </x:c>
      <x:c r="N88" s="45">
        <x:v>24</x:v>
      </x:c>
      <x:c r="O88" s="45">
        <x:v>34</x:v>
      </x:c>
      <x:c r="P88" s="45">
        <x:v>30</x:v>
      </x:c>
      <x:c r="Q88" s="45">
        <x:v>78</x:v>
      </x:c>
      <x:c r="R88" s="45">
        <x:v>0</x:v>
      </x:c>
      <x:c r="T88" s="45">
        <x:v>-1.1599999999999999</x:v>
      </x:c>
      <x:c r="Y88" s="45">
        <x:v>-1.1599999999999999</x:v>
      </x:c>
      <x:c r="AA88" s="45">
        <x:v>-1.6100000000000001</x:v>
      </x:c>
      <x:c r="AO88" s="49">
        <x:v>14000</x:v>
      </x:c>
      <x:c r="AP88" s="45">
        <x:v>0.88500000000000001</x:v>
      </x:c>
      <x:c r="AQ88" s="45">
        <x:v>21</x:v>
      </x:c>
    </x:row>
    <x:row r="89" spans="1:43" ht="16.5" customHeight="1">
      <x:c r="A89" s="45">
        <x:v>2013</x:v>
      </x:c>
      <x:c r="B89" s="45" t="s">
        <x:v>55</x:v>
      </x:c>
      <x:c r="C89" s="45" t="s">
        <x:v>256</x:v>
      </x:c>
      <x:c r="D89" s="45" t="s">
        <x:v>251</x:v>
      </x:c>
      <x:c r="F89" s="45">
        <x:v>9</x:v>
      </x:c>
      <x:c r="G89" s="45" t="s">
        <x:v>25</x:v>
      </x:c>
      <x:c r="H89" s="45" t="s">
        <x:v>34</x:v>
      </x:c>
      <x:c r="I89" s="45" t="s">
        <x:v>36</x:v>
      </x:c>
      <x:c r="J89" s="45">
        <x:v>291</x:v>
      </x:c>
      <x:c r="K89" s="45">
        <x:v>46</x:v>
      </x:c>
      <x:c r="L89" s="45">
        <x:v>4</x:v>
      </x:c>
      <x:c r="M89" s="45">
        <x:v>1</x:v>
      </x:c>
      <x:c r="N89" s="45">
        <x:v>19</x:v>
      </x:c>
      <x:c r="O89" s="45">
        <x:v>25</x:v>
      </x:c>
      <x:c r="P89" s="45">
        <x:v>25</x:v>
      </x:c>
      <x:c r="Q89" s="45">
        <x:v>53</x:v>
      </x:c>
      <x:c r="R89" s="45">
        <x:v>5</x:v>
      </x:c>
      <x:c r="T89" s="45">
        <x:v>-1.76</x:v>
      </x:c>
      <x:c r="Y89" s="45">
        <x:v>-1.76</x:v>
      </x:c>
      <x:c r="AA89" s="45">
        <x:v>-2.5099999999999998</x:v>
      </x:c>
      <x:c r="AO89" s="49">
        <x:v>8500</x:v>
      </x:c>
      <x:c r="AP89" s="45">
        <x:v>-0.95799999999999996</x:v>
      </x:c>
      <x:c r="AQ89" s="45">
        <x:v>21</x:v>
      </x:c>
    </x:row>
    <x:row r="90" spans="1:43" ht="16.5" customHeight="1">
      <x:c r="A90" s="45">
        <x:v>2014</x:v>
      </x:c>
      <x:c r="B90" s="45" t="s">
        <x:v>55</x:v>
      </x:c>
      <x:c r="C90" s="45" t="s">
        <x:v>256</x:v>
      </x:c>
      <x:c r="D90" s="45" t="s">
        <x:v>251</x:v>
      </x:c>
      <x:c r="F90" s="45">
        <x:v>9</x:v>
      </x:c>
      <x:c r="G90" s="45" t="s">
        <x:v>25</x:v>
      </x:c>
      <x:c r="H90" s="45" t="s">
        <x:v>34</x:v>
      </x:c>
      <x:c r="I90" s="45" t="s">
        <x:v>36</x:v>
      </x:c>
      <x:c r="J90" s="45">
        <x:v>204</x:v>
      </x:c>
      <x:c r="K90" s="45">
        <x:v>42</x:v>
      </x:c>
      <x:c r="L90" s="45">
        <x:v>5</x:v>
      </x:c>
      <x:c r="M90" s="45">
        <x:v>1</x:v>
      </x:c>
      <x:c r="N90" s="45">
        <x:v>10</x:v>
      </x:c>
      <x:c r="O90" s="45">
        <x:v>13</x:v>
      </x:c>
      <x:c r="P90" s="45">
        <x:v>19</x:v>
      </x:c>
      <x:c r="Q90" s="45">
        <x:v>45</x:v>
      </x:c>
      <x:c r="R90" s="45">
        <x:v>1</x:v>
      </x:c>
      <x:c r="T90" s="45">
        <x:v>-2.54</x:v>
      </x:c>
      <x:c r="V90" s="45">
        <x:v>0.12</x:v>
      </x:c>
      <x:c r="Y90" s="45">
        <x:v>-2.3100000000000001</x:v>
      </x:c>
      <x:c r="AA90" s="45">
        <x:v>-3.25</x:v>
      </x:c>
      <x:c r="AN90" s="45">
        <x:v>30</x:v>
      </x:c>
      <x:c r="AO90" s="49">
        <x:v>8500</x:v>
      </x:c>
      <x:c r="AP90" s="45">
        <x:v>-0.224</x:v>
      </x:c>
      <x:c r="AQ90" s="45">
        <x:v>21</x:v>
      </x:c>
    </x:row>
    <x:row r="91" spans="1:41" ht="16.5" customHeight="1">
      <x:c r="A91" s="45">
        <x:v>2014</x:v>
      </x:c>
      <x:c r="B91" s="45" t="s">
        <x:v>55</x:v>
      </x:c>
      <x:c r="C91" s="45" t="s">
        <x:v>256</x:v>
      </x:c>
      <x:c r="D91" s="45" t="s">
        <x:v>251</x:v>
      </x:c>
      <x:c r="F91" s="45">
        <x:v>9</x:v>
      </x:c>
      <x:c r="G91" s="45" t="s">
        <x:v>25</x:v>
      </x:c>
      <x:c r="H91" s="45" t="s">
        <x:v>34</x:v>
      </x:c>
      <x:c r="I91" s="45" t="s">
        <x:v>36</x:v>
      </x:c>
      <x:c r="T91" s="45">
        <x:v>-0.92000000000000004</x:v>
      </x:c>
      <x:c r="V91" s="45">
        <x:v>0.040000000000000002</x:v>
      </x:c>
      <x:c r="Y91" s="45">
        <x:v>-1.1000000000000001</x:v>
      </x:c>
      <x:c r="AA91" s="45">
        <x:v>-1.55</x:v>
      </x:c>
      <x:c r="AO91" s="49"/>
    </x:row>
    <x:row r="92" spans="1:42" ht="16.5" customHeight="1">
      <x:c r="A92" s="45">
        <x:v>2011</x:v>
      </x:c>
      <x:c r="B92" s="45" t="s">
        <x:v>55</x:v>
      </x:c>
      <x:c r="C92" s="45" t="s">
        <x:v>158</x:v>
      </x:c>
      <x:c r="D92" s="45" t="s">
        <x:v>251</x:v>
      </x:c>
      <x:c r="F92" s="45">
        <x:v>4</x:v>
      </x:c>
      <x:c r="G92" s="45" t="s">
        <x:v>332</x:v>
      </x:c>
      <x:c r="H92" s="45" t="s">
        <x:v>34</x:v>
      </x:c>
      <x:c r="I92" s="45" t="s">
        <x:v>36</x:v>
      </x:c>
      <x:c r="J92" s="45">
        <x:v>451</x:v>
      </x:c>
      <x:c r="K92" s="45">
        <x:v>117</x:v>
      </x:c>
      <x:c r="L92" s="45">
        <x:v>14</x:v>
      </x:c>
      <x:c r="M92" s="45">
        <x:v>9</x:v>
      </x:c>
      <x:c r="N92" s="45">
        <x:v>64</x:v>
      </x:c>
      <x:c r="O92" s="45">
        <x:v>3</x:v>
      </x:c>
      <x:c r="P92" s="45">
        <x:v>36</x:v>
      </x:c>
      <x:c r="Q92" s="45">
        <x:v>53</x:v>
      </x:c>
      <x:c r="R92" s="45">
        <x:v>11</x:v>
      </x:c>
      <x:c r="T92" s="45">
        <x:v>-3.8399999999999999</x:v>
      </x:c>
      <x:c r="Y92" s="45">
        <x:v>-3.8399999999999999</x:v>
      </x:c>
      <x:c r="AA92" s="45">
        <x:v>-4.7199999999999998</x:v>
      </x:c>
      <x:c r="AO92" s="54">
        <x:v>40000</x:v>
      </x:c>
      <x:c r="AP92" s="45">
        <x:v>0.76100000000000001</x:v>
      </x:c>
    </x:row>
    <x:row r="93" spans="1:43" ht="16.5" customHeight="1">
      <x:c r="A93" s="45">
        <x:v>2012</x:v>
      </x:c>
      <x:c r="B93" s="45" t="s">
        <x:v>55</x:v>
      </x:c>
      <x:c r="C93" s="45" t="s">
        <x:v>158</x:v>
      </x:c>
      <x:c r="D93" s="45" t="s">
        <x:v>251</x:v>
      </x:c>
      <x:c r="F93" s="45">
        <x:v>4</x:v>
      </x:c>
      <x:c r="G93" s="45" t="s">
        <x:v>332</x:v>
      </x:c>
      <x:c r="H93" s="45" t="s">
        <x:v>34</x:v>
      </x:c>
      <x:c r="I93" s="45" t="s">
        <x:v>36</x:v>
      </x:c>
      <x:c r="J93" s="45">
        <x:v>519</x:v>
      </x:c>
      <x:c r="K93" s="45">
        <x:v>164</x:v>
      </x:c>
      <x:c r="L93" s="45">
        <x:v>24</x:v>
      </x:c>
      <x:c r="M93" s="45">
        <x:v>16</x:v>
      </x:c>
      <x:c r="N93" s="45">
        <x:v>75</x:v>
      </x:c>
      <x:c r="O93" s="45">
        <x:v>2</x:v>
      </x:c>
      <x:c r="P93" s="45">
        <x:v>28</x:v>
      </x:c>
      <x:c r="Q93" s="45">
        <x:v>47</x:v>
      </x:c>
      <x:c r="R93" s="45">
        <x:v>10</x:v>
      </x:c>
      <x:c r="T93" s="45">
        <x:v>-0.38</x:v>
      </x:c>
      <x:c r="Y93" s="45">
        <x:v>-0.38</x:v>
      </x:c>
      <x:c r="AA93" s="45">
        <x:v>-0.42999999999999999</x:v>
      </x:c>
      <x:c r="AO93" s="54">
        <x:v>40000</x:v>
      </x:c>
      <x:c r="AP93" s="45">
        <x:v>4.8380000000000001</x:v>
      </x:c>
      <x:c r="AQ93" s="45">
        <x:v>22</x:v>
      </x:c>
    </x:row>
    <x:row r="94" spans="1:43" ht="16.5" customHeight="1">
      <x:c r="A94" s="45">
        <x:v>2013</x:v>
      </x:c>
      <x:c r="B94" s="45" t="s">
        <x:v>55</x:v>
      </x:c>
      <x:c r="C94" s="45" t="s">
        <x:v>158</x:v>
      </x:c>
      <x:c r="D94" s="45" t="s">
        <x:v>251</x:v>
      </x:c>
      <x:c r="F94" s="45">
        <x:v>4</x:v>
      </x:c>
      <x:c r="G94" s="45" t="s">
        <x:v>332</x:v>
      </x:c>
      <x:c r="H94" s="45" t="s">
        <x:v>34</x:v>
      </x:c>
      <x:c r="I94" s="45" t="s">
        <x:v>36</x:v>
      </x:c>
      <x:c r="J94" s="45">
        <x:v>455</x:v>
      </x:c>
      <x:c r="K94" s="45">
        <x:v>126</x:v>
      </x:c>
      <x:c r="L94" s="45">
        <x:v>25</x:v>
      </x:c>
      <x:c r="M94" s="45">
        <x:v>5</x:v>
      </x:c>
      <x:c r="N94" s="45">
        <x:v>41</x:v>
      </x:c>
      <x:c r="O94" s="45">
        <x:v>5</x:v>
      </x:c>
      <x:c r="P94" s="45">
        <x:v>22</x:v>
      </x:c>
      <x:c r="Q94" s="45">
        <x:v>58</x:v>
      </x:c>
      <x:c r="R94" s="45">
        <x:v>18</x:v>
      </x:c>
      <x:c r="T94" s="45">
        <x:v>-2.8500000000000001</x:v>
      </x:c>
      <x:c r="Y94" s="45">
        <x:v>-2.8500000000000001</x:v>
      </x:c>
      <x:c r="AA94" s="45">
        <x:v>-3.4700000000000002</x:v>
      </x:c>
      <x:c r="AO94" s="54">
        <x:v>60000</x:v>
      </x:c>
      <x:c r="AP94" s="45">
        <x:v>0.73499999999999999</x:v>
      </x:c>
      <x:c r="AQ94" s="45">
        <x:v>22</x:v>
      </x:c>
    </x:row>
    <x:row r="95" spans="1:43" ht="16.5" customHeight="1">
      <x:c r="A95" s="45">
        <x:v>2014</x:v>
      </x:c>
      <x:c r="B95" s="45" t="s">
        <x:v>55</x:v>
      </x:c>
      <x:c r="C95" s="45" t="s">
        <x:v>158</x:v>
      </x:c>
      <x:c r="D95" s="45" t="s">
        <x:v>251</x:v>
      </x:c>
      <x:c r="F95" s="45">
        <x:v>4</x:v>
      </x:c>
      <x:c r="G95" s="45" t="s">
        <x:v>332</x:v>
      </x:c>
      <x:c r="H95" s="45" t="s">
        <x:v>34</x:v>
      </x:c>
      <x:c r="I95" s="45" t="s">
        <x:v>36</x:v>
      </x:c>
      <x:c r="J95" s="45">
        <x:v>397</x:v>
      </x:c>
      <x:c r="K95" s="45">
        <x:v>129</x:v>
      </x:c>
      <x:c r="L95" s="45">
        <x:v>18</x:v>
      </x:c>
      <x:c r="M95" s="45">
        <x:v>5</x:v>
      </x:c>
      <x:c r="N95" s="45">
        <x:v>74</x:v>
      </x:c>
      <x:c r="O95" s="45">
        <x:v>2</x:v>
      </x:c>
      <x:c r="P95" s="45">
        <x:v>22</x:v>
      </x:c>
      <x:c r="Q95" s="45">
        <x:v>40</x:v>
      </x:c>
      <x:c r="R95" s="45">
        <x:v>10</x:v>
      </x:c>
      <x:c r="T95" s="45">
        <x:v>-0.23000000000000001</x:v>
      </x:c>
      <x:c r="V95" s="45">
        <x:v>0</x:v>
      </x:c>
      <x:c r="Y95" s="45">
        <x:v>-0.23000000000000001</x:v>
      </x:c>
      <x:c r="AA95" s="45">
        <x:v>-0.34000000000000002</x:v>
      </x:c>
      <x:c r="AN95" s="45">
        <x:v>39</x:v>
      </x:c>
      <x:c r="AO95" s="49">
        <x:v>60000</x:v>
      </x:c>
      <x:c r="AP95" s="45">
        <x:v>2.056</x:v>
      </x:c>
      <x:c r="AQ95" s="45">
        <x:v>22</x:v>
      </x:c>
    </x:row>
    <x:row r="96" spans="1:41" ht="16.5" customHeight="1">
      <x:c r="A96" s="45">
        <x:v>2014</x:v>
      </x:c>
      <x:c r="B96" s="45" t="s">
        <x:v>55</x:v>
      </x:c>
      <x:c r="C96" s="45" t="s">
        <x:v>158</x:v>
      </x:c>
      <x:c r="D96" s="45" t="s">
        <x:v>251</x:v>
      </x:c>
      <x:c r="F96" s="45">
        <x:v>4</x:v>
      </x:c>
      <x:c r="G96" s="45" t="s">
        <x:v>332</x:v>
      </x:c>
      <x:c r="H96" s="45" t="s">
        <x:v>34</x:v>
      </x:c>
      <x:c r="I96" s="45" t="s">
        <x:v>36</x:v>
      </x:c>
      <x:c r="T96" s="45">
        <x:v>0.059999999999999998</x:v>
      </x:c>
      <x:c r="V96" s="45">
        <x:v>0.020000000000000001</x:v>
      </x:c>
      <x:c r="Y96" s="45">
        <x:v>0.40000000000000002</x:v>
      </x:c>
      <x:c r="AA96" s="45">
        <x:v>0.58999999999999997</x:v>
      </x:c>
      <x:c r="AO96" s="49"/>
    </x:row>
    <x:row r="97" spans="1:41" ht="16.5" customHeight="1">
      <x:c r="A97" s="45">
        <x:v>2014</x:v>
      </x:c>
      <x:c r="B97" s="45" t="s">
        <x:v>55</x:v>
      </x:c>
      <x:c r="C97" s="45" t="s">
        <x:v>158</x:v>
      </x:c>
      <x:c r="D97" s="45" t="s">
        <x:v>251</x:v>
      </x:c>
      <x:c r="F97" s="45">
        <x:v>4</x:v>
      </x:c>
      <x:c r="G97" s="45" t="s">
        <x:v>332</x:v>
      </x:c>
      <x:c r="H97" s="45" t="s">
        <x:v>34</x:v>
      </x:c>
      <x:c r="I97" s="45" t="s">
        <x:v>36</x:v>
      </x:c>
      <x:c r="T97" s="45">
        <x:v>-0.60999999999999999</x:v>
      </x:c>
      <x:c r="V97" s="45">
        <x:v>0.070000000000000007</x:v>
      </x:c>
      <x:c r="Y97" s="45">
        <x:v>-0.75</x:v>
      </x:c>
      <x:c r="AA97" s="45">
        <x:v>-1.1100000000000001</x:v>
      </x:c>
      <x:c r="AO97" s="49"/>
    </x:row>
    <x:row r="98" spans="1:41" ht="16.5" customHeight="1">
      <x:c r="A98" s="45">
        <x:v>2014</x:v>
      </x:c>
      <x:c r="B98" s="45" t="s">
        <x:v>55</x:v>
      </x:c>
      <x:c r="C98" s="45" t="s">
        <x:v>158</x:v>
      </x:c>
      <x:c r="D98" s="45" t="s">
        <x:v>251</x:v>
      </x:c>
      <x:c r="F98" s="45">
        <x:v>4</x:v>
      </x:c>
      <x:c r="G98" s="45" t="s">
        <x:v>332</x:v>
      </x:c>
      <x:c r="H98" s="45" t="s">
        <x:v>34</x:v>
      </x:c>
      <x:c r="I98" s="45" t="s">
        <x:v>36</x:v>
      </x:c>
      <x:c r="T98" s="45">
        <x:v>-3.1699999999999999</x:v>
      </x:c>
      <x:c r="V98" s="45">
        <x:v>-0.089999999999999991</x:v>
      </x:c>
      <x:c r="Y98" s="45">
        <x:v>-2.7999999999999998</x:v>
      </x:c>
      <x:c r="AA98" s="45">
        <x:v>-4.1600000000000001</x:v>
      </x:c>
      <x:c r="AO98" s="49"/>
    </x:row>
    <x:row r="99" spans="1:42" ht="16.5" customHeight="1">
      <x:c r="A99" s="45">
        <x:v>2011</x:v>
      </x:c>
      <x:c r="B99" s="45" t="s">
        <x:v>28</x:v>
      </x:c>
      <x:c r="C99" s="45" t="s">
        <x:v>255</x:v>
      </x:c>
      <x:c r="D99" s="45" t="s">
        <x:v>251</x:v>
      </x:c>
      <x:c r="F99" s="45">
        <x:v>9</x:v>
      </x:c>
      <x:c r="G99" s="45" t="s">
        <x:v>25</x:v>
      </x:c>
      <x:c r="H99" s="45" t="s">
        <x:v>34</x:v>
      </x:c>
      <x:c r="I99" s="45" t="s">
        <x:v>36</x:v>
      </x:c>
      <x:c r="J99" s="45">
        <x:v>555</x:v>
      </x:c>
      <x:c r="K99" s="45">
        <x:v>145</x:v>
      </x:c>
      <x:c r="L99" s="45">
        <x:v>19</x:v>
      </x:c>
      <x:c r="M99" s="45">
        <x:v>3</x:v>
      </x:c>
      <x:c r="N99" s="45">
        <x:v>51</x:v>
      </x:c>
      <x:c r="O99" s="45">
        <x:v>25</x:v>
      </x:c>
      <x:c r="P99" s="45">
        <x:v>64</x:v>
      </x:c>
      <x:c r="Q99" s="45">
        <x:v>50</x:v>
      </x:c>
      <x:c r="R99" s="45">
        <x:v>10</x:v>
      </x:c>
      <x:c r="T99" s="45">
        <x:v>5.1100000000000003</x:v>
      </x:c>
      <x:c r="Y99" s="45">
        <x:v>5.1100000000000003</x:v>
      </x:c>
      <x:c r="AA99" s="45">
        <x:v>5.7000000000000002</x:v>
      </x:c>
      <x:c r="AO99" s="49">
        <x:v>16000</x:v>
      </x:c>
      <x:c r="AP99" s="45">
        <x:v>4.0780000000000003</x:v>
      </x:c>
    </x:row>
    <x:row r="100" spans="1:43" ht="16.5" customHeight="1">
      <x:c r="A100" s="45">
        <x:v>2012</x:v>
      </x:c>
      <x:c r="B100" s="45" t="s">
        <x:v>28</x:v>
      </x:c>
      <x:c r="C100" s="45" t="s">
        <x:v>255</x:v>
      </x:c>
      <x:c r="D100" s="45" t="s">
        <x:v>251</x:v>
      </x:c>
      <x:c r="F100" s="45">
        <x:v>9</x:v>
      </x:c>
      <x:c r="G100" s="45" t="s">
        <x:v>25</x:v>
      </x:c>
      <x:c r="H100" s="45" t="s">
        <x:v>34</x:v>
      </x:c>
      <x:c r="I100" s="45" t="s">
        <x:v>36</x:v>
      </x:c>
      <x:c r="J100" s="45">
        <x:v>503</x:v>
      </x:c>
      <x:c r="K100" s="45">
        <x:v>140</x:v>
      </x:c>
      <x:c r="L100" s="45">
        <x:v>16</x:v>
      </x:c>
      <x:c r="M100" s="45">
        <x:v>3</x:v>
      </x:c>
      <x:c r="N100" s="45">
        <x:v>33</x:v>
      </x:c>
      <x:c r="O100" s="45">
        <x:v>30</x:v>
      </x:c>
      <x:c r="P100" s="45">
        <x:v>63</x:v>
      </x:c>
      <x:c r="Q100" s="45">
        <x:v>33</x:v>
      </x:c>
      <x:c r="R100" s="45">
        <x:v>5</x:v>
      </x:c>
      <x:c r="T100" s="45">
        <x:v>4.1200000000000001</x:v>
      </x:c>
      <x:c r="Y100" s="45">
        <x:v>4.1200000000000001</x:v>
      </x:c>
      <x:c r="AA100" s="45">
        <x:v>5.3399999999999999</x:v>
      </x:c>
      <x:c r="AO100" s="49">
        <x:v>20000</x:v>
      </x:c>
      <x:c r="AP100" s="45">
        <x:v>6.2709999999999999</x:v>
      </x:c>
      <x:c r="AQ100" s="45">
        <x:v>23</x:v>
      </x:c>
    </x:row>
    <x:row r="101" spans="1:43" ht="16.5" customHeight="1">
      <x:c r="A101" s="45">
        <x:v>2013</x:v>
      </x:c>
      <x:c r="B101" s="45" t="s">
        <x:v>28</x:v>
      </x:c>
      <x:c r="C101" s="45" t="s">
        <x:v>255</x:v>
      </x:c>
      <x:c r="D101" s="45" t="s">
        <x:v>251</x:v>
      </x:c>
      <x:c r="F101" s="45">
        <x:v>9</x:v>
      </x:c>
      <x:c r="G101" s="45" t="s">
        <x:v>25</x:v>
      </x:c>
      <x:c r="H101" s="45" t="s">
        <x:v>34</x:v>
      </x:c>
      <x:c r="I101" s="45" t="s">
        <x:v>36</x:v>
      </x:c>
      <x:c r="J101" s="45">
        <x:v>580</x:v>
      </x:c>
      <x:c r="K101" s="45">
        <x:v>139</x:v>
      </x:c>
      <x:c r="L101" s="45">
        <x:v>14</x:v>
      </x:c>
      <x:c r="M101" s="45">
        <x:v>2</x:v>
      </x:c>
      <x:c r="N101" s="45">
        <x:v>37</x:v>
      </x:c>
      <x:c r="O101" s="45">
        <x:v>44</x:v>
      </x:c>
      <x:c r="P101" s="45">
        <x:v>66</x:v>
      </x:c>
      <x:c r="Q101" s="45">
        <x:v>38</x:v>
      </x:c>
      <x:c r="R101" s="45">
        <x:v>9</x:v>
      </x:c>
      <x:c r="T101" s="45">
        <x:v>1.6100000000000001</x:v>
      </x:c>
      <x:c r="Y101" s="45">
        <x:v>1.6100000000000001</x:v>
      </x:c>
      <x:c r="AA101" s="45">
        <x:v>1.8500000000000001</x:v>
      </x:c>
      <x:c r="AO101" s="49">
        <x:v>30000</x:v>
      </x:c>
      <x:c r="AP101" s="45">
        <x:v>4.1820000000000004</x:v>
      </x:c>
      <x:c r="AQ101" s="45">
        <x:v>23</x:v>
      </x:c>
    </x:row>
    <x:row r="102" spans="1:43" ht="16.5" customHeight="1">
      <x:c r="A102" s="45">
        <x:v>2014</x:v>
      </x:c>
      <x:c r="B102" s="45" t="s">
        <x:v>28</x:v>
      </x:c>
      <x:c r="C102" s="45" t="s">
        <x:v>255</x:v>
      </x:c>
      <x:c r="D102" s="45" t="s">
        <x:v>251</x:v>
      </x:c>
      <x:c r="F102" s="45">
        <x:v>9</x:v>
      </x:c>
      <x:c r="G102" s="45" t="s">
        <x:v>25</x:v>
      </x:c>
      <x:c r="H102" s="45" t="s">
        <x:v>34</x:v>
      </x:c>
      <x:c r="I102" s="45" t="s">
        <x:v>36</x:v>
      </x:c>
      <x:c r="J102" s="45">
        <x:v>453</x:v>
      </x:c>
      <x:c r="K102" s="45">
        <x:v>115</x:v>
      </x:c>
      <x:c r="L102" s="45">
        <x:v>20</x:v>
      </x:c>
      <x:c r="M102" s="45">
        <x:v>2</x:v>
      </x:c>
      <x:c r="N102" s="45">
        <x:v>22</x:v>
      </x:c>
      <x:c r="O102" s="45">
        <x:v>21</x:v>
      </x:c>
      <x:c r="P102" s="45">
        <x:v>44</x:v>
      </x:c>
      <x:c r="Q102" s="45">
        <x:v>37</x:v>
      </x:c>
      <x:c r="R102" s="45">
        <x:v>4</x:v>
      </x:c>
      <x:c r="T102" s="45">
        <x:v>-1.28</x:v>
      </x:c>
      <x:c r="V102" s="45">
        <x:v>0.82999999999999996</x:v>
      </x:c>
      <x:c r="Y102" s="45">
        <x:v>-0.34000000000000002</x:v>
      </x:c>
      <x:c r="AA102" s="45">
        <x:v>-0.48999999999999999</x:v>
      </x:c>
      <x:c r="AN102" s="45">
        <x:v>28</x:v>
      </x:c>
      <x:c r="AO102" s="49">
        <x:v>34000</x:v>
      </x:c>
      <x:c r="AP102" s="45">
        <x:v>2.5139999999999998</x:v>
      </x:c>
      <x:c r="AQ102" s="45">
        <x:v>23</x:v>
      </x:c>
    </x:row>
    <x:row r="103" spans="1:42" ht="16.5" customHeight="1">
      <x:c r="A103" s="45">
        <x:v>2011</x:v>
      </x:c>
      <x:c r="B103" s="45" t="s">
        <x:v>65</x:v>
      </x:c>
      <x:c r="C103" s="45" t="s">
        <x:v>258</x:v>
      </x:c>
      <x:c r="D103" s="45" t="s">
        <x:v>251</x:v>
      </x:c>
      <x:c r="F103" s="45">
        <x:v>8</x:v>
      </x:c>
      <x:c r="G103" s="45" t="s">
        <x:v>25</x:v>
      </x:c>
      <x:c r="H103" s="45" t="s">
        <x:v>337</x:v>
      </x:c>
      <x:c r="I103" s="45" t="s">
        <x:v>36</x:v>
      </x:c>
      <x:c r="J103" s="45">
        <x:v>471</x:v>
      </x:c>
      <x:c r="K103" s="45">
        <x:v>129</x:v>
      </x:c>
      <x:c r="L103" s="45">
        <x:v>16</x:v>
      </x:c>
      <x:c r="M103" s="45">
        <x:v>5</x:v>
      </x:c>
      <x:c r="N103" s="45">
        <x:v>45</x:v>
      </x:c>
      <x:c r="O103" s="45">
        <x:v>30</x:v>
      </x:c>
      <x:c r="P103" s="45">
        <x:v>45</x:v>
      </x:c>
      <x:c r="Q103" s="45">
        <x:v>46</x:v>
      </x:c>
      <x:c r="R103" s="45">
        <x:v>3</x:v>
      </x:c>
      <x:c r="T103" s="45">
        <x:v>-2.98</x:v>
      </x:c>
      <x:c r="Y103" s="45">
        <x:v>-2.98</x:v>
      </x:c>
      <x:c r="AA103" s="45">
        <x:v>-3.77</x:v>
      </x:c>
      <x:c r="AO103" s="49">
        <x:v>16200</x:v>
      </x:c>
      <x:c r="AP103" s="45">
        <x:v>3.3450000000000002</x:v>
      </x:c>
    </x:row>
    <x:row r="104" spans="1:43" ht="16.5" customHeight="1">
      <x:c r="A104" s="45">
        <x:v>2012</x:v>
      </x:c>
      <x:c r="B104" s="45" t="s">
        <x:v>65</x:v>
      </x:c>
      <x:c r="C104" s="45" t="s">
        <x:v>258</x:v>
      </x:c>
      <x:c r="D104" s="45" t="s">
        <x:v>251</x:v>
      </x:c>
      <x:c r="F104" s="45">
        <x:v>8</x:v>
      </x:c>
      <x:c r="G104" s="45" t="s">
        <x:v>25</x:v>
      </x:c>
      <x:c r="H104" s="45" t="s">
        <x:v>337</x:v>
      </x:c>
      <x:c r="I104" s="45" t="s">
        <x:v>36</x:v>
      </x:c>
      <x:c r="J104" s="45">
        <x:v>499</x:v>
      </x:c>
      <x:c r="K104" s="45">
        <x:v>132</x:v>
      </x:c>
      <x:c r="L104" s="45">
        <x:v>11</x:v>
      </x:c>
      <x:c r="M104" s="45">
        <x:v>5</x:v>
      </x:c>
      <x:c r="N104" s="45">
        <x:v>44</x:v>
      </x:c>
      <x:c r="O104" s="45">
        <x:v>20</x:v>
      </x:c>
      <x:c r="P104" s="45">
        <x:v>49</x:v>
      </x:c>
      <x:c r="Q104" s="45">
        <x:v>51</x:v>
      </x:c>
      <x:c r="R104" s="45">
        <x:v>6</x:v>
      </x:c>
      <x:c r="T104" s="45">
        <x:v>-1.1399999999999999</x:v>
      </x:c>
      <x:c r="Y104" s="45">
        <x:v>-1.1399999999999999</x:v>
      </x:c>
      <x:c r="AA104" s="45">
        <x:v>-1.3600000000000001</x:v>
      </x:c>
      <x:c r="AO104" s="49">
        <x:v>19200</x:v>
      </x:c>
      <x:c r="AP104" s="45">
        <x:v>3.351</x:v>
      </x:c>
      <x:c r="AQ104" s="45">
        <x:v>24</x:v>
      </x:c>
    </x:row>
    <x:row r="105" spans="1:43" ht="16.5" customHeight="1">
      <x:c r="A105" s="45">
        <x:v>2013</x:v>
      </x:c>
      <x:c r="B105" s="45" t="s">
        <x:v>65</x:v>
      </x:c>
      <x:c r="C105" s="45" t="s">
        <x:v>258</x:v>
      </x:c>
      <x:c r="D105" s="45" t="s">
        <x:v>251</x:v>
      </x:c>
      <x:c r="F105" s="45">
        <x:v>8</x:v>
      </x:c>
      <x:c r="G105" s="45" t="s">
        <x:v>25</x:v>
      </x:c>
      <x:c r="H105" s="45" t="s">
        <x:v>337</x:v>
      </x:c>
      <x:c r="I105" s="45" t="s">
        <x:v>36</x:v>
      </x:c>
      <x:c r="J105" s="45">
        <x:v>497</x:v>
      </x:c>
      <x:c r="K105" s="45">
        <x:v>105</x:v>
      </x:c>
      <x:c r="L105" s="45">
        <x:v>17</x:v>
      </x:c>
      <x:c r="M105" s="45">
        <x:v>0</x:v>
      </x:c>
      <x:c r="N105" s="45">
        <x:v>39</x:v>
      </x:c>
      <x:c r="O105" s="45">
        <x:v>21</x:v>
      </x:c>
      <x:c r="P105" s="45">
        <x:v>43</x:v>
      </x:c>
      <x:c r="Q105" s="45">
        <x:v>43</x:v>
      </x:c>
      <x:c r="R105" s="45">
        <x:v>2</x:v>
      </x:c>
      <x:c r="T105" s="45">
        <x:v>2.6499999999999999</x:v>
      </x:c>
      <x:c r="Y105" s="45">
        <x:v>2.6499999999999999</x:v>
      </x:c>
      <x:c r="AA105" s="45">
        <x:v>3.1499999999999999</x:v>
      </x:c>
      <x:c r="AO105" s="49">
        <x:v>20500</x:v>
      </x:c>
      <x:c r="AP105" s="45">
        <x:v>1.6639999999999999</x:v>
      </x:c>
      <x:c r="AQ105" s="45">
        <x:v>24</x:v>
      </x:c>
    </x:row>
    <x:row r="106" spans="1:43" ht="16.5" customHeight="1">
      <x:c r="A106" s="45">
        <x:v>2014</x:v>
      </x:c>
      <x:c r="B106" s="45" t="s">
        <x:v>65</x:v>
      </x:c>
      <x:c r="C106" s="45" t="s">
        <x:v>258</x:v>
      </x:c>
      <x:c r="D106" s="45" t="s">
        <x:v>251</x:v>
      </x:c>
      <x:c r="F106" s="45">
        <x:v>8</x:v>
      </x:c>
      <x:c r="G106" s="45" t="s">
        <x:v>25</x:v>
      </x:c>
      <x:c r="H106" s="45" t="s">
        <x:v>337</x:v>
      </x:c>
      <x:c r="I106" s="45" t="s">
        <x:v>36</x:v>
      </x:c>
      <x:c r="J106" s="45">
        <x:v>456</x:v>
      </x:c>
      <x:c r="K106" s="45">
        <x:v>123</x:v>
      </x:c>
      <x:c r="L106" s="45">
        <x:v>23</x:v>
      </x:c>
      <x:c r="M106" s="45">
        <x:v>6</x:v>
      </x:c>
      <x:c r="N106" s="45">
        <x:v>52</x:v>
      </x:c>
      <x:c r="O106" s="45">
        <x:v>30</x:v>
      </x:c>
      <x:c r="P106" s="45">
        <x:v>38</x:v>
      </x:c>
      <x:c r="Q106" s="45">
        <x:v>57</x:v>
      </x:c>
      <x:c r="R106" s="45">
        <x:v>6</x:v>
      </x:c>
      <x:c r="T106" s="45">
        <x:v>1.78</x:v>
      </x:c>
      <x:c r="V106" s="45">
        <x:v>0.29999999999999999</x:v>
      </x:c>
      <x:c r="Y106" s="45">
        <x:v>1.96</x:v>
      </x:c>
      <x:c r="AA106" s="45">
        <x:v>2.5600000000000001</x:v>
      </x:c>
      <x:c r="AN106" s="45">
        <x:v>33</x:v>
      </x:c>
      <x:c r="AO106" s="49">
        <x:v>19700</x:v>
      </x:c>
      <x:c r="AP106" s="45">
        <x:v>3.5640000000000001</x:v>
      </x:c>
      <x:c r="AQ106" s="45">
        <x:v>24</x:v>
      </x:c>
    </x:row>
    <x:row r="107" spans="1:42" ht="16.5" customHeight="1">
      <x:c r="A107" s="45">
        <x:v>2011</x:v>
      </x:c>
      <x:c r="B107" s="45" t="s">
        <x:v>31</x:v>
      </x:c>
      <x:c r="C107" s="45" t="s">
        <x:v>68</x:v>
      </x:c>
      <x:c r="D107" s="45" t="s">
        <x:v>304</x:v>
      </x:c>
      <x:c r="F107" s="45">
        <x:v>8</x:v>
      </x:c>
      <x:c r="G107" s="45" t="s">
        <x:v>25</x:v>
      </x:c>
      <x:c r="H107" s="45" t="s">
        <x:v>337</x:v>
      </x:c>
      <x:c r="I107" s="45" t="s">
        <x:v>36</x:v>
      </x:c>
      <x:c r="AE107" s="45">
        <x:v>151</x:v>
      </x:c>
      <x:c r="AF107" s="45">
        <x:v>58</x:v>
      </x:c>
      <x:c r="AG107" s="45">
        <x:v>139</x:v>
      </x:c>
      <x:c r="AH107" s="45">
        <x:v>13</x:v>
      </x:c>
      <x:c r="AI107" s="45">
        <x:v>44</x:v>
      </x:c>
      <x:c r="AJ107" s="45">
        <x:v>115</x:v>
      </x:c>
      <x:c r="AK107" s="45">
        <x:v>0</x:v>
      </x:c>
      <x:c r="AL107" s="45">
        <x:v>0</x:v>
      </x:c>
      <x:c r="AO107" s="49">
        <x:v>17000</x:v>
      </x:c>
      <x:c r="AP107" s="45">
        <x:v>4.5640000000000001</x:v>
      </x:c>
    </x:row>
    <x:row r="108" spans="1:43" ht="16.5" customHeight="1">
      <x:c r="A108" s="45">
        <x:v>2012</x:v>
      </x:c>
      <x:c r="B108" s="45" t="s">
        <x:v>31</x:v>
      </x:c>
      <x:c r="C108" s="45" t="s">
        <x:v>68</x:v>
      </x:c>
      <x:c r="D108" s="45" t="s">
        <x:v>304</x:v>
      </x:c>
      <x:c r="F108" s="45">
        <x:v>8</x:v>
      </x:c>
      <x:c r="G108" s="45" t="s">
        <x:v>25</x:v>
      </x:c>
      <x:c r="H108" s="45" t="s">
        <x:v>337</x:v>
      </x:c>
      <x:c r="I108" s="45" t="s">
        <x:v>36</x:v>
      </x:c>
      <x:c r="AE108" s="45">
        <x:v>115</x:v>
      </x:c>
      <x:c r="AF108" s="45">
        <x:v>53</x:v>
      </x:c>
      <x:c r="AG108" s="45">
        <x:v>139</x:v>
      </x:c>
      <x:c r="AH108" s="45">
        <x:v>13</x:v>
      </x:c>
      <x:c r="AI108" s="45">
        <x:v>37</x:v>
      </x:c>
      <x:c r="AJ108" s="45">
        <x:v>68</x:v>
      </x:c>
      <x:c r="AK108" s="45">
        <x:v>0</x:v>
      </x:c>
      <x:c r="AL108" s="45">
        <x:v>0</x:v>
      </x:c>
      <x:c r="AO108" s="49">
        <x:v>22500</x:v>
      </x:c>
      <x:c r="AP108" s="45">
        <x:v>1.718</x:v>
      </x:c>
      <x:c r="AQ108" s="45">
        <x:v>25</x:v>
      </x:c>
    </x:row>
    <x:row r="109" spans="1:43" ht="16.5" customHeight="1">
      <x:c r="A109" s="45">
        <x:v>2013</x:v>
      </x:c>
      <x:c r="B109" s="45" t="s">
        <x:v>31</x:v>
      </x:c>
      <x:c r="C109" s="45" t="s">
        <x:v>68</x:v>
      </x:c>
      <x:c r="D109" s="45" t="s">
        <x:v>304</x:v>
      </x:c>
      <x:c r="F109" s="45">
        <x:v>8</x:v>
      </x:c>
      <x:c r="G109" s="45" t="s">
        <x:v>25</x:v>
      </x:c>
      <x:c r="H109" s="45" t="s">
        <x:v>337</x:v>
      </x:c>
      <x:c r="I109" s="45" t="s">
        <x:v>36</x:v>
      </x:c>
      <x:c r="AE109" s="45">
        <x:v>157</x:v>
      </x:c>
      <x:c r="AF109" s="45">
        <x:v>62</x:v>
      </x:c>
      <x:c r="AG109" s="45">
        <x:v>143</x:v>
      </x:c>
      <x:c r="AH109" s="45">
        <x:v>9</x:v>
      </x:c>
      <x:c r="AI109" s="45">
        <x:v>38</x:v>
      </x:c>
      <x:c r="AJ109" s="45">
        <x:v>127</x:v>
      </x:c>
      <x:c r="AK109" s="45">
        <x:v>1</x:v>
      </x:c>
      <x:c r="AL109" s="45">
        <x:v>0</x:v>
      </x:c>
      <x:c r="AO109" s="49">
        <x:v>22500</x:v>
      </x:c>
      <x:c r="AP109" s="45">
        <x:v>3.3109999999999999</x:v>
      </x:c>
      <x:c r="AQ109" s="45">
        <x:v>25</x:v>
      </x:c>
    </x:row>
    <x:row r="110" spans="1:43" ht="16.5" customHeight="1">
      <x:c r="A110" s="45">
        <x:v>2014</x:v>
      </x:c>
      <x:c r="B110" s="45" t="s">
        <x:v>31</x:v>
      </x:c>
      <x:c r="C110" s="45" t="s">
        <x:v>68</x:v>
      </x:c>
      <x:c r="D110" s="45" t="s">
        <x:v>304</x:v>
      </x:c>
      <x:c r="F110" s="45">
        <x:v>8</x:v>
      </x:c>
      <x:c r="G110" s="45" t="s">
        <x:v>25</x:v>
      </x:c>
      <x:c r="H110" s="45" t="s">
        <x:v>337</x:v>
      </x:c>
      <x:c r="I110" s="45" t="s">
        <x:v>36</x:v>
      </x:c>
      <x:c r="AE110" s="45">
        <x:v>154</x:v>
      </x:c>
      <x:c r="AF110" s="45">
        <x:v>75</x:v>
      </x:c>
      <x:c r="AG110" s="45">
        <x:v>165</x:v>
      </x:c>
      <x:c r="AH110" s="45">
        <x:v>21</x:v>
      </x:c>
      <x:c r="AI110" s="45">
        <x:v>42</x:v>
      </x:c>
      <x:c r="AJ110" s="45">
        <x:v>104</x:v>
      </x:c>
      <x:c r="AK110" s="45">
        <x:v>0</x:v>
      </x:c>
      <x:c r="AL110" s="45">
        <x:v>1</x:v>
      </x:c>
      <x:c r="AN110" s="45">
        <x:v>30</x:v>
      </x:c>
      <x:c r="AO110" s="49">
        <x:v>40000</x:v>
      </x:c>
      <x:c r="AP110" s="45">
        <x:v>2.0019999999999998</x:v>
      </x:c>
      <x:c r="AQ110" s="45">
        <x:v>25</x:v>
      </x:c>
    </x:row>
    <x:row r="111" spans="1:42" ht="16.5" customHeight="1">
      <x:c r="A111" s="45">
        <x:v>2011</x:v>
      </x:c>
      <x:c r="B111" s="45" t="s">
        <x:v>45</x:v>
      </x:c>
      <x:c r="C111" s="45" t="s">
        <x:v>227</x:v>
      </x:c>
      <x:c r="D111" s="45" t="s">
        <x:v>323</x:v>
      </x:c>
      <x:c r="F111" s="45">
        <x:v>8</x:v>
      </x:c>
      <x:c r="G111" s="45" t="s">
        <x:v>25</x:v>
      </x:c>
      <x:c r="H111" s="45" t="s">
        <x:v>337</x:v>
      </x:c>
      <x:c r="I111" s="45" t="s">
        <x:v>36</x:v>
      </x:c>
      <x:c r="J111" s="45">
        <x:v>563</x:v>
      </x:c>
      <x:c r="K111" s="45">
        <x:v>148</x:v>
      </x:c>
      <x:c r="L111" s="45">
        <x:v>25</x:v>
      </x:c>
      <x:c r="M111" s="45">
        <x:v>2</x:v>
      </x:c>
      <x:c r="N111" s="45">
        <x:v>48</x:v>
      </x:c>
      <x:c r="O111" s="45">
        <x:v>33</x:v>
      </x:c>
      <x:c r="P111" s="45">
        <x:v>47</x:v>
      </x:c>
      <x:c r="R111" s="45">
        <x:v>9</x:v>
      </x:c>
      <x:c r="T111" s="45">
        <x:v>3.6600000000000001</x:v>
      </x:c>
      <x:c r="Y111" s="45">
        <x:v>3.6600000000000001</x:v>
      </x:c>
      <x:c r="AA111" s="45">
        <x:v>4.1200000000000001</x:v>
      </x:c>
      <x:c r="AO111" s="49">
        <x:v>24000</x:v>
      </x:c>
      <x:c r="AP111" s="45">
        <x:v>4.0430000000000001</x:v>
      </x:c>
    </x:row>
    <x:row r="112" spans="1:43" ht="16.5" customHeight="1">
      <x:c r="A112" s="45">
        <x:v>2012</x:v>
      </x:c>
      <x:c r="B112" s="45" t="s">
        <x:v>45</x:v>
      </x:c>
      <x:c r="C112" s="45" t="s">
        <x:v>227</x:v>
      </x:c>
      <x:c r="D112" s="45" t="s">
        <x:v>323</x:v>
      </x:c>
      <x:c r="F112" s="45">
        <x:v>8</x:v>
      </x:c>
      <x:c r="G112" s="45" t="s">
        <x:v>25</x:v>
      </x:c>
      <x:c r="H112" s="45" t="s">
        <x:v>337</x:v>
      </x:c>
      <x:c r="I112" s="45" t="s">
        <x:v>36</x:v>
      </x:c>
      <x:c r="J112" s="45">
        <x:v>385</x:v>
      </x:c>
      <x:c r="K112" s="45">
        <x:v>100</x:v>
      </x:c>
      <x:c r="L112" s="45">
        <x:v>19</x:v>
      </x:c>
      <x:c r="M112" s="45">
        <x:v>6</x:v>
      </x:c>
      <x:c r="N112" s="45">
        <x:v>40</x:v>
      </x:c>
      <x:c r="O112" s="45">
        <x:v>20</x:v>
      </x:c>
      <x:c r="P112" s="45">
        <x:v>38</x:v>
      </x:c>
      <x:c r="Q112" s="45">
        <x:v>37</x:v>
      </x:c>
      <x:c r="R112" s="45">
        <x:v>10</x:v>
      </x:c>
      <x:c r="T112" s="45">
        <x:v>2.6600000000000001</x:v>
      </x:c>
      <x:c r="Y112" s="45">
        <x:v>2.6600000000000001</x:v>
      </x:c>
      <x:c r="AA112" s="45">
        <x:v>4.2599999999999998</x:v>
      </x:c>
      <x:c r="AO112" s="49">
        <x:v>31000</x:v>
      </x:c>
      <x:c r="AP112" s="45">
        <x:v>3.427</x:v>
      </x:c>
      <x:c r="AQ112" s="45">
        <x:v>26</x:v>
      </x:c>
    </x:row>
    <x:row r="113" spans="1:43" ht="16.5" customHeight="1">
      <x:c r="A113" s="45">
        <x:v>2013</x:v>
      </x:c>
      <x:c r="B113" s="45" t="s">
        <x:v>45</x:v>
      </x:c>
      <x:c r="C113" s="45" t="s">
        <x:v>227</x:v>
      </x:c>
      <x:c r="D113" s="45" t="s">
        <x:v>323</x:v>
      </x:c>
      <x:c r="F113" s="45">
        <x:v>8</x:v>
      </x:c>
      <x:c r="G113" s="45" t="s">
        <x:v>25</x:v>
      </x:c>
      <x:c r="H113" s="45" t="s">
        <x:v>337</x:v>
      </x:c>
      <x:c r="I113" s="45" t="s">
        <x:v>36</x:v>
      </x:c>
      <x:c r="J113" s="45">
        <x:v>534</x:v>
      </x:c>
      <x:c r="K113" s="45">
        <x:v>124</x:v>
      </x:c>
      <x:c r="L113" s="45">
        <x:v>13</x:v>
      </x:c>
      <x:c r="M113" s="45">
        <x:v>8</x:v>
      </x:c>
      <x:c r="N113" s="45">
        <x:v>46</x:v>
      </x:c>
      <x:c r="O113" s="45">
        <x:v>22</x:v>
      </x:c>
      <x:c r="P113" s="45">
        <x:v>47</x:v>
      </x:c>
      <x:c r="Q113" s="45">
        <x:v>33</x:v>
      </x:c>
      <x:c r="R113" s="45">
        <x:v>10</x:v>
      </x:c>
      <x:c r="T113" s="45">
        <x:v>3.0899999999999999</x:v>
      </x:c>
      <x:c r="Y113" s="45">
        <x:v>3.0899999999999999</x:v>
      </x:c>
      <x:c r="AA113" s="45">
        <x:v>3.5099999999999998</x:v>
      </x:c>
      <x:c r="AO113" s="49">
        <x:v>31000</x:v>
      </x:c>
      <x:c r="AP113" s="45">
        <x:v>3.2730000000000001</x:v>
      </x:c>
      <x:c r="AQ113" s="45">
        <x:v>26</x:v>
      </x:c>
    </x:row>
    <x:row r="114" spans="1:43" ht="16.5" customHeight="1">
      <x:c r="A114" s="45">
        <x:v>2014</x:v>
      </x:c>
      <x:c r="B114" s="45" t="s">
        <x:v>45</x:v>
      </x:c>
      <x:c r="C114" s="45" t="s">
        <x:v>227</x:v>
      </x:c>
      <x:c r="D114" s="45" t="s">
        <x:v>323</x:v>
      </x:c>
      <x:c r="F114" s="45">
        <x:v>8</x:v>
      </x:c>
      <x:c r="G114" s="45" t="s">
        <x:v>25</x:v>
      </x:c>
      <x:c r="H114" s="45" t="s">
        <x:v>337</x:v>
      </x:c>
      <x:c r="I114" s="45" t="s">
        <x:v>36</x:v>
      </x:c>
      <x:c r="J114" s="45">
        <x:v>476</x:v>
      </x:c>
      <x:c r="K114" s="45">
        <x:v>114</x:v>
      </x:c>
      <x:c r="L114" s="45">
        <x:v>19</x:v>
      </x:c>
      <x:c r="M114" s="45">
        <x:v>9</x:v>
      </x:c>
      <x:c r="N114" s="45">
        <x:v>35</x:v>
      </x:c>
      <x:c r="O114" s="45">
        <x:v>28</x:v>
      </x:c>
      <x:c r="P114" s="45">
        <x:v>50</x:v>
      </x:c>
      <x:c r="Q114" s="45">
        <x:v>48</x:v>
      </x:c>
      <x:c r="R114" s="45">
        <x:v>6</x:v>
      </x:c>
      <x:c r="T114" s="45">
        <x:v>18.309999999999999</x:v>
      </x:c>
      <x:c r="V114" s="45">
        <x:v>1.23</x:v>
      </x:c>
      <x:c r="W114" s="45">
        <x:v>0.22</x:v>
      </x:c>
      <x:c r="Y114" s="45">
        <x:v>19.760000000000002</x:v>
      </x:c>
      <x:c r="AA114" s="45">
        <x:v>25.399999999999999</x:v>
      </x:c>
      <x:c r="AN114" s="45">
        <x:v>31</x:v>
      </x:c>
      <x:c r="AO114" s="49">
        <x:v>55000</x:v>
      </x:c>
      <x:c r="AP114" s="45">
        <x:v>4.7880000000000003</x:v>
      </x:c>
      <x:c r="AQ114" s="45">
        <x:v>26</x:v>
      </x:c>
    </x:row>
    <x:row r="115" spans="1:42" ht="16.5" customHeight="1">
      <x:c r="A115" s="45">
        <x:v>2011</x:v>
      </x:c>
      <x:c r="B115" s="45" t="s">
        <x:v>65</x:v>
      </x:c>
      <x:c r="C115" s="45" t="s">
        <x:v>222</x:v>
      </x:c>
      <x:c r="D115" s="45" t="s">
        <x:v>323</x:v>
      </x:c>
      <x:c r="F115" s="45">
        <x:v>9</x:v>
      </x:c>
      <x:c r="G115" s="45" t="s">
        <x:v>25</x:v>
      </x:c>
      <x:c r="H115" s="45" t="s">
        <x:v>34</x:v>
      </x:c>
      <x:c r="I115" s="45" t="s">
        <x:v>36</x:v>
      </x:c>
      <x:c r="J115" s="45">
        <x:v>482</x:v>
      </x:c>
      <x:c r="K115" s="45">
        <x:v>136</x:v>
      </x:c>
      <x:c r="L115" s="45">
        <x:v>26</x:v>
      </x:c>
      <x:c r="M115" s="45">
        <x:v>22</x:v>
      </x:c>
      <x:c r="N115" s="45">
        <x:v>82</x:v>
      </x:c>
      <x:c r="O115" s="45">
        <x:v>0</x:v>
      </x:c>
      <x:c r="P115" s="45">
        <x:v>50</x:v>
      </x:c>
      <x:c r="Q115" s="45">
        <x:v>83</x:v>
      </x:c>
      <x:c r="R115" s="45">
        <x:v>17</x:v>
      </x:c>
      <x:c r="T115" s="45">
        <x:v>-2.2999999999999998</x:v>
      </x:c>
      <x:c r="Y115" s="45">
        <x:v>-2.2999999999999998</x:v>
      </x:c>
      <x:c r="AA115" s="45">
        <x:v>-2.6099999999999999</x:v>
      </x:c>
      <x:c r="AO115" s="49">
        <x:v>10500</x:v>
      </x:c>
      <x:c r="AP115" s="45">
        <x:v>2.8570000000000002</x:v>
      </x:c>
    </x:row>
    <x:row r="116" spans="1:43" ht="16.5" customHeight="1">
      <x:c r="A116" s="45">
        <x:v>2012</x:v>
      </x:c>
      <x:c r="B116" s="45" t="s">
        <x:v>65</x:v>
      </x:c>
      <x:c r="C116" s="45" t="s">
        <x:v>222</x:v>
      </x:c>
      <x:c r="D116" s="45" t="s">
        <x:v>323</x:v>
      </x:c>
      <x:c r="F116" s="45">
        <x:v>9</x:v>
      </x:c>
      <x:c r="G116" s="45" t="s">
        <x:v>25</x:v>
      </x:c>
      <x:c r="H116" s="45" t="s">
        <x:v>34</x:v>
      </x:c>
      <x:c r="I116" s="45" t="s">
        <x:v>36</x:v>
      </x:c>
      <x:c r="J116" s="45">
        <x:v>485</x:v>
      </x:c>
      <x:c r="K116" s="45">
        <x:v>114</x:v>
      </x:c>
      <x:c r="L116" s="45">
        <x:v>26</x:v>
      </x:c>
      <x:c r="M116" s="45">
        <x:v>15</x:v>
      </x:c>
      <x:c r="N116" s="45">
        <x:v>75</x:v>
      </x:c>
      <x:c r="O116" s="45">
        <x:v>0</x:v>
      </x:c>
      <x:c r="P116" s="45">
        <x:v>56</x:v>
      </x:c>
      <x:c r="Q116" s="45">
        <x:v>104</x:v>
      </x:c>
      <x:c r="R116" s="45">
        <x:v>11</x:v>
      </x:c>
      <x:c r="T116" s="45">
        <x:v>-0.67000000000000004</x:v>
      </x:c>
      <x:c r="Y116" s="45">
        <x:v>-0.67000000000000004</x:v>
      </x:c>
      <x:c r="AA116" s="45">
        <x:v>-0.77000000000000002</x:v>
      </x:c>
      <x:c r="AO116" s="49">
        <x:v>16200</x:v>
      </x:c>
      <x:c r="AP116" s="45">
        <x:v>2.3540000000000001</x:v>
      </x:c>
      <x:c r="AQ116" s="45">
        <x:v>27</x:v>
      </x:c>
    </x:row>
    <x:row r="117" spans="1:43" ht="16.5" customHeight="1">
      <x:c r="A117" s="45">
        <x:v>2013</x:v>
      </x:c>
      <x:c r="B117" s="45" t="s">
        <x:v>65</x:v>
      </x:c>
      <x:c r="C117" s="45" t="s">
        <x:v>222</x:v>
      </x:c>
      <x:c r="D117" s="45" t="s">
        <x:v>323</x:v>
      </x:c>
      <x:c r="F117" s="45">
        <x:v>9</x:v>
      </x:c>
      <x:c r="G117" s="45" t="s">
        <x:v>25</x:v>
      </x:c>
      <x:c r="H117" s="45" t="s">
        <x:v>34</x:v>
      </x:c>
      <x:c r="I117" s="45" t="s">
        <x:v>36</x:v>
      </x:c>
      <x:c r="J117" s="45">
        <x:v>278</x:v>
      </x:c>
      <x:c r="K117" s="45">
        <x:v>62</x:v>
      </x:c>
      <x:c r="L117" s="45">
        <x:v>3</x:v>
      </x:c>
      <x:c r="M117" s="45">
        <x:v>6</x:v>
      </x:c>
      <x:c r="N117" s="45">
        <x:v>30</x:v>
      </x:c>
      <x:c r="O117" s="45">
        <x:v>1</x:v>
      </x:c>
      <x:c r="P117" s="45">
        <x:v>25</x:v>
      </x:c>
      <x:c r="Q117" s="45">
        <x:v>47</x:v>
      </x:c>
      <x:c r="R117" s="45">
        <x:v>9</x:v>
      </x:c>
      <x:c r="T117" s="45">
        <x:v>1.6899999999999999</x:v>
      </x:c>
      <x:c r="Y117" s="45">
        <x:v>1.6899999999999999</x:v>
      </x:c>
      <x:c r="AA117" s="45">
        <x:v>2.73</x:v>
      </x:c>
      <x:c r="AO117" s="49">
        <x:v>17000</x:v>
      </x:c>
      <x:c r="AP117" s="45">
        <x:v>0.216</x:v>
      </x:c>
      <x:c r="AQ117" s="45">
        <x:v>27</x:v>
      </x:c>
    </x:row>
    <x:row r="118" spans="1:43" ht="16.5" customHeight="1">
      <x:c r="A118" s="45">
        <x:v>2014</x:v>
      </x:c>
      <x:c r="B118" s="45" t="s">
        <x:v>65</x:v>
      </x:c>
      <x:c r="C118" s="45" t="s">
        <x:v>222</x:v>
      </x:c>
      <x:c r="D118" s="45" t="s">
        <x:v>323</x:v>
      </x:c>
      <x:c r="F118" s="45">
        <x:v>9</x:v>
      </x:c>
      <x:c r="G118" s="45" t="s">
        <x:v>25</x:v>
      </x:c>
      <x:c r="H118" s="45" t="s">
        <x:v>34</x:v>
      </x:c>
      <x:c r="I118" s="45" t="s">
        <x:v>36</x:v>
      </x:c>
      <x:c r="J118" s="45">
        <x:v>263</x:v>
      </x:c>
      <x:c r="K118" s="45">
        <x:v>60</x:v>
      </x:c>
      <x:c r="L118" s="45">
        <x:v>8</x:v>
      </x:c>
      <x:c r="M118" s="45">
        <x:v>7</x:v>
      </x:c>
      <x:c r="N118" s="45">
        <x:v>36</x:v>
      </x:c>
      <x:c r="O118" s="45">
        <x:v>0</x:v>
      </x:c>
      <x:c r="P118" s="45">
        <x:v>39</x:v>
      </x:c>
      <x:c r="Q118" s="45">
        <x:v>47</x:v>
      </x:c>
      <x:c r="R118" s="45">
        <x:v>7</x:v>
      </x:c>
      <x:c r="T118" s="45">
        <x:v>-10.93</x:v>
      </x:c>
      <x:c r="V118" s="45">
        <x:v>-0.029999999999999999</x:v>
      </x:c>
      <x:c r="X118" s="45">
        <x:v>0.41999999999999998</x:v>
      </x:c>
      <x:c r="Y118" s="45">
        <x:v>-10.539999999999999</x:v>
      </x:c>
      <x:c r="AA118" s="45">
        <x:v>-15.18</x:v>
      </x:c>
      <x:c r="AN118" s="45">
        <x:v>30</x:v>
      </x:c>
      <x:c r="AO118" s="49">
        <x:v>14500</x:v>
      </x:c>
      <x:c r="AP118" s="45">
        <x:v>0.25900000000000001</x:v>
      </x:c>
      <x:c r="AQ118" s="45">
        <x:v>27</x:v>
      </x:c>
    </x:row>
    <x:row r="119" spans="1:9" ht="16.5" customHeight="1">
      <x:c r="A119" s="45">
        <x:v>2011</x:v>
      </x:c>
      <x:c r="B119" s="45" t="s">
        <x:v>27</x:v>
      </x:c>
      <x:c r="C119" s="45" t="s">
        <x:v>240</x:v>
      </x:c>
      <x:c r="D119" s="45" t="s">
        <x:v>323</x:v>
      </x:c>
      <x:c r="F119" s="45">
        <x:v>8</x:v>
      </x:c>
      <x:c r="G119" s="45" t="s">
        <x:v>25</x:v>
      </x:c>
      <x:c r="H119" s="45" t="s">
        <x:v>337</x:v>
      </x:c>
      <x:c r="I119" s="45" t="s">
        <x:v>36</x:v>
      </x:c>
    </x:row>
    <x:row r="120" spans="1:43" ht="16.5" customHeight="1">
      <x:c r="A120" s="45">
        <x:v>2012</x:v>
      </x:c>
      <x:c r="B120" s="45" t="s">
        <x:v>27</x:v>
      </x:c>
      <x:c r="C120" s="45" t="s">
        <x:v>240</x:v>
      </x:c>
      <x:c r="D120" s="45" t="s">
        <x:v>323</x:v>
      </x:c>
      <x:c r="F120" s="45">
        <x:v>8</x:v>
      </x:c>
      <x:c r="G120" s="45" t="s">
        <x:v>25</x:v>
      </x:c>
      <x:c r="H120" s="45" t="s">
        <x:v>337</x:v>
      </x:c>
      <x:c r="I120" s="45" t="s">
        <x:v>36</x:v>
      </x:c>
      <x:c r="J120" s="45">
        <x:v>485</x:v>
      </x:c>
      <x:c r="K120" s="45">
        <x:v>107</x:v>
      </x:c>
      <x:c r="L120" s="45">
        <x:v>12</x:v>
      </x:c>
      <x:c r="M120" s="45">
        <x:v>3</x:v>
      </x:c>
      <x:c r="N120" s="45">
        <x:v>39</x:v>
      </x:c>
      <x:c r="O120" s="45">
        <x:v>16</x:v>
      </x:c>
      <x:c r="P120" s="45">
        <x:v>46</x:v>
      </x:c>
      <x:c r="Q120" s="45">
        <x:v>66</x:v>
      </x:c>
      <x:c r="R120" s="45">
        <x:v>6</x:v>
      </x:c>
      <x:c r="T120" s="45">
        <x:v>3.21</x:v>
      </x:c>
      <x:c r="Y120" s="45">
        <x:v>3.21</x:v>
      </x:c>
      <x:c r="AA120" s="45">
        <x:v>3.5299999999999998</x:v>
      </x:c>
      <x:c r="AO120" s="49">
        <x:v>7000</x:v>
      </x:c>
      <x:c r="AP120" s="45">
        <x:v>2.9169999999999998</x:v>
      </x:c>
      <x:c r="AQ120" s="45">
        <x:v>28</x:v>
      </x:c>
    </x:row>
    <x:row r="121" spans="1:43" ht="16.5" customHeight="1">
      <x:c r="A121" s="45">
        <x:v>2013</x:v>
      </x:c>
      <x:c r="B121" s="45" t="s">
        <x:v>27</x:v>
      </x:c>
      <x:c r="C121" s="45" t="s">
        <x:v>240</x:v>
      </x:c>
      <x:c r="D121" s="45" t="s">
        <x:v>323</x:v>
      </x:c>
      <x:c r="F121" s="45">
        <x:v>8</x:v>
      </x:c>
      <x:c r="G121" s="45" t="s">
        <x:v>25</x:v>
      </x:c>
      <x:c r="H121" s="45" t="s">
        <x:v>337</x:v>
      </x:c>
      <x:c r="I121" s="45" t="s">
        <x:v>36</x:v>
      </x:c>
      <x:c r="J121" s="45">
        <x:v>344</x:v>
      </x:c>
      <x:c r="K121" s="45">
        <x:v>61</x:v>
      </x:c>
      <x:c r="L121" s="45">
        <x:v>11</x:v>
      </x:c>
      <x:c r="M121" s="45">
        <x:v>3</x:v>
      </x:c>
      <x:c r="N121" s="45">
        <x:v>29</x:v>
      </x:c>
      <x:c r="O121" s="45">
        <x:v>7</x:v>
      </x:c>
      <x:c r="P121" s="45">
        <x:v>49</x:v>
      </x:c>
      <x:c r="Q121" s="45">
        <x:v>58</x:v>
      </x:c>
      <x:c r="R121" s="45">
        <x:v>8</x:v>
      </x:c>
      <x:c r="T121" s="45">
        <x:v>0.71999999999999997</x:v>
      </x:c>
      <x:c r="Y121" s="45">
        <x:v>0.71999999999999997</x:v>
      </x:c>
      <x:c r="AA121" s="45">
        <x:v>0.92000000000000004</x:v>
      </x:c>
      <x:c r="AO121" s="49">
        <x:v>12000</x:v>
      </x:c>
      <x:c r="AP121" s="45">
        <x:v>1.3100000000000001</x:v>
      </x:c>
      <x:c r="AQ121" s="45">
        <x:v>28</x:v>
      </x:c>
    </x:row>
    <x:row r="122" spans="1:43" ht="16.5" customHeight="1">
      <x:c r="A122" s="45">
        <x:v>2014</x:v>
      </x:c>
      <x:c r="B122" s="45" t="s">
        <x:v>27</x:v>
      </x:c>
      <x:c r="C122" s="45" t="s">
        <x:v>240</x:v>
      </x:c>
      <x:c r="D122" s="45" t="s">
        <x:v>323</x:v>
      </x:c>
      <x:c r="F122" s="45">
        <x:v>8</x:v>
      </x:c>
      <x:c r="G122" s="45" t="s">
        <x:v>25</x:v>
      </x:c>
      <x:c r="H122" s="45" t="s">
        <x:v>337</x:v>
      </x:c>
      <x:c r="I122" s="45" t="s">
        <x:v>36</x:v>
      </x:c>
      <x:c r="J122" s="45">
        <x:v>322</x:v>
      </x:c>
      <x:c r="K122" s="45">
        <x:v>68</x:v>
      </x:c>
      <x:c r="L122" s="45">
        <x:v>13</x:v>
      </x:c>
      <x:c r="M122" s="45">
        <x:v>0</x:v>
      </x:c>
      <x:c r="N122" s="45">
        <x:v>25</x:v>
      </x:c>
      <x:c r="O122" s="45">
        <x:v>5</x:v>
      </x:c>
      <x:c r="P122" s="45">
        <x:v>47</x:v>
      </x:c>
      <x:c r="Q122" s="45">
        <x:v>40</x:v>
      </x:c>
      <x:c r="R122" s="45">
        <x:v>7</x:v>
      </x:c>
      <x:c r="T122" s="45">
        <x:v>7.4100000000000001</x:v>
      </x:c>
      <x:c r="V122" s="45">
        <x:v>-0.070000000000000007</x:v>
      </x:c>
      <x:c r="W122" s="45">
        <x:v>-0.56000000000000005</x:v>
      </x:c>
      <x:c r="Y122" s="45">
        <x:v>6.7800000000000002</x:v>
      </x:c>
      <x:c r="AA122" s="45">
        <x:v>9.6600000000000001</x:v>
      </x:c>
      <x:c r="AN122" s="45">
        <x:v>33</x:v>
      </x:c>
      <x:c r="AO122" s="49">
        <x:v>11000</x:v>
      </x:c>
      <x:c r="AP122" s="45">
        <x:v>2.484</x:v>
      </x:c>
      <x:c r="AQ122" s="45">
        <x:v>28</x:v>
      </x:c>
    </x:row>
    <x:row r="123" spans="1:41" ht="16.5" customHeight="1">
      <x:c r="A123" s="45">
        <x:v>2014</x:v>
      </x:c>
      <x:c r="B123" s="45" t="s">
        <x:v>27</x:v>
      </x:c>
      <x:c r="C123" s="45" t="s">
        <x:v>240</x:v>
      </x:c>
      <x:c r="D123" s="45" t="s">
        <x:v>323</x:v>
      </x:c>
      <x:c r="F123" s="45">
        <x:v>8</x:v>
      </x:c>
      <x:c r="G123" s="45" t="s">
        <x:v>25</x:v>
      </x:c>
      <x:c r="H123" s="45" t="s">
        <x:v>337</x:v>
      </x:c>
      <x:c r="I123" s="45" t="s">
        <x:v>36</x:v>
      </x:c>
      <x:c r="T123" s="45">
        <x:v>-0.059999999999999998</x:v>
      </x:c>
      <x:c r="V123" s="45">
        <x:v>0</x:v>
      </x:c>
      <x:c r="Y123" s="45">
        <x:v>-0.059999999999999998</x:v>
      </x:c>
      <x:c r="AA123" s="45">
        <x:v>-0.080000000000000004</x:v>
      </x:c>
      <x:c r="AO123" s="49"/>
    </x:row>
    <x:row r="124" spans="1:42" ht="16.5" customHeight="1">
      <x:c r="A124" s="45">
        <x:v>2012</x:v>
      </x:c>
      <x:c r="B124" s="45" t="s">
        <x:v>31</x:v>
      </x:c>
      <x:c r="C124" s="45" t="s">
        <x:v>40</x:v>
      </x:c>
      <x:c r="D124" s="45" t="s">
        <x:v>304</x:v>
      </x:c>
      <x:c r="F124" s="45">
        <x:v>8</x:v>
      </x:c>
      <x:c r="G124" s="45" t="s">
        <x:v>25</x:v>
      </x:c>
      <x:c r="H124" s="45" t="s">
        <x:v>337</x:v>
      </x:c>
      <x:c r="I124" s="45" t="s">
        <x:v>36</x:v>
      </x:c>
      <x:c r="AE124" s="45">
        <x:v>137.09999999999999</x:v>
      </x:c>
      <x:c r="AF124" s="45">
        <x:v>54</x:v>
      </x:c>
      <x:c r="AG124" s="45">
        <x:v>151</x:v>
      </x:c>
      <x:c r="AH124" s="45">
        <x:v>8</x:v>
      </x:c>
      <x:c r="AI124" s="45">
        <x:v>30</x:v>
      </x:c>
      <x:c r="AJ124" s="45">
        <x:v>83</x:v>
      </x:c>
      <x:c r="AK124" s="45">
        <x:v>0</x:v>
      </x:c>
      <x:c r="AL124" s="45">
        <x:v>0</x:v>
      </x:c>
      <x:c r="AO124" s="49">
        <x:v>15000</x:v>
      </x:c>
      <x:c r="AP124" s="45">
        <x:v>2.766</x:v>
      </x:c>
    </x:row>
    <x:row r="125" spans="1:43" ht="16.5" customHeight="1">
      <x:c r="A125" s="45">
        <x:v>2013</x:v>
      </x:c>
      <x:c r="B125" s="45" t="s">
        <x:v>31</x:v>
      </x:c>
      <x:c r="C125" s="45" t="s">
        <x:v>40</x:v>
      </x:c>
      <x:c r="D125" s="45" t="s">
        <x:v>304</x:v>
      </x:c>
      <x:c r="F125" s="45">
        <x:v>8</x:v>
      </x:c>
      <x:c r="G125" s="45" t="s">
        <x:v>25</x:v>
      </x:c>
      <x:c r="H125" s="45" t="s">
        <x:v>337</x:v>
      </x:c>
      <x:c r="I125" s="45" t="s">
        <x:v>36</x:v>
      </x:c>
      <x:c r="AE125" s="45">
        <x:v>114</x:v>
      </x:c>
      <x:c r="AF125" s="45">
        <x:v>36</x:v>
      </x:c>
      <x:c r="AG125" s="45">
        <x:v>112</x:v>
      </x:c>
      <x:c r="AH125" s="45">
        <x:v>6</x:v>
      </x:c>
      <x:c r="AI125" s="45">
        <x:v>26</x:v>
      </x:c>
      <x:c r="AJ125" s="45">
        <x:v>81</x:v>
      </x:c>
      <x:c r="AK125" s="45">
        <x:v>0</x:v>
      </x:c>
      <x:c r="AL125" s="45">
        <x:v>0</x:v>
      </x:c>
      <x:c r="AO125" s="49">
        <x:v>25000</x:v>
      </x:c>
      <x:c r="AP125" s="45">
        <x:v>3.5840000000000001</x:v>
      </x:c>
      <x:c r="AQ125" s="45">
        <x:v>29</x:v>
      </x:c>
    </x:row>
    <x:row r="126" spans="1:43" ht="16.5" customHeight="1">
      <x:c r="A126" s="45">
        <x:v>2014</x:v>
      </x:c>
      <x:c r="B126" s="45" t="s">
        <x:v>31</x:v>
      </x:c>
      <x:c r="C126" s="45" t="s">
        <x:v>40</x:v>
      </x:c>
      <x:c r="D126" s="45" t="s">
        <x:v>304</x:v>
      </x:c>
      <x:c r="F126" s="45">
        <x:v>8</x:v>
      </x:c>
      <x:c r="G126" s="45" t="s">
        <x:v>25</x:v>
      </x:c>
      <x:c r="H126" s="45" t="s">
        <x:v>337</x:v>
      </x:c>
      <x:c r="I126" s="45" t="s">
        <x:v>36</x:v>
      </x:c>
      <x:c r="AE126" s="45">
        <x:v>170.19999999999999</x:v>
      </x:c>
      <x:c r="AF126" s="45">
        <x:v>62</x:v>
      </x:c>
      <x:c r="AG126" s="45">
        <x:v>167</x:v>
      </x:c>
      <x:c r="AH126" s="45">
        <x:v>16</x:v>
      </x:c>
      <x:c r="AI126" s="45">
        <x:v>37</x:v>
      </x:c>
      <x:c r="AJ126" s="45">
        <x:v>122</x:v>
      </x:c>
      <x:c r="AK126" s="45">
        <x:v>0</x:v>
      </x:c>
      <x:c r="AL126" s="45">
        <x:v>0</x:v>
      </x:c>
      <x:c r="AO126" s="49">
        <x:v>30000</x:v>
      </x:c>
      <x:c r="AP126" s="45">
        <x:v>5.2380000000000004</x:v>
      </x:c>
      <x:c r="AQ126" s="45">
        <x:v>29</x:v>
      </x:c>
    </x:row>
    <x:row r="127" spans="1:43" ht="16.5" customHeight="1">
      <x:c r="A127" s="45">
        <x:v>2015</x:v>
      </x:c>
      <x:c r="B127" s="45" t="s">
        <x:v>31</x:v>
      </x:c>
      <x:c r="C127" s="45" t="s">
        <x:v>40</x:v>
      </x:c>
      <x:c r="D127" s="45" t="s">
        <x:v>304</x:v>
      </x:c>
      <x:c r="F127" s="45">
        <x:v>8</x:v>
      </x:c>
      <x:c r="G127" s="45" t="s">
        <x:v>25</x:v>
      </x:c>
      <x:c r="H127" s="45" t="s">
        <x:v>337</x:v>
      </x:c>
      <x:c r="I127" s="45" t="s">
        <x:v>36</x:v>
      </x:c>
      <x:c r="AE127" s="45">
        <x:v>170.09999999999999</x:v>
      </x:c>
      <x:c r="AF127" s="45">
        <x:v>83</x:v>
      </x:c>
      <x:c r="AG127" s="45">
        <x:v>196</x:v>
      </x:c>
      <x:c r="AH127" s="45">
        <x:v>18</x:v>
      </x:c>
      <x:c r="AI127" s="45">
        <x:v>37</x:v>
      </x:c>
      <x:c r="AJ127" s="45">
        <x:v>133</x:v>
      </x:c>
      <x:c r="AK127" s="45">
        <x:v>0</x:v>
      </x:c>
      <x:c r="AL127" s="45">
        <x:v>0</x:v>
      </x:c>
      <x:c r="AN127" s="45">
        <x:v>33</x:v>
      </x:c>
      <x:c r="AO127" s="49">
        <x:v>45000</x:v>
      </x:c>
      <x:c r="AP127" s="45">
        <x:v>4.319</x:v>
      </x:c>
      <x:c r="AQ127" s="45">
        <x:v>29</x:v>
      </x:c>
    </x:row>
    <x:row r="128" spans="1:42" ht="16.5" customHeight="1">
      <x:c r="A128" s="45">
        <x:v>2012</x:v>
      </x:c>
      <x:c r="B128" s="45" t="s">
        <x:v>31</x:v>
      </x:c>
      <x:c r="C128" s="45" t="s">
        <x:v>42</x:v>
      </x:c>
      <x:c r="D128" s="45" t="s">
        <x:v>304</x:v>
      </x:c>
      <x:c r="F128" s="45">
        <x:v>9</x:v>
      </x:c>
      <x:c r="G128" s="45" t="s">
        <x:v>25</x:v>
      </x:c>
      <x:c r="H128" s="45" t="s">
        <x:v>34</x:v>
      </x:c>
      <x:c r="I128" s="45" t="s">
        <x:v>36</x:v>
      </x:c>
      <x:c r="AE128" s="45">
        <x:v>48.100000000000001</x:v>
      </x:c>
      <x:c r="AF128" s="45">
        <x:v>15</x:v>
      </x:c>
      <x:c r="AG128" s="45">
        <x:v>38</x:v>
      </x:c>
      <x:c r="AH128" s="45">
        <x:v>2</x:v>
      </x:c>
      <x:c r="AI128" s="45">
        <x:v>22</x:v>
      </x:c>
      <x:c r="AJ128" s="45">
        <x:v>27</x:v>
      </x:c>
      <x:c r="AK128" s="45">
        <x:v>19</x:v>
      </x:c>
      <x:c r="AL128" s="45">
        <x:v>0</x:v>
      </x:c>
      <x:c r="AO128" s="49">
        <x:v>19000</x:v>
      </x:c>
      <x:c r="AP128" s="45">
        <x:v>1.2669999999999999</x:v>
      </x:c>
    </x:row>
    <x:row r="129" spans="1:43" ht="16.5" customHeight="1">
      <x:c r="A129" s="45">
        <x:v>2013</x:v>
      </x:c>
      <x:c r="B129" s="45" t="s">
        <x:v>31</x:v>
      </x:c>
      <x:c r="C129" s="45" t="s">
        <x:v>42</x:v>
      </x:c>
      <x:c r="D129" s="45" t="s">
        <x:v>304</x:v>
      </x:c>
      <x:c r="F129" s="45">
        <x:v>9</x:v>
      </x:c>
      <x:c r="G129" s="45" t="s">
        <x:v>25</x:v>
      </x:c>
      <x:c r="H129" s="45" t="s">
        <x:v>34</x:v>
      </x:c>
      <x:c r="I129" s="45" t="s">
        <x:v>36</x:v>
      </x:c>
      <x:c r="AE129" s="45">
        <x:v>49.100000000000001</x:v>
      </x:c>
      <x:c r="AF129" s="45">
        <x:v>17</x:v>
      </x:c>
      <x:c r="AG129" s="45">
        <x:v>48</x:v>
      </x:c>
      <x:c r="AH129" s="45">
        <x:v>2</x:v>
      </x:c>
      <x:c r="AI129" s="45">
        <x:v>20</x:v>
      </x:c>
      <x:c r="AJ129" s="45">
        <x:v>38</x:v>
      </x:c>
      <x:c r="AK129" s="45">
        <x:v>18</x:v>
      </x:c>
      <x:c r="AL129" s="45">
        <x:v>1</x:v>
      </x:c>
      <x:c r="AO129" s="49">
        <x:v>22000</x:v>
      </x:c>
      <x:c r="AP129" s="45">
        <x:v>1.198</x:v>
      </x:c>
      <x:c r="AQ129" s="45">
        <x:v>30</x:v>
      </x:c>
    </x:row>
    <x:row r="130" spans="1:43" ht="16.5" customHeight="1">
      <x:c r="A130" s="45">
        <x:v>2014</x:v>
      </x:c>
      <x:c r="B130" s="45" t="s">
        <x:v>31</x:v>
      </x:c>
      <x:c r="C130" s="45" t="s">
        <x:v>42</x:v>
      </x:c>
      <x:c r="D130" s="45" t="s">
        <x:v>304</x:v>
      </x:c>
      <x:c r="F130" s="45">
        <x:v>9</x:v>
      </x:c>
      <x:c r="G130" s="45" t="s">
        <x:v>25</x:v>
      </x:c>
      <x:c r="H130" s="45" t="s">
        <x:v>34</x:v>
      </x:c>
      <x:c r="I130" s="45" t="s">
        <x:v>36</x:v>
      </x:c>
      <x:c r="AE130" s="45">
        <x:v>36.100000000000001</x:v>
      </x:c>
      <x:c r="AF130" s="45">
        <x:v>16</x:v>
      </x:c>
      <x:c r="AG130" s="45">
        <x:v>35</x:v>
      </x:c>
      <x:c r="AH130" s="45">
        <x:v>5</x:v>
      </x:c>
      <x:c r="AI130" s="45">
        <x:v>16</x:v>
      </x:c>
      <x:c r="AJ130" s="45">
        <x:v>41</x:v>
      </x:c>
      <x:c r="AK130" s="45">
        <x:v>3</x:v>
      </x:c>
      <x:c r="AL130" s="45">
        <x:v>0</x:v>
      </x:c>
      <x:c r="AO130" s="49">
        <x:v>26000</x:v>
      </x:c>
      <x:c r="AP130" s="45">
        <x:v>0.435</x:v>
      </x:c>
      <x:c r="AQ130" s="45">
        <x:v>30</x:v>
      </x:c>
    </x:row>
    <x:row r="131" spans="1:43" ht="16.5" customHeight="1">
      <x:c r="A131" s="45">
        <x:v>2015</x:v>
      </x:c>
      <x:c r="B131" s="45" t="s">
        <x:v>31</x:v>
      </x:c>
      <x:c r="C131" s="45" t="s">
        <x:v>42</x:v>
      </x:c>
      <x:c r="D131" s="45" t="s">
        <x:v>304</x:v>
      </x:c>
      <x:c r="F131" s="45">
        <x:v>9</x:v>
      </x:c>
      <x:c r="G131" s="45" t="s">
        <x:v>25</x:v>
      </x:c>
      <x:c r="H131" s="45" t="s">
        <x:v>34</x:v>
      </x:c>
      <x:c r="I131" s="45" t="s">
        <x:v>36</x:v>
      </x:c>
      <x:c r="AE131" s="45">
        <x:v>34.200000000000003</x:v>
      </x:c>
      <x:c r="AF131" s="45">
        <x:v>11</x:v>
      </x:c>
      <x:c r="AG131" s="45">
        <x:v>27</x:v>
      </x:c>
      <x:c r="AH131" s="45">
        <x:v>4</x:v>
      </x:c>
      <x:c r="AI131" s="45">
        <x:v>11</x:v>
      </x:c>
      <x:c r="AJ131" s="45">
        <x:v>38</x:v>
      </x:c>
      <x:c r="AK131" s="45">
        <x:v>1</x:v>
      </x:c>
      <x:c r="AL131" s="45">
        <x:v>0</x:v>
      </x:c>
      <x:c r="AN131" s="45">
        <x:v>31</x:v>
      </x:c>
      <x:c r="AO131" s="49">
        <x:v>26000</x:v>
      </x:c>
      <x:c r="AP131" s="45">
        <x:v>0.89000000000000001</x:v>
      </x:c>
      <x:c r="AQ131" s="45">
        <x:v>30</x:v>
      </x:c>
    </x:row>
    <x:row r="132" spans="1:42" ht="16.5" customHeight="1">
      <x:c r="A132" s="45">
        <x:v>2012</x:v>
      </x:c>
      <x:c r="B132" s="45" t="s">
        <x:v>31</x:v>
      </x:c>
      <x:c r="C132" s="45" t="s">
        <x:v>47</x:v>
      </x:c>
      <x:c r="D132" s="45" t="s">
        <x:v>304</x:v>
      </x:c>
      <x:c r="F132" s="45">
        <x:v>9</x:v>
      </x:c>
      <x:c r="G132" s="45" t="s">
        <x:v>25</x:v>
      </x:c>
      <x:c r="H132" s="45" t="s">
        <x:v>34</x:v>
      </x:c>
      <x:c r="I132" s="45" t="s">
        <x:v>36</x:v>
      </x:c>
      <x:c r="AE132" s="45">
        <x:v>86</x:v>
      </x:c>
      <x:c r="AF132" s="45">
        <x:v>27</x:v>
      </x:c>
      <x:c r="AG132" s="45">
        <x:v>74</x:v>
      </x:c>
      <x:c r="AH132" s="45">
        <x:v>3</x:v>
      </x:c>
      <x:c r="AI132" s="45">
        <x:v>20</x:v>
      </x:c>
      <x:c r="AJ132" s="45">
        <x:v>77</x:v>
      </x:c>
      <x:c r="AK132" s="45">
        <x:v>17</x:v>
      </x:c>
      <x:c r="AL132" s="45">
        <x:v>0</x:v>
      </x:c>
      <x:c r="AO132" s="49">
        <x:v>17000</x:v>
      </x:c>
      <x:c r="AP132" s="45">
        <x:v>2.6629999999999998</x:v>
      </x:c>
    </x:row>
    <x:row r="133" spans="1:43" ht="16.5" customHeight="1">
      <x:c r="A133" s="45">
        <x:v>2013</x:v>
      </x:c>
      <x:c r="B133" s="45" t="s">
        <x:v>31</x:v>
      </x:c>
      <x:c r="C133" s="45" t="s">
        <x:v>47</x:v>
      </x:c>
      <x:c r="D133" s="45" t="s">
        <x:v>304</x:v>
      </x:c>
      <x:c r="F133" s="45">
        <x:v>9</x:v>
      </x:c>
      <x:c r="G133" s="45" t="s">
        <x:v>25</x:v>
      </x:c>
      <x:c r="H133" s="45" t="s">
        <x:v>34</x:v>
      </x:c>
      <x:c r="I133" s="45" t="s">
        <x:v>36</x:v>
      </x:c>
      <x:c r="AE133" s="45">
        <x:v>63.100000000000001</x:v>
      </x:c>
      <x:c r="AF133" s="45">
        <x:v>12</x:v>
      </x:c>
      <x:c r="AG133" s="45">
        <x:v>42</x:v>
      </x:c>
      <x:c r="AH133" s="45">
        <x:v>1</x:v>
      </x:c>
      <x:c r="AI133" s="45">
        <x:v>20</x:v>
      </x:c>
      <x:c r="AJ133" s="45">
        <x:v>58</x:v>
      </x:c>
      <x:c r="AK133" s="45">
        <x:v>28</x:v>
      </x:c>
      <x:c r="AL133" s="45">
        <x:v>0</x:v>
      </x:c>
      <x:c r="AO133" s="49">
        <x:v>25000</x:v>
      </x:c>
      <x:c r="AP133" s="45">
        <x:v>2.8999999999999999</x:v>
      </x:c>
      <x:c r="AQ133" s="45">
        <x:v>31</x:v>
      </x:c>
    </x:row>
    <x:row r="134" spans="1:43" ht="16.5" customHeight="1">
      <x:c r="A134" s="45">
        <x:v>2014</x:v>
      </x:c>
      <x:c r="B134" s="45" t="s">
        <x:v>31</x:v>
      </x:c>
      <x:c r="C134" s="45" t="s">
        <x:v>47</x:v>
      </x:c>
      <x:c r="D134" s="45" t="s">
        <x:v>304</x:v>
      </x:c>
      <x:c r="F134" s="45">
        <x:v>9</x:v>
      </x:c>
      <x:c r="G134" s="45" t="s">
        <x:v>25</x:v>
      </x:c>
      <x:c r="H134" s="45" t="s">
        <x:v>34</x:v>
      </x:c>
      <x:c r="I134" s="45" t="s">
        <x:v>36</x:v>
      </x:c>
      <x:c r="AE134" s="45">
        <x:v>63.200000000000003</x:v>
      </x:c>
      <x:c r="AF134" s="45">
        <x:v>22</x:v>
      </x:c>
      <x:c r="AG134" s="45">
        <x:v>46</x:v>
      </x:c>
      <x:c r="AH134" s="45">
        <x:v>3</x:v>
      </x:c>
      <x:c r="AI134" s="45">
        <x:v>23</x:v>
      </x:c>
      <x:c r="AJ134" s="45">
        <x:v>60</x:v>
      </x:c>
      <x:c r="AK134" s="45">
        <x:v>22</x:v>
      </x:c>
      <x:c r="AL134" s="45">
        <x:v>0</x:v>
      </x:c>
      <x:c r="AO134" s="49">
        <x:v>30000</x:v>
      </x:c>
      <x:c r="AP134" s="45">
        <x:v>1.2330000000000001</x:v>
      </x:c>
      <x:c r="AQ134" s="45">
        <x:v>31</x:v>
      </x:c>
    </x:row>
    <x:row r="135" spans="1:43" ht="16.5" customHeight="1">
      <x:c r="A135" s="45">
        <x:v>2015</x:v>
      </x:c>
      <x:c r="B135" s="45" t="s">
        <x:v>31</x:v>
      </x:c>
      <x:c r="C135" s="45" t="s">
        <x:v>47</x:v>
      </x:c>
      <x:c r="D135" s="45" t="s">
        <x:v>304</x:v>
      </x:c>
      <x:c r="F135" s="45">
        <x:v>9</x:v>
      </x:c>
      <x:c r="G135" s="45" t="s">
        <x:v>25</x:v>
      </x:c>
      <x:c r="H135" s="45" t="s">
        <x:v>34</x:v>
      </x:c>
      <x:c r="I135" s="45" t="s">
        <x:v>36</x:v>
      </x:c>
      <x:c r="AE135" s="45">
        <x:v>62.100000000000001</x:v>
      </x:c>
      <x:c r="AF135" s="45">
        <x:v>26</x:v>
      </x:c>
      <x:c r="AG135" s="45">
        <x:v>51</x:v>
      </x:c>
      <x:c r="AH135" s="45">
        <x:v>5</x:v>
      </x:c>
      <x:c r="AI135" s="45">
        <x:v>30</x:v>
      </x:c>
      <x:c r="AJ135" s="45">
        <x:v>67</x:v>
      </x:c>
      <x:c r="AK135" s="45">
        <x:v>27</x:v>
      </x:c>
      <x:c r="AL135" s="45">
        <x:v>1</x:v>
      </x:c>
      <x:c r="AN135" s="45">
        <x:v>31</x:v>
      </x:c>
      <x:c r="AO135" s="49">
        <x:v>41000</x:v>
      </x:c>
      <x:c r="AP135" s="45">
        <x:v>1.2549999999999999</x:v>
      </x:c>
      <x:c r="AQ135" s="45">
        <x:v>31</x:v>
      </x:c>
    </x:row>
    <x:row r="136" spans="1:42" ht="16.5" customHeight="1">
      <x:c r="A136" s="45">
        <x:v>2012</x:v>
      </x:c>
      <x:c r="B136" s="45" t="s">
        <x:v>31</x:v>
      </x:c>
      <x:c r="C136" s="45" t="s">
        <x:v>226</x:v>
      </x:c>
      <x:c r="D136" s="45" t="s">
        <x:v>323</x:v>
      </x:c>
      <x:c r="F136" s="45">
        <x:v>9</x:v>
      </x:c>
      <x:c r="G136" s="45" t="s">
        <x:v>25</x:v>
      </x:c>
      <x:c r="H136" s="45" t="s">
        <x:v>34</x:v>
      </x:c>
      <x:c r="I136" s="45" t="s">
        <x:v>36</x:v>
      </x:c>
      <x:c r="J136" s="45">
        <x:v>235</x:v>
      </x:c>
      <x:c r="K136" s="45">
        <x:v>45</x:v>
      </x:c>
      <x:c r="L136" s="45">
        <x:v>7</x:v>
      </x:c>
      <x:c r="M136" s="45">
        <x:v>4</x:v>
      </x:c>
      <x:c r="N136" s="45">
        <x:v>25</x:v>
      </x:c>
      <x:c r="O136" s="45">
        <x:v>18</x:v>
      </x:c>
      <x:c r="P136" s="45">
        <x:v>19</x:v>
      </x:c>
      <x:c r="Q136" s="45">
        <x:v>47</x:v>
      </x:c>
      <x:c r="R136" s="45">
        <x:v>4</x:v>
      </x:c>
      <x:c r="T136" s="45">
        <x:v>0</x:v>
      </x:c>
      <x:c r="Y136" s="45">
        <x:v>0</x:v>
      </x:c>
      <x:c r="AA136" s="45">
        <x:v>-0.010000000000000001</x:v>
      </x:c>
      <x:c r="AO136" s="49">
        <x:v>13500</x:v>
      </x:c>
      <x:c r="AP136" s="45">
        <x:v>0.24099999999999999</x:v>
      </x:c>
    </x:row>
    <x:row r="137" spans="1:43" ht="16.5" customHeight="1">
      <x:c r="A137" s="45">
        <x:v>2013</x:v>
      </x:c>
      <x:c r="B137" s="45" t="s">
        <x:v>31</x:v>
      </x:c>
      <x:c r="C137" s="45" t="s">
        <x:v>226</x:v>
      </x:c>
      <x:c r="D137" s="45" t="s">
        <x:v>323</x:v>
      </x:c>
      <x:c r="F137" s="45">
        <x:v>9</x:v>
      </x:c>
      <x:c r="G137" s="45" t="s">
        <x:v>25</x:v>
      </x:c>
      <x:c r="H137" s="45" t="s">
        <x:v>34</x:v>
      </x:c>
      <x:c r="I137" s="45" t="s">
        <x:v>36</x:v>
      </x:c>
      <x:c r="J137" s="45">
        <x:v>313</x:v>
      </x:c>
      <x:c r="K137" s="45">
        <x:v>77</x:v>
      </x:c>
      <x:c r="L137" s="45">
        <x:v>15</x:v>
      </x:c>
      <x:c r="M137" s="45">
        <x:v>6</x:v>
      </x:c>
      <x:c r="N137" s="45">
        <x:v>39</x:v>
      </x:c>
      <x:c r="O137" s="45">
        <x:v>12</x:v>
      </x:c>
      <x:c r="P137" s="45">
        <x:v>28</x:v>
      </x:c>
      <x:c r="Q137" s="45">
        <x:v>68</x:v>
      </x:c>
      <x:c r="R137" s="45">
        <x:v>3</x:v>
      </x:c>
      <x:c r="T137" s="45">
        <x:v>-2.6800000000000002</x:v>
      </x:c>
      <x:c r="Y137" s="45">
        <x:v>-2.6800000000000002</x:v>
      </x:c>
      <x:c r="AA137" s="45">
        <x:v>-4.1100000000000003</x:v>
      </x:c>
      <x:c r="AO137" s="49">
        <x:v>11000</x:v>
      </x:c>
      <x:c r="AP137" s="45">
        <x:v>2.6930000000000001</x:v>
      </x:c>
      <x:c r="AQ137" s="45">
        <x:v>32</x:v>
      </x:c>
    </x:row>
    <x:row r="138" spans="1:43" ht="16.5" customHeight="1">
      <x:c r="A138" s="45">
        <x:v>2014</x:v>
      </x:c>
      <x:c r="B138" s="45" t="s">
        <x:v>31</x:v>
      </x:c>
      <x:c r="C138" s="45" t="s">
        <x:v>226</x:v>
      </x:c>
      <x:c r="D138" s="45" t="s">
        <x:v>323</x:v>
      </x:c>
      <x:c r="F138" s="45">
        <x:v>9</x:v>
      </x:c>
      <x:c r="G138" s="45" t="s">
        <x:v>25</x:v>
      </x:c>
      <x:c r="H138" s="45" t="s">
        <x:v>34</x:v>
      </x:c>
      <x:c r="I138" s="45" t="s">
        <x:v>36</x:v>
      </x:c>
      <x:c r="J138" s="45">
        <x:v>261</x:v>
      </x:c>
      <x:c r="K138" s="45">
        <x:v>53</x:v>
      </x:c>
      <x:c r="L138" s="45">
        <x:v>15</x:v>
      </x:c>
      <x:c r="M138" s="45">
        <x:v>7</x:v>
      </x:c>
      <x:c r="N138" s="45">
        <x:v>25</x:v>
      </x:c>
      <x:c r="O138" s="45">
        <x:v>7</x:v>
      </x:c>
      <x:c r="P138" s="45">
        <x:v>25</x:v>
      </x:c>
      <x:c r="Q138" s="45">
        <x:v>54</x:v>
      </x:c>
      <x:c r="R138" s="45">
        <x:v>4</x:v>
      </x:c>
      <x:c r="T138" s="45">
        <x:v>-2.1699999999999999</x:v>
      </x:c>
      <x:c r="V138" s="45">
        <x:v>0.040000000000000002</x:v>
      </x:c>
      <x:c r="W138" s="45">
        <x:v>-0.81000000000000005</x:v>
      </x:c>
      <x:c r="Y138" s="45">
        <x:v>-2.9500000000000002</x:v>
      </x:c>
      <x:c r="AA138" s="45">
        <x:v>-5.75</x:v>
      </x:c>
      <x:c r="AO138" s="49">
        <x:v>15000</x:v>
      </x:c>
      <x:c r="AP138" s="45">
        <x:v>1.1020000000000001</x:v>
      </x:c>
      <x:c r="AQ138" s="45">
        <x:v>32</x:v>
      </x:c>
    </x:row>
    <x:row r="139" spans="4:41" ht="16.5" customHeight="1">
      <x:c r="D139" s="45" t="s">
        <x:v>329</x:v>
      </x:c>
      <x:c r="T139" s="45">
        <x:v>0.10000000000000001</x:v>
      </x:c>
      <x:c r="V139" s="45">
        <x:v>0.20000000000000001</x:v>
      </x:c>
      <x:c r="W139" s="45">
        <x:v>-0.11</x:v>
      </x:c>
      <x:c r="X139" s="45">
        <x:v>0.14000000000000001</x:v>
      </x:c>
      <x:c r="Y139" s="45">
        <x:v>0.33000000000000002</x:v>
      </x:c>
      <x:c r="AA139" s="45">
        <x:v>0.65000000000000002</x:v>
      </x:c>
      <x:c r="AO139" s="49"/>
    </x:row>
    <x:row r="140" spans="4:41" ht="16.5" customHeight="1">
      <x:c r="D140" s="45" t="s">
        <x:v>314</x:v>
      </x:c>
      <x:c r="T140" s="45">
        <x:v>0</x:v>
      </x:c>
      <x:c r="V140" s="45">
        <x:v>0</x:v>
      </x:c>
      <x:c r="Y140" s="45">
        <x:v>0</x:v>
      </x:c>
      <x:c r="AA140" s="45">
        <x:v>0</x:v>
      </x:c>
      <x:c r="AO140" s="49"/>
    </x:row>
    <x:row r="141" spans="1:43" ht="16.5" customHeight="1">
      <x:c r="A141" s="45">
        <x:v>2015</x:v>
      </x:c>
      <x:c r="B141" s="45" t="s">
        <x:v>31</x:v>
      </x:c>
      <x:c r="C141" s="45" t="s">
        <x:v>226</x:v>
      </x:c>
      <x:c r="D141" s="45" t="s">
        <x:v>323</x:v>
      </x:c>
      <x:c r="F141" s="45">
        <x:v>9</x:v>
      </x:c>
      <x:c r="G141" s="45" t="s">
        <x:v>25</x:v>
      </x:c>
      <x:c r="H141" s="45" t="s">
        <x:v>34</x:v>
      </x:c>
      <x:c r="I141" s="45" t="s">
        <x:v>36</x:v>
      </x:c>
      <x:c r="J141" s="45">
        <x:v>87</x:v>
      </x:c>
      <x:c r="K141" s="45">
        <x:v>20</x:v>
      </x:c>
      <x:c r="L141" s="45">
        <x:v>4</x:v>
      </x:c>
      <x:c r="M141" s="45">
        <x:v>1</x:v>
      </x:c>
      <x:c r="N141" s="45">
        <x:v>6</x:v>
      </x:c>
      <x:c r="O141" s="45">
        <x:v>5</x:v>
      </x:c>
      <x:c r="P141" s="45">
        <x:v>10</x:v>
      </x:c>
      <x:c r="Q141" s="45">
        <x:v>21</x:v>
      </x:c>
      <x:c r="R141" s="45">
        <x:v>5</x:v>
      </x:c>
      <x:c r="T141" s="45">
        <x:v>-0.68000000000000005</x:v>
      </x:c>
      <x:c r="V141" s="45">
        <x:v>0.010000000000000001</x:v>
      </x:c>
      <x:c r="W141" s="45">
        <x:v>0.40999999999999998</x:v>
      </x:c>
      <x:c r="Y141" s="45">
        <x:v>-0.26000000000000001</x:v>
      </x:c>
      <x:c r="AA141" s="45">
        <x:v>-1.1899999999999999</x:v>
      </x:c>
      <x:c r="AN141" s="45">
        <x:v>31</x:v>
      </x:c>
      <x:c r="AO141" s="49">
        <x:v>22000</x:v>
      </x:c>
      <x:c r="AP141" s="45">
        <x:v>-0.40100000000000002</x:v>
      </x:c>
      <x:c r="AQ141" s="45">
        <x:v>32</x:v>
      </x:c>
    </x:row>
    <x:row r="142" spans="4:41" ht="16.5" customHeight="1">
      <x:c r="D142" s="45" t="s">
        <x:v>23</x:v>
      </x:c>
      <x:c r="T142" s="45">
        <x:v>-2.98</x:v>
      </x:c>
      <x:c r="V142" s="45">
        <x:v>0.17000000000000001</x:v>
      </x:c>
      <x:c r="W142" s="45">
        <x:v>0.070000000000000007</x:v>
      </x:c>
      <x:c r="Y142" s="45">
        <x:v>-2.7400000000000002</x:v>
      </x:c>
      <x:c r="AA142" s="45">
        <x:v>-12.720000000000001</x:v>
      </x:c>
      <x:c r="AO142" s="49"/>
    </x:row>
    <x:row r="143" spans="4:27" ht="16.5" customHeight="1">
      <x:c r="D143" s="45" t="s">
        <x:v>115</x:v>
      </x:c>
      <x:c r="T143" s="45">
        <x:v>0.38</x:v>
      </x:c>
      <x:c r="V143" s="45">
        <x:v>0</x:v>
      </x:c>
      <x:c r="Y143" s="45">
        <x:v>0.56000000000000005</x:v>
      </x:c>
      <x:c r="AA143" s="45">
        <x:v>2.6000000000000001</x:v>
      </x:c>
    </x:row>
    <x:row r="144" spans="1:42" ht="16.5" customHeight="1">
      <x:c r="A144" s="45">
        <x:v>2012</x:v>
      </x:c>
      <x:c r="B144" s="45" t="s">
        <x:v>31</x:v>
      </x:c>
      <x:c r="C144" s="45" t="s">
        <x:v>56</x:v>
      </x:c>
      <x:c r="D144" s="45" t="s">
        <x:v>304</x:v>
      </x:c>
      <x:c r="F144" s="45">
        <x:v>4</x:v>
      </x:c>
      <x:c r="G144" s="45" t="s">
        <x:v>332</x:v>
      </x:c>
      <x:c r="H144" s="45" t="s">
        <x:v>34</x:v>
      </x:c>
      <x:c r="I144" s="45" t="s">
        <x:v>36</x:v>
      </x:c>
      <x:c r="AD144" s="45">
        <x:v>17</x:v>
      </x:c>
      <x:c r="AE144" s="45">
        <x:v>103</x:v>
      </x:c>
      <x:c r="AF144" s="45">
        <x:v>62</x:v>
      </x:c>
      <x:c r="AG144" s="45">
        <x:v>127</x:v>
      </x:c>
      <x:c r="AH144" s="45">
        <x:v>5</x:v>
      </x:c>
      <x:c r="AI144" s="45">
        <x:v>27</x:v>
      </x:c>
      <x:c r="AJ144" s="45">
        <x:v>47</x:v>
      </x:c>
      <x:c r="AK144" s="45">
        <x:v>1</x:v>
      </x:c>
      <x:c r="AL144" s="45">
        <x:v>0</x:v>
      </x:c>
      <x:c r="AO144" s="49">
        <x:v>40000</x:v>
      </x:c>
      <x:c r="AP144" s="45">
        <x:v>0.245</x:v>
      </x:c>
    </x:row>
    <x:row r="145" spans="1:43" ht="16.5" customHeight="1">
      <x:c r="A145" s="45">
        <x:v>2013</x:v>
      </x:c>
      <x:c r="B145" s="45" t="s">
        <x:v>31</x:v>
      </x:c>
      <x:c r="C145" s="45" t="s">
        <x:v>56</x:v>
      </x:c>
      <x:c r="D145" s="45" t="s">
        <x:v>304</x:v>
      </x:c>
      <x:c r="F145" s="45">
        <x:v>4</x:v>
      </x:c>
      <x:c r="G145" s="45" t="s">
        <x:v>332</x:v>
      </x:c>
      <x:c r="H145" s="45" t="s">
        <x:v>34</x:v>
      </x:c>
      <x:c r="I145" s="45" t="s">
        <x:v>36</x:v>
      </x:c>
      <x:c r="AD145" s="45">
        <x:v>25</x:v>
      </x:c>
      <x:c r="AE145" s="45">
        <x:v>160</x:v>
      </x:c>
      <x:c r="AF145" s="45">
        <x:v>57</x:v>
      </x:c>
      <x:c r="AG145" s="45">
        <x:v>159</x:v>
      </x:c>
      <x:c r="AH145" s="45">
        <x:v>7</x:v>
      </x:c>
      <x:c r="AI145" s="45">
        <x:v>39</x:v>
      </x:c>
      <x:c r="AJ145" s="45">
        <x:v>89</x:v>
      </x:c>
      <x:c r="AK145" s="45">
        <x:v>0</x:v>
      </x:c>
      <x:c r="AL145" s="45">
        <x:v>0</x:v>
      </x:c>
      <x:c r="AO145" s="49">
        <x:v>40000</x:v>
      </x:c>
      <x:c r="AP145" s="45">
        <x:v>3.5070000000000001</x:v>
      </x:c>
      <x:c r="AQ145" s="45">
        <x:v>33</x:v>
      </x:c>
    </x:row>
    <x:row r="146" spans="1:43" ht="16.5" customHeight="1">
      <x:c r="A146" s="45">
        <x:v>2014</x:v>
      </x:c>
      <x:c r="B146" s="45" t="s">
        <x:v>31</x:v>
      </x:c>
      <x:c r="C146" s="45" t="s">
        <x:v>56</x:v>
      </x:c>
      <x:c r="D146" s="45" t="s">
        <x:v>304</x:v>
      </x:c>
      <x:c r="F146" s="45">
        <x:v>4</x:v>
      </x:c>
      <x:c r="G146" s="45" t="s">
        <x:v>332</x:v>
      </x:c>
      <x:c r="H146" s="45" t="s">
        <x:v>34</x:v>
      </x:c>
      <x:c r="I146" s="45" t="s">
        <x:v>36</x:v>
      </x:c>
      <x:c r="AD146" s="45">
        <x:v>26</x:v>
      </x:c>
      <x:c r="AE146" s="45">
        <x:v>151</x:v>
      </x:c>
      <x:c r="AF146" s="45">
        <x:v>79</x:v>
      </x:c>
      <x:c r="AG146" s="45">
        <x:v>193</x:v>
      </x:c>
      <x:c r="AH146" s="45">
        <x:v>9</x:v>
      </x:c>
      <x:c r="AI146" s="45">
        <x:v>38</x:v>
      </x:c>
      <x:c r="AJ146" s="45">
        <x:v>101</x:v>
      </x:c>
      <x:c r="AK146" s="45">
        <x:v>0</x:v>
      </x:c>
      <x:c r="AL146" s="45">
        <x:v>0</x:v>
      </x:c>
      <x:c r="AO146" s="49">
        <x:v>45000</x:v>
      </x:c>
      <x:c r="AP146" s="45">
        <x:v>1.95</x:v>
      </x:c>
      <x:c r="AQ146" s="45">
        <x:v>33</x:v>
      </x:c>
    </x:row>
    <x:row r="147" spans="1:43" ht="16.5" customHeight="1">
      <x:c r="A147" s="45">
        <x:v>2015</x:v>
      </x:c>
      <x:c r="B147" s="45" t="s">
        <x:v>31</x:v>
      </x:c>
      <x:c r="C147" s="45" t="s">
        <x:v>56</x:v>
      </x:c>
      <x:c r="D147" s="45" t="s">
        <x:v>304</x:v>
      </x:c>
      <x:c r="F147" s="45">
        <x:v>4</x:v>
      </x:c>
      <x:c r="G147" s="45" t="s">
        <x:v>332</x:v>
      </x:c>
      <x:c r="H147" s="45" t="s">
        <x:v>34</x:v>
      </x:c>
      <x:c r="I147" s="45" t="s">
        <x:v>36</x:v>
      </x:c>
      <x:c r="AD147" s="45">
        <x:v>24</x:v>
      </x:c>
      <x:c r="AE147" s="45">
        <x:v>133.19999999999999</x:v>
      </x:c>
      <x:c r="AF147" s="45">
        <x:v>81</x:v>
      </x:c>
      <x:c r="AG147" s="45">
        <x:v>171</x:v>
      </x:c>
      <x:c r="AH147" s="45">
        <x:v>14</x:v>
      </x:c>
      <x:c r="AI147" s="45">
        <x:v>39</x:v>
      </x:c>
      <x:c r="AJ147" s="45">
        <x:v>111</x:v>
      </x:c>
      <x:c r="AK147" s="45">
        <x:v>0</x:v>
      </x:c>
      <x:c r="AL147" s="45">
        <x:v>0</x:v>
      </x:c>
      <x:c r="AN147" s="29">
        <x:v>33</x:v>
      </x:c>
      <x:c r="AO147" s="49">
        <x:v>55000</x:v>
      </x:c>
      <x:c r="AP147" s="45">
        <x:v>1.95</x:v>
      </x:c>
      <x:c r="AQ147" s="45">
        <x:v>33</x:v>
      </x:c>
    </x:row>
    <x:row r="148" spans="1:42" ht="16.5" customHeight="1">
      <x:c r="A148" s="45">
        <x:v>2012</x:v>
      </x:c>
      <x:c r="B148" s="45" t="s">
        <x:v>30</x:v>
      </x:c>
      <x:c r="C148" s="45" t="s">
        <x:v>259</x:v>
      </x:c>
      <x:c r="D148" s="45" t="s">
        <x:v>251</x:v>
      </x:c>
      <x:c r="F148" s="45">
        <x:v>9</x:v>
      </x:c>
      <x:c r="G148" s="45" t="s">
        <x:v>25</x:v>
      </x:c>
      <x:c r="H148" s="45" t="s">
        <x:v>34</x:v>
      </x:c>
      <x:c r="I148" s="45" t="s">
        <x:v>36</x:v>
      </x:c>
      <x:c r="J148" s="45">
        <x:v>246</x:v>
      </x:c>
      <x:c r="K148" s="45">
        <x:v>56</x:v>
      </x:c>
      <x:c r="L148" s="45">
        <x:v>7</x:v>
      </x:c>
      <x:c r="M148" s="45">
        <x:v>7</x:v>
      </x:c>
      <x:c r="N148" s="45">
        <x:v>28</x:v>
      </x:c>
      <x:c r="O148" s="45">
        <x:v>4</x:v>
      </x:c>
      <x:c r="P148" s="45">
        <x:v>16</x:v>
      </x:c>
      <x:c r="Q148" s="45">
        <x:v>76</x:v>
      </x:c>
      <x:c r="R148" s="45">
        <x:v>2</x:v>
      </x:c>
      <x:c r="T148" s="45">
        <x:v>-0.22</x:v>
      </x:c>
      <x:c r="Y148" s="45">
        <x:v>-0.22</x:v>
      </x:c>
      <x:c r="AA148" s="45">
        <x:v>-0.37</x:v>
      </x:c>
      <x:c r="AP148" s="45">
        <x:v>0.44900000000000001</x:v>
      </x:c>
    </x:row>
    <x:row r="149" spans="1:43" ht="16.5" customHeight="1">
      <x:c r="A149" s="45">
        <x:v>2013</x:v>
      </x:c>
      <x:c r="B149" s="45" t="s">
        <x:v>30</x:v>
      </x:c>
      <x:c r="C149" s="45" t="s">
        <x:v>259</x:v>
      </x:c>
      <x:c r="D149" s="45" t="s">
        <x:v>251</x:v>
      </x:c>
      <x:c r="F149" s="45">
        <x:v>9</x:v>
      </x:c>
      <x:c r="G149" s="45" t="s">
        <x:v>25</x:v>
      </x:c>
      <x:c r="H149" s="45" t="s">
        <x:v>34</x:v>
      </x:c>
      <x:c r="I149" s="45" t="s">
        <x:v>36</x:v>
      </x:c>
      <x:c r="J149" s="45">
        <x:v>140</x:v>
      </x:c>
      <x:c r="K149" s="45">
        <x:v>36</x:v>
      </x:c>
      <x:c r="L149" s="45">
        <x:v>8</x:v>
      </x:c>
      <x:c r="M149" s="45">
        <x:v>3</x:v>
      </x:c>
      <x:c r="N149" s="45">
        <x:v>22</x:v>
      </x:c>
      <x:c r="O149" s="45">
        <x:v>2</x:v>
      </x:c>
      <x:c r="P149" s="45">
        <x:v>11</x:v>
      </x:c>
      <x:c r="Q149" s="45">
        <x:v>32</x:v>
      </x:c>
      <x:c r="R149" s="45">
        <x:v>4</x:v>
      </x:c>
      <x:c r="T149" s="45">
        <x:v>0.95999999999999996</x:v>
      </x:c>
      <x:c r="Y149" s="45">
        <x:v>0.95999999999999996</x:v>
      </x:c>
      <x:c r="AA149" s="45">
        <x:v>1.3300000000000001</x:v>
      </x:c>
      <x:c r="AP149" s="45">
        <x:v>0.124</x:v>
      </x:c>
      <x:c r="AQ149" s="45">
        <x:v>34</x:v>
      </x:c>
    </x:row>
    <x:row r="150" spans="10:27" ht="16.5" customHeight="1">
      <x:c r="J150" s="45">
        <x:v>158</x:v>
      </x:c>
      <x:c r="K150" s="45">
        <x:v>22</x:v>
      </x:c>
      <x:c r="L150" s="45">
        <x:v>4</x:v>
      </x:c>
      <x:c r="M150" s="45">
        <x:v>4</x:v>
      </x:c>
      <x:c r="N150" s="45">
        <x:v>13</x:v>
      </x:c>
      <x:c r="O150" s="45">
        <x:v>3</x:v>
      </x:c>
      <x:c r="P150" s="45">
        <x:v>14</x:v>
      </x:c>
      <x:c r="Q150" s="45">
        <x:v>53</x:v>
      </x:c>
      <x:c r="R150" s="45">
        <x:v>2</x:v>
      </x:c>
      <x:c r="T150" s="45">
        <x:v>1.1000000000000001</x:v>
      </x:c>
      <x:c r="Y150" s="45">
        <x:v>1.1000000000000001</x:v>
      </x:c>
      <x:c r="AA150" s="45">
        <x:v>1.52</x:v>
      </x:c>
    </x:row>
    <x:row r="151" spans="1:43" ht="16.5" customHeight="1">
      <x:c r="A151" s="45">
        <x:v>2014</x:v>
      </x:c>
      <x:c r="B151" s="45" t="s">
        <x:v>30</x:v>
      </x:c>
      <x:c r="C151" s="45" t="s">
        <x:v>259</x:v>
      </x:c>
      <x:c r="D151" s="45" t="s">
        <x:v>251</x:v>
      </x:c>
      <x:c r="F151" s="45">
        <x:v>9</x:v>
      </x:c>
      <x:c r="G151" s="45" t="s">
        <x:v>25</x:v>
      </x:c>
      <x:c r="H151" s="45" t="s">
        <x:v>34</x:v>
      </x:c>
      <x:c r="I151" s="45" t="s">
        <x:v>36</x:v>
      </x:c>
      <x:c r="J151" s="45">
        <x:v>329</x:v>
      </x:c>
      <x:c r="K151" s="45">
        <x:v>67</x:v>
      </x:c>
      <x:c r="L151" s="45">
        <x:v>12</x:v>
      </x:c>
      <x:c r="M151" s="45">
        <x:v>18</x:v>
      </x:c>
      <x:c r="N151" s="45">
        <x:v>48</x:v>
      </x:c>
      <x:c r="O151" s="45">
        <x:v>1</x:v>
      </x:c>
      <x:c r="P151" s="45">
        <x:v>23</x:v>
      </x:c>
      <x:c r="Q151" s="45">
        <x:v>115</x:v>
      </x:c>
      <x:c r="R151" s="45">
        <x:v>2</x:v>
      </x:c>
      <x:c r="V151" s="45">
        <x:v>0.010000000000000001</x:v>
      </x:c>
      <x:c r="Y151" s="45">
        <x:v>-0.95999999999999996</x:v>
      </x:c>
      <x:c r="AA151" s="45">
        <x:v>-1.51</x:v>
      </x:c>
      <x:c r="AP151" s="45">
        <x:v>1.276</x:v>
      </x:c>
      <x:c r="AQ151" s="45">
        <x:v>34</x:v>
      </x:c>
    </x:row>
    <x:row r="152" spans="20:27" ht="16.5" customHeight="1">
      <x:c r="T152" s="45">
        <x:v>-2.2999999999999998</x:v>
      </x:c>
      <x:c r="V152" s="45">
        <x:v>-0.28999999999999998</x:v>
      </x:c>
      <x:c r="Y152" s="45">
        <x:v>-2.04</x:v>
      </x:c>
      <x:c r="AA152" s="45">
        <x:v>-3.1899999999999999</x:v>
      </x:c>
    </x:row>
    <x:row r="153" spans="1:43" ht="16.5" customHeight="1">
      <x:c r="A153" s="45">
        <x:v>2015</x:v>
      </x:c>
      <x:c r="B153" s="45" t="s">
        <x:v>30</x:v>
      </x:c>
      <x:c r="C153" s="45" t="s">
        <x:v>259</x:v>
      </x:c>
      <x:c r="D153" s="45" t="s">
        <x:v>251</x:v>
      </x:c>
      <x:c r="F153" s="45">
        <x:v>9</x:v>
      </x:c>
      <x:c r="G153" s="45" t="s">
        <x:v>25</x:v>
      </x:c>
      <x:c r="H153" s="45" t="s">
        <x:v>34</x:v>
      </x:c>
      <x:c r="I153" s="45" t="s">
        <x:v>36</x:v>
      </x:c>
      <x:c r="J153" s="45">
        <x:v>291</x:v>
      </x:c>
      <x:c r="K153" s="45">
        <x:v>66</x:v>
      </x:c>
      <x:c r="L153" s="45">
        <x:v>10</x:v>
      </x:c>
      <x:c r="M153" s="45">
        <x:v>14</x:v>
      </x:c>
      <x:c r="N153" s="45">
        <x:v>39</x:v>
      </x:c>
      <x:c r="O153" s="45">
        <x:v>2</x:v>
      </x:c>
      <x:c r="P153" s="45">
        <x:v>24</x:v>
      </x:c>
      <x:c r="Q153" s="45">
        <x:v>80</x:v>
      </x:c>
      <x:c r="R153" s="45">
        <x:v>0</x:v>
      </x:c>
      <x:c r="T153" s="45">
        <x:v>1.6299999999999999</x:v>
      </x:c>
      <x:c r="V153" s="45">
        <x:v>0.29999999999999999</x:v>
      </x:c>
      <x:c r="Y153" s="45">
        <x:v>1.2</x:v>
      </x:c>
      <x:c r="AA153" s="45">
        <x:v>-1.8</x:v>
      </x:c>
      <x:c r="AN153" s="29">
        <x:v>30</x:v>
      </x:c>
      <x:c r="AO153" s="49">
        <x:v>11000</x:v>
      </x:c>
      <x:c r="AP153" s="45">
        <x:v>0.95899999999999996</x:v>
      </x:c>
      <x:c r="AQ153" s="45">
        <x:v>34</x:v>
      </x:c>
    </x:row>
    <x:row r="154" spans="1:42" ht="16.5" customHeight="1">
      <x:c r="A154" s="45">
        <x:v>2012</x:v>
      </x:c>
      <x:c r="B154" s="45" t="s">
        <x:v>55</x:v>
      </x:c>
      <x:c r="C154" s="45" t="s">
        <x:v>148</x:v>
      </x:c>
      <x:c r="D154" s="45" t="s">
        <x:v>323</x:v>
      </x:c>
      <x:c r="F154" s="45">
        <x:v>9</x:v>
      </x:c>
      <x:c r="G154" s="45" t="s">
        <x:v>25</x:v>
      </x:c>
      <x:c r="H154" s="45" t="s">
        <x:v>34</x:v>
      </x:c>
      <x:c r="I154" s="45" t="s">
        <x:v>36</x:v>
      </x:c>
      <x:c r="J154" s="29">
        <x:v>386</x:v>
      </x:c>
      <x:c r="K154" s="29">
        <x:v>72</x:v>
      </x:c>
      <x:c r="L154" s="29">
        <x:v>11</x:v>
      </x:c>
      <x:c r="M154" s="29">
        <x:v>4</x:v>
      </x:c>
      <x:c r="N154" s="29">
        <x:v>26</x:v>
      </x:c>
      <x:c r="O154" s="29">
        <x:v>10</x:v>
      </x:c>
      <x:c r="P154" s="29">
        <x:v>48</x:v>
      </x:c>
      <x:c r="Q154" s="29">
        <x:v>66</x:v>
      </x:c>
      <x:c r="R154" s="29">
        <x:v>7</x:v>
      </x:c>
      <x:c r="T154" s="29">
        <x:v>-0.96999999999999997</x:v>
      </x:c>
      <x:c r="Y154" s="29">
        <x:v>-0.96999999999999997</x:v>
      </x:c>
      <x:c r="Z154" s="29"/>
      <x:c r="AA154" s="29">
        <x:v>-1.26</x:v>
      </x:c>
      <x:c r="AO154" s="55">
        <x:v>8000</x:v>
      </x:c>
      <x:c r="AP154" s="29">
        <x:v>1.357</x:v>
      </x:c>
    </x:row>
    <x:row r="155" spans="1:43" ht="16.5" customHeight="1">
      <x:c r="A155" s="45">
        <x:v>2013</x:v>
      </x:c>
      <x:c r="B155" s="45" t="s">
        <x:v>55</x:v>
      </x:c>
      <x:c r="C155" s="45" t="s">
        <x:v>148</x:v>
      </x:c>
      <x:c r="D155" s="45" t="s">
        <x:v>323</x:v>
      </x:c>
      <x:c r="F155" s="45">
        <x:v>9</x:v>
      </x:c>
      <x:c r="G155" s="45" t="s">
        <x:v>25</x:v>
      </x:c>
      <x:c r="H155" s="45" t="s">
        <x:v>34</x:v>
      </x:c>
      <x:c r="I155" s="45" t="s">
        <x:v>36</x:v>
      </x:c>
      <x:c r="AQ155" s="45">
        <x:v>35</x:v>
      </x:c>
    </x:row>
    <x:row r="156" spans="1:43" ht="16.5" customHeight="1">
      <x:c r="A156" s="45">
        <x:v>2014</x:v>
      </x:c>
      <x:c r="B156" s="45" t="s">
        <x:v>55</x:v>
      </x:c>
      <x:c r="C156" s="45" t="s">
        <x:v>148</x:v>
      </x:c>
      <x:c r="D156" s="45" t="s">
        <x:v>323</x:v>
      </x:c>
      <x:c r="F156" s="45">
        <x:v>9</x:v>
      </x:c>
      <x:c r="G156" s="45" t="s">
        <x:v>25</x:v>
      </x:c>
      <x:c r="H156" s="45" t="s">
        <x:v>34</x:v>
      </x:c>
      <x:c r="I156" s="45" t="s">
        <x:v>36</x:v>
      </x:c>
      <x:c r="AQ156" s="45">
        <x:v>35</x:v>
      </x:c>
    </x:row>
    <x:row r="157" spans="1:43" ht="16.5" customHeight="1">
      <x:c r="A157" s="45">
        <x:v>2015</x:v>
      </x:c>
      <x:c r="B157" s="45" t="s">
        <x:v>55</x:v>
      </x:c>
      <x:c r="C157" s="45" t="s">
        <x:v>148</x:v>
      </x:c>
      <x:c r="D157" s="45" t="s">
        <x:v>323</x:v>
      </x:c>
      <x:c r="F157" s="45">
        <x:v>9</x:v>
      </x:c>
      <x:c r="G157" s="45" t="s">
        <x:v>25</x:v>
      </x:c>
      <x:c r="H157" s="45" t="s">
        <x:v>34</x:v>
      </x:c>
      <x:c r="I157" s="45" t="s">
        <x:v>36</x:v>
      </x:c>
      <x:c r="J157" s="29">
        <x:v>201</x:v>
      </x:c>
      <x:c r="K157" s="29">
        <x:v>37</x:v>
      </x:c>
      <x:c r="L157" s="29">
        <x:v>6</x:v>
      </x:c>
      <x:c r="M157" s="29">
        <x:v>22</x:v>
      </x:c>
      <x:c r="N157" s="29">
        <x:v>19</x:v>
      </x:c>
      <x:c r="O157" s="29">
        <x:v>7</x:v>
      </x:c>
      <x:c r="P157" s="29">
        <x:v>25</x:v>
      </x:c>
      <x:c r="Q157" s="29">
        <x:v>33</x:v>
      </x:c>
      <x:c r="R157" s="29">
        <x:v>6</x:v>
      </x:c>
      <x:c r="T157" s="29">
        <x:v>0</x:v>
      </x:c>
      <x:c r="U157" s="29"/>
      <x:c r="V157" s="29">
        <x:v>0</x:v>
      </x:c>
      <x:c r="Y157" s="29">
        <x:v>0.05</x:v>
      </x:c>
      <x:c r="Z157" s="29"/>
      <x:c r="AA157" s="29">
        <x:v>0.089999999999999991</x:v>
      </x:c>
      <x:c r="AN157" s="29">
        <x:v>30</x:v>
      </x:c>
      <x:c r="AO157" s="55">
        <x:v>9000</x:v>
      </x:c>
      <x:c r="AP157" s="29">
        <x:v>-0.029000000000000004</x:v>
      </x:c>
      <x:c r="AQ157" s="45">
        <x:v>35</x:v>
      </x:c>
    </x:row>
    <x:row r="158" spans="10:27" ht="16.5" customHeight="1">
      <x:c r="J158" s="29"/>
      <x:c r="K158" s="29"/>
      <x:c r="L158" s="29"/>
      <x:c r="M158" s="29"/>
      <x:c r="N158" s="29"/>
      <x:c r="O158" s="29"/>
      <x:c r="P158" s="29"/>
      <x:c r="Q158" s="29"/>
      <x:c r="R158" s="29"/>
      <x:c r="T158" s="29">
        <x:v>-1.4299999999999999</x:v>
      </x:c>
      <x:c r="U158" s="29"/>
      <x:c r="V158" s="29">
        <x:v>-0.58999999999999997</x:v>
      </x:c>
      <x:c r="W158" s="29">
        <x:v>-0.77000000000000002</x:v>
      </x:c>
      <x:c r="Y158" s="29">
        <x:v>-2.79</x:v>
      </x:c>
      <x:c r="Z158" s="29"/>
      <x:c r="AA158" s="29">
        <x:v>-4.6299999999999999</x:v>
      </x:c>
    </x:row>
    <x:row r="159" spans="10:40" ht="16.5" customHeight="1">
      <x:c r="J159" s="29"/>
      <x:c r="K159" s="29"/>
      <x:c r="L159" s="29"/>
      <x:c r="M159" s="29"/>
      <x:c r="N159" s="29"/>
      <x:c r="O159" s="29"/>
      <x:c r="P159" s="29"/>
      <x:c r="Q159" s="29"/>
      <x:c r="R159" s="29"/>
      <x:c r="T159" s="29">
        <x:v>-0.62</x:v>
      </x:c>
      <x:c r="U159" s="29"/>
      <x:c r="V159" s="29">
        <x:v>0</x:v>
      </x:c>
      <x:c r="Y159" s="29">
        <x:v>-0.62</x:v>
      </x:c>
      <x:c r="Z159" s="29"/>
      <x:c r="AA159" s="29">
        <x:v>-1.02</x:v>
      </x:c>
      <x:c r="AN159" s="29"/>
    </x:row>
    <x:row r="160" spans="10:27" ht="16.5" customHeight="1">
      <x:c r="J160" s="29"/>
      <x:c r="K160" s="29"/>
      <x:c r="L160" s="29"/>
      <x:c r="M160" s="29"/>
      <x:c r="N160" s="29"/>
      <x:c r="O160" s="29"/>
      <x:c r="P160" s="29"/>
      <x:c r="Q160" s="29"/>
      <x:c r="R160" s="29"/>
      <x:c r="T160" s="29">
        <x:v>0.59999999999999998</x:v>
      </x:c>
      <x:c r="U160" s="29"/>
      <x:c r="V160" s="29">
        <x:v>0.089999999999999991</x:v>
      </x:c>
      <x:c r="W160" s="29">
        <x:v>-1.4299999999999999</x:v>
      </x:c>
      <x:c r="Y160" s="29">
        <x:v>-0.72999999999999998</x:v>
      </x:c>
      <x:c r="Z160" s="29"/>
      <x:c r="AA160" s="29">
        <x:v>-1.21</x:v>
      </x:c>
    </x:row>
    <x:row r="161" spans="1:42" ht="16.5" customHeight="1">
      <x:c r="A161" s="45">
        <x:v>2012</x:v>
      </x:c>
      <x:c r="B161" s="45" t="s">
        <x:v>55</x:v>
      </x:c>
      <x:c r="C161" s="45" t="s">
        <x:v>131</x:v>
      </x:c>
      <x:c r="D161" s="45" t="s">
        <x:v>251</x:v>
      </x:c>
      <x:c r="F161" s="45">
        <x:v>4</x:v>
      </x:c>
      <x:c r="G161" s="45" t="s">
        <x:v>332</x:v>
      </x:c>
      <x:c r="H161" s="45" t="s">
        <x:v>34</x:v>
      </x:c>
      <x:c r="I161" s="45" t="s">
        <x:v>36</x:v>
      </x:c>
      <x:c r="J161" s="29">
        <x:v>450</x:v>
      </x:c>
      <x:c r="K161" s="29">
        <x:v>125</x:v>
      </x:c>
      <x:c r="L161" s="29">
        <x:v>21</x:v>
      </x:c>
      <x:c r="M161" s="29">
        <x:v>15</x:v>
      </x:c>
      <x:c r="N161" s="29">
        <x:v>64</x:v>
      </x:c>
      <x:c r="O161" s="29">
        <x:v>13</x:v>
      </x:c>
      <x:c r="P161" s="29">
        <x:v>26</x:v>
      </x:c>
      <x:c r="Q161" s="29">
        <x:v>71</x:v>
      </x:c>
      <x:c r="R161" s="29">
        <x:v>8</x:v>
      </x:c>
      <x:c r="T161" s="29">
        <x:v>-0.33000000000000002</x:v>
      </x:c>
      <x:c r="Y161" s="29">
        <x:v>-0.33000000000000002</x:v>
      </x:c>
      <x:c r="Z161" s="29"/>
      <x:c r="AA161" s="29">
        <x:v>-0.40999999999999998</x:v>
      </x:c>
      <x:c r="AO161" s="56">
        <x:v>35000</x:v>
      </x:c>
      <x:c r="AP161" s="45">
        <x:v>2.879</x:v>
      </x:c>
    </x:row>
    <x:row r="162" spans="1:43" ht="16.5" customHeight="1">
      <x:c r="A162" s="45">
        <x:v>2013</x:v>
      </x:c>
      <x:c r="B162" s="45" t="s">
        <x:v>55</x:v>
      </x:c>
      <x:c r="C162" s="45" t="s">
        <x:v>131</x:v>
      </x:c>
      <x:c r="D162" s="45" t="s">
        <x:v>251</x:v>
      </x:c>
      <x:c r="F162" s="45">
        <x:v>4</x:v>
      </x:c>
      <x:c r="G162" s="45" t="s">
        <x:v>332</x:v>
      </x:c>
      <x:c r="H162" s="45" t="s">
        <x:v>34</x:v>
      </x:c>
      <x:c r="I162" s="45" t="s">
        <x:v>36</x:v>
      </x:c>
      <x:c r="J162" s="29">
        <x:v>556</x:v>
      </x:c>
      <x:c r="K162" s="29">
        <x:v>152</x:v>
      </x:c>
      <x:c r="L162" s="29">
        <x:v>34</x:v>
      </x:c>
      <x:c r="M162" s="29">
        <x:v>11</x:v>
      </x:c>
      <x:c r="N162" s="29">
        <x:v>76</x:v>
      </x:c>
      <x:c r="O162" s="29">
        <x:v>30</x:v>
      </x:c>
      <x:c r="P162" s="29">
        <x:v>42</x:v>
      </x:c>
      <x:c r="Q162" s="29">
        <x:v>66</x:v>
      </x:c>
      <x:c r="R162" s="29">
        <x:v>9</x:v>
      </x:c>
      <x:c r="T162" s="29">
        <x:v>-3.3599999999999999</x:v>
      </x:c>
      <x:c r="Y162" s="29">
        <x:v>-3.3599999999999999</x:v>
      </x:c>
      <x:c r="Z162" s="29"/>
      <x:c r="AA162" s="29">
        <x:v>-3.8100000000000001</x:v>
      </x:c>
      <x:c r="AO162" s="29">
        <x:v>35000</x:v>
      </x:c>
      <x:c r="AP162" s="29">
        <x:v>4.8230000000000004</x:v>
      </x:c>
      <x:c r="AQ162" s="45">
        <x:v>36</x:v>
      </x:c>
    </x:row>
    <x:row r="163" spans="1:43" ht="16.5" customHeight="1">
      <x:c r="A163" s="45">
        <x:v>2014</x:v>
      </x:c>
      <x:c r="B163" s="45" t="s">
        <x:v>55</x:v>
      </x:c>
      <x:c r="C163" s="45" t="s">
        <x:v>131</x:v>
      </x:c>
      <x:c r="D163" s="45" t="s">
        <x:v>251</x:v>
      </x:c>
      <x:c r="F163" s="45">
        <x:v>4</x:v>
      </x:c>
      <x:c r="G163" s="45" t="s">
        <x:v>332</x:v>
      </x:c>
      <x:c r="H163" s="45" t="s">
        <x:v>34</x:v>
      </x:c>
      <x:c r="I163" s="45" t="s">
        <x:v>36</x:v>
      </x:c>
      <x:c r="J163" s="29">
        <x:v>539</x:v>
      </x:c>
      <x:c r="K163" s="29">
        <x:v>156</x:v>
      </x:c>
      <x:c r="L163" s="29">
        <x:v>22</x:v>
      </x:c>
      <x:c r="M163" s="29">
        <x:v>7</x:v>
      </x:c>
      <x:c r="N163" s="29">
        <x:v>67</x:v>
      </x:c>
      <x:c r="O163" s="29">
        <x:v>13</x:v>
      </x:c>
      <x:c r="P163" s="29">
        <x:v>52</x:v>
      </x:c>
      <x:c r="Q163" s="29">
        <x:v>71</x:v>
      </x:c>
      <x:c r="R163" s="29">
        <x:v>5</x:v>
      </x:c>
      <x:c r="T163" s="29">
        <x:v>-4.3499999999999996</x:v>
      </x:c>
      <x:c r="U163" s="29"/>
      <x:c r="V163" s="29">
        <x:v>0.26000000000000001</x:v>
      </x:c>
      <x:c r="Y163" s="29">
        <x:v>-3.54</x:v>
      </x:c>
      <x:c r="Z163" s="29"/>
      <x:c r="AA163" s="29">
        <x:v>-4.0800000000000001</x:v>
      </x:c>
      <x:c r="AO163" s="55">
        <x:v>35000</x:v>
      </x:c>
      <x:c r="AP163" s="29">
        <x:v>2.1339999999999999</x:v>
      </x:c>
      <x:c r="AQ163" s="45">
        <x:v>36</x:v>
      </x:c>
    </x:row>
    <x:row r="164" spans="10:41" ht="16.5" customHeight="1">
      <x:c r="J164" s="29"/>
      <x:c r="K164" s="29"/>
      <x:c r="L164" s="29"/>
      <x:c r="M164" s="29"/>
      <x:c r="N164" s="29"/>
      <x:c r="O164" s="29"/>
      <x:c r="P164" s="29"/>
      <x:c r="Q164" s="29"/>
      <x:c r="R164" s="29"/>
      <x:c r="T164" s="29">
        <x:v>-13.99</x:v>
      </x:c>
      <x:c r="U164" s="29"/>
      <x:c r="V164" s="29">
        <x:v>1.02</x:v>
      </x:c>
      <x:c r="Y164" s="29">
        <x:v>-13.539999999999999</x:v>
      </x:c>
      <x:c r="Z164" s="29"/>
      <x:c r="AA164" s="29">
        <x:v>-15.6</x:v>
      </x:c>
      <x:c r="AO164" s="55"/>
    </x:row>
    <x:row r="165" spans="1:43" ht="16.5" customHeight="1">
      <x:c r="A165" s="45">
        <x:v>2015</x:v>
      </x:c>
      <x:c r="B165" s="45" t="s">
        <x:v>55</x:v>
      </x:c>
      <x:c r="C165" s="45" t="s">
        <x:v>131</x:v>
      </x:c>
      <x:c r="D165" s="45" t="s">
        <x:v>251</x:v>
      </x:c>
      <x:c r="F165" s="45">
        <x:v>4</x:v>
      </x:c>
      <x:c r="G165" s="45" t="s">
        <x:v>332</x:v>
      </x:c>
      <x:c r="H165" s="45" t="s">
        <x:v>34</x:v>
      </x:c>
      <x:c r="I165" s="45" t="s">
        <x:v>36</x:v>
      </x:c>
      <x:c r="J165" s="29">
        <x:v>549</x:v>
      </x:c>
      <x:c r="K165" s="29">
        <x:v>159</x:v>
      </x:c>
      <x:c r="L165" s="29">
        <x:v>24</x:v>
      </x:c>
      <x:c r="M165" s="29">
        <x:v>9</x:v>
      </x:c>
      <x:c r="N165" s="29">
        <x:v>73</x:v>
      </x:c>
      <x:c r="O165" s="29">
        <x:v>11</x:v>
      </x:c>
      <x:c r="P165" s="29">
        <x:v>75</x:v>
      </x:c>
      <x:c r="Q165" s="29">
        <x:v>65</x:v>
      </x:c>
      <x:c r="R165" s="29">
        <x:v>15</x:v>
      </x:c>
      <x:c r="T165" s="29">
        <x:v>2.0699999999999998</x:v>
      </x:c>
      <x:c r="U165" s="29"/>
      <x:c r="V165" s="29">
        <x:v>0.16</x:v>
      </x:c>
      <x:c r="Y165" s="29">
        <x:v>2.2400000000000002</x:v>
      </x:c>
      <x:c r="Z165" s="29"/>
      <x:c r="AA165" s="29">
        <x:v>2.6000000000000001</x:v>
      </x:c>
      <x:c r="AN165" s="29">
        <x:v>35</x:v>
      </x:c>
      <x:c r="AO165" s="55">
        <x:v>35000</x:v>
      </x:c>
      <x:c r="AP165" s="29">
        <x:v>4.2910000000000004</x:v>
      </x:c>
      <x:c r="AQ165" s="45">
        <x:v>36</x:v>
      </x:c>
    </x:row>
    <x:row r="166" spans="10:41" ht="16.5" customHeight="1">
      <x:c r="J166" s="29"/>
      <x:c r="K166" s="29"/>
      <x:c r="L166" s="29"/>
      <x:c r="M166" s="29"/>
      <x:c r="N166" s="29"/>
      <x:c r="O166" s="29"/>
      <x:c r="P166" s="29"/>
      <x:c r="Q166" s="29"/>
      <x:c r="R166" s="29"/>
      <x:c r="T166" s="29">
        <x:v>2.9100000000000001</x:v>
      </x:c>
      <x:c r="U166" s="29"/>
      <x:c r="V166" s="29">
        <x:v>0.40000000000000002</x:v>
      </x:c>
      <x:c r="Y166" s="29">
        <x:v>2.29</x:v>
      </x:c>
      <x:c r="Z166" s="29"/>
      <x:c r="AA166" s="29">
        <x:v>2.6600000000000001</x:v>
      </x:c>
      <x:c r="AO166" s="55"/>
    </x:row>
    <x:row r="167" spans="1:42" ht="16.5" customHeight="1">
      <x:c r="A167" s="45">
        <x:v>2012</x:v>
      </x:c>
      <x:c r="B167" s="45" t="s">
        <x:v>45</x:v>
      </x:c>
      <x:c r="C167" s="45" t="s">
        <x:v>49</x:v>
      </x:c>
      <x:c r="D167" s="45" t="s">
        <x:v>304</x:v>
      </x:c>
      <x:c r="F167" s="45">
        <x:v>8</x:v>
      </x:c>
      <x:c r="G167" s="45" t="s">
        <x:v>25</x:v>
      </x:c>
      <x:c r="H167" s="45" t="s">
        <x:v>337</x:v>
      </x:c>
      <x:c r="I167" s="45" t="s">
        <x:v>36</x:v>
      </x:c>
      <x:c r="AD167" s="29">
        <x:v>0</x:v>
      </x:c>
      <x:c r="AE167" s="29">
        <x:v>29</x:v>
      </x:c>
      <x:c r="AF167" s="29">
        <x:v>9</x:v>
      </x:c>
      <x:c r="AG167" s="29">
        <x:v>19</x:v>
      </x:c>
      <x:c r="AH167" s="29">
        <x:v>3</x:v>
      </x:c>
      <x:c r="AI167" s="29">
        <x:v>8</x:v>
      </x:c>
      <x:c r="AJ167" s="29">
        <x:v>15</x:v>
      </x:c>
      <x:c r="AK167" s="29">
        <x:v>2</x:v>
      </x:c>
      <x:c r="AL167" s="29">
        <x:v>0</x:v>
      </x:c>
      <x:c r="AO167" s="55">
        <x:v>10000</x:v>
      </x:c>
      <x:c r="AP167" s="29">
        <x:v>0.97399999999999998</x:v>
      </x:c>
    </x:row>
    <x:row r="168" spans="1:43" ht="16.5" customHeight="1">
      <x:c r="A168" s="45">
        <x:v>2013</x:v>
      </x:c>
      <x:c r="B168" s="45" t="s">
        <x:v>45</x:v>
      </x:c>
      <x:c r="C168" s="45" t="s">
        <x:v>49</x:v>
      </x:c>
      <x:c r="D168" s="45" t="s">
        <x:v>304</x:v>
      </x:c>
      <x:c r="F168" s="45">
        <x:v>8</x:v>
      </x:c>
      <x:c r="G168" s="45" t="s">
        <x:v>25</x:v>
      </x:c>
      <x:c r="H168" s="45" t="s">
        <x:v>337</x:v>
      </x:c>
      <x:c r="I168" s="45" t="s">
        <x:v>36</x:v>
      </x:c>
      <x:c r="AD168" s="29">
        <x:v>0</x:v>
      </x:c>
      <x:c r="AE168" s="29">
        <x:v>65</x:v>
      </x:c>
      <x:c r="AF168" s="29">
        <x:v>31</x:v>
      </x:c>
      <x:c r="AG168" s="29">
        <x:v>65</x:v>
      </x:c>
      <x:c r="AH168" s="29">
        <x:v>6</x:v>
      </x:c>
      <x:c r="AI168" s="29">
        <x:v>35</x:v>
      </x:c>
      <x:c r="AJ168" s="29">
        <x:v>46</x:v>
      </x:c>
      <x:c r="AK168" s="29">
        <x:v>10</x:v>
      </x:c>
      <x:c r="AL168" s="29">
        <x:v>1</x:v>
      </x:c>
      <x:c r="AO168" s="55">
        <x:v>10000</x:v>
      </x:c>
      <x:c r="AP168" s="29">
        <x:v>0.56299999999999994</x:v>
      </x:c>
      <x:c r="AQ168" s="45">
        <x:v>37</x:v>
      </x:c>
    </x:row>
    <x:row r="169" spans="1:43" ht="16.5" customHeight="1">
      <x:c r="A169" s="45">
        <x:v>2014</x:v>
      </x:c>
      <x:c r="B169" s="45" t="s">
        <x:v>45</x:v>
      </x:c>
      <x:c r="C169" s="45" t="s">
        <x:v>49</x:v>
      </x:c>
      <x:c r="D169" s="45" t="s">
        <x:v>304</x:v>
      </x:c>
      <x:c r="F169" s="45">
        <x:v>8</x:v>
      </x:c>
      <x:c r="G169" s="45" t="s">
        <x:v>25</x:v>
      </x:c>
      <x:c r="H169" s="45" t="s">
        <x:v>337</x:v>
      </x:c>
      <x:c r="I169" s="45" t="s">
        <x:v>36</x:v>
      </x:c>
      <x:c r="AD169" s="29">
        <x:v>0</x:v>
      </x:c>
      <x:c r="AE169" s="29">
        <x:v>43.200000000000003</x:v>
      </x:c>
      <x:c r="AF169" s="29">
        <x:v>27</x:v>
      </x:c>
      <x:c r="AG169" s="29">
        <x:v>39</x:v>
      </x:c>
      <x:c r="AH169" s="29">
        <x:v>5</x:v>
      </x:c>
      <x:c r="AI169" s="29">
        <x:v>24</x:v>
      </x:c>
      <x:c r="AJ169" s="29">
        <x:v>35</x:v>
      </x:c>
      <x:c r="AK169" s="29">
        <x:v>3</x:v>
      </x:c>
      <x:c r="AL169" s="29">
        <x:v>0</x:v>
      </x:c>
      <x:c r="AO169" s="55">
        <x:v>12000</x:v>
      </x:c>
      <x:c r="AP169" s="29">
        <x:v>-0.221</x:v>
      </x:c>
      <x:c r="AQ169" s="45">
        <x:v>37</x:v>
      </x:c>
    </x:row>
    <x:row r="170" spans="1:43" ht="16.5" customHeight="1">
      <x:c r="A170" s="45">
        <x:v>2015</x:v>
      </x:c>
      <x:c r="B170" s="45" t="s">
        <x:v>45</x:v>
      </x:c>
      <x:c r="C170" s="45" t="s">
        <x:v>49</x:v>
      </x:c>
      <x:c r="D170" s="45" t="s">
        <x:v>304</x:v>
      </x:c>
      <x:c r="F170" s="45">
        <x:v>8</x:v>
      </x:c>
      <x:c r="G170" s="45" t="s">
        <x:v>25</x:v>
      </x:c>
      <x:c r="H170" s="45" t="s">
        <x:v>337</x:v>
      </x:c>
      <x:c r="I170" s="45" t="s">
        <x:v>36</x:v>
      </x:c>
      <x:c r="AD170" s="29">
        <x:v>0</x:v>
      </x:c>
      <x:c r="AE170" s="29">
        <x:v>48</x:v>
      </x:c>
      <x:c r="AF170" s="29">
        <x:v>33</x:v>
      </x:c>
      <x:c r="AG170" s="29">
        <x:v>45</x:v>
      </x:c>
      <x:c r="AH170" s="29">
        <x:v>7</x:v>
      </x:c>
      <x:c r="AI170" s="29">
        <x:v>28</x:v>
      </x:c>
      <x:c r="AJ170" s="29">
        <x:v>42</x:v>
      </x:c>
      <x:c r="AK170" s="29">
        <x:v>4</x:v>
      </x:c>
      <x:c r="AL170" s="29">
        <x:v>0</x:v>
      </x:c>
      <x:c r="AN170" s="29">
        <x:v>35</x:v>
      </x:c>
      <x:c r="AO170" s="55">
        <x:v>12000</x:v>
      </x:c>
      <x:c r="AP170" s="29">
        <x:v>0.075</x:v>
      </x:c>
      <x:c r="AQ170" s="45">
        <x:v>37</x:v>
      </x:c>
    </x:row>
    <x:row r="171" spans="1:42" ht="16.5" customHeight="1">
      <x:c r="A171" s="45">
        <x:v>2012</x:v>
      </x:c>
      <x:c r="B171" s="45" t="s">
        <x:v>45</x:v>
      </x:c>
      <x:c r="C171" s="45" t="s">
        <x:v>109</x:v>
      </x:c>
      <x:c r="D171" s="45" t="s">
        <x:v>251</x:v>
      </x:c>
      <x:c r="F171" s="45">
        <x:v>9</x:v>
      </x:c>
      <x:c r="G171" s="45" t="s">
        <x:v>25</x:v>
      </x:c>
      <x:c r="H171" s="45" t="s">
        <x:v>34</x:v>
      </x:c>
      <x:c r="I171" s="45" t="s">
        <x:v>36</x:v>
      </x:c>
      <x:c r="J171" s="29">
        <x:v>310</x:v>
      </x:c>
      <x:c r="K171" s="29">
        <x:v>79</x:v>
      </x:c>
      <x:c r="L171" s="29">
        <x:v>14</x:v>
      </x:c>
      <x:c r="M171" s="29">
        <x:v>8</x:v>
      </x:c>
      <x:c r="N171" s="29">
        <x:v>33</x:v>
      </x:c>
      <x:c r="O171" s="29">
        <x:v>4</x:v>
      </x:c>
      <x:c r="P171" s="29">
        <x:v>20</x:v>
      </x:c>
      <x:c r="Q171" s="29">
        <x:v>56</x:v>
      </x:c>
      <x:c r="R171" s="29">
        <x:v>3</x:v>
      </x:c>
      <x:c r="T171" s="29">
        <x:v>1.6499999999999999</x:v>
      </x:c>
      <x:c r="Y171" s="29">
        <x:v>1.6499999999999999</x:v>
      </x:c>
      <x:c r="Z171" s="29"/>
      <x:c r="AA171" s="29">
        <x:v>2.96</x:v>
      </x:c>
      <x:c r="AO171" s="55">
        <x:v>20000</x:v>
      </x:c>
      <x:c r="AP171" s="29">
        <x:v>2.056</x:v>
      </x:c>
    </x:row>
    <x:row r="172" spans="1:43" ht="16.5" customHeight="1">
      <x:c r="A172" s="45">
        <x:v>2013</x:v>
      </x:c>
      <x:c r="B172" s="45" t="s">
        <x:v>45</x:v>
      </x:c>
      <x:c r="C172" s="45" t="s">
        <x:v>109</x:v>
      </x:c>
      <x:c r="D172" s="45" t="s">
        <x:v>251</x:v>
      </x:c>
      <x:c r="F172" s="45">
        <x:v>9</x:v>
      </x:c>
      <x:c r="G172" s="45" t="s">
        <x:v>25</x:v>
      </x:c>
      <x:c r="H172" s="45" t="s">
        <x:v>34</x:v>
      </x:c>
      <x:c r="I172" s="45" t="s">
        <x:v>36</x:v>
      </x:c>
      <x:c r="J172" s="29">
        <x:v>474</x:v>
      </x:c>
      <x:c r="K172" s="29">
        <x:v>116</x:v>
      </x:c>
      <x:c r="L172" s="29">
        <x:v>20</x:v>
      </x:c>
      <x:c r="M172" s="29">
        <x:v>5</x:v>
      </x:c>
      <x:c r="N172" s="29">
        <x:v>31</x:v>
      </x:c>
      <x:c r="O172" s="29">
        <x:v>10</x:v>
      </x:c>
      <x:c r="P172" s="29">
        <x:v>29</x:v>
      </x:c>
      <x:c r="Q172" s="29">
        <x:v>72</x:v>
      </x:c>
      <x:c r="R172" s="29">
        <x:v>7</x:v>
      </x:c>
      <x:c r="T172" s="29">
        <x:v>2.77</x:v>
      </x:c>
      <x:c r="Y172" s="29">
        <x:v>2.77</x:v>
      </x:c>
      <x:c r="Z172" s="29"/>
      <x:c r="AA172" s="29">
        <x:v>3.2400000000000002</x:v>
      </x:c>
      <x:c r="AO172" s="55">
        <x:v>19000</x:v>
      </x:c>
      <x:c r="AP172" s="29">
        <x:v>1.9350000000000001</x:v>
      </x:c>
      <x:c r="AQ172" s="45">
        <x:v>38</x:v>
      </x:c>
    </x:row>
    <x:row r="173" spans="1:43" ht="16.5" customHeight="1">
      <x:c r="A173" s="45">
        <x:v>2014</x:v>
      </x:c>
      <x:c r="B173" s="45" t="s">
        <x:v>45</x:v>
      </x:c>
      <x:c r="C173" s="45" t="s">
        <x:v>109</x:v>
      </x:c>
      <x:c r="D173" s="45" t="s">
        <x:v>251</x:v>
      </x:c>
      <x:c r="F173" s="45">
        <x:v>9</x:v>
      </x:c>
      <x:c r="G173" s="45" t="s">
        <x:v>25</x:v>
      </x:c>
      <x:c r="H173" s="45" t="s">
        <x:v>34</x:v>
      </x:c>
      <x:c r="I173" s="45" t="s">
        <x:v>36</x:v>
      </x:c>
      <x:c r="J173" s="29">
        <x:v>397</x:v>
      </x:c>
      <x:c r="K173" s="29">
        <x:v>106</x:v>
      </x:c>
      <x:c r="L173" s="29">
        <x:v>22</x:v>
      </x:c>
      <x:c r="M173" s="29">
        <x:v>10</x:v>
      </x:c>
      <x:c r="N173" s="29">
        <x:v>55</x:v>
      </x:c>
      <x:c r="O173" s="29">
        <x:v>6</x:v>
      </x:c>
      <x:c r="P173" s="29">
        <x:v>36</x:v>
      </x:c>
      <x:c r="Q173" s="29">
        <x:v>54</x:v>
      </x:c>
      <x:c r="R173" s="29">
        <x:v>10</x:v>
      </x:c>
      <x:c r="T173" s="29">
        <x:v>2.1299999999999999</x:v>
      </x:c>
      <x:c r="U173" s="29"/>
      <x:c r="V173" s="29">
        <x:v>-0.19</x:v>
      </x:c>
      <x:c r="Y173" s="29">
        <x:v>3.1699999999999999</x:v>
      </x:c>
      <x:c r="Z173" s="29"/>
      <x:c r="AA173" s="29">
        <x:v>4.3499999999999996</x:v>
      </x:c>
      <x:c r="AP173" s="29">
        <x:v>2.9140000000000001</x:v>
      </x:c>
      <x:c r="AQ173" s="45">
        <x:v>38</x:v>
      </x:c>
    </x:row>
    <x:row r="174" spans="1:43" ht="16.5" customHeight="1">
      <x:c r="A174" s="45">
        <x:v>2015</x:v>
      </x:c>
      <x:c r="B174" s="45" t="s">
        <x:v>45</x:v>
      </x:c>
      <x:c r="C174" s="45" t="s">
        <x:v>109</x:v>
      </x:c>
      <x:c r="D174" s="45" t="s">
        <x:v>251</x:v>
      </x:c>
      <x:c r="F174" s="45">
        <x:v>9</x:v>
      </x:c>
      <x:c r="G174" s="45" t="s">
        <x:v>25</x:v>
      </x:c>
      <x:c r="H174" s="45" t="s">
        <x:v>34</x:v>
      </x:c>
      <x:c r="I174" s="45" t="s">
        <x:v>36</x:v>
      </x:c>
      <x:c r="J174" s="29">
        <x:v>483</x:v>
      </x:c>
      <x:c r="K174" s="29">
        <x:v>130</x:v>
      </x:c>
      <x:c r="L174" s="29">
        <x:v>29</x:v>
      </x:c>
      <x:c r="M174" s="29">
        <x:v>16</x:v>
      </x:c>
      <x:c r="N174" s="29">
        <x:v>82</x:v>
      </x:c>
      <x:c r="O174" s="29">
        <x:v>5</x:v>
      </x:c>
      <x:c r="P174" s="29">
        <x:v>43</x:v>
      </x:c>
      <x:c r="Q174" s="29">
        <x:v>91</x:v>
      </x:c>
      <x:c r="R174" s="29">
        <x:v>12</x:v>
      </x:c>
      <x:c r="T174" s="29">
        <x:v>2.9399999999999999</x:v>
      </x:c>
      <x:c r="U174" s="29"/>
      <x:c r="V174" s="29">
        <x:v>-0.20999999999999999</x:v>
      </x:c>
      <x:c r="Y174" s="29">
        <x:v>-1.75</x:v>
      </x:c>
      <x:c r="Z174" s="29"/>
      <x:c r="AA174" s="29">
        <x:v>-2.23</x:v>
      </x:c>
      <x:c r="AN174" s="29">
        <x:v>32</x:v>
      </x:c>
      <x:c r="AO174" s="55">
        <x:v>30000</x:v>
      </x:c>
      <x:c r="AP174" s="29">
        <x:v>2.5680000000000001</x:v>
      </x:c>
      <x:c r="AQ174" s="45">
        <x:v>38</x:v>
      </x:c>
    </x:row>
    <x:row r="175" spans="1:10" ht="16.5" customHeight="1">
      <x:c r="A175" s="45">
        <x:v>2012</x:v>
      </x:c>
      <x:c r="B175" s="45" t="s">
        <x:v>45</x:v>
      </x:c>
      <x:c r="C175" s="45" t="s">
        <x:v>144</x:v>
      </x:c>
      <x:c r="D175" s="45" t="s">
        <x:v>323</x:v>
      </x:c>
      <x:c r="F175" s="45">
        <x:v>9</x:v>
      </x:c>
      <x:c r="G175" s="45" t="s">
        <x:v>25</x:v>
      </x:c>
      <x:c r="H175" s="45" t="s">
        <x:v>34</x:v>
      </x:c>
      <x:c r="I175" s="45" t="s">
        <x:v>36</x:v>
      </x:c>
      <x:c r="J175" s="29"/>
    </x:row>
    <x:row r="176" spans="1:43" ht="16.5" customHeight="1">
      <x:c r="A176" s="45">
        <x:v>2013</x:v>
      </x:c>
      <x:c r="B176" s="45" t="s">
        <x:v>45</x:v>
      </x:c>
      <x:c r="C176" s="45" t="s">
        <x:v>144</x:v>
      </x:c>
      <x:c r="D176" s="45" t="s">
        <x:v>323</x:v>
      </x:c>
      <x:c r="F176" s="45">
        <x:v>9</x:v>
      </x:c>
      <x:c r="G176" s="45" t="s">
        <x:v>25</x:v>
      </x:c>
      <x:c r="H176" s="45" t="s">
        <x:v>34</x:v>
      </x:c>
      <x:c r="I176" s="45" t="s">
        <x:v>36</x:v>
      </x:c>
      <x:c r="AQ176" s="45">
        <x:v>39</x:v>
      </x:c>
    </x:row>
    <x:row r="177" spans="1:43" ht="16.5" customHeight="1">
      <x:c r="A177" s="45">
        <x:v>2014</x:v>
      </x:c>
      <x:c r="B177" s="45" t="s">
        <x:v>45</x:v>
      </x:c>
      <x:c r="C177" s="45" t="s">
        <x:v>144</x:v>
      </x:c>
      <x:c r="D177" s="45" t="s">
        <x:v>323</x:v>
      </x:c>
      <x:c r="F177" s="45">
        <x:v>9</x:v>
      </x:c>
      <x:c r="G177" s="45" t="s">
        <x:v>25</x:v>
      </x:c>
      <x:c r="H177" s="45" t="s">
        <x:v>34</x:v>
      </x:c>
      <x:c r="I177" s="45" t="s">
        <x:v>36</x:v>
      </x:c>
      <x:c r="J177" s="29">
        <x:v>24</x:v>
      </x:c>
      <x:c r="K177" s="29">
        <x:v>2</x:v>
      </x:c>
      <x:c r="L177" s="29">
        <x:v>0</x:v>
      </x:c>
      <x:c r="M177" s="29">
        <x:v>0</x:v>
      </x:c>
      <x:c r="N177" s="29">
        <x:v>0</x:v>
      </x:c>
      <x:c r="O177" s="29">
        <x:v>0</x:v>
      </x:c>
      <x:c r="P177" s="29">
        <x:v>0</x:v>
      </x:c>
      <x:c r="Q177" s="29">
        <x:v>8</x:v>
      </x:c>
      <x:c r="R177" s="29">
        <x:v>0</x:v>
      </x:c>
      <x:c r="T177" s="29">
        <x:v>-3.4500000000000002</x:v>
      </x:c>
      <x:c r="U177" s="29"/>
      <x:c r="V177" s="29">
        <x:v>0.10000000000000001</x:v>
      </x:c>
      <x:c r="W177" s="29">
        <x:v>0.28000000000000003</x:v>
      </x:c>
      <x:c r="Y177" s="29">
        <x:v>-3.0699999999999998</x:v>
      </x:c>
      <x:c r="Z177" s="29"/>
      <x:c r="AA177" s="29">
        <x:v>-29.449999999999999</x:v>
      </x:c>
      <x:c r="AO177" s="55">
        <x:v>17000</x:v>
      </x:c>
      <x:c r="AP177" s="29">
        <x:v>-0.65100000000000002</x:v>
      </x:c>
      <x:c r="AQ177" s="45">
        <x:v>39</x:v>
      </x:c>
    </x:row>
    <x:row r="178" spans="1:43" ht="16.5" customHeight="1">
      <x:c r="A178" s="45">
        <x:v>2015</x:v>
      </x:c>
      <x:c r="B178" s="45" t="s">
        <x:v>45</x:v>
      </x:c>
      <x:c r="C178" s="45" t="s">
        <x:v>144</x:v>
      </x:c>
      <x:c r="D178" s="45" t="s">
        <x:v>323</x:v>
      </x:c>
      <x:c r="F178" s="45">
        <x:v>9</x:v>
      </x:c>
      <x:c r="G178" s="45" t="s">
        <x:v>25</x:v>
      </x:c>
      <x:c r="H178" s="45" t="s">
        <x:v>34</x:v>
      </x:c>
      <x:c r="I178" s="45" t="s">
        <x:v>36</x:v>
      </x:c>
      <x:c r="J178" s="29">
        <x:v>478</x:v>
      </x:c>
      <x:c r="K178" s="29">
        <x:v>115</x:v>
      </x:c>
      <x:c r="L178" s="29">
        <x:v>25</x:v>
      </x:c>
      <x:c r="M178" s="29">
        <x:v>7</x:v>
      </x:c>
      <x:c r="N178" s="29">
        <x:v>51</x:v>
      </x:c>
      <x:c r="O178" s="29">
        <x:v>10</x:v>
      </x:c>
      <x:c r="P178" s="29">
        <x:v>36</x:v>
      </x:c>
      <x:c r="Q178" s="29">
        <x:v>101</x:v>
      </x:c>
      <x:c r="R178" s="29">
        <x:v>8</x:v>
      </x:c>
      <x:c r="T178" s="29">
        <x:v>-4.3799999999999999</x:v>
      </x:c>
      <x:c r="U178" s="29"/>
      <x:c r="V178" s="29">
        <x:v>0.73999999999999999</x:v>
      </x:c>
      <x:c r="W178" s="29">
        <x:v>0.83999999999999997</x:v>
      </x:c>
      <x:c r="Y178" s="29">
        <x:v>-2.7999999999999998</x:v>
      </x:c>
      <x:c r="Z178" s="29"/>
      <x:c r="AA178" s="29">
        <x:v>-3.1800000000000002</x:v>
      </x:c>
      <x:c r="AN178" s="29">
        <x:v>30</x:v>
      </x:c>
      <x:c r="AO178" s="55">
        <x:v>20000</x:v>
      </x:c>
      <x:c r="AP178" s="29">
        <x:v>0.46200000000000002</x:v>
      </x:c>
      <x:c r="AQ178" s="45">
        <x:v>39</x:v>
      </x:c>
    </x:row>
    <x:row r="179" spans="1:42" ht="16.5" customHeight="1">
      <x:c r="A179" s="45">
        <x:v>2012</x:v>
      </x:c>
      <x:c r="B179" s="45" t="s">
        <x:v>45</x:v>
      </x:c>
      <x:c r="C179" s="45" t="s">
        <x:v>220</x:v>
      </x:c>
      <x:c r="D179" s="45" t="s">
        <x:v>251</x:v>
      </x:c>
      <x:c r="F179" s="45">
        <x:v>9</x:v>
      </x:c>
      <x:c r="G179" s="45" t="s">
        <x:v>25</x:v>
      </x:c>
      <x:c r="H179" s="45" t="s">
        <x:v>34</x:v>
      </x:c>
      <x:c r="I179" s="45" t="s">
        <x:v>36</x:v>
      </x:c>
      <x:c r="J179" s="29">
        <x:v>345</x:v>
      </x:c>
      <x:c r="K179" s="29">
        <x:v>70</x:v>
      </x:c>
      <x:c r="L179" s="29">
        <x:v>9</x:v>
      </x:c>
      <x:c r="M179" s="29">
        <x:v>0</x:v>
      </x:c>
      <x:c r="N179" s="29">
        <x:v>16</x:v>
      </x:c>
      <x:c r="O179" s="29">
        <x:v>10</x:v>
      </x:c>
      <x:c r="P179" s="29">
        <x:v>27</x:v>
      </x:c>
      <x:c r="Q179" s="29">
        <x:v>51</x:v>
      </x:c>
      <x:c r="R179" s="29">
        <x:v>1</x:v>
      </x:c>
      <x:c r="T179" s="29">
        <x:v>1.8300000000000001</x:v>
      </x:c>
      <x:c r="Y179" s="29">
        <x:v>1.8300000000000001</x:v>
      </x:c>
      <x:c r="Z179" s="29"/>
      <x:c r="AA179" s="29">
        <x:v>2.3199999999999998</x:v>
      </x:c>
      <x:c r="AO179" s="55">
        <x:v>11000</x:v>
      </x:c>
      <x:c r="AP179" s="29">
        <x:v>0.79800000000000004</x:v>
      </x:c>
    </x:row>
    <x:row r="180" spans="1:43" ht="16.5" customHeight="1">
      <x:c r="A180" s="45">
        <x:v>2013</x:v>
      </x:c>
      <x:c r="B180" s="45" t="s">
        <x:v>45</x:v>
      </x:c>
      <x:c r="C180" s="45" t="s">
        <x:v>220</x:v>
      </x:c>
      <x:c r="D180" s="45" t="s">
        <x:v>251</x:v>
      </x:c>
      <x:c r="F180" s="45">
        <x:v>9</x:v>
      </x:c>
      <x:c r="G180" s="45" t="s">
        <x:v>25</x:v>
      </x:c>
      <x:c r="H180" s="45" t="s">
        <x:v>34</x:v>
      </x:c>
      <x:c r="I180" s="45" t="s">
        <x:v>36</x:v>
      </x:c>
      <x:c r="J180" s="29">
        <x:v>77</x:v>
      </x:c>
      <x:c r="K180" s="29">
        <x:v>15</x:v>
      </x:c>
      <x:c r="L180" s="29">
        <x:v>2</x:v>
      </x:c>
      <x:c r="M180" s="29">
        <x:v>0</x:v>
      </x:c>
      <x:c r="N180" s="29">
        <x:v>3</x:v>
      </x:c>
      <x:c r="O180" s="29">
        <x:v>3</x:v>
      </x:c>
      <x:c r="P180" s="29">
        <x:v>7</x:v>
      </x:c>
      <x:c r="Q180" s="29">
        <x:v>16</x:v>
      </x:c>
      <x:c r="R180" s="29">
        <x:v>0</x:v>
      </x:c>
      <x:c r="T180" s="29">
        <x:v>0.28999999999999998</x:v>
      </x:c>
      <x:c r="Y180" s="29">
        <x:v>0.28999999999999998</x:v>
      </x:c>
      <x:c r="Z180" s="29"/>
      <x:c r="AA180" s="29">
        <x:v>1.72</x:v>
      </x:c>
      <x:c r="AO180" s="55">
        <x:v>11000</x:v>
      </x:c>
      <x:c r="AP180" s="29">
        <x:v>0.106</x:v>
      </x:c>
      <x:c r="AQ180" s="45">
        <x:v>40</x:v>
      </x:c>
    </x:row>
    <x:row r="181" spans="1:43" ht="16.5" customHeight="1">
      <x:c r="A181" s="45">
        <x:v>2014</x:v>
      </x:c>
      <x:c r="B181" s="45" t="s">
        <x:v>45</x:v>
      </x:c>
      <x:c r="C181" s="45" t="s">
        <x:v>220</x:v>
      </x:c>
      <x:c r="D181" s="45" t="s">
        <x:v>251</x:v>
      </x:c>
      <x:c r="F181" s="45">
        <x:v>9</x:v>
      </x:c>
      <x:c r="G181" s="45" t="s">
        <x:v>25</x:v>
      </x:c>
      <x:c r="H181" s="45" t="s">
        <x:v>34</x:v>
      </x:c>
      <x:c r="I181" s="45" t="s">
        <x:v>36</x:v>
      </x:c>
      <x:c r="J181" s="29">
        <x:v>405</x:v>
      </x:c>
      <x:c r="K181" s="29">
        <x:v>85</x:v>
      </x:c>
      <x:c r="L181" s="29">
        <x:v>11</x:v>
      </x:c>
      <x:c r="M181" s="29">
        <x:v>0</x:v>
      </x:c>
      <x:c r="N181" s="29">
        <x:v>19</x:v>
      </x:c>
      <x:c r="O181" s="29">
        <x:v>24</x:v>
      </x:c>
      <x:c r="P181" s="29">
        <x:v>46</x:v>
      </x:c>
      <x:c r="Q181" s="29">
        <x:v>76</x:v>
      </x:c>
      <x:c r="R181" s="29">
        <x:v>3</x:v>
      </x:c>
      <x:c r="T181" s="29">
        <x:v>0.51000000000000001</x:v>
      </x:c>
      <x:c r="U181" s="29"/>
      <x:c r="V181" s="29">
        <x:v>0.27000000000000002</x:v>
      </x:c>
      <x:c r="Y181" s="29">
        <x:v>1.0900000000000001</x:v>
      </x:c>
      <x:c r="Z181" s="29"/>
      <x:c r="AA181" s="29">
        <x:v>1.5</x:v>
      </x:c>
      <x:c r="AO181" s="55">
        <x:v>9000</x:v>
      </x:c>
      <x:c r="AP181" s="29">
        <x:v>1.6180000000000001</x:v>
      </x:c>
      <x:c r="AQ181" s="45">
        <x:v>40</x:v>
      </x:c>
    </x:row>
    <x:row r="182" spans="10:27" ht="16.5" customHeight="1">
      <x:c r="J182" s="29"/>
      <x:c r="K182" s="29"/>
      <x:c r="L182" s="29"/>
      <x:c r="M182" s="29"/>
      <x:c r="N182" s="29"/>
      <x:c r="O182" s="29"/>
      <x:c r="P182" s="29"/>
      <x:c r="Q182" s="29"/>
      <x:c r="R182" s="29"/>
      <x:c r="T182" s="29">
        <x:v>-2.4700000000000002</x:v>
      </x:c>
      <x:c r="U182" s="29"/>
      <x:c r="V182" s="29">
        <x:v>0.20999999999999999</x:v>
      </x:c>
      <x:c r="Y182" s="29">
        <x:v>-2.4700000000000002</x:v>
      </x:c>
      <x:c r="Z182" s="29"/>
      <x:c r="AA182" s="29">
        <x:v>-3.3900000000000001</x:v>
      </x:c>
    </x:row>
    <x:row r="183" spans="10:27" ht="16.5" customHeight="1">
      <x:c r="J183" s="29"/>
      <x:c r="K183" s="29"/>
      <x:c r="L183" s="29"/>
      <x:c r="M183" s="29"/>
      <x:c r="N183" s="29"/>
      <x:c r="O183" s="29"/>
      <x:c r="P183" s="29"/>
      <x:c r="Q183" s="29"/>
      <x:c r="R183" s="29"/>
      <x:c r="T183" s="29">
        <x:v>4.0599999999999996</x:v>
      </x:c>
      <x:c r="U183" s="29"/>
      <x:c r="V183" s="29">
        <x:v>0.68000000000000005</x:v>
      </x:c>
      <x:c r="Y183" s="29">
        <x:v>4.6100000000000003</x:v>
      </x:c>
      <x:c r="Z183" s="29"/>
      <x:c r="AA183" s="29">
        <x:v>6.3200000000000003</x:v>
      </x:c>
    </x:row>
    <x:row r="184" spans="1:43" ht="16.5" customHeight="1">
      <x:c r="A184" s="45">
        <x:v>2015</x:v>
      </x:c>
      <x:c r="B184" s="45" t="s">
        <x:v>45</x:v>
      </x:c>
      <x:c r="C184" s="45" t="s">
        <x:v>220</x:v>
      </x:c>
      <x:c r="D184" s="45" t="s">
        <x:v>251</x:v>
      </x:c>
      <x:c r="F184" s="45">
        <x:v>9</x:v>
      </x:c>
      <x:c r="G184" s="45" t="s">
        <x:v>25</x:v>
      </x:c>
      <x:c r="H184" s="45" t="s">
        <x:v>34</x:v>
      </x:c>
      <x:c r="I184" s="45" t="s">
        <x:v>36</x:v>
      </x:c>
      <x:c r="J184" s="29">
        <x:v>522</x:v>
      </x:c>
      <x:c r="K184" s="29">
        <x:v>116</x:v>
      </x:c>
      <x:c r="L184" s="29">
        <x:v>12</x:v>
      </x:c>
      <x:c r="M184" s="29">
        <x:v>2</x:v>
      </x:c>
      <x:c r="N184" s="29">
        <x:v>52</x:v>
      </x:c>
      <x:c r="O184" s="29">
        <x:v>37</x:v>
      </x:c>
      <x:c r="P184" s="29">
        <x:v>43</x:v>
      </x:c>
      <x:c r="Q184" s="29">
        <x:v>72</x:v>
      </x:c>
      <x:c r="R184" s="29">
        <x:v>8</x:v>
      </x:c>
      <x:c r="T184" s="29">
        <x:v>0.40000000000000002</x:v>
      </x:c>
      <x:c r="U184" s="29"/>
      <x:c r="V184" s="29">
        <x:v>0.31</x:v>
      </x:c>
      <x:c r="Y184" s="29">
        <x:v>0.13</x:v>
      </x:c>
      <x:c r="Z184" s="29"/>
      <x:c r="AA184" s="29">
        <x:v>0.14999999999999999</x:v>
      </x:c>
      <x:c r="AN184" s="29">
        <x:v>33</x:v>
      </x:c>
      <x:c r="AO184" s="55">
        <x:v>12000</x:v>
      </x:c>
      <x:c r="AP184" s="29">
        <x:v>-0.0089999999999999991</x:v>
      </x:c>
      <x:c r="AQ184" s="45">
        <x:v>40</x:v>
      </x:c>
    </x:row>
    <x:row r="185" spans="10:27" ht="16.5" customHeight="1">
      <x:c r="J185" s="29"/>
      <x:c r="K185" s="29"/>
      <x:c r="L185" s="29"/>
      <x:c r="M185" s="29"/>
      <x:c r="N185" s="29"/>
      <x:c r="O185" s="29"/>
      <x:c r="P185" s="29"/>
      <x:c r="Q185" s="29"/>
      <x:c r="R185" s="29"/>
      <x:c r="T185" s="29">
        <x:v>1.28</x:v>
      </x:c>
      <x:c r="U185" s="29"/>
      <x:c r="V185" s="29">
        <x:v>0.20999999999999999</x:v>
      </x:c>
      <x:c r="Y185" s="29">
        <x:v>1.6399999999999999</x:v>
      </x:c>
      <x:c r="Z185" s="29"/>
      <x:c r="AA185" s="29">
        <x:v>1.8899999999999999</x:v>
      </x:c>
    </x:row>
    <x:row r="186" spans="10:27" ht="16.5" customHeight="1">
      <x:c r="J186" s="29"/>
      <x:c r="K186" s="29"/>
      <x:c r="L186" s="29"/>
      <x:c r="M186" s="29"/>
      <x:c r="N186" s="29"/>
      <x:c r="O186" s="29"/>
      <x:c r="P186" s="29"/>
      <x:c r="Q186" s="29"/>
      <x:c r="R186" s="29"/>
      <x:c r="T186" s="29">
        <x:v>-3.0099999999999998</x:v>
      </x:c>
      <x:c r="U186" s="29"/>
      <x:c r="V186" s="29">
        <x:v>0.68999999999999995</x:v>
      </x:c>
      <x:c r="Y186" s="29">
        <x:v>-2.3599999999999999</x:v>
      </x:c>
      <x:c r="Z186" s="29"/>
      <x:c r="AA186" s="29">
        <x:v>-2.7200000000000002</x:v>
      </x:c>
    </x:row>
    <x:row r="187" spans="10:27" ht="16.5" customHeight="1">
      <x:c r="J187" s="29"/>
      <x:c r="K187" s="29"/>
      <x:c r="L187" s="29"/>
      <x:c r="M187" s="29"/>
      <x:c r="N187" s="29"/>
      <x:c r="O187" s="29"/>
      <x:c r="P187" s="29"/>
      <x:c r="Q187" s="29"/>
      <x:c r="R187" s="29"/>
      <x:c r="T187" s="29">
        <x:v>0.88</x:v>
      </x:c>
      <x:c r="U187" s="29"/>
      <x:c r="V187" s="29">
        <x:v>0.12</x:v>
      </x:c>
      <x:c r="Y187" s="29">
        <x:v>0.73999999999999999</x:v>
      </x:c>
      <x:c r="Z187" s="29"/>
      <x:c r="AA187" s="29">
        <x:v>0.89000000000000001</x:v>
      </x:c>
    </x:row>
    <x:row r="188" spans="1:42" ht="16.5" customHeight="1">
      <x:c r="A188" s="45">
        <x:v>2012</x:v>
      </x:c>
      <x:c r="B188" s="45" t="s">
        <x:v>45</x:v>
      </x:c>
      <x:c r="C188" s="45" t="s">
        <x:v>248</x:v>
      </x:c>
      <x:c r="D188" s="45" t="s">
        <x:v>323</x:v>
      </x:c>
      <x:c r="F188" s="45">
        <x:v>9</x:v>
      </x:c>
      <x:c r="G188" s="45" t="s">
        <x:v>25</x:v>
      </x:c>
      <x:c r="H188" s="45" t="s">
        <x:v>34</x:v>
      </x:c>
      <x:c r="I188" s="45" t="s">
        <x:v>36</x:v>
      </x:c>
      <x:c r="J188" s="29">
        <x:v>488</x:v>
      </x:c>
      <x:c r="K188" s="29">
        <x:v>125</x:v>
      </x:c>
      <x:c r="L188" s="29">
        <x:v>25</x:v>
      </x:c>
      <x:c r="M188" s="29">
        <x:v>20</x:v>
      </x:c>
      <x:c r="N188" s="29">
        <x:v>75</x:v>
      </x:c>
      <x:c r="O188" s="29">
        <x:v>15</x:v>
      </x:c>
      <x:c r="P188" s="29">
        <x:v>15</x:v>
      </x:c>
      <x:c r="Q188" s="29">
        <x:v>72</x:v>
      </x:c>
      <x:c r="R188" s="29">
        <x:v>8</x:v>
      </x:c>
      <x:c r="T188" s="29">
        <x:v>3.6400000000000001</x:v>
      </x:c>
      <x:c r="Y188" s="29">
        <x:v>3.6400000000000001</x:v>
      </x:c>
      <x:c r="Z188" s="29"/>
      <x:c r="AA188" s="29">
        <x:v>4.6299999999999999</x:v>
      </x:c>
      <x:c r="AO188" s="55">
        <x:v>22000</x:v>
      </x:c>
      <x:c r="AP188" s="29">
        <x:v>5.6210000000000004</x:v>
      </x:c>
    </x:row>
    <x:row r="189" spans="1:43" ht="16.5" customHeight="1">
      <x:c r="A189" s="45">
        <x:v>2013</x:v>
      </x:c>
      <x:c r="B189" s="45" t="s">
        <x:v>45</x:v>
      </x:c>
      <x:c r="C189" s="45" t="s">
        <x:v>248</x:v>
      </x:c>
      <x:c r="D189" s="45" t="s">
        <x:v>323</x:v>
      </x:c>
      <x:c r="F189" s="45">
        <x:v>9</x:v>
      </x:c>
      <x:c r="G189" s="45" t="s">
        <x:v>25</x:v>
      </x:c>
      <x:c r="H189" s="45" t="s">
        <x:v>34</x:v>
      </x:c>
      <x:c r="I189" s="45" t="s">
        <x:v>36</x:v>
      </x:c>
      <x:c r="J189" s="29">
        <x:v>553</x:v>
      </x:c>
      <x:c r="K189" s="29">
        <x:v>142</x:v>
      </x:c>
      <x:c r="L189" s="29">
        <x:v>33</x:v>
      </x:c>
      <x:c r="M189" s="29">
        <x:v>26</x:v>
      </x:c>
      <x:c r="N189" s="29">
        <x:v>84</x:v>
      </x:c>
      <x:c r="O189" s="29">
        <x:v>20</x:v>
      </x:c>
      <x:c r="P189" s="29">
        <x:v>49</x:v>
      </x:c>
      <x:c r="Q189" s="29">
        <x:v>98</x:v>
      </x:c>
      <x:c r="R189" s="29">
        <x:v>8</x:v>
      </x:c>
      <x:c r="T189" s="29">
        <x:v>2.2999999999999998</x:v>
      </x:c>
      <x:c r="Y189" s="29">
        <x:v>2.2999999999999998</x:v>
      </x:c>
      <x:c r="Z189" s="29"/>
      <x:c r="AA189" s="29">
        <x:v>2.5499999999999998</x:v>
      </x:c>
      <x:c r="AO189" s="55">
        <x:v>28000</x:v>
      </x:c>
      <x:c r="AP189" s="29">
        <x:v>6.2329999999999997</x:v>
      </x:c>
      <x:c r="AQ189" s="45">
        <x:v>41</x:v>
      </x:c>
    </x:row>
    <x:row r="190" spans="1:43" ht="16.5" customHeight="1">
      <x:c r="A190" s="45">
        <x:v>2014</x:v>
      </x:c>
      <x:c r="B190" s="45" t="s">
        <x:v>45</x:v>
      </x:c>
      <x:c r="C190" s="45" t="s">
        <x:v>248</x:v>
      </x:c>
      <x:c r="D190" s="45" t="s">
        <x:v>323</x:v>
      </x:c>
      <x:c r="F190" s="45">
        <x:v>9</x:v>
      </x:c>
      <x:c r="G190" s="45" t="s">
        <x:v>25</x:v>
      </x:c>
      <x:c r="H190" s="45" t="s">
        <x:v>34</x:v>
      </x:c>
      <x:c r="I190" s="45" t="s">
        <x:v>36</x:v>
      </x:c>
      <x:c r="J190" s="29">
        <x:v>525</x:v>
      </x:c>
      <x:c r="K190" s="29">
        <x:v>137</x:v>
      </x:c>
      <x:c r="L190" s="29">
        <x:v>18</x:v>
      </x:c>
      <x:c r="M190" s="29">
        <x:v>28</x:v>
      </x:c>
      <x:c r="N190" s="29">
        <x:v>83</x:v>
      </x:c>
      <x:c r="O190" s="29">
        <x:v>24</x:v>
      </x:c>
      <x:c r="P190" s="29">
        <x:v>64</x:v>
      </x:c>
      <x:c r="Q190" s="29">
        <x:v>109</x:v>
      </x:c>
      <x:c r="R190" s="29">
        <x:v>10</x:v>
      </x:c>
      <x:c r="T190" s="29">
        <x:v>-2.1699999999999999</x:v>
      </x:c>
      <x:c r="U190" s="29"/>
      <x:c r="V190" s="29">
        <x:v>0.089999999999999991</x:v>
      </x:c>
      <x:c r="W190" s="29">
        <x:v>0.83999999999999997</x:v>
      </x:c>
      <x:c r="X190" s="29">
        <x:v>-0.11</x:v>
      </x:c>
      <x:c r="Y190" s="29">
        <x:v>-1.3500000000000001</x:v>
      </x:c>
      <x:c r="Z190" s="29"/>
      <x:c r="AA190" s="29">
        <x:v>-1.6200000000000001</x:v>
      </x:c>
      <x:c r="AO190" s="55">
        <x:v>52000</x:v>
      </x:c>
      <x:c r="AP190" s="29">
        <x:v>5.8460000000000001</x:v>
      </x:c>
      <x:c r="AQ190" s="45">
        <x:v>41</x:v>
      </x:c>
    </x:row>
    <x:row r="191" spans="1:43" ht="16.5" customHeight="1">
      <x:c r="A191" s="45">
        <x:v>2015</x:v>
      </x:c>
      <x:c r="B191" s="45" t="s">
        <x:v>45</x:v>
      </x:c>
      <x:c r="C191" s="45" t="s">
        <x:v>248</x:v>
      </x:c>
      <x:c r="D191" s="45" t="s">
        <x:v>323</x:v>
      </x:c>
      <x:c r="F191" s="45">
        <x:v>9</x:v>
      </x:c>
      <x:c r="G191" s="45" t="s">
        <x:v>25</x:v>
      </x:c>
      <x:c r="H191" s="45" t="s">
        <x:v>34</x:v>
      </x:c>
      <x:c r="I191" s="45" t="s">
        <x:v>36</x:v>
      </x:c>
      <x:c r="J191" s="29">
        <x:v>361</x:v>
      </x:c>
      <x:c r="K191" s="29">
        <x:v>94</x:v>
      </x:c>
      <x:c r="L191" s="29">
        <x:v>20</x:v>
      </x:c>
      <x:c r="M191" s="29">
        <x:v>14</x:v>
      </x:c>
      <x:c r="N191" s="29">
        <x:v>76</x:v>
      </x:c>
      <x:c r="O191" s="29">
        <x:v>7</x:v>
      </x:c>
      <x:c r="P191" s="29">
        <x:v>37</x:v>
      </x:c>
      <x:c r="Q191" s="29">
        <x:v>69</x:v>
      </x:c>
      <x:c r="R191" s="29">
        <x:v>9</x:v>
      </x:c>
      <x:c r="T191" s="29">
        <x:v>1.8600000000000001</x:v>
      </x:c>
      <x:c r="U191" s="29"/>
      <x:c r="V191" s="29">
        <x:v>-0.85999999999999999</x:v>
      </x:c>
      <x:c r="W191" s="29">
        <x:v>-0.81000000000000005</x:v>
      </x:c>
      <x:c r="X191" s="29">
        <x:v>-0.17000000000000001</x:v>
      </x:c>
      <x:c r="Y191" s="29">
        <x:v>0.029999999999999999</x:v>
      </x:c>
      <x:c r="Z191" s="29"/>
      <x:c r="AA191" s="29">
        <x:v>0.05</x:v>
      </x:c>
      <x:c r="AN191" s="29">
        <x:v>27</x:v>
      </x:c>
      <x:c r="AO191" s="55">
        <x:v>70000</x:v>
      </x:c>
      <x:c r="AP191" s="29">
        <x:v>2.9289999999999998</x:v>
      </x:c>
      <x:c r="AQ191" s="45">
        <x:v>41</x:v>
      </x:c>
    </x:row>
    <x:row r="192" spans="1:42" ht="16.5" customHeight="1">
      <x:c r="A192" s="45">
        <x:v>2012</x:v>
      </x:c>
      <x:c r="B192" s="45" t="s">
        <x:v>22</x:v>
      </x:c>
      <x:c r="C192" s="45" t="s">
        <x:v>67</x:v>
      </x:c>
      <x:c r="D192" s="45" t="s">
        <x:v>304</x:v>
      </x:c>
      <x:c r="F192" s="45">
        <x:v>9</x:v>
      </x:c>
      <x:c r="G192" s="45" t="s">
        <x:v>25</x:v>
      </x:c>
      <x:c r="H192" s="45" t="s">
        <x:v>34</x:v>
      </x:c>
      <x:c r="I192" s="45" t="s">
        <x:v>36</x:v>
      </x:c>
      <x:c r="AD192" s="29">
        <x:v>0</x:v>
      </x:c>
      <x:c r="AE192" s="29">
        <x:v>66.099999999999994</x:v>
      </x:c>
      <x:c r="AF192" s="29">
        <x:v>24</x:v>
      </x:c>
      <x:c r="AG192" s="29">
        <x:v>60</x:v>
      </x:c>
      <x:c r="AH192" s="29">
        <x:v>4</x:v>
      </x:c>
      <x:c r="AI192" s="29">
        <x:v>22</x:v>
      </x:c>
      <x:c r="AJ192" s="29">
        <x:v>54</x:v>
      </x:c>
      <x:c r="AK192" s="29">
        <x:v>2</x:v>
      </x:c>
      <x:c r="AL192" s="29">
        <x:v>20</x:v>
      </x:c>
      <x:c r="AO192" s="55">
        <x:v>6000</x:v>
      </x:c>
      <x:c r="AP192" s="29">
        <x:v>1.9179999999999999</x:v>
      </x:c>
    </x:row>
    <x:row r="193" spans="1:43" ht="16.5" customHeight="1">
      <x:c r="A193" s="45">
        <x:v>2013</x:v>
      </x:c>
      <x:c r="B193" s="45" t="s">
        <x:v>22</x:v>
      </x:c>
      <x:c r="C193" s="45" t="s">
        <x:v>67</x:v>
      </x:c>
      <x:c r="D193" s="45" t="s">
        <x:v>304</x:v>
      </x:c>
      <x:c r="F193" s="45">
        <x:v>9</x:v>
      </x:c>
      <x:c r="G193" s="45" t="s">
        <x:v>25</x:v>
      </x:c>
      <x:c r="H193" s="45" t="s">
        <x:v>34</x:v>
      </x:c>
      <x:c r="I193" s="45" t="s">
        <x:v>36</x:v>
      </x:c>
      <x:c r="AD193" s="29">
        <x:v>0</x:v>
      </x:c>
      <x:c r="AE193" s="29">
        <x:v>45.100000000000001</x:v>
      </x:c>
      <x:c r="AF193" s="29">
        <x:v>15</x:v>
      </x:c>
      <x:c r="AG193" s="29">
        <x:v>45</x:v>
      </x:c>
      <x:c r="AH193" s="29">
        <x:v>4</x:v>
      </x:c>
      <x:c r="AI193" s="29">
        <x:v>11</x:v>
      </x:c>
      <x:c r="AJ193" s="29">
        <x:v>43</x:v>
      </x:c>
      <x:c r="AK193" s="29">
        <x:v>1</x:v>
      </x:c>
      <x:c r="AL193" s="29">
        <x:v>34</x:v>
      </x:c>
      <x:c r="AO193" s="55">
        <x:v>13000</x:v>
      </x:c>
      <x:c r="AP193" s="29">
        <x:v>1.2170000000000001</x:v>
      </x:c>
      <x:c r="AQ193" s="45">
        <x:v>42</x:v>
      </x:c>
    </x:row>
    <x:row r="194" spans="1:43" ht="16.5" customHeight="1">
      <x:c r="A194" s="45">
        <x:v>2014</x:v>
      </x:c>
      <x:c r="B194" s="45" t="s">
        <x:v>22</x:v>
      </x:c>
      <x:c r="C194" s="45" t="s">
        <x:v>67</x:v>
      </x:c>
      <x:c r="D194" s="45" t="s">
        <x:v>304</x:v>
      </x:c>
      <x:c r="F194" s="45">
        <x:v>9</x:v>
      </x:c>
      <x:c r="G194" s="45" t="s">
        <x:v>25</x:v>
      </x:c>
      <x:c r="H194" s="45" t="s">
        <x:v>34</x:v>
      </x:c>
      <x:c r="I194" s="45" t="s">
        <x:v>36</x:v>
      </x:c>
      <x:c r="AD194" s="29">
        <x:v>8</x:v>
      </x:c>
      <x:c r="AE194" s="29">
        <x:v>74.099999999999994</x:v>
      </x:c>
      <x:c r="AF194" s="29">
        <x:v>33</x:v>
      </x:c>
      <x:c r="AG194" s="29">
        <x:v>74</x:v>
      </x:c>
      <x:c r="AH194" s="29">
        <x:v>11</x:v>
      </x:c>
      <x:c r="AI194" s="29">
        <x:v>34</x:v>
      </x:c>
      <x:c r="AJ194" s="29">
        <x:v>47</x:v>
      </x:c>
      <x:c r="AK194" s="29">
        <x:v>3</x:v>
      </x:c>
      <x:c r="AL194" s="29">
        <x:v>1</x:v>
      </x:c>
      <x:c r="AO194" s="55">
        <x:v>19000</x:v>
      </x:c>
      <x:c r="AP194" s="29">
        <x:v>1.4690000000000001</x:v>
      </x:c>
      <x:c r="AQ194" s="45">
        <x:v>42</x:v>
      </x:c>
    </x:row>
    <x:row r="195" spans="1:43" ht="16.5" customHeight="1">
      <x:c r="A195" s="45">
        <x:v>2015</x:v>
      </x:c>
      <x:c r="B195" s="45" t="s">
        <x:v>22</x:v>
      </x:c>
      <x:c r="C195" s="45" t="s">
        <x:v>67</x:v>
      </x:c>
      <x:c r="D195" s="45" t="s">
        <x:v>304</x:v>
      </x:c>
      <x:c r="F195" s="45">
        <x:v>9</x:v>
      </x:c>
      <x:c r="G195" s="45" t="s">
        <x:v>25</x:v>
      </x:c>
      <x:c r="H195" s="45" t="s">
        <x:v>34</x:v>
      </x:c>
      <x:c r="I195" s="45" t="s">
        <x:v>36</x:v>
      </x:c>
      <x:c r="AD195" s="29">
        <x:v>7</x:v>
      </x:c>
      <x:c r="AE195" s="29">
        <x:v>79.099999999999994</x:v>
      </x:c>
      <x:c r="AF195" s="29">
        <x:v>51</x:v>
      </x:c>
      <x:c r="AG195" s="29">
        <x:v>95</x:v>
      </x:c>
      <x:c r="AH195" s="29">
        <x:v>13</x:v>
      </x:c>
      <x:c r="AI195" s="29">
        <x:v>30</x:v>
      </x:c>
      <x:c r="AJ195" s="29">
        <x:v>71</x:v>
      </x:c>
      <x:c r="AK195" s="29">
        <x:v>2</x:v>
      </x:c>
      <x:c r="AL195" s="29">
        <x:v>0</x:v>
      </x:c>
      <x:c r="AN195" s="29">
        <x:v>34</x:v>
      </x:c>
      <x:c r="AO195" s="55">
        <x:v>15000</x:v>
      </x:c>
      <x:c r="AP195" s="29">
        <x:v>0.496</x:v>
      </x:c>
      <x:c r="AQ195" s="45">
        <x:v>42</x:v>
      </x:c>
    </x:row>
    <x:row r="196" spans="1:42" ht="16.5" customHeight="1">
      <x:c r="A196" s="45">
        <x:v>2012</x:v>
      </x:c>
      <x:c r="B196" s="45" t="s">
        <x:v>22</x:v>
      </x:c>
      <x:c r="C196" s="45" t="s">
        <x:v>51</x:v>
      </x:c>
      <x:c r="D196" s="45" t="s">
        <x:v>304</x:v>
      </x:c>
      <x:c r="F196" s="45">
        <x:v>9</x:v>
      </x:c>
      <x:c r="G196" s="45" t="s">
        <x:v>25</x:v>
      </x:c>
      <x:c r="H196" s="45" t="s">
        <x:v>34</x:v>
      </x:c>
      <x:c r="I196" s="45" t="s">
        <x:v>36</x:v>
      </x:c>
      <x:c r="AD196" s="29">
        <x:v>28</x:v>
      </x:c>
      <x:c r="AE196" s="29">
        <x:v>180.19999999999999</x:v>
      </x:c>
      <x:c r="AF196" s="29">
        <x:v>63</x:v>
      </x:c>
      <x:c r="AG196" s="29">
        <x:v>195</x:v>
      </x:c>
      <x:c r="AH196" s="29">
        <x:v>7</x:v>
      </x:c>
      <x:c r="AI196" s="29">
        <x:v>62</x:v>
      </x:c>
      <x:c r="AJ196" s="29">
        <x:v>129</x:v>
      </x:c>
      <x:c r="AK196" s="29">
        <x:v>0</x:v>
      </x:c>
      <x:c r="AL196" s="29">
        <x:v>0</x:v>
      </x:c>
      <x:c r="AP196" s="29">
        <x:v>5.3760000000000003</x:v>
      </x:c>
    </x:row>
    <x:row r="197" spans="1:43" ht="16.5" customHeight="1">
      <x:c r="A197" s="45">
        <x:v>2013</x:v>
      </x:c>
      <x:c r="B197" s="45" t="s">
        <x:v>22</x:v>
      </x:c>
      <x:c r="C197" s="45" t="s">
        <x:v>51</x:v>
      </x:c>
      <x:c r="D197" s="45" t="s">
        <x:v>304</x:v>
      </x:c>
      <x:c r="F197" s="45">
        <x:v>9</x:v>
      </x:c>
      <x:c r="G197" s="45" t="s">
        <x:v>25</x:v>
      </x:c>
      <x:c r="H197" s="45" t="s">
        <x:v>34</x:v>
      </x:c>
      <x:c r="I197" s="45" t="s">
        <x:v>36</x:v>
      </x:c>
      <x:c r="AQ197" s="45">
        <x:v>43</x:v>
      </x:c>
    </x:row>
    <x:row r="198" spans="1:43" ht="16.5" customHeight="1">
      <x:c r="A198" s="45">
        <x:v>2014</x:v>
      </x:c>
      <x:c r="B198" s="45" t="s">
        <x:v>22</x:v>
      </x:c>
      <x:c r="C198" s="45" t="s">
        <x:v>51</x:v>
      </x:c>
      <x:c r="D198" s="45" t="s">
        <x:v>304</x:v>
      </x:c>
      <x:c r="F198" s="45">
        <x:v>9</x:v>
      </x:c>
      <x:c r="G198" s="45" t="s">
        <x:v>25</x:v>
      </x:c>
      <x:c r="H198" s="45" t="s">
        <x:v>34</x:v>
      </x:c>
      <x:c r="I198" s="45" t="s">
        <x:v>36</x:v>
      </x:c>
      <x:c r="AQ198" s="45">
        <x:v>43</x:v>
      </x:c>
    </x:row>
    <x:row r="199" spans="1:43" ht="16.5" customHeight="1">
      <x:c r="A199" s="45">
        <x:v>2015</x:v>
      </x:c>
      <x:c r="B199" s="45" t="s">
        <x:v>22</x:v>
      </x:c>
      <x:c r="C199" s="45" t="s">
        <x:v>51</x:v>
      </x:c>
      <x:c r="D199" s="45" t="s">
        <x:v>304</x:v>
      </x:c>
      <x:c r="F199" s="45">
        <x:v>9</x:v>
      </x:c>
      <x:c r="G199" s="45" t="s">
        <x:v>25</x:v>
      </x:c>
      <x:c r="H199" s="45" t="s">
        <x:v>34</x:v>
      </x:c>
      <x:c r="I199" s="45" t="s">
        <x:v>36</x:v>
      </x:c>
      <x:c r="AD199" s="29">
        <x:v>27</x:v>
      </x:c>
      <x:c r="AE199" s="29">
        <x:v>155</x:v>
      </x:c>
      <x:c r="AF199" s="29">
        <x:v>79</x:v>
      </x:c>
      <x:c r="AG199" s="29">
        <x:v>160</x:v>
      </x:c>
      <x:c r="AH199" s="29">
        <x:v>15</x:v>
      </x:c>
      <x:c r="AI199" s="29">
        <x:v>67</x:v>
      </x:c>
      <x:c r="AJ199" s="29">
        <x:v>107</x:v>
      </x:c>
      <x:c r="AK199" s="29">
        <x:v>0</x:v>
      </x:c>
      <x:c r="AL199" s="29">
        <x:v>0</x:v>
      </x:c>
      <x:c r="AN199" s="29">
        <x:v>29</x:v>
      </x:c>
      <x:c r="AO199" s="55">
        <x:v>32000</x:v>
      </x:c>
      <x:c r="AP199" s="29">
        <x:v>4.0449999999999999</x:v>
      </x:c>
      <x:c r="AQ199" s="45">
        <x:v>43</x:v>
      </x:c>
    </x:row>
    <x:row r="200" spans="1:9" ht="16.5" customHeight="1">
      <x:c r="A200" s="45">
        <x:v>2012</x:v>
      </x:c>
      <x:c r="B200" s="45" t="s">
        <x:v>22</x:v>
      </x:c>
      <x:c r="C200" s="45" t="s">
        <x:v>126</x:v>
      </x:c>
      <x:c r="D200" s="45" t="s">
        <x:v>323</x:v>
      </x:c>
      <x:c r="F200" s="45">
        <x:v>9</x:v>
      </x:c>
      <x:c r="G200" s="45" t="s">
        <x:v>170</x:v>
      </x:c>
      <x:c r="H200" s="45" t="s">
        <x:v>34</x:v>
      </x:c>
      <x:c r="I200" s="45" t="s">
        <x:v>36</x:v>
      </x:c>
    </x:row>
    <x:row r="201" spans="1:43" ht="16.5" customHeight="1">
      <x:c r="A201" s="45">
        <x:v>2013</x:v>
      </x:c>
      <x:c r="B201" s="45" t="s">
        <x:v>22</x:v>
      </x:c>
      <x:c r="C201" s="45" t="s">
        <x:v>126</x:v>
      </x:c>
      <x:c r="D201" s="45" t="s">
        <x:v>323</x:v>
      </x:c>
      <x:c r="F201" s="45">
        <x:v>9</x:v>
      </x:c>
      <x:c r="G201" s="45" t="s">
        <x:v>170</x:v>
      </x:c>
      <x:c r="H201" s="45" t="s">
        <x:v>34</x:v>
      </x:c>
      <x:c r="I201" s="45" t="s">
        <x:v>36</x:v>
      </x:c>
      <x:c r="AQ201" s="45">
        <x:v>44</x:v>
      </x:c>
    </x:row>
    <x:row r="202" spans="1:43" ht="16.5" customHeight="1">
      <x:c r="A202" s="45">
        <x:v>2014</x:v>
      </x:c>
      <x:c r="B202" s="45" t="s">
        <x:v>22</x:v>
      </x:c>
      <x:c r="C202" s="45" t="s">
        <x:v>126</x:v>
      </x:c>
      <x:c r="D202" s="45" t="s">
        <x:v>323</x:v>
      </x:c>
      <x:c r="F202" s="45">
        <x:v>9</x:v>
      </x:c>
      <x:c r="G202" s="45" t="s">
        <x:v>170</x:v>
      </x:c>
      <x:c r="H202" s="45" t="s">
        <x:v>34</x:v>
      </x:c>
      <x:c r="I202" s="45" t="s">
        <x:v>36</x:v>
      </x:c>
      <x:c r="J202" s="29">
        <x:v>70</x:v>
      </x:c>
      <x:c r="K202" s="29">
        <x:v>12</x:v>
      </x:c>
      <x:c r="L202" s="29">
        <x:v>2</x:v>
      </x:c>
      <x:c r="M202" s="29">
        <x:v>0</x:v>
      </x:c>
      <x:c r="N202" s="29">
        <x:v>9</x:v>
      </x:c>
      <x:c r="O202" s="29">
        <x:v>1</x:v>
      </x:c>
      <x:c r="P202" s="29">
        <x:v>9</x:v>
      </x:c>
      <x:c r="Q202" s="29">
        <x:v>11</x:v>
      </x:c>
      <x:c r="R202" s="29">
        <x:v>3</x:v>
      </x:c>
      <x:c r="T202" s="29">
        <x:v>-3.4399999999999999</x:v>
      </x:c>
      <x:c r="U202" s="29"/>
      <x:c r="V202" s="29">
        <x:v>0.28000000000000003</x:v>
      </x:c>
      <x:c r="W202" s="29">
        <x:v>0.32000000000000001</x:v>
      </x:c>
      <x:c r="Y202" s="29">
        <x:v>-2.8300000000000001</x:v>
      </x:c>
      <x:c r="Z202" s="29"/>
      <x:c r="AA202" s="29">
        <x:v>-13.16</x:v>
      </x:c>
      <x:c r="AO202" s="55">
        <x:v>12000</x:v>
      </x:c>
      <x:c r="AP202" s="29">
        <x:v>-0.55300000000000005</x:v>
      </x:c>
      <x:c r="AQ202" s="45">
        <x:v>44</x:v>
      </x:c>
    </x:row>
    <x:row r="203" spans="1:43" ht="16.5" customHeight="1">
      <x:c r="A203" s="45">
        <x:v>2015</x:v>
      </x:c>
      <x:c r="B203" s="45" t="s">
        <x:v>22</x:v>
      </x:c>
      <x:c r="C203" s="45" t="s">
        <x:v>126</x:v>
      </x:c>
      <x:c r="D203" s="45" t="s">
        <x:v>323</x:v>
      </x:c>
      <x:c r="F203" s="45">
        <x:v>9</x:v>
      </x:c>
      <x:c r="G203" s="45" t="s">
        <x:v>170</x:v>
      </x:c>
      <x:c r="H203" s="45" t="s">
        <x:v>34</x:v>
      </x:c>
      <x:c r="I203" s="45" t="s">
        <x:v>36</x:v>
      </x:c>
      <x:c r="J203" s="29">
        <x:v>63</x:v>
      </x:c>
      <x:c r="K203" s="29">
        <x:v>8</x:v>
      </x:c>
      <x:c r="L203" s="29">
        <x:v>2</x:v>
      </x:c>
      <x:c r="M203" s="29">
        <x:v>0</x:v>
      </x:c>
      <x:c r="N203" s="29">
        <x:v>2</x:v>
      </x:c>
      <x:c r="O203" s="29">
        <x:v>0</x:v>
      </x:c>
      <x:c r="P203" s="29">
        <x:v>10</x:v>
      </x:c>
      <x:c r="Q203" s="29">
        <x:v>11</x:v>
      </x:c>
      <x:c r="R203" s="29">
        <x:v>1</x:v>
      </x:c>
      <x:c r="T203" s="29">
        <x:v>-0.37</x:v>
      </x:c>
      <x:c r="U203" s="29"/>
      <x:c r="V203" s="29">
        <x:v>-0.26000000000000001</x:v>
      </x:c>
      <x:c r="W203" s="29">
        <x:v>0.72999999999999998</x:v>
      </x:c>
      <x:c r="Y203" s="29">
        <x:v>-1.3600000000000001</x:v>
      </x:c>
      <x:c r="Z203" s="29"/>
      <x:c r="AA203" s="29">
        <x:v>-8.8800000000000008</x:v>
      </x:c>
      <x:c r="AN203" s="29">
        <x:v>33</x:v>
      </x:c>
      <x:c r="AO203" s="55">
        <x:v>7000</x:v>
      </x:c>
      <x:c r="AP203" s="29">
        <x:v>-0.36699999999999999</x:v>
      </x:c>
      <x:c r="AQ203" s="45">
        <x:v>44</x:v>
      </x:c>
    </x:row>
    <x:row r="204" spans="1:42" ht="16.5" customHeight="1">
      <x:c r="A204" s="45">
        <x:v>2012</x:v>
      </x:c>
      <x:c r="B204" s="45" t="s">
        <x:v>28</x:v>
      </x:c>
      <x:c r="C204" s="45" t="s">
        <x:v>231</x:v>
      </x:c>
      <x:c r="D204" s="45" t="s">
        <x:v>322</x:v>
      </x:c>
      <x:c r="F204" s="45">
        <x:v>8</x:v>
      </x:c>
      <x:c r="G204" s="45" t="s">
        <x:v>25</x:v>
      </x:c>
      <x:c r="H204" s="45" t="s">
        <x:v>337</x:v>
      </x:c>
      <x:c r="I204" s="45" t="s">
        <x:v>36</x:v>
      </x:c>
      <x:c r="J204" s="29">
        <x:v>373</x:v>
      </x:c>
      <x:c r="K204" s="29">
        <x:v>73</x:v>
      </x:c>
      <x:c r="L204" s="29">
        <x:v>8</x:v>
      </x:c>
      <x:c r="M204" s="29">
        <x:v>7</x:v>
      </x:c>
      <x:c r="N204" s="29">
        <x:v>37</x:v>
      </x:c>
      <x:c r="O204" s="29">
        <x:v>3</x:v>
      </x:c>
      <x:c r="P204" s="29">
        <x:v>49</x:v>
      </x:c>
      <x:c r="Q204" s="29">
        <x:v>52</x:v>
      </x:c>
      <x:c r="R204" s="29">
        <x:v>12</x:v>
      </x:c>
      <x:c r="T204" s="29">
        <x:v>0.53000000000000003</x:v>
      </x:c>
      <x:c r="Y204" s="29">
        <x:v>3.52</x:v>
      </x:c>
      <x:c r="Z204" s="29"/>
      <x:c r="AA204" s="29">
        <x:v>4.5599999999999996</x:v>
      </x:c>
      <x:c r="AB204" s="29">
        <x:v>2.9900000000000002</x:v>
      </x:c>
      <x:c r="AO204" s="55">
        <x:v>8500</x:v>
      </x:c>
      <x:c r="AP204" s="29">
        <x:v>2.1560000000000001</x:v>
      </x:c>
    </x:row>
    <x:row r="205" spans="1:43" ht="16.5" customHeight="1">
      <x:c r="A205" s="45">
        <x:v>2013</x:v>
      </x:c>
      <x:c r="B205" s="45" t="s">
        <x:v>28</x:v>
      </x:c>
      <x:c r="C205" s="45" t="s">
        <x:v>231</x:v>
      </x:c>
      <x:c r="D205" s="45" t="s">
        <x:v>322</x:v>
      </x:c>
      <x:c r="F205" s="45">
        <x:v>8</x:v>
      </x:c>
      <x:c r="G205" s="45" t="s">
        <x:v>25</x:v>
      </x:c>
      <x:c r="H205" s="45" t="s">
        <x:v>337</x:v>
      </x:c>
      <x:c r="I205" s="45" t="s">
        <x:v>36</x:v>
      </x:c>
      <x:c r="J205" s="29">
        <x:v>251</x:v>
      </x:c>
      <x:c r="K205" s="29">
        <x:v>53</x:v>
      </x:c>
      <x:c r="L205" s="29">
        <x:v>5</x:v>
      </x:c>
      <x:c r="M205" s="29">
        <x:v>0</x:v>
      </x:c>
      <x:c r="N205" s="29">
        <x:v>15</x:v>
      </x:c>
      <x:c r="O205" s="29">
        <x:v>2</x:v>
      </x:c>
      <x:c r="P205" s="29">
        <x:v>29</x:v>
      </x:c>
      <x:c r="Q205" s="29">
        <x:v>34</x:v>
      </x:c>
      <x:c r="R205" s="29">
        <x:v>12</x:v>
      </x:c>
      <x:c r="T205" s="29">
        <x:v>0.12</x:v>
      </x:c>
      <x:c r="Y205" s="29">
        <x:v>0.34999999999999998</x:v>
      </x:c>
      <x:c r="Z205" s="29"/>
      <x:c r="AA205" s="29">
        <x:v>0.56000000000000005</x:v>
      </x:c>
      <x:c r="AB205" s="29">
        <x:v>0.23000000000000001</x:v>
      </x:c>
      <x:c r="AO205" s="55">
        <x:v>12000</x:v>
      </x:c>
      <x:c r="AP205" s="29">
        <x:v>0.68300000000000005</x:v>
      </x:c>
      <x:c r="AQ205" s="45">
        <x:v>45</x:v>
      </x:c>
    </x:row>
    <x:row r="206" spans="1:43" ht="16.5" customHeight="1">
      <x:c r="A206" s="45">
        <x:v>2014</x:v>
      </x:c>
      <x:c r="B206" s="45" t="s">
        <x:v>28</x:v>
      </x:c>
      <x:c r="C206" s="45" t="s">
        <x:v>231</x:v>
      </x:c>
      <x:c r="D206" s="45" t="s">
        <x:v>322</x:v>
      </x:c>
      <x:c r="F206" s="45">
        <x:v>8</x:v>
      </x:c>
      <x:c r="G206" s="45" t="s">
        <x:v>25</x:v>
      </x:c>
      <x:c r="H206" s="45" t="s">
        <x:v>337</x:v>
      </x:c>
      <x:c r="I206" s="45" t="s">
        <x:v>36</x:v>
      </x:c>
      <x:c r="J206" s="29">
        <x:v>259</x:v>
      </x:c>
      <x:c r="K206" s="29">
        <x:v>55</x:v>
      </x:c>
      <x:c r="L206" s="29">
        <x:v>9</x:v>
      </x:c>
      <x:c r="M206" s="29">
        <x:v>0</x:v>
      </x:c>
      <x:c r="N206" s="29">
        <x:v>25</x:v>
      </x:c>
      <x:c r="O206" s="29">
        <x:v>0</x:v>
      </x:c>
      <x:c r="P206" s="29">
        <x:v>33</x:v>
      </x:c>
      <x:c r="Q206" s="29">
        <x:v>37</x:v>
      </x:c>
      <x:c r="R206" s="29">
        <x:v>5</x:v>
      </x:c>
      <x:c r="T206" s="29">
        <x:v>0.10000000000000001</x:v>
      </x:c>
      <x:c r="U206" s="29"/>
      <x:c r="V206" s="29">
        <x:v>1.3300000000000001</x:v>
      </x:c>
      <x:c r="Y206" s="29">
        <x:v>2.98</x:v>
      </x:c>
      <x:c r="Z206" s="29"/>
      <x:c r="AA206" s="29">
        <x:v>4.3700000000000001</x:v>
      </x:c>
      <x:c r="AB206" s="29">
        <x:v>2.7599999999999998</x:v>
      </x:c>
      <x:c r="AC206" s="29">
        <x:v>1.78</x:v>
      </x:c>
      <x:c r="AD206" s="29">
        <x:v>55</x:v>
      </x:c>
      <x:c r="AO206" s="55">
        <x:v>10000</x:v>
      </x:c>
      <x:c r="AP206" s="29">
        <x:v>1.573</x:v>
      </x:c>
      <x:c r="AQ206" s="45">
        <x:v>45</x:v>
      </x:c>
    </x:row>
    <x:row r="207" spans="1:43" ht="16.5" customHeight="1">
      <x:c r="A207" s="45">
        <x:v>2015</x:v>
      </x:c>
      <x:c r="B207" s="45" t="s">
        <x:v>28</x:v>
      </x:c>
      <x:c r="C207" s="45" t="s">
        <x:v>231</x:v>
      </x:c>
      <x:c r="D207" s="45" t="s">
        <x:v>322</x:v>
      </x:c>
      <x:c r="F207" s="45">
        <x:v>8</x:v>
      </x:c>
      <x:c r="G207" s="45" t="s">
        <x:v>25</x:v>
      </x:c>
      <x:c r="H207" s="45" t="s">
        <x:v>337</x:v>
      </x:c>
      <x:c r="I207" s="45" t="s">
        <x:v>36</x:v>
      </x:c>
      <x:c r="J207" s="29">
        <x:v>224</x:v>
      </x:c>
      <x:c r="K207" s="29">
        <x:v>35</x:v>
      </x:c>
      <x:c r="L207" s="29">
        <x:v>6</x:v>
      </x:c>
      <x:c r="M207" s="29">
        <x:v>2</x:v>
      </x:c>
      <x:c r="N207" s="29">
        <x:v>18</x:v>
      </x:c>
      <x:c r="O207" s="29">
        <x:v>0</x:v>
      </x:c>
      <x:c r="P207" s="29">
        <x:v>24</x:v>
      </x:c>
      <x:c r="Q207" s="29">
        <x:v>28</x:v>
      </x:c>
      <x:c r="R207" s="29">
        <x:v>7</x:v>
      </x:c>
      <x:c r="T207" s="29">
        <x:v>0.52000000000000002</x:v>
      </x:c>
      <x:c r="U207" s="29"/>
      <x:c r="V207" s="29">
        <x:v>2.02</x:v>
      </x:c>
      <x:c r="Y207" s="29">
        <x:v>4.9900000000000002</x:v>
      </x:c>
      <x:c r="Z207" s="29"/>
      <x:c r="AA207" s="29">
        <x:v>7.6500000000000004</x:v>
      </x:c>
      <x:c r="AB207" s="29">
        <x:v>2.1800000000000002</x:v>
      </x:c>
      <x:c r="AC207" s="29">
        <x:v>0.62</x:v>
      </x:c>
      <x:c r="AD207" s="29">
        <x:v>72</x:v>
      </x:c>
      <x:c r="AN207" s="29">
        <x:v>33</x:v>
      </x:c>
      <x:c r="AO207" s="55">
        <x:v>8000</x:v>
      </x:c>
      <x:c r="AP207" s="29">
        <x:v>-0.54400000000000004</x:v>
      </x:c>
      <x:c r="AQ207" s="45">
        <x:v>45</x:v>
      </x:c>
    </x:row>
    <x:row r="208" spans="1:38" ht="16.5" customHeight="1">
      <x:c r="A208" s="45">
        <x:v>2012</x:v>
      </x:c>
      <x:c r="B208" s="45" t="s">
        <x:v>28</x:v>
      </x:c>
      <x:c r="C208" s="45" t="s">
        <x:v>46</x:v>
      </x:c>
      <x:c r="D208" s="45" t="s">
        <x:v>304</x:v>
      </x:c>
      <x:c r="F208" s="45">
        <x:v>9</x:v>
      </x:c>
      <x:c r="G208" s="45" t="s">
        <x:v>25</x:v>
      </x:c>
      <x:c r="H208" s="45" t="s">
        <x:v>34</x:v>
      </x:c>
      <x:c r="I208" s="45" t="s">
        <x:v>36</x:v>
      </x:c>
      <x:c r="AD208" s="29">
        <x:v>11</x:v>
      </x:c>
      <x:c r="AE208" s="29">
        <x:v>78.200000000000003</x:v>
      </x:c>
      <x:c r="AF208" s="29">
        <x:v>30</x:v>
      </x:c>
      <x:c r="AG208" s="29">
        <x:v>71</x:v>
      </x:c>
      <x:c r="AH208" s="29">
        <x:v>10</x:v>
      </x:c>
      <x:c r="AI208" s="29">
        <x:v>45</x:v>
      </x:c>
      <x:c r="AJ208" s="29">
        <x:v>55</x:v>
      </x:c>
      <x:c r="AK208" s="29">
        <x:v>4</x:v>
      </x:c>
      <x:c r="AL208" s="29">
        <x:v>1</x:v>
      </x:c>
    </x:row>
    <x:row r="209" spans="1:43" ht="16.5" customHeight="1">
      <x:c r="A209" s="45">
        <x:v>2013</x:v>
      </x:c>
      <x:c r="B209" s="45" t="s">
        <x:v>28</x:v>
      </x:c>
      <x:c r="C209" s="45" t="s">
        <x:v>46</x:v>
      </x:c>
      <x:c r="D209" s="45" t="s">
        <x:v>304</x:v>
      </x:c>
      <x:c r="F209" s="45">
        <x:v>9</x:v>
      </x:c>
      <x:c r="G209" s="45" t="s">
        <x:v>25</x:v>
      </x:c>
      <x:c r="H209" s="45" t="s">
        <x:v>34</x:v>
      </x:c>
      <x:c r="I209" s="45" t="s">
        <x:v>36</x:v>
      </x:c>
      <x:c r="AD209" s="29">
        <x:v>19</x:v>
      </x:c>
      <x:c r="AE209" s="29">
        <x:v>97.200000000000003</x:v>
      </x:c>
      <x:c r="AF209" s="29">
        <x:v>45</x:v>
      </x:c>
      <x:c r="AG209" s="29">
        <x:v>98</x:v>
      </x:c>
      <x:c r="AH209" s="29">
        <x:v>6</x:v>
      </x:c>
      <x:c r="AI209" s="29">
        <x:v>44</x:v>
      </x:c>
      <x:c r="AJ209" s="29">
        <x:v>72</x:v>
      </x:c>
      <x:c r="AK209" s="29">
        <x:v>0</x:v>
      </x:c>
      <x:c r="AL209" s="29">
        <x:v>0</x:v>
      </x:c>
      <x:c r="AO209" s="55">
        <x:v>22000</x:v>
      </x:c>
      <x:c r="AP209" s="29">
        <x:v>1.5840000000000001</x:v>
      </x:c>
      <x:c r="AQ209" s="45">
        <x:v>46</x:v>
      </x:c>
    </x:row>
    <x:row r="210" spans="1:43" ht="16.5" customHeight="1">
      <x:c r="A210" s="45">
        <x:v>2014</x:v>
      </x:c>
      <x:c r="B210" s="45" t="s">
        <x:v>28</x:v>
      </x:c>
      <x:c r="C210" s="45" t="s">
        <x:v>46</x:v>
      </x:c>
      <x:c r="D210" s="45" t="s">
        <x:v>304</x:v>
      </x:c>
      <x:c r="F210" s="45">
        <x:v>9</x:v>
      </x:c>
      <x:c r="G210" s="45" t="s">
        <x:v>25</x:v>
      </x:c>
      <x:c r="H210" s="45" t="s">
        <x:v>34</x:v>
      </x:c>
      <x:c r="I210" s="45" t="s">
        <x:v>36</x:v>
      </x:c>
      <x:c r="AD210" s="29">
        <x:v>0</x:v>
      </x:c>
      <x:c r="AE210" s="29">
        <x:v>4.2000000000000002</x:v>
      </x:c>
      <x:c r="AF210" s="29">
        <x:v>2</x:v>
      </x:c>
      <x:c r="AG210" s="29">
        <x:v>9</x:v>
      </x:c>
      <x:c r="AH210" s="29">
        <x:v>0</x:v>
      </x:c>
      <x:c r="AI210" s="29">
        <x:v>3</x:v>
      </x:c>
      <x:c r="AJ210" s="29">
        <x:v>2</x:v>
      </x:c>
      <x:c r="AK210" s="29">
        <x:v>0</x:v>
      </x:c>
      <x:c r="AL210" s="29">
        <x:v>3</x:v>
      </x:c>
      <x:c r="AO210" s="55">
        <x:v>24000</x:v>
      </x:c>
      <x:c r="AP210" s="29">
        <x:v>1.2989999999999999</x:v>
      </x:c>
      <x:c r="AQ210" s="45">
        <x:v>46</x:v>
      </x:c>
    </x:row>
    <x:row r="211" spans="30:42" ht="16.5" customHeight="1">
      <x:c r="AD211" s="29">
        <x:v>4</x:v>
      </x:c>
      <x:c r="AE211" s="29">
        <x:v>44.100000000000001</x:v>
      </x:c>
      <x:c r="AF211" s="29">
        <x:v>38</x:v>
      </x:c>
      <x:c r="AG211" s="29">
        <x:v>62</x:v>
      </x:c>
      <x:c r="AH211" s="29">
        <x:v>4</x:v>
      </x:c>
      <x:c r="AI211" s="29">
        <x:v>24</x:v>
      </x:c>
      <x:c r="AJ211" s="29">
        <x:v>27</x:v>
      </x:c>
      <x:c r="AK211" s="29">
        <x:v>6</x:v>
      </x:c>
      <x:c r="AL211" s="29">
        <x:v>2</x:v>
      </x:c>
      <x:c r="AO211" s="55">
        <x:v>24000</x:v>
      </x:c>
      <x:c r="AP211" s="29">
        <x:v>-0.47699999999999998</x:v>
      </x:c>
    </x:row>
    <x:row r="212" spans="1:42" ht="16.5" customHeight="1">
      <x:c r="A212" s="45">
        <x:v>2015</x:v>
      </x:c>
      <x:c r="B212" s="45" t="s">
        <x:v>28</x:v>
      </x:c>
      <x:c r="C212" s="45" t="s">
        <x:v>46</x:v>
      </x:c>
      <x:c r="D212" s="45" t="s">
        <x:v>304</x:v>
      </x:c>
      <x:c r="F212" s="45">
        <x:v>9</x:v>
      </x:c>
      <x:c r="G212" s="45" t="s">
        <x:v>25</x:v>
      </x:c>
      <x:c r="H212" s="45" t="s">
        <x:v>34</x:v>
      </x:c>
      <x:c r="I212" s="45" t="s">
        <x:v>36</x:v>
      </x:c>
      <x:c r="AD212" s="29">
        <x:v>11</x:v>
      </x:c>
      <x:c r="AE212" s="29">
        <x:v>78.200000000000003</x:v>
      </x:c>
      <x:c r="AF212" s="29">
        <x:v>64</x:v>
      </x:c>
      <x:c r="AG212" s="29">
        <x:v>114</x:v>
      </x:c>
      <x:c r="AH212" s="29">
        <x:v>11</x:v>
      </x:c>
      <x:c r="AI212" s="29">
        <x:v>43</x:v>
      </x:c>
      <x:c r="AJ212" s="29">
        <x:v>60</x:v>
      </x:c>
      <x:c r="AK212" s="29">
        <x:v>0</x:v>
      </x:c>
      <x:c r="AL212" s="29">
        <x:v>0</x:v>
      </x:c>
      <x:c r="AN212" s="29">
        <x:v>30</x:v>
      </x:c>
      <x:c r="AO212" s="55">
        <x:v>30000</x:v>
      </x:c>
      <x:c r="AP212" s="29">
        <x:v>0.14799999999999999</x:v>
      </x:c>
    </x:row>
    <x:row r="213" spans="1:28" ht="16.5" customHeight="1">
      <x:c r="A213" s="45">
        <x:v>2012</x:v>
      </x:c>
      <x:c r="B213" s="45" t="s">
        <x:v>27</x:v>
      </x:c>
      <x:c r="C213" s="45" t="s">
        <x:v>118</x:v>
      </x:c>
      <x:c r="D213" s="45" t="s">
        <x:v>251</x:v>
      </x:c>
      <x:c r="F213" s="45">
        <x:v>9</x:v>
      </x:c>
      <x:c r="G213" s="45" t="s">
        <x:v>25</x:v>
      </x:c>
      <x:c r="H213" s="45" t="s">
        <x:v>34</x:v>
      </x:c>
      <x:c r="I213" s="45" t="s">
        <x:v>36</x:v>
      </x:c>
      <x:c r="J213" s="29">
        <x:v>204</x:v>
      </x:c>
      <x:c r="K213" s="29">
        <x:v>42</x:v>
      </x:c>
      <x:c r="L213" s="29">
        <x:v>4</x:v>
      </x:c>
      <x:c r="M213" s="29">
        <x:v>2</x:v>
      </x:c>
      <x:c r="N213" s="29">
        <x:v>15</x:v>
      </x:c>
      <x:c r="O213" s="29">
        <x:v>5</x:v>
      </x:c>
      <x:c r="P213" s="29">
        <x:v>25</x:v>
      </x:c>
      <x:c r="Q213" s="29">
        <x:v>39</x:v>
      </x:c>
      <x:c r="R213" s="29">
        <x:v>3</x:v>
      </x:c>
      <x:c r="T213" s="29">
        <x:v>0.89000000000000001</x:v>
      </x:c>
      <x:c r="Y213" s="29">
        <x:v>0.89000000000000001</x:v>
      </x:c>
      <x:c r="Z213" s="29"/>
      <x:c r="AA213" s="29">
        <x:v>1.5800000000000001</x:v>
      </x:c>
      <x:c r="AB213" s="29"/>
    </x:row>
    <x:row r="214" spans="1:43" ht="16.5" customHeight="1">
      <x:c r="A214" s="45">
        <x:v>2013</x:v>
      </x:c>
      <x:c r="B214" s="45" t="s">
        <x:v>27</x:v>
      </x:c>
      <x:c r="C214" s="45" t="s">
        <x:v>118</x:v>
      </x:c>
      <x:c r="D214" s="45" t="s">
        <x:v>251</x:v>
      </x:c>
      <x:c r="F214" s="45">
        <x:v>9</x:v>
      </x:c>
      <x:c r="G214" s="45" t="s">
        <x:v>25</x:v>
      </x:c>
      <x:c r="H214" s="45" t="s">
        <x:v>34</x:v>
      </x:c>
      <x:c r="I214" s="45" t="s">
        <x:v>36</x:v>
      </x:c>
      <x:c r="J214" s="29">
        <x:v>313</x:v>
      </x:c>
      <x:c r="K214" s="29">
        <x:v>65</x:v>
      </x:c>
      <x:c r="L214" s="29">
        <x:v>14</x:v>
      </x:c>
      <x:c r="M214" s="29">
        <x:v>4</x:v>
      </x:c>
      <x:c r="N214" s="29">
        <x:v>31</x:v>
      </x:c>
      <x:c r="O214" s="29">
        <x:v>7</x:v>
      </x:c>
      <x:c r="P214" s="29">
        <x:v>39</x:v>
      </x:c>
      <x:c r="Q214" s="29">
        <x:v>73</x:v>
      </x:c>
      <x:c r="R214" s="29">
        <x:v>1</x:v>
      </x:c>
      <x:c r="T214" s="29">
        <x:v>0.62</x:v>
      </x:c>
      <x:c r="Y214" s="29">
        <x:v>0.62</x:v>
      </x:c>
      <x:c r="Z214" s="29"/>
      <x:c r="AA214" s="29">
        <x:v>0.81000000000000005</x:v>
      </x:c>
      <x:c r="AQ214" s="45">
        <x:v>47</x:v>
      </x:c>
    </x:row>
    <x:row r="215" spans="1:43" ht="16.5" customHeight="1">
      <x:c r="A215" s="45">
        <x:v>2014</x:v>
      </x:c>
      <x:c r="B215" s="45" t="s">
        <x:v>27</x:v>
      </x:c>
      <x:c r="C215" s="45" t="s">
        <x:v>118</x:v>
      </x:c>
      <x:c r="D215" s="45" t="s">
        <x:v>251</x:v>
      </x:c>
      <x:c r="F215" s="45">
        <x:v>9</x:v>
      </x:c>
      <x:c r="G215" s="45" t="s">
        <x:v>25</x:v>
      </x:c>
      <x:c r="H215" s="45" t="s">
        <x:v>34</x:v>
      </x:c>
      <x:c r="I215" s="45" t="s">
        <x:v>36</x:v>
      </x:c>
      <x:c r="J215" s="29">
        <x:v>249</x:v>
      </x:c>
      <x:c r="K215" s="29">
        <x:v>59</x:v>
      </x:c>
      <x:c r="L215" s="29">
        <x:v>14</x:v>
      </x:c>
      <x:c r="M215" s="29">
        <x:v>1</x:v>
      </x:c>
      <x:c r="N215" s="29">
        <x:v>24</x:v>
      </x:c>
      <x:c r="O215" s="29">
        <x:v>2</x:v>
      </x:c>
      <x:c r="P215" s="29">
        <x:v>26</x:v>
      </x:c>
      <x:c r="Q215" s="29">
        <x:v>53</x:v>
      </x:c>
      <x:c r="R215" s="29">
        <x:v>5</x:v>
      </x:c>
      <x:c r="T215" s="29">
        <x:v>0.25</x:v>
      </x:c>
      <x:c r="U215" s="29"/>
      <x:c r="V215" s="29">
        <x:v>0.010000000000000001</x:v>
      </x:c>
      <x:c r="Y215" s="29">
        <x:v>0.26000000000000001</x:v>
      </x:c>
      <x:c r="Z215" s="29"/>
      <x:c r="AA215" s="29">
        <x:v>0.54000000000000004</x:v>
      </x:c>
      <x:c r="AQ215" s="45">
        <x:v>47</x:v>
      </x:c>
    </x:row>
    <x:row r="216" spans="10:42" ht="16.5" customHeight="1">
      <x:c r="J216" s="29"/>
      <x:c r="K216" s="29"/>
      <x:c r="L216" s="29"/>
      <x:c r="M216" s="29"/>
      <x:c r="N216" s="29"/>
      <x:c r="O216" s="29"/>
      <x:c r="P216" s="29"/>
      <x:c r="Q216" s="29"/>
      <x:c r="R216" s="29"/>
      <x:c r="T216" s="29">
        <x:v>4.1100000000000003</x:v>
      </x:c>
      <x:c r="U216" s="29"/>
      <x:c r="V216" s="29">
        <x:v>0.29999999999999999</x:v>
      </x:c>
      <x:c r="Y216" s="29">
        <x:v>3.54</x:v>
      </x:c>
      <x:c r="Z216" s="29"/>
      <x:c r="AA216" s="29">
        <x:v>7.29</x:v>
      </x:c>
      <x:c r="AP216" s="29">
        <x:v>0.56999999999999995</x:v>
      </x:c>
    </x:row>
    <x:row r="217" spans="10:42" ht="16.5" customHeight="1">
      <x:c r="J217" s="29"/>
      <x:c r="K217" s="29"/>
      <x:c r="L217" s="29"/>
      <x:c r="M217" s="29"/>
      <x:c r="N217" s="29"/>
      <x:c r="O217" s="29"/>
      <x:c r="P217" s="29"/>
      <x:c r="Q217" s="29"/>
      <x:c r="R217" s="29"/>
      <x:c r="T217" s="29">
        <x:v>-3.6000000000000001</x:v>
      </x:c>
      <x:c r="U217" s="29"/>
      <x:c r="V217" s="29">
        <x:v>-0.23999999999999999</x:v>
      </x:c>
      <x:c r="Y217" s="29">
        <x:v>-4.1799999999999997</x:v>
      </x:c>
      <x:c r="Z217" s="29"/>
      <x:c r="AA217" s="29">
        <x:v>-8.6099999999999994</x:v>
      </x:c>
      <x:c r="AP217" s="29">
        <x:v>1.9490000000000001</x:v>
      </x:c>
    </x:row>
    <x:row r="218" spans="10:42" ht="16.5" customHeight="1">
      <x:c r="J218" s="29"/>
      <x:c r="K218" s="29"/>
      <x:c r="L218" s="29"/>
      <x:c r="M218" s="29"/>
      <x:c r="N218" s="29"/>
      <x:c r="O218" s="29"/>
      <x:c r="P218" s="29"/>
      <x:c r="Q218" s="29"/>
      <x:c r="R218" s="29"/>
      <x:c r="T218" s="29">
        <x:v>1.29</x:v>
      </x:c>
      <x:c r="U218" s="29"/>
      <x:c r="V218" s="29">
        <x:v>0.26000000000000001</x:v>
      </x:c>
      <x:c r="Y218" s="29">
        <x:v>1.29</x:v>
      </x:c>
      <x:c r="Z218" s="29"/>
      <x:c r="AA218" s="29">
        <x:v>2.6600000000000001</x:v>
      </x:c>
      <x:c r="AO218" s="55">
        <x:v>5000</x:v>
      </x:c>
      <x:c r="AP218" s="29">
        <x:v>1.016</x:v>
      </x:c>
    </x:row>
    <x:row r="219" spans="1:43" ht="16.5" customHeight="1">
      <x:c r="A219" s="45">
        <x:v>2015</x:v>
      </x:c>
      <x:c r="B219" s="45" t="s">
        <x:v>27</x:v>
      </x:c>
      <x:c r="C219" s="45" t="s">
        <x:v>118</x:v>
      </x:c>
      <x:c r="D219" s="45" t="s">
        <x:v>251</x:v>
      </x:c>
      <x:c r="F219" s="45">
        <x:v>9</x:v>
      </x:c>
      <x:c r="G219" s="45" t="s">
        <x:v>25</x:v>
      </x:c>
      <x:c r="H219" s="45" t="s">
        <x:v>34</x:v>
      </x:c>
      <x:c r="I219" s="45" t="s">
        <x:v>36</x:v>
      </x:c>
      <x:c r="J219" s="29">
        <x:v>355</x:v>
      </x:c>
      <x:c r="K219" s="29">
        <x:v>94</x:v>
      </x:c>
      <x:c r="L219" s="29">
        <x:v>16</x:v>
      </x:c>
      <x:c r="M219" s="29">
        <x:v>8</x:v>
      </x:c>
      <x:c r="N219" s="29">
        <x:v>52</x:v>
      </x:c>
      <x:c r="O219" s="29">
        <x:v>1</x:v>
      </x:c>
      <x:c r="P219" s="29">
        <x:v>40</x:v>
      </x:c>
      <x:c r="Q219" s="29">
        <x:v>42</x:v>
      </x:c>
      <x:c r="R219" s="29">
        <x:v>8</x:v>
      </x:c>
      <x:c r="T219" s="29">
        <x:v>0.23999999999999999</x:v>
      </x:c>
      <x:c r="U219" s="29"/>
      <x:c r="V219" s="29">
        <x:v>0.029999999999999999</x:v>
      </x:c>
      <x:c r="Y219" s="29">
        <x:v>0.62</x:v>
      </x:c>
      <x:c r="Z219" s="29"/>
      <x:c r="AA219" s="29">
        <x:v>1.01</x:v>
      </x:c>
      <x:c r="AN219" s="29">
        <x:v>32</x:v>
      </x:c>
      <x:c r="AO219" s="55">
        <x:v>5800</x:v>
      </x:c>
      <x:c r="AP219" s="29">
        <x:v>1.643</x:v>
      </x:c>
      <x:c r="AQ219" s="45">
        <x:v>47</x:v>
      </x:c>
    </x:row>
    <x:row r="220" spans="10:27" ht="16.5" customHeight="1">
      <x:c r="J220" s="29"/>
      <x:c r="K220" s="29"/>
      <x:c r="L220" s="29"/>
      <x:c r="M220" s="29"/>
      <x:c r="N220" s="29"/>
      <x:c r="O220" s="29"/>
      <x:c r="P220" s="29"/>
      <x:c r="Q220" s="29"/>
      <x:c r="R220" s="29"/>
      <x:c r="T220" s="29">
        <x:v>-2.1800000000000002</x:v>
      </x:c>
      <x:c r="U220" s="29"/>
      <x:c r="V220" s="29">
        <x:v>0.19</x:v>
      </x:c>
      <x:c r="Y220" s="29">
        <x:v>-2.0899999999999999</x:v>
      </x:c>
      <x:c r="Z220" s="29"/>
      <x:c r="AA220" s="29">
        <x:v>-3.3900000000000001</x:v>
      </x:c>
    </x:row>
    <x:row r="221" spans="10:27" ht="16.5" customHeight="1">
      <x:c r="J221" s="29"/>
      <x:c r="K221" s="29"/>
      <x:c r="L221" s="29"/>
      <x:c r="M221" s="29"/>
      <x:c r="N221" s="29"/>
      <x:c r="O221" s="29"/>
      <x:c r="P221" s="29"/>
      <x:c r="Q221" s="29"/>
      <x:c r="R221" s="29"/>
      <x:c r="T221" s="29">
        <x:v>0.87</x:v>
      </x:c>
      <x:c r="U221" s="29"/>
      <x:c r="V221" s="29">
        <x:v>0.010000000000000001</x:v>
      </x:c>
      <x:c r="Y221" s="29">
        <x:v>0.87</x:v>
      </x:c>
      <x:c r="Z221" s="29"/>
      <x:c r="AA221" s="29">
        <x:v>1.4099999999999999</x:v>
      </x:c>
    </x:row>
    <x:row r="222" spans="10:27" ht="16.5" customHeight="1">
      <x:c r="J222" s="29"/>
      <x:c r="K222" s="29"/>
      <x:c r="L222" s="29"/>
      <x:c r="M222" s="29"/>
      <x:c r="N222" s="29"/>
      <x:c r="O222" s="29"/>
      <x:c r="P222" s="29"/>
      <x:c r="Q222" s="29"/>
      <x:c r="R222" s="29"/>
      <x:c r="T222" s="29">
        <x:v>-1.54</x:v>
      </x:c>
      <x:c r="U222" s="29"/>
      <x:c r="V222" s="29">
        <x:v>-0.42999999999999999</x:v>
      </x:c>
      <x:c r="Y222" s="29">
        <x:v>-2.1299999999999999</x:v>
      </x:c>
      <x:c r="Z222" s="29"/>
      <x:c r="AA222" s="29">
        <x:v>-3.4399999999999999</x:v>
      </x:c>
    </x:row>
    <x:row r="223" spans="1:42" ht="16.5" customHeight="1">
      <x:c r="A223" s="45">
        <x:v>2013</x:v>
      </x:c>
      <x:c r="B223" s="45" t="s">
        <x:v>65</x:v>
      </x:c>
      <x:c r="C223" s="45" t="s">
        <x:v>260</x:v>
      </x:c>
      <x:c r="D223" s="45" t="s">
        <x:v>323</x:v>
      </x:c>
      <x:c r="F223" s="45">
        <x:v>8</x:v>
      </x:c>
      <x:c r="G223" s="45" t="s">
        <x:v>25</x:v>
      </x:c>
      <x:c r="H223" s="45" t="s">
        <x:v>337</x:v>
      </x:c>
      <x:c r="I223" s="45" t="s">
        <x:v>36</x:v>
      </x:c>
      <x:c r="J223" s="29">
        <x:v>213</x:v>
      </x:c>
      <x:c r="K223" s="29">
        <x:v>53</x:v>
      </x:c>
      <x:c r="L223" s="29">
        <x:v>7</x:v>
      </x:c>
      <x:c r="M223" s="29">
        <x:v>0</x:v>
      </x:c>
      <x:c r="N223" s="29">
        <x:v>17</x:v>
      </x:c>
      <x:c r="O223" s="29">
        <x:v>14</x:v>
      </x:c>
      <x:c r="P223" s="29">
        <x:v>17</x:v>
      </x:c>
      <x:c r="Q223" s="29">
        <x:v>43</x:v>
      </x:c>
      <x:c r="R223" s="29">
        <x:v>4</x:v>
      </x:c>
      <x:c r="T223" s="29">
        <x:v>0.93000000000000005</x:v>
      </x:c>
      <x:c r="X223" s="29">
        <x:v>0.070000000000000007</x:v>
      </x:c>
      <x:c r="Y223" s="29">
        <x:v>0.93000000000000005</x:v>
      </x:c>
      <x:c r="Z223" s="29"/>
      <x:c r="AA223" s="29">
        <x:v>1.74</x:v>
      </x:c>
      <x:c r="AO223" s="55">
        <x:v>14500</x:v>
      </x:c>
      <x:c r="AP223" s="29">
        <x:v>1.444</x:v>
      </x:c>
    </x:row>
    <x:row r="224" spans="1:43" ht="16.5" customHeight="1">
      <x:c r="A224" s="45">
        <x:v>2014</x:v>
      </x:c>
      <x:c r="B224" s="45" t="s">
        <x:v>65</x:v>
      </x:c>
      <x:c r="C224" s="45" t="s">
        <x:v>260</x:v>
      </x:c>
      <x:c r="D224" s="45" t="s">
        <x:v>323</x:v>
      </x:c>
      <x:c r="F224" s="45">
        <x:v>8</x:v>
      </x:c>
      <x:c r="G224" s="45" t="s">
        <x:v>25</x:v>
      </x:c>
      <x:c r="H224" s="45" t="s">
        <x:v>337</x:v>
      </x:c>
      <x:c r="I224" s="45" t="s">
        <x:v>36</x:v>
      </x:c>
      <x:c r="J224" s="29">
        <x:v>375</x:v>
      </x:c>
      <x:c r="K224" s="29">
        <x:v>80</x:v>
      </x:c>
      <x:c r="L224" s="29">
        <x:v>14</x:v>
      </x:c>
      <x:c r="M224" s="29">
        <x:v>7</x:v>
      </x:c>
      <x:c r="N224" s="29">
        <x:v>44</x:v>
      </x:c>
      <x:c r="O224" s="29">
        <x:v>33</x:v>
      </x:c>
      <x:c r="P224" s="29">
        <x:v>49</x:v>
      </x:c>
      <x:c r="Q224" s="29">
        <x:v>62</x:v>
      </x:c>
      <x:c r="R224" s="29">
        <x:v>6</x:v>
      </x:c>
      <x:c r="T224" s="29">
        <x:v>-3.3500000000000001</x:v>
      </x:c>
      <x:c r="V224" s="29">
        <x:v>-0.56999999999999995</x:v>
      </x:c>
      <x:c r="W224" s="29">
        <x:v>-0.68999999999999995</x:v>
      </x:c>
      <x:c r="Y224" s="29">
        <x:v>-3.8399999999999999</x:v>
      </x:c>
      <x:c r="Z224" s="29"/>
      <x:c r="AA224" s="29">
        <x:v>-4.9000000000000004</x:v>
      </x:c>
      <x:c r="AO224" s="55">
        <x:v>12500</x:v>
      </x:c>
      <x:c r="AP224" s="29">
        <x:v>2.4159999999999999</x:v>
      </x:c>
      <x:c r="AQ224" s="45">
        <x:v>48</x:v>
      </x:c>
    </x:row>
    <x:row r="225" spans="10:27" ht="16.5" customHeight="1">
      <x:c r="J225" s="29"/>
      <x:c r="K225" s="29"/>
      <x:c r="L225" s="29"/>
      <x:c r="M225" s="29"/>
      <x:c r="N225" s="29"/>
      <x:c r="O225" s="29"/>
      <x:c r="P225" s="29"/>
      <x:c r="Q225" s="29"/>
      <x:c r="R225" s="29"/>
      <x:c r="T225" s="29">
        <x:v>4.2599999999999998</x:v>
      </x:c>
      <x:c r="V225" s="29">
        <x:v>-0.37</x:v>
      </x:c>
      <x:c r="W225" s="29">
        <x:v>0.54000000000000004</x:v>
      </x:c>
      <x:c r="Y225" s="29">
        <x:v>3.2000000000000002</x:v>
      </x:c>
      <x:c r="Z225" s="29"/>
      <x:c r="AA225" s="29">
        <x:v>4.0800000000000001</x:v>
      </x:c>
    </x:row>
    <x:row r="226" spans="10:27" ht="16.5" customHeight="1">
      <x:c r="J226" s="29"/>
      <x:c r="K226" s="29"/>
      <x:c r="L226" s="29"/>
      <x:c r="M226" s="29"/>
      <x:c r="N226" s="29"/>
      <x:c r="O226" s="29"/>
      <x:c r="P226" s="29"/>
      <x:c r="Q226" s="29"/>
      <x:c r="R226" s="29"/>
      <x:c r="T226" s="29">
        <x:v>0.46000000000000002</x:v>
      </x:c>
      <x:c r="V226" s="29">
        <x:v>0.020000000000000001</x:v>
      </x:c>
      <x:c r="X226" s="29">
        <x:v>0.020000000000000001</x:v>
      </x:c>
      <x:c r="Y226" s="29">
        <x:v>1.02</x:v>
      </x:c>
      <x:c r="Z226" s="29"/>
      <x:c r="AA226" s="29">
        <x:v>1.3</x:v>
      </x:c>
    </x:row>
    <x:row r="227" spans="1:42" ht="16.5" customHeight="1">
      <x:c r="A227" s="45">
        <x:v>2015</x:v>
      </x:c>
      <x:c r="B227" s="45" t="s">
        <x:v>65</x:v>
      </x:c>
      <x:c r="C227" s="45" t="s">
        <x:v>260</x:v>
      </x:c>
      <x:c r="D227" s="45" t="s">
        <x:v>323</x:v>
      </x:c>
      <x:c r="F227" s="45">
        <x:v>8</x:v>
      </x:c>
      <x:c r="G227" s="45" t="s">
        <x:v>25</x:v>
      </x:c>
      <x:c r="H227" s="45" t="s">
        <x:v>337</x:v>
      </x:c>
      <x:c r="I227" s="45" t="s">
        <x:v>36</x:v>
      </x:c>
      <x:c r="J227" s="29">
        <x:v>420</x:v>
      </x:c>
      <x:c r="K227" s="29">
        <x:v>114</x:v>
      </x:c>
      <x:c r="L227" s="29">
        <x:v>21</x:v>
      </x:c>
      <x:c r="M227" s="29">
        <x:v>5</x:v>
      </x:c>
      <x:c r="N227" s="29">
        <x:v>40</x:v>
      </x:c>
      <x:c r="O227" s="29">
        <x:v>33</x:v>
      </x:c>
      <x:c r="P227" s="29">
        <x:v>50</x:v>
      </x:c>
      <x:c r="Q227" s="29">
        <x:v>61</x:v>
      </x:c>
      <x:c r="R227" s="29">
        <x:v>7</x:v>
      </x:c>
      <x:c r="T227" s="29">
        <x:v>0.28000000000000003</x:v>
      </x:c>
      <x:c r="V227" s="29">
        <x:v>0.089999999999999991</x:v>
      </x:c>
      <x:c r="W227" s="29">
        <x:v>-1</x:v>
      </x:c>
      <x:c r="Y227" s="29">
        <x:v>0.39000000000000001</x:v>
      </x:c>
      <x:c r="Z227" s="29"/>
      <x:c r="AA227" s="29">
        <x:v>0.52000000000000002</x:v>
      </x:c>
      <x:c r="AO227" s="55">
        <x:v>17000</x:v>
      </x:c>
      <x:c r="AP227" s="29">
        <x:v>2.5899999999999999</x:v>
      </x:c>
    </x:row>
    <x:row r="228" spans="20:43" ht="16.5" customHeight="1">
      <x:c r="T228" s="29">
        <x:v>-4.7000000000000002</x:v>
      </x:c>
      <x:c r="V228" s="29">
        <x:v>-0.70999999999999996</x:v>
      </x:c>
      <x:c r="Y228" s="29">
        <x:v>-6.4100000000000001</x:v>
      </x:c>
      <x:c r="Z228" s="29"/>
      <x:c r="AA228" s="29">
        <x:v>-8.3900000000000006</x:v>
      </x:c>
      <x:c r="AQ228" s="45">
        <x:v>48</x:v>
      </x:c>
    </x:row>
    <x:row r="229" spans="10:27" ht="16.5" customHeight="1">
      <x:c r="J229" s="29"/>
      <x:c r="K229" s="29"/>
      <x:c r="L229" s="29"/>
      <x:c r="M229" s="29"/>
      <x:c r="N229" s="29"/>
      <x:c r="O229" s="29"/>
      <x:c r="P229" s="29"/>
      <x:c r="Q229" s="29"/>
      <x:c r="R229" s="29"/>
      <x:c r="T229" s="29">
        <x:v>-0.96999999999999997</x:v>
      </x:c>
      <x:c r="V229" s="29">
        <x:v>0.040000000000000002</x:v>
      </x:c>
      <x:c r="Y229" s="29">
        <x:v>-0.93000000000000005</x:v>
      </x:c>
      <x:c r="Z229" s="29"/>
      <x:c r="AA229" s="29">
        <x:v>1.21</x:v>
      </x:c>
    </x:row>
    <x:row r="230" spans="10:27" ht="16.5" customHeight="1">
      <x:c r="J230" s="29"/>
      <x:c r="K230" s="29"/>
      <x:c r="L230" s="29"/>
      <x:c r="M230" s="29"/>
      <x:c r="N230" s="29"/>
      <x:c r="O230" s="29"/>
      <x:c r="P230" s="29"/>
      <x:c r="Q230" s="29"/>
      <x:c r="R230" s="29"/>
      <x:c r="T230" s="29">
        <x:v>0.93000000000000005</x:v>
      </x:c>
      <x:c r="V230" s="29">
        <x:v>0.020000000000000001</x:v>
      </x:c>
      <x:c r="Y230" s="29">
        <x:v>0.94999999999999996</x:v>
      </x:c>
      <x:c r="Z230" s="29"/>
      <x:c r="AA230" s="29">
        <x:v>1.24</x:v>
      </x:c>
    </x:row>
    <x:row r="231" spans="1:42" ht="16.5" customHeight="1">
      <x:c r="A231" s="45">
        <x:v>2016</x:v>
      </x:c>
      <x:c r="B231" s="45" t="s">
        <x:v>65</x:v>
      </x:c>
      <x:c r="C231" s="45" t="s">
        <x:v>260</x:v>
      </x:c>
      <x:c r="D231" s="45" t="s">
        <x:v>323</x:v>
      </x:c>
      <x:c r="F231" s="45">
        <x:v>8</x:v>
      </x:c>
      <x:c r="G231" s="45" t="s">
        <x:v>25</x:v>
      </x:c>
      <x:c r="H231" s="45" t="s">
        <x:v>337</x:v>
      </x:c>
      <x:c r="I231" s="45" t="s">
        <x:v>36</x:v>
      </x:c>
      <x:c r="J231" s="29">
        <x:v>474</x:v>
      </x:c>
      <x:c r="K231" s="29">
        <x:v>115</x:v>
      </x:c>
      <x:c r="L231" s="29">
        <x:v>20</x:v>
      </x:c>
      <x:c r="M231" s="29">
        <x:v>11</x:v>
      </x:c>
      <x:c r="N231" s="29">
        <x:v>59</x:v>
      </x:c>
      <x:c r="O231" s="29">
        <x:v>31</x:v>
      </x:c>
      <x:c r="P231" s="29">
        <x:v>47</x:v>
      </x:c>
      <x:c r="Q231" s="29">
        <x:v>94</x:v>
      </x:c>
      <x:c r="R231" s="29">
        <x:v>9</x:v>
      </x:c>
      <x:c r="T231" s="29">
        <x:v>-0.95999999999999996</x:v>
      </x:c>
      <x:c r="V231" s="29">
        <x:v>0</x:v>
      </x:c>
      <x:c r="Y231" s="29">
        <x:v>-0.95999999999999996</x:v>
      </x:c>
      <x:c r="Z231" s="29"/>
      <x:c r="AA231" s="29">
        <x:v>-1.1499999999999999</x:v>
      </x:c>
      <x:c r="AN231" s="29">
        <x:v>30</x:v>
      </x:c>
      <x:c r="AO231" s="55">
        <x:v>40000</x:v>
      </x:c>
      <x:c r="AP231" s="29">
        <x:v>3.0299999999999998</x:v>
      </x:c>
    </x:row>
    <x:row r="232" spans="20:43" ht="16.5" customHeight="1">
      <x:c r="T232" s="29">
        <x:v>0.68999999999999995</x:v>
      </x:c>
      <x:c r="V232" s="29">
        <x:v>0.66000000000000003</x:v>
      </x:c>
      <x:c r="Y232" s="29">
        <x:v>0.54000000000000004</x:v>
      </x:c>
      <x:c r="Z232" s="29"/>
      <x:c r="AA232" s="29">
        <x:v>0.65000000000000002</x:v>
      </x:c>
      <x:c r="AQ232" s="45">
        <x:v>48</x:v>
      </x:c>
    </x:row>
    <x:row r="233" spans="1:9" ht="16.5" customHeight="1">
      <x:c r="A233" s="45">
        <x:v>2013</x:v>
      </x:c>
      <x:c r="B233" s="45" t="s">
        <x:v>65</x:v>
      </x:c>
      <x:c r="C233" s="45" t="s">
        <x:v>114</x:v>
      </x:c>
      <x:c r="D233" s="45" t="s">
        <x:v>323</x:v>
      </x:c>
      <x:c r="F233" s="45">
        <x:v>9</x:v>
      </x:c>
      <x:c r="G233" s="45" t="s">
        <x:v>25</x:v>
      </x:c>
      <x:c r="H233" s="45" t="s">
        <x:v>34</x:v>
      </x:c>
      <x:c r="I233" s="45" t="s">
        <x:v>36</x:v>
      </x:c>
    </x:row>
    <x:row r="234" spans="1:43" ht="16.5" customHeight="1">
      <x:c r="A234" s="45">
        <x:v>2014</x:v>
      </x:c>
      <x:c r="B234" s="45" t="s">
        <x:v>65</x:v>
      </x:c>
      <x:c r="C234" s="45" t="s">
        <x:v>114</x:v>
      </x:c>
      <x:c r="D234" s="45" t="s">
        <x:v>323</x:v>
      </x:c>
      <x:c r="F234" s="45">
        <x:v>9</x:v>
      </x:c>
      <x:c r="G234" s="45" t="s">
        <x:v>25</x:v>
      </x:c>
      <x:c r="H234" s="45" t="s">
        <x:v>34</x:v>
      </x:c>
      <x:c r="I234" s="45" t="s">
        <x:v>36</x:v>
      </x:c>
      <x:c r="AQ234" s="45">
        <x:v>49</x:v>
      </x:c>
    </x:row>
    <x:row r="235" spans="1:43" ht="16.5" customHeight="1">
      <x:c r="A235" s="45">
        <x:v>2015</x:v>
      </x:c>
      <x:c r="B235" s="45" t="s">
        <x:v>65</x:v>
      </x:c>
      <x:c r="C235" s="45" t="s">
        <x:v>114</x:v>
      </x:c>
      <x:c r="D235" s="45" t="s">
        <x:v>323</x:v>
      </x:c>
      <x:c r="F235" s="45">
        <x:v>9</x:v>
      </x:c>
      <x:c r="G235" s="45" t="s">
        <x:v>25</x:v>
      </x:c>
      <x:c r="H235" s="45" t="s">
        <x:v>34</x:v>
      </x:c>
      <x:c r="I235" s="45" t="s">
        <x:v>36</x:v>
      </x:c>
      <x:c r="AQ235" s="45">
        <x:v>49</x:v>
      </x:c>
    </x:row>
    <x:row r="236" spans="1:43" ht="16.5" customHeight="1">
      <x:c r="A236" s="45">
        <x:v>2016</x:v>
      </x:c>
      <x:c r="B236" s="45" t="s">
        <x:v>65</x:v>
      </x:c>
      <x:c r="C236" s="45" t="s">
        <x:v>114</x:v>
      </x:c>
      <x:c r="D236" s="45" t="s">
        <x:v>323</x:v>
      </x:c>
      <x:c r="F236" s="45">
        <x:v>9</x:v>
      </x:c>
      <x:c r="G236" s="45" t="s">
        <x:v>25</x:v>
      </x:c>
      <x:c r="H236" s="45" t="s">
        <x:v>34</x:v>
      </x:c>
      <x:c r="I236" s="45" t="s">
        <x:v>36</x:v>
      </x:c>
      <x:c r="AQ236" s="45">
        <x:v>49</x:v>
      </x:c>
    </x:row>
    <x:row r="237" spans="1:9" ht="16.5" customHeight="1">
      <x:c r="A237" s="45">
        <x:v>2013</x:v>
      </x:c>
      <x:c r="B237" s="45" t="s">
        <x:v>65</x:v>
      </x:c>
      <x:c r="C237" s="45" t="s">
        <x:v>149</x:v>
      </x:c>
      <x:c r="D237" s="45" t="s">
        <x:v>251</x:v>
      </x:c>
      <x:c r="F237" s="45">
        <x:v>9</x:v>
      </x:c>
      <x:c r="G237" s="45" t="s">
        <x:v>25</x:v>
      </x:c>
      <x:c r="H237" s="45" t="s">
        <x:v>34</x:v>
      </x:c>
      <x:c r="I237" s="45" t="s">
        <x:v>36</x:v>
      </x:c>
    </x:row>
    <x:row r="238" spans="1:43" ht="16.5" customHeight="1">
      <x:c r="A238" s="45">
        <x:v>2014</x:v>
      </x:c>
      <x:c r="B238" s="45" t="s">
        <x:v>65</x:v>
      </x:c>
      <x:c r="C238" s="45" t="s">
        <x:v>149</x:v>
      </x:c>
      <x:c r="D238" s="45" t="s">
        <x:v>251</x:v>
      </x:c>
      <x:c r="F238" s="45">
        <x:v>9</x:v>
      </x:c>
      <x:c r="G238" s="45" t="s">
        <x:v>25</x:v>
      </x:c>
      <x:c r="H238" s="45" t="s">
        <x:v>34</x:v>
      </x:c>
      <x:c r="I238" s="45" t="s">
        <x:v>36</x:v>
      </x:c>
      <x:c r="AQ238" s="45">
        <x:v>50</x:v>
      </x:c>
    </x:row>
    <x:row r="239" spans="1:43" ht="16.5" customHeight="1">
      <x:c r="A239" s="45">
        <x:v>2015</x:v>
      </x:c>
      <x:c r="B239" s="45" t="s">
        <x:v>65</x:v>
      </x:c>
      <x:c r="C239" s="45" t="s">
        <x:v>149</x:v>
      </x:c>
      <x:c r="D239" s="45" t="s">
        <x:v>251</x:v>
      </x:c>
      <x:c r="F239" s="45">
        <x:v>9</x:v>
      </x:c>
      <x:c r="G239" s="45" t="s">
        <x:v>25</x:v>
      </x:c>
      <x:c r="H239" s="45" t="s">
        <x:v>34</x:v>
      </x:c>
      <x:c r="I239" s="45" t="s">
        <x:v>36</x:v>
      </x:c>
      <x:c r="AQ239" s="45">
        <x:v>50</x:v>
      </x:c>
    </x:row>
    <x:row r="240" spans="1:43" ht="16.5" customHeight="1">
      <x:c r="A240" s="45">
        <x:v>2016</x:v>
      </x:c>
      <x:c r="B240" s="45" t="s">
        <x:v>65</x:v>
      </x:c>
      <x:c r="C240" s="45" t="s">
        <x:v>149</x:v>
      </x:c>
      <x:c r="D240" s="45" t="s">
        <x:v>251</x:v>
      </x:c>
      <x:c r="F240" s="45">
        <x:v>9</x:v>
      </x:c>
      <x:c r="G240" s="45" t="s">
        <x:v>25</x:v>
      </x:c>
      <x:c r="H240" s="45" t="s">
        <x:v>34</x:v>
      </x:c>
      <x:c r="I240" s="45" t="s">
        <x:v>36</x:v>
      </x:c>
      <x:c r="AQ240" s="45">
        <x:v>50</x:v>
      </x:c>
    </x:row>
    <x:row r="241" spans="1:9" ht="16.5" customHeight="1">
      <x:c r="A241" s="45">
        <x:v>2013</x:v>
      </x:c>
      <x:c r="B241" s="45" t="s">
        <x:v>31</x:v>
      </x:c>
      <x:c r="C241" s="45" t="s">
        <x:v>137</x:v>
      </x:c>
      <x:c r="D241" s="45" t="s">
        <x:v>323</x:v>
      </x:c>
      <x:c r="F241" s="45">
        <x:v>9</x:v>
      </x:c>
      <x:c r="G241" s="45" t="s">
        <x:v>25</x:v>
      </x:c>
      <x:c r="H241" s="45" t="s">
        <x:v>34</x:v>
      </x:c>
      <x:c r="I241" s="45" t="s">
        <x:v>36</x:v>
      </x:c>
    </x:row>
    <x:row r="242" spans="1:43" ht="16.5" customHeight="1">
      <x:c r="A242" s="45">
        <x:v>2014</x:v>
      </x:c>
      <x:c r="B242" s="45" t="s">
        <x:v>31</x:v>
      </x:c>
      <x:c r="C242" s="45" t="s">
        <x:v>137</x:v>
      </x:c>
      <x:c r="D242" s="45" t="s">
        <x:v>323</x:v>
      </x:c>
      <x:c r="F242" s="45">
        <x:v>9</x:v>
      </x:c>
      <x:c r="G242" s="45" t="s">
        <x:v>25</x:v>
      </x:c>
      <x:c r="H242" s="45" t="s">
        <x:v>34</x:v>
      </x:c>
      <x:c r="I242" s="45" t="s">
        <x:v>36</x:v>
      </x:c>
      <x:c r="AQ242" s="45">
        <x:v>51</x:v>
      </x:c>
    </x:row>
    <x:row r="243" spans="1:43" ht="16.5" customHeight="1">
      <x:c r="A243" s="45">
        <x:v>2015</x:v>
      </x:c>
      <x:c r="B243" s="45" t="s">
        <x:v>31</x:v>
      </x:c>
      <x:c r="C243" s="45" t="s">
        <x:v>137</x:v>
      </x:c>
      <x:c r="D243" s="45" t="s">
        <x:v>323</x:v>
      </x:c>
      <x:c r="F243" s="45">
        <x:v>9</x:v>
      </x:c>
      <x:c r="G243" s="45" t="s">
        <x:v>25</x:v>
      </x:c>
      <x:c r="H243" s="45" t="s">
        <x:v>34</x:v>
      </x:c>
      <x:c r="I243" s="45" t="s">
        <x:v>36</x:v>
      </x:c>
      <x:c r="AQ243" s="45">
        <x:v>51</x:v>
      </x:c>
    </x:row>
    <x:row r="244" spans="1:43" ht="16.5" customHeight="1">
      <x:c r="A244" s="45">
        <x:v>2016</x:v>
      </x:c>
      <x:c r="B244" s="45" t="s">
        <x:v>31</x:v>
      </x:c>
      <x:c r="C244" s="45" t="s">
        <x:v>137</x:v>
      </x:c>
      <x:c r="D244" s="45" t="s">
        <x:v>323</x:v>
      </x:c>
      <x:c r="F244" s="45">
        <x:v>9</x:v>
      </x:c>
      <x:c r="G244" s="45" t="s">
        <x:v>25</x:v>
      </x:c>
      <x:c r="H244" s="45" t="s">
        <x:v>34</x:v>
      </x:c>
      <x:c r="I244" s="45" t="s">
        <x:v>36</x:v>
      </x:c>
      <x:c r="AQ244" s="45">
        <x:v>51</x:v>
      </x:c>
    </x:row>
    <x:row r="245" spans="1:9" ht="16.5" customHeight="1">
      <x:c r="A245" s="45">
        <x:v>2013</x:v>
      </x:c>
      <x:c r="B245" s="45" t="s">
        <x:v>31</x:v>
      </x:c>
      <x:c r="C245" s="45" t="s">
        <x:v>273</x:v>
      </x:c>
      <x:c r="D245" s="45" t="s">
        <x:v>323</x:v>
      </x:c>
      <x:c r="F245" s="45">
        <x:v>4</x:v>
      </x:c>
      <x:c r="G245" s="45" t="s">
        <x:v>332</x:v>
      </x:c>
      <x:c r="H245" s="45" t="s">
        <x:v>34</x:v>
      </x:c>
      <x:c r="I245" s="45" t="s">
        <x:v>36</x:v>
      </x:c>
    </x:row>
    <x:row r="246" spans="1:43" ht="16.5" customHeight="1">
      <x:c r="A246" s="45">
        <x:v>2014</x:v>
      </x:c>
      <x:c r="B246" s="45" t="s">
        <x:v>31</x:v>
      </x:c>
      <x:c r="C246" s="45" t="s">
        <x:v>273</x:v>
      </x:c>
      <x:c r="D246" s="45" t="s">
        <x:v>323</x:v>
      </x:c>
      <x:c r="F246" s="45">
        <x:v>4</x:v>
      </x:c>
      <x:c r="G246" s="45" t="s">
        <x:v>332</x:v>
      </x:c>
      <x:c r="H246" s="45" t="s">
        <x:v>34</x:v>
      </x:c>
      <x:c r="I246" s="45" t="s">
        <x:v>36</x:v>
      </x:c>
      <x:c r="AQ246" s="45">
        <x:v>52</x:v>
      </x:c>
    </x:row>
    <x:row r="247" spans="1:43" ht="16.5" customHeight="1">
      <x:c r="A247" s="45">
        <x:v>2015</x:v>
      </x:c>
      <x:c r="B247" s="45" t="s">
        <x:v>31</x:v>
      </x:c>
      <x:c r="C247" s="45" t="s">
        <x:v>273</x:v>
      </x:c>
      <x:c r="D247" s="45" t="s">
        <x:v>323</x:v>
      </x:c>
      <x:c r="F247" s="45">
        <x:v>4</x:v>
      </x:c>
      <x:c r="G247" s="45" t="s">
        <x:v>332</x:v>
      </x:c>
      <x:c r="H247" s="45" t="s">
        <x:v>34</x:v>
      </x:c>
      <x:c r="I247" s="45" t="s">
        <x:v>36</x:v>
      </x:c>
      <x:c r="AQ247" s="45">
        <x:v>52</x:v>
      </x:c>
    </x:row>
    <x:row r="248" spans="1:43" ht="16.5" customHeight="1">
      <x:c r="A248" s="45">
        <x:v>2016</x:v>
      </x:c>
      <x:c r="B248" s="45" t="s">
        <x:v>31</x:v>
      </x:c>
      <x:c r="C248" s="45" t="s">
        <x:v>273</x:v>
      </x:c>
      <x:c r="D248" s="45" t="s">
        <x:v>323</x:v>
      </x:c>
      <x:c r="F248" s="45">
        <x:v>4</x:v>
      </x:c>
      <x:c r="G248" s="45" t="s">
        <x:v>332</x:v>
      </x:c>
      <x:c r="H248" s="45" t="s">
        <x:v>34</x:v>
      </x:c>
      <x:c r="I248" s="45" t="s">
        <x:v>36</x:v>
      </x:c>
      <x:c r="AQ248" s="45">
        <x:v>52</x:v>
      </x:c>
    </x:row>
    <x:row r="249" spans="1:9" ht="16.5" customHeight="1">
      <x:c r="A249" s="45">
        <x:v>2013</x:v>
      </x:c>
      <x:c r="B249" s="45" t="s">
        <x:v>30</x:v>
      </x:c>
      <x:c r="C249" s="45" t="s">
        <x:v>50</x:v>
      </x:c>
      <x:c r="D249" s="45" t="s">
        <x:v>304</x:v>
      </x:c>
      <x:c r="F249" s="45">
        <x:v>8</x:v>
      </x:c>
      <x:c r="G249" s="45" t="s">
        <x:v>25</x:v>
      </x:c>
      <x:c r="H249" s="45" t="s">
        <x:v>337</x:v>
      </x:c>
      <x:c r="I249" s="45" t="s">
        <x:v>36</x:v>
      </x:c>
    </x:row>
    <x:row r="250" spans="1:43" ht="16.5" customHeight="1">
      <x:c r="A250" s="45">
        <x:v>2014</x:v>
      </x:c>
      <x:c r="B250" s="45" t="s">
        <x:v>30</x:v>
      </x:c>
      <x:c r="C250" s="45" t="s">
        <x:v>50</x:v>
      </x:c>
      <x:c r="D250" s="45" t="s">
        <x:v>304</x:v>
      </x:c>
      <x:c r="F250" s="45">
        <x:v>8</x:v>
      </x:c>
      <x:c r="G250" s="45" t="s">
        <x:v>25</x:v>
      </x:c>
      <x:c r="H250" s="45" t="s">
        <x:v>337</x:v>
      </x:c>
      <x:c r="I250" s="45" t="s">
        <x:v>36</x:v>
      </x:c>
      <x:c r="AQ250" s="45">
        <x:v>53</x:v>
      </x:c>
    </x:row>
    <x:row r="251" spans="1:43" ht="16.5" customHeight="1">
      <x:c r="A251" s="45">
        <x:v>2015</x:v>
      </x:c>
      <x:c r="B251" s="45" t="s">
        <x:v>30</x:v>
      </x:c>
      <x:c r="C251" s="45" t="s">
        <x:v>50</x:v>
      </x:c>
      <x:c r="D251" s="45" t="s">
        <x:v>304</x:v>
      </x:c>
      <x:c r="F251" s="45">
        <x:v>8</x:v>
      </x:c>
      <x:c r="G251" s="45" t="s">
        <x:v>25</x:v>
      </x:c>
      <x:c r="H251" s="45" t="s">
        <x:v>337</x:v>
      </x:c>
      <x:c r="I251" s="45" t="s">
        <x:v>36</x:v>
      </x:c>
      <x:c r="AQ251" s="45">
        <x:v>53</x:v>
      </x:c>
    </x:row>
    <x:row r="252" spans="1:43" ht="16.5" customHeight="1">
      <x:c r="A252" s="45">
        <x:v>2016</x:v>
      </x:c>
      <x:c r="B252" s="45" t="s">
        <x:v>30</x:v>
      </x:c>
      <x:c r="C252" s="45" t="s">
        <x:v>50</x:v>
      </x:c>
      <x:c r="D252" s="45" t="s">
        <x:v>304</x:v>
      </x:c>
      <x:c r="F252" s="45">
        <x:v>8</x:v>
      </x:c>
      <x:c r="G252" s="45" t="s">
        <x:v>25</x:v>
      </x:c>
      <x:c r="H252" s="45" t="s">
        <x:v>337</x:v>
      </x:c>
      <x:c r="I252" s="45" t="s">
        <x:v>36</x:v>
      </x:c>
      <x:c r="AQ252" s="45">
        <x:v>53</x:v>
      </x:c>
    </x:row>
    <x:row r="253" spans="1:9" ht="16.5" customHeight="1">
      <x:c r="A253" s="45">
        <x:v>2013</x:v>
      </x:c>
      <x:c r="B253" s="45" t="s">
        <x:v>30</x:v>
      </x:c>
      <x:c r="C253" s="45" t="s">
        <x:v>60</x:v>
      </x:c>
      <x:c r="D253" s="45" t="s">
        <x:v>304</x:v>
      </x:c>
      <x:c r="F253" s="45">
        <x:v>8</x:v>
      </x:c>
      <x:c r="G253" s="45" t="s">
        <x:v>25</x:v>
      </x:c>
      <x:c r="H253" s="45" t="s">
        <x:v>337</x:v>
      </x:c>
      <x:c r="I253" s="45" t="s">
        <x:v>36</x:v>
      </x:c>
    </x:row>
    <x:row r="254" spans="1:43" ht="16.5" customHeight="1">
      <x:c r="A254" s="45">
        <x:v>2014</x:v>
      </x:c>
      <x:c r="B254" s="45" t="s">
        <x:v>30</x:v>
      </x:c>
      <x:c r="C254" s="45" t="s">
        <x:v>60</x:v>
      </x:c>
      <x:c r="D254" s="45" t="s">
        <x:v>304</x:v>
      </x:c>
      <x:c r="F254" s="45">
        <x:v>8</x:v>
      </x:c>
      <x:c r="G254" s="45" t="s">
        <x:v>25</x:v>
      </x:c>
      <x:c r="H254" s="45" t="s">
        <x:v>337</x:v>
      </x:c>
      <x:c r="I254" s="45" t="s">
        <x:v>36</x:v>
      </x:c>
      <x:c r="AQ254" s="45">
        <x:v>54</x:v>
      </x:c>
    </x:row>
    <x:row r="255" spans="1:43" ht="16.5" customHeight="1">
      <x:c r="A255" s="45">
        <x:v>2015</x:v>
      </x:c>
      <x:c r="B255" s="45" t="s">
        <x:v>30</x:v>
      </x:c>
      <x:c r="C255" s="45" t="s">
        <x:v>60</x:v>
      </x:c>
      <x:c r="D255" s="45" t="s">
        <x:v>304</x:v>
      </x:c>
      <x:c r="F255" s="45">
        <x:v>8</x:v>
      </x:c>
      <x:c r="G255" s="45" t="s">
        <x:v>25</x:v>
      </x:c>
      <x:c r="H255" s="45" t="s">
        <x:v>337</x:v>
      </x:c>
      <x:c r="I255" s="45" t="s">
        <x:v>36</x:v>
      </x:c>
      <x:c r="AQ255" s="45">
        <x:v>54</x:v>
      </x:c>
    </x:row>
    <x:row r="256" spans="1:43" ht="16.5" customHeight="1">
      <x:c r="A256" s="45">
        <x:v>2016</x:v>
      </x:c>
      <x:c r="B256" s="45" t="s">
        <x:v>30</x:v>
      </x:c>
      <x:c r="C256" s="45" t="s">
        <x:v>60</x:v>
      </x:c>
      <x:c r="D256" s="45" t="s">
        <x:v>304</x:v>
      </x:c>
      <x:c r="F256" s="45">
        <x:v>8</x:v>
      </x:c>
      <x:c r="G256" s="45" t="s">
        <x:v>25</x:v>
      </x:c>
      <x:c r="H256" s="45" t="s">
        <x:v>337</x:v>
      </x:c>
      <x:c r="I256" s="45" t="s">
        <x:v>36</x:v>
      </x:c>
      <x:c r="AQ256" s="45">
        <x:v>54</x:v>
      </x:c>
    </x:row>
    <x:row r="257" spans="1:9" ht="16.5" customHeight="1">
      <x:c r="A257" s="45">
        <x:v>2013</x:v>
      </x:c>
      <x:c r="B257" s="45" t="s">
        <x:v>30</x:v>
      </x:c>
      <x:c r="C257" s="45" t="s">
        <x:v>274</x:v>
      </x:c>
      <x:c r="D257" s="45" t="s">
        <x:v>251</x:v>
      </x:c>
      <x:c r="F257" s="45">
        <x:v>8</x:v>
      </x:c>
      <x:c r="G257" s="45" t="s">
        <x:v>25</x:v>
      </x:c>
      <x:c r="H257" s="45" t="s">
        <x:v>337</x:v>
      </x:c>
      <x:c r="I257" s="45" t="s">
        <x:v>36</x:v>
      </x:c>
    </x:row>
    <x:row r="258" spans="1:43" ht="16.5" customHeight="1">
      <x:c r="A258" s="45">
        <x:v>2014</x:v>
      </x:c>
      <x:c r="B258" s="45" t="s">
        <x:v>30</x:v>
      </x:c>
      <x:c r="C258" s="45" t="s">
        <x:v>274</x:v>
      </x:c>
      <x:c r="D258" s="45" t="s">
        <x:v>251</x:v>
      </x:c>
      <x:c r="F258" s="45">
        <x:v>8</x:v>
      </x:c>
      <x:c r="G258" s="45" t="s">
        <x:v>25</x:v>
      </x:c>
      <x:c r="H258" s="45" t="s">
        <x:v>337</x:v>
      </x:c>
      <x:c r="I258" s="45" t="s">
        <x:v>36</x:v>
      </x:c>
      <x:c r="AQ258" s="45">
        <x:v>55</x:v>
      </x:c>
    </x:row>
    <x:row r="259" spans="1:43" ht="16.5" customHeight="1">
      <x:c r="A259" s="45">
        <x:v>2015</x:v>
      </x:c>
      <x:c r="B259" s="45" t="s">
        <x:v>30</x:v>
      </x:c>
      <x:c r="C259" s="45" t="s">
        <x:v>274</x:v>
      </x:c>
      <x:c r="D259" s="45" t="s">
        <x:v>251</x:v>
      </x:c>
      <x:c r="F259" s="45">
        <x:v>8</x:v>
      </x:c>
      <x:c r="G259" s="45" t="s">
        <x:v>25</x:v>
      </x:c>
      <x:c r="H259" s="45" t="s">
        <x:v>337</x:v>
      </x:c>
      <x:c r="I259" s="45" t="s">
        <x:v>36</x:v>
      </x:c>
      <x:c r="AQ259" s="45">
        <x:v>55</x:v>
      </x:c>
    </x:row>
    <x:row r="260" spans="1:43" ht="16.5" customHeight="1">
      <x:c r="A260" s="45">
        <x:v>2016</x:v>
      </x:c>
      <x:c r="B260" s="45" t="s">
        <x:v>30</x:v>
      </x:c>
      <x:c r="C260" s="45" t="s">
        <x:v>274</x:v>
      </x:c>
      <x:c r="D260" s="45" t="s">
        <x:v>251</x:v>
      </x:c>
      <x:c r="F260" s="45">
        <x:v>8</x:v>
      </x:c>
      <x:c r="G260" s="45" t="s">
        <x:v>25</x:v>
      </x:c>
      <x:c r="H260" s="45" t="s">
        <x:v>337</x:v>
      </x:c>
      <x:c r="I260" s="45" t="s">
        <x:v>36</x:v>
      </x:c>
      <x:c r="AQ260" s="45">
        <x:v>55</x:v>
      </x:c>
    </x:row>
    <x:row r="261" spans="1:9" ht="16.5" customHeight="1">
      <x:c r="A261" s="45">
        <x:v>2013</x:v>
      </x:c>
      <x:c r="B261" s="45" t="s">
        <x:v>30</x:v>
      </x:c>
      <x:c r="C261" s="45" t="s">
        <x:v>238</x:v>
      </x:c>
      <x:c r="D261" s="45" t="s">
        <x:v>251</x:v>
      </x:c>
      <x:c r="F261" s="45">
        <x:v>4</x:v>
      </x:c>
      <x:c r="G261" s="45" t="s">
        <x:v>332</x:v>
      </x:c>
      <x:c r="H261" s="45" t="s">
        <x:v>34</x:v>
      </x:c>
      <x:c r="I261" s="45" t="s">
        <x:v>36</x:v>
      </x:c>
    </x:row>
    <x:row r="262" spans="1:43" ht="16.5" customHeight="1">
      <x:c r="A262" s="45">
        <x:v>2014</x:v>
      </x:c>
      <x:c r="B262" s="45" t="s">
        <x:v>30</x:v>
      </x:c>
      <x:c r="C262" s="45" t="s">
        <x:v>238</x:v>
      </x:c>
      <x:c r="D262" s="45" t="s">
        <x:v>251</x:v>
      </x:c>
      <x:c r="F262" s="45">
        <x:v>4</x:v>
      </x:c>
      <x:c r="G262" s="45" t="s">
        <x:v>332</x:v>
      </x:c>
      <x:c r="H262" s="45" t="s">
        <x:v>34</x:v>
      </x:c>
      <x:c r="I262" s="45" t="s">
        <x:v>36</x:v>
      </x:c>
      <x:c r="AQ262" s="45">
        <x:v>56</x:v>
      </x:c>
    </x:row>
    <x:row r="263" spans="1:43" ht="16.5" customHeight="1">
      <x:c r="A263" s="45">
        <x:v>2015</x:v>
      </x:c>
      <x:c r="B263" s="45" t="s">
        <x:v>30</x:v>
      </x:c>
      <x:c r="C263" s="45" t="s">
        <x:v>238</x:v>
      </x:c>
      <x:c r="D263" s="45" t="s">
        <x:v>251</x:v>
      </x:c>
      <x:c r="F263" s="45">
        <x:v>4</x:v>
      </x:c>
      <x:c r="G263" s="45" t="s">
        <x:v>332</x:v>
      </x:c>
      <x:c r="H263" s="45" t="s">
        <x:v>34</x:v>
      </x:c>
      <x:c r="I263" s="45" t="s">
        <x:v>36</x:v>
      </x:c>
      <x:c r="AQ263" s="45">
        <x:v>56</x:v>
      </x:c>
    </x:row>
    <x:row r="264" spans="1:43" ht="16.5" customHeight="1">
      <x:c r="A264" s="45">
        <x:v>2016</x:v>
      </x:c>
      <x:c r="B264" s="45" t="s">
        <x:v>30</x:v>
      </x:c>
      <x:c r="C264" s="45" t="s">
        <x:v>238</x:v>
      </x:c>
      <x:c r="D264" s="45" t="s">
        <x:v>251</x:v>
      </x:c>
      <x:c r="F264" s="45">
        <x:v>4</x:v>
      </x:c>
      <x:c r="G264" s="45" t="s">
        <x:v>332</x:v>
      </x:c>
      <x:c r="H264" s="45" t="s">
        <x:v>34</x:v>
      </x:c>
      <x:c r="I264" s="45" t="s">
        <x:v>36</x:v>
      </x:c>
      <x:c r="AQ264" s="45">
        <x:v>56</x:v>
      </x:c>
    </x:row>
    <x:row r="265" spans="1:9" ht="16.5" customHeight="1">
      <x:c r="A265" s="45">
        <x:v>2013</x:v>
      </x:c>
      <x:c r="B265" s="45" t="s">
        <x:v>45</x:v>
      </x:c>
      <x:c r="C265" s="45" t="s">
        <x:v>61</x:v>
      </x:c>
      <x:c r="D265" s="45" t="s">
        <x:v>304</x:v>
      </x:c>
      <x:c r="F265" s="45">
        <x:v>9</x:v>
      </x:c>
      <x:c r="G265" s="45" t="s">
        <x:v>25</x:v>
      </x:c>
      <x:c r="H265" s="45" t="s">
        <x:v>34</x:v>
      </x:c>
      <x:c r="I265" s="45" t="s">
        <x:v>36</x:v>
      </x:c>
    </x:row>
    <x:row r="266" spans="1:43" ht="16.5" customHeight="1">
      <x:c r="A266" s="45">
        <x:v>2014</x:v>
      </x:c>
      <x:c r="B266" s="45" t="s">
        <x:v>45</x:v>
      </x:c>
      <x:c r="C266" s="45" t="s">
        <x:v>61</x:v>
      </x:c>
      <x:c r="D266" s="45" t="s">
        <x:v>304</x:v>
      </x:c>
      <x:c r="F266" s="45">
        <x:v>9</x:v>
      </x:c>
      <x:c r="G266" s="45" t="s">
        <x:v>25</x:v>
      </x:c>
      <x:c r="H266" s="45" t="s">
        <x:v>34</x:v>
      </x:c>
      <x:c r="I266" s="45" t="s">
        <x:v>36</x:v>
      </x:c>
      <x:c r="AQ266" s="45">
        <x:v>57</x:v>
      </x:c>
    </x:row>
    <x:row r="267" spans="1:43" ht="16.5" customHeight="1">
      <x:c r="A267" s="45">
        <x:v>2015</x:v>
      </x:c>
      <x:c r="B267" s="45" t="s">
        <x:v>45</x:v>
      </x:c>
      <x:c r="C267" s="45" t="s">
        <x:v>61</x:v>
      </x:c>
      <x:c r="D267" s="45" t="s">
        <x:v>304</x:v>
      </x:c>
      <x:c r="F267" s="45">
        <x:v>9</x:v>
      </x:c>
      <x:c r="G267" s="45" t="s">
        <x:v>25</x:v>
      </x:c>
      <x:c r="H267" s="45" t="s">
        <x:v>34</x:v>
      </x:c>
      <x:c r="I267" s="45" t="s">
        <x:v>36</x:v>
      </x:c>
      <x:c r="AQ267" s="45">
        <x:v>57</x:v>
      </x:c>
    </x:row>
    <x:row r="268" spans="1:43" ht="16.5" customHeight="1">
      <x:c r="A268" s="45">
        <x:v>2016</x:v>
      </x:c>
      <x:c r="B268" s="45" t="s">
        <x:v>45</x:v>
      </x:c>
      <x:c r="C268" s="45" t="s">
        <x:v>61</x:v>
      </x:c>
      <x:c r="D268" s="45" t="s">
        <x:v>304</x:v>
      </x:c>
      <x:c r="F268" s="45">
        <x:v>9</x:v>
      </x:c>
      <x:c r="G268" s="45" t="s">
        <x:v>25</x:v>
      </x:c>
      <x:c r="H268" s="45" t="s">
        <x:v>34</x:v>
      </x:c>
      <x:c r="I268" s="45" t="s">
        <x:v>36</x:v>
      </x:c>
      <x:c r="AQ268" s="45">
        <x:v>57</x:v>
      </x:c>
    </x:row>
    <x:row r="269" spans="1:9" ht="16.5" customHeight="1">
      <x:c r="A269" s="45">
        <x:v>2013</x:v>
      </x:c>
      <x:c r="B269" s="45" t="s">
        <x:v>45</x:v>
      </x:c>
      <x:c r="C269" s="45" t="s">
        <x:v>70</x:v>
      </x:c>
      <x:c r="D269" s="45" t="s">
        <x:v>304</x:v>
      </x:c>
      <x:c r="F269" s="45">
        <x:v>9</x:v>
      </x:c>
      <x:c r="G269" s="45" t="s">
        <x:v>25</x:v>
      </x:c>
      <x:c r="H269" s="45" t="s">
        <x:v>34</x:v>
      </x:c>
      <x:c r="I269" s="45" t="s">
        <x:v>36</x:v>
      </x:c>
    </x:row>
    <x:row r="270" spans="1:43" ht="16.5" customHeight="1">
      <x:c r="A270" s="45">
        <x:v>2014</x:v>
      </x:c>
      <x:c r="B270" s="45" t="s">
        <x:v>45</x:v>
      </x:c>
      <x:c r="C270" s="45" t="s">
        <x:v>70</x:v>
      </x:c>
      <x:c r="D270" s="45" t="s">
        <x:v>304</x:v>
      </x:c>
      <x:c r="F270" s="45">
        <x:v>9</x:v>
      </x:c>
      <x:c r="G270" s="45" t="s">
        <x:v>25</x:v>
      </x:c>
      <x:c r="H270" s="45" t="s">
        <x:v>34</x:v>
      </x:c>
      <x:c r="I270" s="45" t="s">
        <x:v>36</x:v>
      </x:c>
      <x:c r="AQ270" s="45">
        <x:v>58</x:v>
      </x:c>
    </x:row>
    <x:row r="271" spans="1:43" ht="16.5" customHeight="1">
      <x:c r="A271" s="45">
        <x:v>2015</x:v>
      </x:c>
      <x:c r="B271" s="45" t="s">
        <x:v>45</x:v>
      </x:c>
      <x:c r="C271" s="45" t="s">
        <x:v>70</x:v>
      </x:c>
      <x:c r="D271" s="45" t="s">
        <x:v>304</x:v>
      </x:c>
      <x:c r="F271" s="45">
        <x:v>9</x:v>
      </x:c>
      <x:c r="G271" s="45" t="s">
        <x:v>25</x:v>
      </x:c>
      <x:c r="H271" s="45" t="s">
        <x:v>34</x:v>
      </x:c>
      <x:c r="I271" s="45" t="s">
        <x:v>36</x:v>
      </x:c>
      <x:c r="AQ271" s="45">
        <x:v>58</x:v>
      </x:c>
    </x:row>
    <x:row r="272" spans="1:43" ht="16.5" customHeight="1">
      <x:c r="A272" s="45">
        <x:v>2016</x:v>
      </x:c>
      <x:c r="B272" s="45" t="s">
        <x:v>45</x:v>
      </x:c>
      <x:c r="C272" s="45" t="s">
        <x:v>70</x:v>
      </x:c>
      <x:c r="D272" s="45" t="s">
        <x:v>304</x:v>
      </x:c>
      <x:c r="F272" s="45">
        <x:v>9</x:v>
      </x:c>
      <x:c r="G272" s="45" t="s">
        <x:v>25</x:v>
      </x:c>
      <x:c r="H272" s="45" t="s">
        <x:v>34</x:v>
      </x:c>
      <x:c r="I272" s="45" t="s">
        <x:v>36</x:v>
      </x:c>
      <x:c r="AQ272" s="45">
        <x:v>58</x:v>
      </x:c>
    </x:row>
    <x:row r="273" spans="1:9" ht="16.5" customHeight="1">
      <x:c r="A273" s="45">
        <x:v>2013</x:v>
      </x:c>
      <x:c r="B273" s="45" t="s">
        <x:v>45</x:v>
      </x:c>
      <x:c r="C273" s="45" t="s">
        <x:v>44</x:v>
      </x:c>
      <x:c r="D273" s="45" t="s">
        <x:v>304</x:v>
      </x:c>
      <x:c r="F273" s="45">
        <x:v>9</x:v>
      </x:c>
      <x:c r="G273" s="45" t="s">
        <x:v>25</x:v>
      </x:c>
      <x:c r="H273" s="45" t="s">
        <x:v>34</x:v>
      </x:c>
      <x:c r="I273" s="45" t="s">
        <x:v>36</x:v>
      </x:c>
    </x:row>
    <x:row r="274" spans="1:43" ht="16.5" customHeight="1">
      <x:c r="A274" s="45">
        <x:v>2014</x:v>
      </x:c>
      <x:c r="B274" s="45" t="s">
        <x:v>45</x:v>
      </x:c>
      <x:c r="C274" s="45" t="s">
        <x:v>44</x:v>
      </x:c>
      <x:c r="D274" s="45" t="s">
        <x:v>304</x:v>
      </x:c>
      <x:c r="F274" s="45">
        <x:v>9</x:v>
      </x:c>
      <x:c r="G274" s="45" t="s">
        <x:v>25</x:v>
      </x:c>
      <x:c r="H274" s="45" t="s">
        <x:v>34</x:v>
      </x:c>
      <x:c r="I274" s="45" t="s">
        <x:v>36</x:v>
      </x:c>
      <x:c r="AQ274" s="45">
        <x:v>59</x:v>
      </x:c>
    </x:row>
    <x:row r="275" spans="1:43" ht="16.5" customHeight="1">
      <x:c r="A275" s="45">
        <x:v>2015</x:v>
      </x:c>
      <x:c r="B275" s="45" t="s">
        <x:v>45</x:v>
      </x:c>
      <x:c r="C275" s="45" t="s">
        <x:v>44</x:v>
      </x:c>
      <x:c r="D275" s="45" t="s">
        <x:v>304</x:v>
      </x:c>
      <x:c r="F275" s="45">
        <x:v>9</x:v>
      </x:c>
      <x:c r="G275" s="45" t="s">
        <x:v>25</x:v>
      </x:c>
      <x:c r="H275" s="45" t="s">
        <x:v>34</x:v>
      </x:c>
      <x:c r="I275" s="45" t="s">
        <x:v>36</x:v>
      </x:c>
      <x:c r="AQ275" s="45">
        <x:v>59</x:v>
      </x:c>
    </x:row>
    <x:row r="276" spans="1:43" ht="16.5" customHeight="1">
      <x:c r="A276" s="45">
        <x:v>2016</x:v>
      </x:c>
      <x:c r="B276" s="45" t="s">
        <x:v>45</x:v>
      </x:c>
      <x:c r="C276" s="45" t="s">
        <x:v>44</x:v>
      </x:c>
      <x:c r="D276" s="45" t="s">
        <x:v>304</x:v>
      </x:c>
      <x:c r="F276" s="45">
        <x:v>9</x:v>
      </x:c>
      <x:c r="G276" s="45" t="s">
        <x:v>25</x:v>
      </x:c>
      <x:c r="H276" s="45" t="s">
        <x:v>34</x:v>
      </x:c>
      <x:c r="I276" s="45" t="s">
        <x:v>36</x:v>
      </x:c>
      <x:c r="AQ276" s="45">
        <x:v>59</x:v>
      </x:c>
    </x:row>
    <x:row r="277" spans="1:9" ht="16.5" customHeight="1">
      <x:c r="A277" s="45">
        <x:v>2013</x:v>
      </x:c>
      <x:c r="B277" s="45" t="s">
        <x:v>45</x:v>
      </x:c>
      <x:c r="C277" s="45" t="s">
        <x:v>249</x:v>
      </x:c>
      <x:c r="D277" s="45" t="s">
        <x:v>322</x:v>
      </x:c>
      <x:c r="F277" s="45">
        <x:v>9</x:v>
      </x:c>
      <x:c r="G277" s="45" t="s">
        <x:v>25</x:v>
      </x:c>
      <x:c r="H277" s="45" t="s">
        <x:v>34</x:v>
      </x:c>
      <x:c r="I277" s="45" t="s">
        <x:v>36</x:v>
      </x:c>
    </x:row>
    <x:row r="278" spans="1:43" ht="16.5" customHeight="1">
      <x:c r="A278" s="45">
        <x:v>2014</x:v>
      </x:c>
      <x:c r="B278" s="45" t="s">
        <x:v>45</x:v>
      </x:c>
      <x:c r="C278" s="45" t="s">
        <x:v>249</x:v>
      </x:c>
      <x:c r="D278" s="45" t="s">
        <x:v>322</x:v>
      </x:c>
      <x:c r="F278" s="45">
        <x:v>9</x:v>
      </x:c>
      <x:c r="G278" s="45" t="s">
        <x:v>25</x:v>
      </x:c>
      <x:c r="H278" s="45" t="s">
        <x:v>34</x:v>
      </x:c>
      <x:c r="I278" s="45" t="s">
        <x:v>36</x:v>
      </x:c>
      <x:c r="AQ278" s="45">
        <x:v>60</x:v>
      </x:c>
    </x:row>
    <x:row r="279" spans="1:43" ht="16.5" customHeight="1">
      <x:c r="A279" s="45">
        <x:v>2015</x:v>
      </x:c>
      <x:c r="B279" s="45" t="s">
        <x:v>45</x:v>
      </x:c>
      <x:c r="C279" s="45" t="s">
        <x:v>249</x:v>
      </x:c>
      <x:c r="D279" s="45" t="s">
        <x:v>322</x:v>
      </x:c>
      <x:c r="F279" s="45">
        <x:v>9</x:v>
      </x:c>
      <x:c r="G279" s="45" t="s">
        <x:v>25</x:v>
      </x:c>
      <x:c r="H279" s="45" t="s">
        <x:v>34</x:v>
      </x:c>
      <x:c r="I279" s="45" t="s">
        <x:v>36</x:v>
      </x:c>
      <x:c r="AQ279" s="45">
        <x:v>60</x:v>
      </x:c>
    </x:row>
    <x:row r="280" spans="1:43" ht="16.5" customHeight="1">
      <x:c r="A280" s="45">
        <x:v>2016</x:v>
      </x:c>
      <x:c r="B280" s="45" t="s">
        <x:v>45</x:v>
      </x:c>
      <x:c r="C280" s="45" t="s">
        <x:v>249</x:v>
      </x:c>
      <x:c r="D280" s="45" t="s">
        <x:v>322</x:v>
      </x:c>
      <x:c r="F280" s="45">
        <x:v>9</x:v>
      </x:c>
      <x:c r="G280" s="45" t="s">
        <x:v>25</x:v>
      </x:c>
      <x:c r="H280" s="45" t="s">
        <x:v>34</x:v>
      </x:c>
      <x:c r="I280" s="45" t="s">
        <x:v>36</x:v>
      </x:c>
      <x:c r="AQ280" s="45">
        <x:v>60</x:v>
      </x:c>
    </x:row>
    <x:row r="281" spans="1:9" ht="16.5" customHeight="1">
      <x:c r="A281" s="45">
        <x:v>2013</x:v>
      </x:c>
      <x:c r="B281" s="45" t="s">
        <x:v>45</x:v>
      </x:c>
      <x:c r="C281" s="45" t="s">
        <x:v>139</x:v>
      </x:c>
      <x:c r="D281" s="45" t="s">
        <x:v>251</x:v>
      </x:c>
      <x:c r="F281" s="45">
        <x:v>9</x:v>
      </x:c>
      <x:c r="G281" s="45" t="s">
        <x:v>25</x:v>
      </x:c>
      <x:c r="H281" s="45" t="s">
        <x:v>34</x:v>
      </x:c>
      <x:c r="I281" s="45" t="s">
        <x:v>36</x:v>
      </x:c>
    </x:row>
    <x:row r="282" spans="1:43" ht="16.5" customHeight="1">
      <x:c r="A282" s="45">
        <x:v>2014</x:v>
      </x:c>
      <x:c r="B282" s="45" t="s">
        <x:v>45</x:v>
      </x:c>
      <x:c r="C282" s="45" t="s">
        <x:v>139</x:v>
      </x:c>
      <x:c r="D282" s="45" t="s">
        <x:v>251</x:v>
      </x:c>
      <x:c r="F282" s="45">
        <x:v>9</x:v>
      </x:c>
      <x:c r="G282" s="45" t="s">
        <x:v>25</x:v>
      </x:c>
      <x:c r="H282" s="45" t="s">
        <x:v>34</x:v>
      </x:c>
      <x:c r="I282" s="45" t="s">
        <x:v>36</x:v>
      </x:c>
      <x:c r="AQ282" s="45">
        <x:v>61</x:v>
      </x:c>
    </x:row>
    <x:row r="283" spans="1:43" ht="16.5" customHeight="1">
      <x:c r="A283" s="45">
        <x:v>2015</x:v>
      </x:c>
      <x:c r="B283" s="45" t="s">
        <x:v>45</x:v>
      </x:c>
      <x:c r="C283" s="45" t="s">
        <x:v>139</x:v>
      </x:c>
      <x:c r="D283" s="45" t="s">
        <x:v>251</x:v>
      </x:c>
      <x:c r="F283" s="45">
        <x:v>9</x:v>
      </x:c>
      <x:c r="G283" s="45" t="s">
        <x:v>25</x:v>
      </x:c>
      <x:c r="H283" s="45" t="s">
        <x:v>34</x:v>
      </x:c>
      <x:c r="I283" s="45" t="s">
        <x:v>36</x:v>
      </x:c>
      <x:c r="AQ283" s="45">
        <x:v>61</x:v>
      </x:c>
    </x:row>
    <x:row r="284" spans="1:43" ht="16.5" customHeight="1">
      <x:c r="A284" s="45">
        <x:v>2016</x:v>
      </x:c>
      <x:c r="B284" s="45" t="s">
        <x:v>45</x:v>
      </x:c>
      <x:c r="C284" s="45" t="s">
        <x:v>139</x:v>
      </x:c>
      <x:c r="D284" s="45" t="s">
        <x:v>251</x:v>
      </x:c>
      <x:c r="F284" s="45">
        <x:v>9</x:v>
      </x:c>
      <x:c r="G284" s="45" t="s">
        <x:v>25</x:v>
      </x:c>
      <x:c r="H284" s="45" t="s">
        <x:v>34</x:v>
      </x:c>
      <x:c r="I284" s="45" t="s">
        <x:v>36</x:v>
      </x:c>
      <x:c r="AQ284" s="45">
        <x:v>61</x:v>
      </x:c>
    </x:row>
    <x:row r="285" spans="1:9" ht="16.5" customHeight="1">
      <x:c r="A285" s="45">
        <x:v>2013</x:v>
      </x:c>
      <x:c r="B285" s="45" t="s">
        <x:v>45</x:v>
      </x:c>
      <x:c r="C285" s="45" t="s">
        <x:v>130</x:v>
      </x:c>
      <x:c r="D285" s="45" t="s">
        <x:v>251</x:v>
      </x:c>
      <x:c r="F285" s="45">
        <x:v>8</x:v>
      </x:c>
      <x:c r="G285" s="45" t="s">
        <x:v>25</x:v>
      </x:c>
      <x:c r="H285" s="45" t="s">
        <x:v>337</x:v>
      </x:c>
      <x:c r="I285" s="45" t="s">
        <x:v>36</x:v>
      </x:c>
    </x:row>
    <x:row r="286" spans="1:43" ht="16.5" customHeight="1">
      <x:c r="A286" s="45">
        <x:v>2014</x:v>
      </x:c>
      <x:c r="B286" s="45" t="s">
        <x:v>45</x:v>
      </x:c>
      <x:c r="C286" s="45" t="s">
        <x:v>130</x:v>
      </x:c>
      <x:c r="D286" s="45" t="s">
        <x:v>251</x:v>
      </x:c>
      <x:c r="F286" s="45">
        <x:v>8</x:v>
      </x:c>
      <x:c r="G286" s="45" t="s">
        <x:v>25</x:v>
      </x:c>
      <x:c r="H286" s="45" t="s">
        <x:v>337</x:v>
      </x:c>
      <x:c r="I286" s="45" t="s">
        <x:v>36</x:v>
      </x:c>
      <x:c r="AQ286" s="45">
        <x:v>62</x:v>
      </x:c>
    </x:row>
    <x:row r="287" spans="1:43" ht="16.5" customHeight="1">
      <x:c r="A287" s="45">
        <x:v>2015</x:v>
      </x:c>
      <x:c r="B287" s="45" t="s">
        <x:v>45</x:v>
      </x:c>
      <x:c r="C287" s="45" t="s">
        <x:v>130</x:v>
      </x:c>
      <x:c r="D287" s="45" t="s">
        <x:v>251</x:v>
      </x:c>
      <x:c r="F287" s="45">
        <x:v>8</x:v>
      </x:c>
      <x:c r="G287" s="45" t="s">
        <x:v>25</x:v>
      </x:c>
      <x:c r="H287" s="45" t="s">
        <x:v>337</x:v>
      </x:c>
      <x:c r="I287" s="45" t="s">
        <x:v>36</x:v>
      </x:c>
      <x:c r="AQ287" s="45">
        <x:v>62</x:v>
      </x:c>
    </x:row>
    <x:row r="288" spans="1:43" ht="16.5" customHeight="1">
      <x:c r="A288" s="45">
        <x:v>2016</x:v>
      </x:c>
      <x:c r="B288" s="45" t="s">
        <x:v>45</x:v>
      </x:c>
      <x:c r="C288" s="45" t="s">
        <x:v>130</x:v>
      </x:c>
      <x:c r="D288" s="45" t="s">
        <x:v>251</x:v>
      </x:c>
      <x:c r="F288" s="45">
        <x:v>8</x:v>
      </x:c>
      <x:c r="G288" s="45" t="s">
        <x:v>25</x:v>
      </x:c>
      <x:c r="H288" s="45" t="s">
        <x:v>337</x:v>
      </x:c>
      <x:c r="I288" s="45" t="s">
        <x:v>36</x:v>
      </x:c>
      <x:c r="AQ288" s="45">
        <x:v>62</x:v>
      </x:c>
    </x:row>
    <x:row r="289" spans="1:9" ht="16.5" customHeight="1">
      <x:c r="A289" s="45">
        <x:v>2013</x:v>
      </x:c>
      <x:c r="B289" s="45" t="s">
        <x:v>27</x:v>
      </x:c>
      <x:c r="C289" s="45" t="s">
        <x:v>230</x:v>
      </x:c>
      <x:c r="D289" s="45" t="s">
        <x:v>322</x:v>
      </x:c>
      <x:c r="F289" s="45">
        <x:v>4</x:v>
      </x:c>
      <x:c r="G289" s="45" t="s">
        <x:v>332</x:v>
      </x:c>
      <x:c r="H289" s="45" t="s">
        <x:v>34</x:v>
      </x:c>
      <x:c r="I289" s="45" t="s">
        <x:v>36</x:v>
      </x:c>
    </x:row>
    <x:row r="290" spans="1:43" ht="16.5" customHeight="1">
      <x:c r="A290" s="45">
        <x:v>2014</x:v>
      </x:c>
      <x:c r="B290" s="45" t="s">
        <x:v>27</x:v>
      </x:c>
      <x:c r="C290" s="45" t="s">
        <x:v>230</x:v>
      </x:c>
      <x:c r="D290" s="45" t="s">
        <x:v>322</x:v>
      </x:c>
      <x:c r="F290" s="45">
        <x:v>4</x:v>
      </x:c>
      <x:c r="G290" s="45" t="s">
        <x:v>332</x:v>
      </x:c>
      <x:c r="H290" s="45" t="s">
        <x:v>34</x:v>
      </x:c>
      <x:c r="I290" s="45" t="s">
        <x:v>36</x:v>
      </x:c>
      <x:c r="AQ290" s="45">
        <x:v>63</x:v>
      </x:c>
    </x:row>
    <x:row r="291" spans="1:43" ht="16.5" customHeight="1">
      <x:c r="A291" s="45">
        <x:v>2015</x:v>
      </x:c>
      <x:c r="B291" s="45" t="s">
        <x:v>27</x:v>
      </x:c>
      <x:c r="C291" s="45" t="s">
        <x:v>230</x:v>
      </x:c>
      <x:c r="D291" s="45" t="s">
        <x:v>322</x:v>
      </x:c>
      <x:c r="F291" s="45">
        <x:v>4</x:v>
      </x:c>
      <x:c r="G291" s="45" t="s">
        <x:v>332</x:v>
      </x:c>
      <x:c r="H291" s="45" t="s">
        <x:v>34</x:v>
      </x:c>
      <x:c r="I291" s="45" t="s">
        <x:v>36</x:v>
      </x:c>
      <x:c r="AQ291" s="45">
        <x:v>63</x:v>
      </x:c>
    </x:row>
    <x:row r="292" spans="1:43" ht="16.5" customHeight="1">
      <x:c r="A292" s="45">
        <x:v>2016</x:v>
      </x:c>
      <x:c r="B292" s="45" t="s">
        <x:v>27</x:v>
      </x:c>
      <x:c r="C292" s="45" t="s">
        <x:v>230</x:v>
      </x:c>
      <x:c r="D292" s="45" t="s">
        <x:v>322</x:v>
      </x:c>
      <x:c r="F292" s="45">
        <x:v>4</x:v>
      </x:c>
      <x:c r="G292" s="45" t="s">
        <x:v>332</x:v>
      </x:c>
      <x:c r="H292" s="45" t="s">
        <x:v>34</x:v>
      </x:c>
      <x:c r="I292" s="45" t="s">
        <x:v>36</x:v>
      </x:c>
      <x:c r="AQ292" s="45">
        <x:v>63</x:v>
      </x:c>
    </x:row>
    <x:row r="293" spans="1:9" ht="16.5" customHeight="1">
      <x:c r="A293" s="45">
        <x:v>2013</x:v>
      </x:c>
      <x:c r="B293" s="45" t="s">
        <x:v>27</x:v>
      </x:c>
      <x:c r="C293" s="45" t="s">
        <x:v>147</x:v>
      </x:c>
      <x:c r="D293" s="45" t="s">
        <x:v>323</x:v>
      </x:c>
      <x:c r="F293" s="45">
        <x:v>4</x:v>
      </x:c>
      <x:c r="G293" s="45" t="s">
        <x:v>332</x:v>
      </x:c>
      <x:c r="H293" s="45" t="s">
        <x:v>34</x:v>
      </x:c>
      <x:c r="I293" s="45" t="s">
        <x:v>36</x:v>
      </x:c>
    </x:row>
    <x:row r="294" spans="1:43" ht="16.5" customHeight="1">
      <x:c r="A294" s="45">
        <x:v>2014</x:v>
      </x:c>
      <x:c r="B294" s="45" t="s">
        <x:v>27</x:v>
      </x:c>
      <x:c r="C294" s="45" t="s">
        <x:v>147</x:v>
      </x:c>
      <x:c r="D294" s="45" t="s">
        <x:v>323</x:v>
      </x:c>
      <x:c r="F294" s="45">
        <x:v>4</x:v>
      </x:c>
      <x:c r="G294" s="45" t="s">
        <x:v>332</x:v>
      </x:c>
      <x:c r="H294" s="45" t="s">
        <x:v>34</x:v>
      </x:c>
      <x:c r="I294" s="45" t="s">
        <x:v>36</x:v>
      </x:c>
      <x:c r="AQ294" s="45">
        <x:v>64</x:v>
      </x:c>
    </x:row>
    <x:row r="295" spans="1:43" ht="16.5" customHeight="1">
      <x:c r="A295" s="45">
        <x:v>2015</x:v>
      </x:c>
      <x:c r="B295" s="45" t="s">
        <x:v>27</x:v>
      </x:c>
      <x:c r="C295" s="45" t="s">
        <x:v>147</x:v>
      </x:c>
      <x:c r="D295" s="45" t="s">
        <x:v>323</x:v>
      </x:c>
      <x:c r="F295" s="45">
        <x:v>4</x:v>
      </x:c>
      <x:c r="G295" s="45" t="s">
        <x:v>332</x:v>
      </x:c>
      <x:c r="H295" s="45" t="s">
        <x:v>34</x:v>
      </x:c>
      <x:c r="I295" s="45" t="s">
        <x:v>36</x:v>
      </x:c>
      <x:c r="AQ295" s="45">
        <x:v>64</x:v>
      </x:c>
    </x:row>
    <x:row r="296" spans="1:43" ht="16.5" customHeight="1">
      <x:c r="A296" s="45">
        <x:v>2016</x:v>
      </x:c>
      <x:c r="B296" s="45" t="s">
        <x:v>27</x:v>
      </x:c>
      <x:c r="C296" s="45" t="s">
        <x:v>147</x:v>
      </x:c>
      <x:c r="D296" s="45" t="s">
        <x:v>323</x:v>
      </x:c>
      <x:c r="F296" s="45">
        <x:v>4</x:v>
      </x:c>
      <x:c r="G296" s="45" t="s">
        <x:v>332</x:v>
      </x:c>
      <x:c r="H296" s="45" t="s">
        <x:v>34</x:v>
      </x:c>
      <x:c r="I296" s="45" t="s">
        <x:v>36</x:v>
      </x:c>
      <x:c r="AQ296" s="45">
        <x:v>64</x:v>
      </x:c>
    </x:row>
    <x:row r="297" spans="1:9" ht="16.5" customHeight="1">
      <x:c r="A297" s="45">
        <x:v>2013</x:v>
      </x:c>
      <x:c r="B297" s="45" t="s">
        <x:v>28</x:v>
      </x:c>
      <x:c r="C297" s="45" t="s">
        <x:v>272</x:v>
      </x:c>
      <x:c r="D297" s="45" t="s">
        <x:v>323</x:v>
      </x:c>
      <x:c r="F297" s="45">
        <x:v>4</x:v>
      </x:c>
      <x:c r="G297" s="45" t="s">
        <x:v>332</x:v>
      </x:c>
      <x:c r="H297" s="45" t="s">
        <x:v>34</x:v>
      </x:c>
      <x:c r="I297" s="45" t="s">
        <x:v>36</x:v>
      </x:c>
    </x:row>
    <x:row r="298" spans="1:43" ht="16.5" customHeight="1">
      <x:c r="A298" s="45">
        <x:v>2014</x:v>
      </x:c>
      <x:c r="B298" s="45" t="s">
        <x:v>28</x:v>
      </x:c>
      <x:c r="C298" s="45" t="s">
        <x:v>272</x:v>
      </x:c>
      <x:c r="D298" s="45" t="s">
        <x:v>323</x:v>
      </x:c>
      <x:c r="F298" s="45">
        <x:v>4</x:v>
      </x:c>
      <x:c r="G298" s="45" t="s">
        <x:v>332</x:v>
      </x:c>
      <x:c r="H298" s="45" t="s">
        <x:v>34</x:v>
      </x:c>
      <x:c r="I298" s="45" t="s">
        <x:v>36</x:v>
      </x:c>
      <x:c r="AQ298" s="45">
        <x:v>65</x:v>
      </x:c>
    </x:row>
    <x:row r="299" spans="1:43" ht="16.5" customHeight="1">
      <x:c r="A299" s="45">
        <x:v>2015</x:v>
      </x:c>
      <x:c r="B299" s="45" t="s">
        <x:v>28</x:v>
      </x:c>
      <x:c r="C299" s="45" t="s">
        <x:v>272</x:v>
      </x:c>
      <x:c r="D299" s="45" t="s">
        <x:v>323</x:v>
      </x:c>
      <x:c r="F299" s="45">
        <x:v>4</x:v>
      </x:c>
      <x:c r="G299" s="45" t="s">
        <x:v>332</x:v>
      </x:c>
      <x:c r="H299" s="45" t="s">
        <x:v>34</x:v>
      </x:c>
      <x:c r="I299" s="45" t="s">
        <x:v>36</x:v>
      </x:c>
      <x:c r="AQ299" s="45">
        <x:v>65</x:v>
      </x:c>
    </x:row>
    <x:row r="300" spans="1:43" ht="16.5" customHeight="1">
      <x:c r="A300" s="45">
        <x:v>2016</x:v>
      </x:c>
      <x:c r="B300" s="45" t="s">
        <x:v>28</x:v>
      </x:c>
      <x:c r="C300" s="45" t="s">
        <x:v>272</x:v>
      </x:c>
      <x:c r="D300" s="45" t="s">
        <x:v>323</x:v>
      </x:c>
      <x:c r="F300" s="45">
        <x:v>4</x:v>
      </x:c>
      <x:c r="G300" s="45" t="s">
        <x:v>332</x:v>
      </x:c>
      <x:c r="H300" s="45" t="s">
        <x:v>34</x:v>
      </x:c>
      <x:c r="I300" s="45" t="s">
        <x:v>36</x:v>
      </x:c>
      <x:c r="AQ300" s="45">
        <x:v>65</x:v>
      </x:c>
    </x:row>
    <x:row r="301" spans="1:9" ht="16.5" customHeight="1">
      <x:c r="A301" s="45">
        <x:v>2013</x:v>
      </x:c>
      <x:c r="B301" s="45" t="s">
        <x:v>22</x:v>
      </x:c>
      <x:c r="C301" s="45" t="s">
        <x:v>52</x:v>
      </x:c>
      <x:c r="D301" s="45" t="s">
        <x:v>304</x:v>
      </x:c>
      <x:c r="F301" s="45">
        <x:v>9</x:v>
      </x:c>
      <x:c r="G301" s="45" t="s">
        <x:v>25</x:v>
      </x:c>
      <x:c r="H301" s="45" t="s">
        <x:v>34</x:v>
      </x:c>
      <x:c r="I301" s="45" t="s">
        <x:v>36</x:v>
      </x:c>
    </x:row>
    <x:row r="302" spans="1:43" ht="16.5" customHeight="1">
      <x:c r="A302" s="45">
        <x:v>2014</x:v>
      </x:c>
      <x:c r="B302" s="45" t="s">
        <x:v>22</x:v>
      </x:c>
      <x:c r="C302" s="45" t="s">
        <x:v>52</x:v>
      </x:c>
      <x:c r="D302" s="45" t="s">
        <x:v>304</x:v>
      </x:c>
      <x:c r="F302" s="45">
        <x:v>9</x:v>
      </x:c>
      <x:c r="G302" s="45" t="s">
        <x:v>25</x:v>
      </x:c>
      <x:c r="H302" s="45" t="s">
        <x:v>34</x:v>
      </x:c>
      <x:c r="I302" s="45" t="s">
        <x:v>36</x:v>
      </x:c>
      <x:c r="AQ302" s="45">
        <x:v>66</x:v>
      </x:c>
    </x:row>
    <x:row r="303" spans="1:43" ht="16.5" customHeight="1">
      <x:c r="A303" s="45">
        <x:v>2015</x:v>
      </x:c>
      <x:c r="B303" s="45" t="s">
        <x:v>22</x:v>
      </x:c>
      <x:c r="C303" s="45" t="s">
        <x:v>52</x:v>
      </x:c>
      <x:c r="D303" s="45" t="s">
        <x:v>304</x:v>
      </x:c>
      <x:c r="F303" s="45">
        <x:v>9</x:v>
      </x:c>
      <x:c r="G303" s="45" t="s">
        <x:v>25</x:v>
      </x:c>
      <x:c r="H303" s="45" t="s">
        <x:v>34</x:v>
      </x:c>
      <x:c r="I303" s="45" t="s">
        <x:v>36</x:v>
      </x:c>
      <x:c r="AQ303" s="45">
        <x:v>66</x:v>
      </x:c>
    </x:row>
    <x:row r="304" spans="1:43" ht="16.5" customHeight="1">
      <x:c r="A304" s="45">
        <x:v>2016</x:v>
      </x:c>
      <x:c r="B304" s="45" t="s">
        <x:v>22</x:v>
      </x:c>
      <x:c r="C304" s="45" t="s">
        <x:v>52</x:v>
      </x:c>
      <x:c r="D304" s="45" t="s">
        <x:v>304</x:v>
      </x:c>
      <x:c r="F304" s="45">
        <x:v>9</x:v>
      </x:c>
      <x:c r="G304" s="45" t="s">
        <x:v>25</x:v>
      </x:c>
      <x:c r="H304" s="45" t="s">
        <x:v>34</x:v>
      </x:c>
      <x:c r="I304" s="45" t="s">
        <x:v>36</x:v>
      </x:c>
      <x:c r="AQ304" s="45">
        <x:v>66</x:v>
      </x:c>
    </x:row>
    <x:row r="305" spans="1:9" ht="16.5" customHeight="1">
      <x:c r="A305" s="45">
        <x:v>2013</x:v>
      </x:c>
      <x:c r="B305" s="45" t="s">
        <x:v>22</x:v>
      </x:c>
      <x:c r="C305" s="45" t="s">
        <x:v>54</x:v>
      </x:c>
      <x:c r="D305" s="45" t="s">
        <x:v>304</x:v>
      </x:c>
      <x:c r="F305" s="45">
        <x:v>8</x:v>
      </x:c>
      <x:c r="G305" s="45" t="s">
        <x:v>25</x:v>
      </x:c>
      <x:c r="H305" s="45" t="s">
        <x:v>337</x:v>
      </x:c>
      <x:c r="I305" s="45" t="s">
        <x:v>36</x:v>
      </x:c>
    </x:row>
    <x:row r="306" spans="1:43" ht="16.5" customHeight="1">
      <x:c r="A306" s="45">
        <x:v>2014</x:v>
      </x:c>
      <x:c r="B306" s="45" t="s">
        <x:v>22</x:v>
      </x:c>
      <x:c r="C306" s="45" t="s">
        <x:v>54</x:v>
      </x:c>
      <x:c r="D306" s="45" t="s">
        <x:v>304</x:v>
      </x:c>
      <x:c r="F306" s="45">
        <x:v>8</x:v>
      </x:c>
      <x:c r="G306" s="45" t="s">
        <x:v>25</x:v>
      </x:c>
      <x:c r="H306" s="45" t="s">
        <x:v>337</x:v>
      </x:c>
      <x:c r="I306" s="45" t="s">
        <x:v>36</x:v>
      </x:c>
      <x:c r="AQ306" s="45">
        <x:v>67</x:v>
      </x:c>
    </x:row>
    <x:row r="307" spans="1:43" ht="16.5" customHeight="1">
      <x:c r="A307" s="45">
        <x:v>2015</x:v>
      </x:c>
      <x:c r="B307" s="45" t="s">
        <x:v>22</x:v>
      </x:c>
      <x:c r="C307" s="45" t="s">
        <x:v>54</x:v>
      </x:c>
      <x:c r="D307" s="45" t="s">
        <x:v>304</x:v>
      </x:c>
      <x:c r="F307" s="45">
        <x:v>8</x:v>
      </x:c>
      <x:c r="G307" s="45" t="s">
        <x:v>25</x:v>
      </x:c>
      <x:c r="H307" s="45" t="s">
        <x:v>337</x:v>
      </x:c>
      <x:c r="I307" s="45" t="s">
        <x:v>36</x:v>
      </x:c>
      <x:c r="AQ307" s="45">
        <x:v>67</x:v>
      </x:c>
    </x:row>
    <x:row r="308" spans="1:43" ht="16.5" customHeight="1">
      <x:c r="A308" s="45">
        <x:v>2016</x:v>
      </x:c>
      <x:c r="B308" s="45" t="s">
        <x:v>22</x:v>
      </x:c>
      <x:c r="C308" s="45" t="s">
        <x:v>54</x:v>
      </x:c>
      <x:c r="D308" s="45" t="s">
        <x:v>304</x:v>
      </x:c>
      <x:c r="F308" s="45">
        <x:v>8</x:v>
      </x:c>
      <x:c r="G308" s="45" t="s">
        <x:v>25</x:v>
      </x:c>
      <x:c r="H308" s="45" t="s">
        <x:v>337</x:v>
      </x:c>
      <x:c r="I308" s="45" t="s">
        <x:v>36</x:v>
      </x:c>
      <x:c r="AQ308" s="45">
        <x:v>67</x:v>
      </x:c>
    </x:row>
    <x:row r="309" spans="1:9" ht="16.5" customHeight="1">
      <x:c r="A309" s="45">
        <x:v>2013</x:v>
      </x:c>
      <x:c r="B309" s="45" t="s">
        <x:v>55</x:v>
      </x:c>
      <x:c r="C309" s="45" t="s">
        <x:v>57</x:v>
      </x:c>
      <x:c r="D309" s="45" t="s">
        <x:v>304</x:v>
      </x:c>
      <x:c r="F309" s="45">
        <x:v>9</x:v>
      </x:c>
      <x:c r="G309" s="45" t="s">
        <x:v>25</x:v>
      </x:c>
      <x:c r="H309" s="45" t="s">
        <x:v>34</x:v>
      </x:c>
      <x:c r="I309" s="45" t="s">
        <x:v>36</x:v>
      </x:c>
    </x:row>
    <x:row r="310" spans="1:43" ht="16.5" customHeight="1">
      <x:c r="A310" s="45">
        <x:v>2014</x:v>
      </x:c>
      <x:c r="B310" s="45" t="s">
        <x:v>55</x:v>
      </x:c>
      <x:c r="C310" s="45" t="s">
        <x:v>57</x:v>
      </x:c>
      <x:c r="D310" s="45" t="s">
        <x:v>304</x:v>
      </x:c>
      <x:c r="F310" s="45">
        <x:v>9</x:v>
      </x:c>
      <x:c r="G310" s="45" t="s">
        <x:v>25</x:v>
      </x:c>
      <x:c r="H310" s="45" t="s">
        <x:v>34</x:v>
      </x:c>
      <x:c r="I310" s="45" t="s">
        <x:v>36</x:v>
      </x:c>
      <x:c r="AQ310" s="45">
        <x:v>68</x:v>
      </x:c>
    </x:row>
    <x:row r="311" spans="1:43" ht="16.5" customHeight="1">
      <x:c r="A311" s="45">
        <x:v>2015</x:v>
      </x:c>
      <x:c r="B311" s="45" t="s">
        <x:v>55</x:v>
      </x:c>
      <x:c r="C311" s="45" t="s">
        <x:v>57</x:v>
      </x:c>
      <x:c r="D311" s="45" t="s">
        <x:v>304</x:v>
      </x:c>
      <x:c r="F311" s="45">
        <x:v>9</x:v>
      </x:c>
      <x:c r="G311" s="45" t="s">
        <x:v>25</x:v>
      </x:c>
      <x:c r="H311" s="45" t="s">
        <x:v>34</x:v>
      </x:c>
      <x:c r="I311" s="45" t="s">
        <x:v>36</x:v>
      </x:c>
      <x:c r="AQ311" s="45">
        <x:v>68</x:v>
      </x:c>
    </x:row>
    <x:row r="312" spans="1:43" ht="16.5" customHeight="1">
      <x:c r="A312" s="45">
        <x:v>2016</x:v>
      </x:c>
      <x:c r="B312" s="45" t="s">
        <x:v>55</x:v>
      </x:c>
      <x:c r="C312" s="45" t="s">
        <x:v>57</x:v>
      </x:c>
      <x:c r="D312" s="45" t="s">
        <x:v>304</x:v>
      </x:c>
      <x:c r="F312" s="45">
        <x:v>9</x:v>
      </x:c>
      <x:c r="G312" s="45" t="s">
        <x:v>25</x:v>
      </x:c>
      <x:c r="H312" s="45" t="s">
        <x:v>34</x:v>
      </x:c>
      <x:c r="I312" s="45" t="s">
        <x:v>36</x:v>
      </x:c>
      <x:c r="AQ312" s="45">
        <x:v>68</x:v>
      </x:c>
    </x:row>
    <x:row r="313" spans="1:9" ht="16.5" customHeight="1">
      <x:c r="A313" s="45">
        <x:v>2013</x:v>
      </x:c>
      <x:c r="B313" s="45" t="s">
        <x:v>97</x:v>
      </x:c>
      <x:c r="C313" s="45" t="s">
        <x:v>110</x:v>
      </x:c>
      <x:c r="D313" s="45" t="s">
        <x:v>251</x:v>
      </x:c>
      <x:c r="F313" s="45">
        <x:v>9</x:v>
      </x:c>
      <x:c r="G313" s="45" t="s">
        <x:v>25</x:v>
      </x:c>
      <x:c r="H313" s="45" t="s">
        <x:v>34</x:v>
      </x:c>
      <x:c r="I313" s="45" t="s">
        <x:v>36</x:v>
      </x:c>
    </x:row>
    <x:row r="314" spans="1:43" ht="16.5" customHeight="1">
      <x:c r="A314" s="45">
        <x:v>2014</x:v>
      </x:c>
      <x:c r="B314" s="45" t="s">
        <x:v>97</x:v>
      </x:c>
      <x:c r="C314" s="45" t="s">
        <x:v>110</x:v>
      </x:c>
      <x:c r="D314" s="45" t="s">
        <x:v>251</x:v>
      </x:c>
      <x:c r="F314" s="45">
        <x:v>9</x:v>
      </x:c>
      <x:c r="G314" s="45" t="s">
        <x:v>25</x:v>
      </x:c>
      <x:c r="H314" s="45" t="s">
        <x:v>34</x:v>
      </x:c>
      <x:c r="I314" s="45" t="s">
        <x:v>36</x:v>
      </x:c>
      <x:c r="AQ314" s="45">
        <x:v>69</x:v>
      </x:c>
    </x:row>
    <x:row r="315" spans="1:43" ht="16.5" customHeight="1">
      <x:c r="A315" s="45">
        <x:v>2015</x:v>
      </x:c>
      <x:c r="B315" s="45" t="s">
        <x:v>97</x:v>
      </x:c>
      <x:c r="C315" s="45" t="s">
        <x:v>110</x:v>
      </x:c>
      <x:c r="D315" s="45" t="s">
        <x:v>251</x:v>
      </x:c>
      <x:c r="F315" s="45">
        <x:v>9</x:v>
      </x:c>
      <x:c r="G315" s="45" t="s">
        <x:v>25</x:v>
      </x:c>
      <x:c r="H315" s="45" t="s">
        <x:v>34</x:v>
      </x:c>
      <x:c r="I315" s="45" t="s">
        <x:v>36</x:v>
      </x:c>
      <x:c r="AQ315" s="45">
        <x:v>69</x:v>
      </x:c>
    </x:row>
    <x:row r="316" spans="1:43" ht="16.5" customHeight="1">
      <x:c r="A316" s="45">
        <x:v>2016</x:v>
      </x:c>
      <x:c r="B316" s="45" t="s">
        <x:v>97</x:v>
      </x:c>
      <x:c r="C316" s="45" t="s">
        <x:v>110</x:v>
      </x:c>
      <x:c r="D316" s="45" t="s">
        <x:v>251</x:v>
      </x:c>
      <x:c r="F316" s="45">
        <x:v>9</x:v>
      </x:c>
      <x:c r="G316" s="45" t="s">
        <x:v>25</x:v>
      </x:c>
      <x:c r="H316" s="45" t="s">
        <x:v>34</x:v>
      </x:c>
      <x:c r="I316" s="45" t="s">
        <x:v>36</x:v>
      </x:c>
      <x:c r="AQ316" s="45">
        <x:v>69</x:v>
      </x:c>
    </x:row>
    <x:row r="317" spans="1:9" ht="16.5" customHeight="1">
      <x:c r="A317" s="45">
        <x:v>2014</x:v>
      </x:c>
      <x:c r="B317" s="45" t="s">
        <x:v>65</x:v>
      </x:c>
      <x:c r="C317" s="45" t="s">
        <x:v>64</x:v>
      </x:c>
      <x:c r="D317" s="45" t="s">
        <x:v>304</x:v>
      </x:c>
      <x:c r="F317" s="45">
        <x:v>8</x:v>
      </x:c>
      <x:c r="G317" s="45" t="s">
        <x:v>25</x:v>
      </x:c>
      <x:c r="H317" s="45" t="s">
        <x:v>337</x:v>
      </x:c>
      <x:c r="I317" s="45" t="s">
        <x:v>36</x:v>
      </x:c>
    </x:row>
    <x:row r="318" spans="1:43" ht="16.5" customHeight="1">
      <x:c r="A318" s="45">
        <x:v>2015</x:v>
      </x:c>
      <x:c r="B318" s="45" t="s">
        <x:v>65</x:v>
      </x:c>
      <x:c r="C318" s="45" t="s">
        <x:v>64</x:v>
      </x:c>
      <x:c r="D318" s="45" t="s">
        <x:v>304</x:v>
      </x:c>
      <x:c r="F318" s="45">
        <x:v>8</x:v>
      </x:c>
      <x:c r="G318" s="45" t="s">
        <x:v>25</x:v>
      </x:c>
      <x:c r="H318" s="45" t="s">
        <x:v>337</x:v>
      </x:c>
      <x:c r="I318" s="45" t="s">
        <x:v>36</x:v>
      </x:c>
      <x:c r="AQ318" s="45">
        <x:v>70</x:v>
      </x:c>
    </x:row>
    <x:row r="319" spans="1:43" ht="16.5" customHeight="1">
      <x:c r="A319" s="45">
        <x:v>2016</x:v>
      </x:c>
      <x:c r="B319" s="45" t="s">
        <x:v>65</x:v>
      </x:c>
      <x:c r="C319" s="45" t="s">
        <x:v>64</x:v>
      </x:c>
      <x:c r="D319" s="45" t="s">
        <x:v>304</x:v>
      </x:c>
      <x:c r="F319" s="45">
        <x:v>8</x:v>
      </x:c>
      <x:c r="G319" s="45" t="s">
        <x:v>25</x:v>
      </x:c>
      <x:c r="H319" s="45" t="s">
        <x:v>337</x:v>
      </x:c>
      <x:c r="I319" s="45" t="s">
        <x:v>36</x:v>
      </x:c>
      <x:c r="AQ319" s="45">
        <x:v>70</x:v>
      </x:c>
    </x:row>
    <x:row r="320" spans="1:43" ht="16.5" customHeight="1">
      <x:c r="A320" s="45">
        <x:v>2017</x:v>
      </x:c>
      <x:c r="B320" s="45" t="s">
        <x:v>65</x:v>
      </x:c>
      <x:c r="C320" s="45" t="s">
        <x:v>64</x:v>
      </x:c>
      <x:c r="D320" s="45" t="s">
        <x:v>304</x:v>
      </x:c>
      <x:c r="F320" s="45">
        <x:v>8</x:v>
      </x:c>
      <x:c r="G320" s="45" t="s">
        <x:v>25</x:v>
      </x:c>
      <x:c r="H320" s="45" t="s">
        <x:v>337</x:v>
      </x:c>
      <x:c r="I320" s="45" t="s">
        <x:v>36</x:v>
      </x:c>
      <x:c r="AQ320" s="45">
        <x:v>70</x:v>
      </x:c>
    </x:row>
    <x:row r="321" spans="1:9" ht="16.5" customHeight="1">
      <x:c r="A321" s="45">
        <x:v>2014</x:v>
      </x:c>
      <x:c r="B321" s="45" t="s">
        <x:v>65</x:v>
      </x:c>
      <x:c r="C321" s="45" t="s">
        <x:v>127</x:v>
      </x:c>
      <x:c r="D321" s="45" t="s">
        <x:v>323</x:v>
      </x:c>
      <x:c r="F321" s="45">
        <x:v>9</x:v>
      </x:c>
      <x:c r="G321" s="45" t="s">
        <x:v>25</x:v>
      </x:c>
      <x:c r="H321" s="45" t="s">
        <x:v>34</x:v>
      </x:c>
      <x:c r="I321" s="45" t="s">
        <x:v>36</x:v>
      </x:c>
    </x:row>
    <x:row r="322" spans="1:43" ht="16.5" customHeight="1">
      <x:c r="A322" s="45">
        <x:v>2015</x:v>
      </x:c>
      <x:c r="B322" s="45" t="s">
        <x:v>65</x:v>
      </x:c>
      <x:c r="C322" s="45" t="s">
        <x:v>127</x:v>
      </x:c>
      <x:c r="D322" s="45" t="s">
        <x:v>323</x:v>
      </x:c>
      <x:c r="F322" s="45">
        <x:v>9</x:v>
      </x:c>
      <x:c r="G322" s="45" t="s">
        <x:v>25</x:v>
      </x:c>
      <x:c r="H322" s="45" t="s">
        <x:v>34</x:v>
      </x:c>
      <x:c r="I322" s="45" t="s">
        <x:v>36</x:v>
      </x:c>
      <x:c r="AQ322" s="45">
        <x:v>71</x:v>
      </x:c>
    </x:row>
    <x:row r="323" spans="1:43" ht="16.5" customHeight="1">
      <x:c r="A323" s="45">
        <x:v>2016</x:v>
      </x:c>
      <x:c r="B323" s="45" t="s">
        <x:v>65</x:v>
      </x:c>
      <x:c r="C323" s="45" t="s">
        <x:v>127</x:v>
      </x:c>
      <x:c r="D323" s="45" t="s">
        <x:v>323</x:v>
      </x:c>
      <x:c r="F323" s="45">
        <x:v>9</x:v>
      </x:c>
      <x:c r="G323" s="45" t="s">
        <x:v>25</x:v>
      </x:c>
      <x:c r="H323" s="45" t="s">
        <x:v>34</x:v>
      </x:c>
      <x:c r="I323" s="45" t="s">
        <x:v>36</x:v>
      </x:c>
      <x:c r="AQ323" s="45">
        <x:v>71</x:v>
      </x:c>
    </x:row>
    <x:row r="324" spans="1:43" ht="16.5" customHeight="1">
      <x:c r="A324" s="45">
        <x:v>2017</x:v>
      </x:c>
      <x:c r="B324" s="45" t="s">
        <x:v>65</x:v>
      </x:c>
      <x:c r="C324" s="45" t="s">
        <x:v>127</x:v>
      </x:c>
      <x:c r="D324" s="45" t="s">
        <x:v>323</x:v>
      </x:c>
      <x:c r="F324" s="45">
        <x:v>9</x:v>
      </x:c>
      <x:c r="G324" s="45" t="s">
        <x:v>25</x:v>
      </x:c>
      <x:c r="H324" s="45" t="s">
        <x:v>34</x:v>
      </x:c>
      <x:c r="I324" s="45" t="s">
        <x:v>36</x:v>
      </x:c>
      <x:c r="AQ324" s="45">
        <x:v>71</x:v>
      </x:c>
    </x:row>
    <x:row r="325" spans="1:9" ht="16.5" customHeight="1">
      <x:c r="A325" s="45">
        <x:v>2014</x:v>
      </x:c>
      <x:c r="B325" s="45" t="s">
        <x:v>65</x:v>
      </x:c>
      <x:c r="C325" s="45" t="s">
        <x:v>261</x:v>
      </x:c>
      <x:c r="D325" s="45" t="s">
        <x:v>323</x:v>
      </x:c>
      <x:c r="F325" s="45">
        <x:v>9</x:v>
      </x:c>
      <x:c r="G325" s="45" t="s">
        <x:v>170</x:v>
      </x:c>
      <x:c r="H325" s="45" t="s">
        <x:v>34</x:v>
      </x:c>
      <x:c r="I325" s="45" t="s">
        <x:v>36</x:v>
      </x:c>
    </x:row>
    <x:row r="326" spans="1:43" ht="16.5" customHeight="1">
      <x:c r="A326" s="45">
        <x:v>2015</x:v>
      </x:c>
      <x:c r="B326" s="45" t="s">
        <x:v>65</x:v>
      </x:c>
      <x:c r="C326" s="45" t="s">
        <x:v>261</x:v>
      </x:c>
      <x:c r="D326" s="45" t="s">
        <x:v>323</x:v>
      </x:c>
      <x:c r="F326" s="45">
        <x:v>9</x:v>
      </x:c>
      <x:c r="G326" s="45" t="s">
        <x:v>170</x:v>
      </x:c>
      <x:c r="H326" s="45" t="s">
        <x:v>34</x:v>
      </x:c>
      <x:c r="I326" s="45" t="s">
        <x:v>36</x:v>
      </x:c>
      <x:c r="AQ326" s="45">
        <x:v>72</x:v>
      </x:c>
    </x:row>
    <x:row r="327" spans="1:43" ht="16.5" customHeight="1">
      <x:c r="A327" s="45">
        <x:v>2016</x:v>
      </x:c>
      <x:c r="B327" s="45" t="s">
        <x:v>65</x:v>
      </x:c>
      <x:c r="C327" s="45" t="s">
        <x:v>261</x:v>
      </x:c>
      <x:c r="D327" s="45" t="s">
        <x:v>323</x:v>
      </x:c>
      <x:c r="F327" s="45">
        <x:v>9</x:v>
      </x:c>
      <x:c r="G327" s="45" t="s">
        <x:v>170</x:v>
      </x:c>
      <x:c r="H327" s="45" t="s">
        <x:v>34</x:v>
      </x:c>
      <x:c r="I327" s="45" t="s">
        <x:v>36</x:v>
      </x:c>
      <x:c r="AQ327" s="45">
        <x:v>72</x:v>
      </x:c>
    </x:row>
    <x:row r="328" spans="1:43" ht="16.5" customHeight="1">
      <x:c r="A328" s="45">
        <x:v>2017</x:v>
      </x:c>
      <x:c r="B328" s="45" t="s">
        <x:v>65</x:v>
      </x:c>
      <x:c r="C328" s="45" t="s">
        <x:v>261</x:v>
      </x:c>
      <x:c r="D328" s="45" t="s">
        <x:v>323</x:v>
      </x:c>
      <x:c r="F328" s="45">
        <x:v>9</x:v>
      </x:c>
      <x:c r="G328" s="45" t="s">
        <x:v>170</x:v>
      </x:c>
      <x:c r="H328" s="45" t="s">
        <x:v>34</x:v>
      </x:c>
      <x:c r="I328" s="45" t="s">
        <x:v>36</x:v>
      </x:c>
      <x:c r="AQ328" s="45">
        <x:v>72</x:v>
      </x:c>
    </x:row>
    <x:row r="329" spans="1:9" ht="16.5" customHeight="1">
      <x:c r="A329" s="45">
        <x:v>2014</x:v>
      </x:c>
      <x:c r="B329" s="45" t="s">
        <x:v>95</x:v>
      </x:c>
      <x:c r="C329" s="45" t="s">
        <x:v>330</x:v>
      </x:c>
      <x:c r="D329" s="45" t="s">
        <x:v>322</x:v>
      </x:c>
      <x:c r="F329" s="45">
        <x:v>8</x:v>
      </x:c>
      <x:c r="G329" s="45" t="s">
        <x:v>25</x:v>
      </x:c>
      <x:c r="H329" s="45" t="s">
        <x:v>337</x:v>
      </x:c>
      <x:c r="I329" s="45" t="s">
        <x:v>36</x:v>
      </x:c>
    </x:row>
    <x:row r="330" spans="1:43" ht="16.5" customHeight="1">
      <x:c r="A330" s="45">
        <x:v>2015</x:v>
      </x:c>
      <x:c r="B330" s="45" t="s">
        <x:v>95</x:v>
      </x:c>
      <x:c r="C330" s="45" t="s">
        <x:v>330</x:v>
      </x:c>
      <x:c r="D330" s="45" t="s">
        <x:v>322</x:v>
      </x:c>
      <x:c r="F330" s="45">
        <x:v>8</x:v>
      </x:c>
      <x:c r="G330" s="45" t="s">
        <x:v>25</x:v>
      </x:c>
      <x:c r="H330" s="45" t="s">
        <x:v>337</x:v>
      </x:c>
      <x:c r="I330" s="45" t="s">
        <x:v>36</x:v>
      </x:c>
      <x:c r="AQ330" s="45">
        <x:v>73</x:v>
      </x:c>
    </x:row>
    <x:row r="331" spans="1:43" ht="16.5" customHeight="1">
      <x:c r="A331" s="45">
        <x:v>2016</x:v>
      </x:c>
      <x:c r="B331" s="45" t="s">
        <x:v>95</x:v>
      </x:c>
      <x:c r="C331" s="45" t="s">
        <x:v>330</x:v>
      </x:c>
      <x:c r="D331" s="45" t="s">
        <x:v>322</x:v>
      </x:c>
      <x:c r="F331" s="45">
        <x:v>8</x:v>
      </x:c>
      <x:c r="G331" s="45" t="s">
        <x:v>25</x:v>
      </x:c>
      <x:c r="H331" s="45" t="s">
        <x:v>337</x:v>
      </x:c>
      <x:c r="I331" s="45" t="s">
        <x:v>36</x:v>
      </x:c>
      <x:c r="AQ331" s="45">
        <x:v>73</x:v>
      </x:c>
    </x:row>
    <x:row r="332" spans="1:43" ht="16.5" customHeight="1">
      <x:c r="A332" s="45">
        <x:v>2017</x:v>
      </x:c>
      <x:c r="B332" s="45" t="s">
        <x:v>95</x:v>
      </x:c>
      <x:c r="C332" s="45" t="s">
        <x:v>330</x:v>
      </x:c>
      <x:c r="D332" s="45" t="s">
        <x:v>322</x:v>
      </x:c>
      <x:c r="F332" s="45">
        <x:v>8</x:v>
      </x:c>
      <x:c r="G332" s="45" t="s">
        <x:v>25</x:v>
      </x:c>
      <x:c r="H332" s="45" t="s">
        <x:v>337</x:v>
      </x:c>
      <x:c r="I332" s="45" t="s">
        <x:v>36</x:v>
      </x:c>
      <x:c r="AQ332" s="45">
        <x:v>73</x:v>
      </x:c>
    </x:row>
    <x:row r="333" spans="1:9" ht="16.5" customHeight="1">
      <x:c r="A333" s="45">
        <x:v>2014</x:v>
      </x:c>
      <x:c r="B333" s="45" t="s">
        <x:v>95</x:v>
      </x:c>
      <x:c r="C333" s="45" t="s">
        <x:v>344</x:v>
      </x:c>
      <x:c r="D333" s="45" t="s">
        <x:v>323</x:v>
      </x:c>
      <x:c r="F333" s="45">
        <x:v>8</x:v>
      </x:c>
      <x:c r="G333" s="45" t="s">
        <x:v>25</x:v>
      </x:c>
      <x:c r="H333" s="45" t="s">
        <x:v>337</x:v>
      </x:c>
      <x:c r="I333" s="45" t="s">
        <x:v>36</x:v>
      </x:c>
    </x:row>
    <x:row r="334" spans="1:43" ht="16.5" customHeight="1">
      <x:c r="A334" s="45">
        <x:v>2015</x:v>
      </x:c>
      <x:c r="B334" s="45" t="s">
        <x:v>95</x:v>
      </x:c>
      <x:c r="C334" s="45" t="s">
        <x:v>344</x:v>
      </x:c>
      <x:c r="D334" s="45" t="s">
        <x:v>323</x:v>
      </x:c>
      <x:c r="F334" s="45">
        <x:v>8</x:v>
      </x:c>
      <x:c r="G334" s="45" t="s">
        <x:v>25</x:v>
      </x:c>
      <x:c r="H334" s="45" t="s">
        <x:v>337</x:v>
      </x:c>
      <x:c r="I334" s="45" t="s">
        <x:v>36</x:v>
      </x:c>
      <x:c r="AQ334" s="45">
        <x:v>74</x:v>
      </x:c>
    </x:row>
    <x:row r="335" spans="1:43" ht="16.5" customHeight="1">
      <x:c r="A335" s="45">
        <x:v>2016</x:v>
      </x:c>
      <x:c r="B335" s="45" t="s">
        <x:v>95</x:v>
      </x:c>
      <x:c r="C335" s="45" t="s">
        <x:v>344</x:v>
      </x:c>
      <x:c r="D335" s="45" t="s">
        <x:v>323</x:v>
      </x:c>
      <x:c r="F335" s="45">
        <x:v>8</x:v>
      </x:c>
      <x:c r="G335" s="45" t="s">
        <x:v>25</x:v>
      </x:c>
      <x:c r="H335" s="45" t="s">
        <x:v>337</x:v>
      </x:c>
      <x:c r="I335" s="45" t="s">
        <x:v>36</x:v>
      </x:c>
      <x:c r="AQ335" s="45">
        <x:v>74</x:v>
      </x:c>
    </x:row>
    <x:row r="336" spans="1:43" ht="16.5" customHeight="1">
      <x:c r="A336" s="45">
        <x:v>2017</x:v>
      </x:c>
      <x:c r="B336" s="45" t="s">
        <x:v>95</x:v>
      </x:c>
      <x:c r="C336" s="45" t="s">
        <x:v>344</x:v>
      </x:c>
      <x:c r="D336" s="45" t="s">
        <x:v>323</x:v>
      </x:c>
      <x:c r="F336" s="45">
        <x:v>8</x:v>
      </x:c>
      <x:c r="G336" s="45" t="s">
        <x:v>25</x:v>
      </x:c>
      <x:c r="H336" s="45" t="s">
        <x:v>337</x:v>
      </x:c>
      <x:c r="I336" s="45" t="s">
        <x:v>36</x:v>
      </x:c>
      <x:c r="AQ336" s="45">
        <x:v>74</x:v>
      </x:c>
    </x:row>
    <x:row r="337" spans="1:9" ht="16.5" customHeight="1">
      <x:c r="A337" s="45">
        <x:v>2014</x:v>
      </x:c>
      <x:c r="B337" s="45" t="s">
        <x:v>55</x:v>
      </x:c>
      <x:c r="C337" s="45" t="s">
        <x:v>59</x:v>
      </x:c>
      <x:c r="D337" s="45" t="s">
        <x:v>304</x:v>
      </x:c>
      <x:c r="F337" s="45">
        <x:v>9</x:v>
      </x:c>
      <x:c r="G337" s="45" t="s">
        <x:v>25</x:v>
      </x:c>
      <x:c r="H337" s="45" t="s">
        <x:v>34</x:v>
      </x:c>
      <x:c r="I337" s="45" t="s">
        <x:v>36</x:v>
      </x:c>
    </x:row>
    <x:row r="338" spans="1:43" ht="16.5" customHeight="1">
      <x:c r="A338" s="45">
        <x:v>2015</x:v>
      </x:c>
      <x:c r="B338" s="45" t="s">
        <x:v>55</x:v>
      </x:c>
      <x:c r="C338" s="45" t="s">
        <x:v>59</x:v>
      </x:c>
      <x:c r="D338" s="45" t="s">
        <x:v>304</x:v>
      </x:c>
      <x:c r="F338" s="45">
        <x:v>9</x:v>
      </x:c>
      <x:c r="G338" s="45" t="s">
        <x:v>25</x:v>
      </x:c>
      <x:c r="H338" s="45" t="s">
        <x:v>34</x:v>
      </x:c>
      <x:c r="I338" s="45" t="s">
        <x:v>36</x:v>
      </x:c>
      <x:c r="AQ338" s="45">
        <x:v>75</x:v>
      </x:c>
    </x:row>
    <x:row r="339" spans="1:43" ht="16.5" customHeight="1">
      <x:c r="A339" s="45">
        <x:v>2016</x:v>
      </x:c>
      <x:c r="B339" s="45" t="s">
        <x:v>55</x:v>
      </x:c>
      <x:c r="C339" s="45" t="s">
        <x:v>59</x:v>
      </x:c>
      <x:c r="D339" s="45" t="s">
        <x:v>304</x:v>
      </x:c>
      <x:c r="F339" s="45">
        <x:v>9</x:v>
      </x:c>
      <x:c r="G339" s="45" t="s">
        <x:v>25</x:v>
      </x:c>
      <x:c r="H339" s="45" t="s">
        <x:v>34</x:v>
      </x:c>
      <x:c r="I339" s="45" t="s">
        <x:v>36</x:v>
      </x:c>
      <x:c r="AQ339" s="45">
        <x:v>75</x:v>
      </x:c>
    </x:row>
    <x:row r="340" spans="1:43" ht="16.5" customHeight="1">
      <x:c r="A340" s="45">
        <x:v>2017</x:v>
      </x:c>
      <x:c r="B340" s="45" t="s">
        <x:v>55</x:v>
      </x:c>
      <x:c r="C340" s="45" t="s">
        <x:v>59</x:v>
      </x:c>
      <x:c r="D340" s="45" t="s">
        <x:v>304</x:v>
      </x:c>
      <x:c r="F340" s="45">
        <x:v>9</x:v>
      </x:c>
      <x:c r="G340" s="45" t="s">
        <x:v>25</x:v>
      </x:c>
      <x:c r="H340" s="45" t="s">
        <x:v>34</x:v>
      </x:c>
      <x:c r="I340" s="45" t="s">
        <x:v>36</x:v>
      </x:c>
      <x:c r="AQ340" s="45">
        <x:v>75</x:v>
      </x:c>
    </x:row>
    <x:row r="341" spans="1:9" ht="16.5" customHeight="1">
      <x:c r="A341" s="45">
        <x:v>2014</x:v>
      </x:c>
      <x:c r="B341" s="45" t="s">
        <x:v>55</x:v>
      </x:c>
      <x:c r="C341" s="45" t="s">
        <x:v>63</x:v>
      </x:c>
      <x:c r="D341" s="45" t="s">
        <x:v>304</x:v>
      </x:c>
      <x:c r="F341" s="45">
        <x:v>9</x:v>
      </x:c>
      <x:c r="G341" s="45" t="s">
        <x:v>25</x:v>
      </x:c>
      <x:c r="H341" s="45" t="s">
        <x:v>34</x:v>
      </x:c>
      <x:c r="I341" s="45" t="s">
        <x:v>36</x:v>
      </x:c>
    </x:row>
    <x:row r="342" spans="1:43" ht="16.5" customHeight="1">
      <x:c r="A342" s="45">
        <x:v>2015</x:v>
      </x:c>
      <x:c r="B342" s="45" t="s">
        <x:v>55</x:v>
      </x:c>
      <x:c r="C342" s="45" t="s">
        <x:v>63</x:v>
      </x:c>
      <x:c r="D342" s="45" t="s">
        <x:v>304</x:v>
      </x:c>
      <x:c r="F342" s="45">
        <x:v>9</x:v>
      </x:c>
      <x:c r="G342" s="45" t="s">
        <x:v>25</x:v>
      </x:c>
      <x:c r="H342" s="45" t="s">
        <x:v>34</x:v>
      </x:c>
      <x:c r="I342" s="45" t="s">
        <x:v>36</x:v>
      </x:c>
      <x:c r="AQ342" s="45">
        <x:v>76</x:v>
      </x:c>
    </x:row>
    <x:row r="343" spans="1:43" ht="16.5" customHeight="1">
      <x:c r="A343" s="45">
        <x:v>2016</x:v>
      </x:c>
      <x:c r="B343" s="45" t="s">
        <x:v>55</x:v>
      </x:c>
      <x:c r="C343" s="45" t="s">
        <x:v>63</x:v>
      </x:c>
      <x:c r="D343" s="45" t="s">
        <x:v>304</x:v>
      </x:c>
      <x:c r="F343" s="45">
        <x:v>9</x:v>
      </x:c>
      <x:c r="G343" s="45" t="s">
        <x:v>25</x:v>
      </x:c>
      <x:c r="H343" s="45" t="s">
        <x:v>34</x:v>
      </x:c>
      <x:c r="I343" s="45" t="s">
        <x:v>36</x:v>
      </x:c>
      <x:c r="AQ343" s="45">
        <x:v>76</x:v>
      </x:c>
    </x:row>
    <x:row r="344" spans="1:43" ht="16.5" customHeight="1">
      <x:c r="A344" s="45">
        <x:v>2017</x:v>
      </x:c>
      <x:c r="B344" s="45" t="s">
        <x:v>55</x:v>
      </x:c>
      <x:c r="C344" s="45" t="s">
        <x:v>63</x:v>
      </x:c>
      <x:c r="D344" s="45" t="s">
        <x:v>304</x:v>
      </x:c>
      <x:c r="F344" s="45">
        <x:v>9</x:v>
      </x:c>
      <x:c r="G344" s="45" t="s">
        <x:v>25</x:v>
      </x:c>
      <x:c r="H344" s="45" t="s">
        <x:v>34</x:v>
      </x:c>
      <x:c r="I344" s="45" t="s">
        <x:v>36</x:v>
      </x:c>
      <x:c r="AQ344" s="45">
        <x:v>76</x:v>
      </x:c>
    </x:row>
    <x:row r="345" spans="1:9" ht="16.5" customHeight="1">
      <x:c r="A345" s="45">
        <x:v>2014</x:v>
      </x:c>
      <x:c r="B345" s="45" t="s">
        <x:v>55</x:v>
      </x:c>
      <x:c r="C345" s="45" t="s">
        <x:v>224</x:v>
      </x:c>
      <x:c r="D345" s="45" t="s">
        <x:v>323</x:v>
      </x:c>
      <x:c r="F345" s="45">
        <x:v>4</x:v>
      </x:c>
      <x:c r="G345" s="45" t="s">
        <x:v>332</x:v>
      </x:c>
      <x:c r="H345" s="45" t="s">
        <x:v>34</x:v>
      </x:c>
      <x:c r="I345" s="45" t="s">
        <x:v>36</x:v>
      </x:c>
    </x:row>
    <x:row r="346" spans="1:43" ht="16.5" customHeight="1">
      <x:c r="A346" s="45">
        <x:v>2015</x:v>
      </x:c>
      <x:c r="B346" s="45" t="s">
        <x:v>55</x:v>
      </x:c>
      <x:c r="C346" s="45" t="s">
        <x:v>224</x:v>
      </x:c>
      <x:c r="D346" s="45" t="s">
        <x:v>323</x:v>
      </x:c>
      <x:c r="F346" s="45">
        <x:v>4</x:v>
      </x:c>
      <x:c r="G346" s="45" t="s">
        <x:v>332</x:v>
      </x:c>
      <x:c r="H346" s="45" t="s">
        <x:v>34</x:v>
      </x:c>
      <x:c r="I346" s="45" t="s">
        <x:v>36</x:v>
      </x:c>
      <x:c r="AQ346" s="45">
        <x:v>77</x:v>
      </x:c>
    </x:row>
    <x:row r="347" spans="1:43" ht="16.5" customHeight="1">
      <x:c r="A347" s="45">
        <x:v>2016</x:v>
      </x:c>
      <x:c r="B347" s="45" t="s">
        <x:v>55</x:v>
      </x:c>
      <x:c r="C347" s="45" t="s">
        <x:v>224</x:v>
      </x:c>
      <x:c r="D347" s="45" t="s">
        <x:v>323</x:v>
      </x:c>
      <x:c r="F347" s="45">
        <x:v>4</x:v>
      </x:c>
      <x:c r="G347" s="45" t="s">
        <x:v>332</x:v>
      </x:c>
      <x:c r="H347" s="45" t="s">
        <x:v>34</x:v>
      </x:c>
      <x:c r="I347" s="45" t="s">
        <x:v>36</x:v>
      </x:c>
      <x:c r="AQ347" s="45">
        <x:v>77</x:v>
      </x:c>
    </x:row>
    <x:row r="348" spans="1:43" ht="16.5" customHeight="1">
      <x:c r="A348" s="45">
        <x:v>2017</x:v>
      </x:c>
      <x:c r="B348" s="45" t="s">
        <x:v>55</x:v>
      </x:c>
      <x:c r="C348" s="45" t="s">
        <x:v>224</x:v>
      </x:c>
      <x:c r="D348" s="45" t="s">
        <x:v>323</x:v>
      </x:c>
      <x:c r="F348" s="45">
        <x:v>4</x:v>
      </x:c>
      <x:c r="G348" s="45" t="s">
        <x:v>332</x:v>
      </x:c>
      <x:c r="H348" s="45" t="s">
        <x:v>34</x:v>
      </x:c>
      <x:c r="I348" s="45" t="s">
        <x:v>36</x:v>
      </x:c>
      <x:c r="AQ348" s="45">
        <x:v>77</x:v>
      </x:c>
    </x:row>
    <x:row r="349" spans="1:9" ht="16.5" customHeight="1">
      <x:c r="A349" s="45">
        <x:v>2014</x:v>
      </x:c>
      <x:c r="B349" s="45" t="s">
        <x:v>28</x:v>
      </x:c>
      <x:c r="C349" s="45" t="s">
        <x:v>62</x:v>
      </x:c>
      <x:c r="D349" s="45" t="s">
        <x:v>304</x:v>
      </x:c>
      <x:c r="F349" s="45">
        <x:v>9</x:v>
      </x:c>
      <x:c r="G349" s="45" t="s">
        <x:v>25</x:v>
      </x:c>
      <x:c r="H349" s="45" t="s">
        <x:v>34</x:v>
      </x:c>
      <x:c r="I349" s="45" t="s">
        <x:v>36</x:v>
      </x:c>
    </x:row>
    <x:row r="350" spans="1:43" ht="16.5" customHeight="1">
      <x:c r="A350" s="45">
        <x:v>2015</x:v>
      </x:c>
      <x:c r="B350" s="45" t="s">
        <x:v>28</x:v>
      </x:c>
      <x:c r="C350" s="45" t="s">
        <x:v>62</x:v>
      </x:c>
      <x:c r="D350" s="45" t="s">
        <x:v>304</x:v>
      </x:c>
      <x:c r="F350" s="45">
        <x:v>9</x:v>
      </x:c>
      <x:c r="G350" s="45" t="s">
        <x:v>25</x:v>
      </x:c>
      <x:c r="H350" s="45" t="s">
        <x:v>34</x:v>
      </x:c>
      <x:c r="I350" s="45" t="s">
        <x:v>36</x:v>
      </x:c>
      <x:c r="AQ350" s="45">
        <x:v>78</x:v>
      </x:c>
    </x:row>
    <x:row r="351" spans="1:43" ht="16.5" customHeight="1">
      <x:c r="A351" s="45">
        <x:v>2016</x:v>
      </x:c>
      <x:c r="B351" s="45" t="s">
        <x:v>28</x:v>
      </x:c>
      <x:c r="C351" s="45" t="s">
        <x:v>62</x:v>
      </x:c>
      <x:c r="D351" s="45" t="s">
        <x:v>304</x:v>
      </x:c>
      <x:c r="F351" s="45">
        <x:v>9</x:v>
      </x:c>
      <x:c r="G351" s="45" t="s">
        <x:v>25</x:v>
      </x:c>
      <x:c r="H351" s="45" t="s">
        <x:v>34</x:v>
      </x:c>
      <x:c r="I351" s="45" t="s">
        <x:v>36</x:v>
      </x:c>
      <x:c r="AQ351" s="45">
        <x:v>78</x:v>
      </x:c>
    </x:row>
    <x:row r="352" spans="1:43" ht="16.5" customHeight="1">
      <x:c r="A352" s="45">
        <x:v>2017</x:v>
      </x:c>
      <x:c r="B352" s="45" t="s">
        <x:v>28</x:v>
      </x:c>
      <x:c r="C352" s="45" t="s">
        <x:v>62</x:v>
      </x:c>
      <x:c r="D352" s="45" t="s">
        <x:v>304</x:v>
      </x:c>
      <x:c r="F352" s="45">
        <x:v>9</x:v>
      </x:c>
      <x:c r="G352" s="45" t="s">
        <x:v>25</x:v>
      </x:c>
      <x:c r="H352" s="45" t="s">
        <x:v>34</x:v>
      </x:c>
      <x:c r="I352" s="45" t="s">
        <x:v>36</x:v>
      </x:c>
      <x:c r="AQ352" s="45">
        <x:v>78</x:v>
      </x:c>
    </x:row>
    <x:row r="353" spans="1:9" ht="16.5" customHeight="1">
      <x:c r="A353" s="45">
        <x:v>2014</x:v>
      </x:c>
      <x:c r="B353" s="45" t="s">
        <x:v>28</x:v>
      </x:c>
      <x:c r="C353" s="45" t="s">
        <x:v>133</x:v>
      </x:c>
      <x:c r="D353" s="45" t="s">
        <x:v>251</x:v>
      </x:c>
      <x:c r="F353" s="45">
        <x:v>8</x:v>
      </x:c>
      <x:c r="G353" s="45" t="s">
        <x:v>25</x:v>
      </x:c>
      <x:c r="H353" s="45" t="s">
        <x:v>337</x:v>
      </x:c>
      <x:c r="I353" s="45" t="s">
        <x:v>36</x:v>
      </x:c>
    </x:row>
    <x:row r="354" spans="1:43" ht="16.5" customHeight="1">
      <x:c r="A354" s="45">
        <x:v>2015</x:v>
      </x:c>
      <x:c r="B354" s="45" t="s">
        <x:v>28</x:v>
      </x:c>
      <x:c r="C354" s="45" t="s">
        <x:v>133</x:v>
      </x:c>
      <x:c r="D354" s="45" t="s">
        <x:v>251</x:v>
      </x:c>
      <x:c r="F354" s="45">
        <x:v>8</x:v>
      </x:c>
      <x:c r="G354" s="45" t="s">
        <x:v>25</x:v>
      </x:c>
      <x:c r="H354" s="45" t="s">
        <x:v>337</x:v>
      </x:c>
      <x:c r="I354" s="45" t="s">
        <x:v>36</x:v>
      </x:c>
      <x:c r="AQ354" s="45">
        <x:v>79</x:v>
      </x:c>
    </x:row>
    <x:row r="355" spans="1:43" ht="16.5" customHeight="1">
      <x:c r="A355" s="45">
        <x:v>2016</x:v>
      </x:c>
      <x:c r="B355" s="45" t="s">
        <x:v>28</x:v>
      </x:c>
      <x:c r="C355" s="45" t="s">
        <x:v>133</x:v>
      </x:c>
      <x:c r="D355" s="45" t="s">
        <x:v>251</x:v>
      </x:c>
      <x:c r="F355" s="45">
        <x:v>8</x:v>
      </x:c>
      <x:c r="G355" s="45" t="s">
        <x:v>25</x:v>
      </x:c>
      <x:c r="H355" s="45" t="s">
        <x:v>337</x:v>
      </x:c>
      <x:c r="I355" s="45" t="s">
        <x:v>36</x:v>
      </x:c>
      <x:c r="AQ355" s="45">
        <x:v>79</x:v>
      </x:c>
    </x:row>
    <x:row r="356" spans="1:43" ht="16.5" customHeight="1">
      <x:c r="A356" s="45">
        <x:v>2017</x:v>
      </x:c>
      <x:c r="B356" s="45" t="s">
        <x:v>28</x:v>
      </x:c>
      <x:c r="C356" s="45" t="s">
        <x:v>133</x:v>
      </x:c>
      <x:c r="D356" s="45" t="s">
        <x:v>251</x:v>
      </x:c>
      <x:c r="F356" s="45">
        <x:v>8</x:v>
      </x:c>
      <x:c r="G356" s="45" t="s">
        <x:v>25</x:v>
      </x:c>
      <x:c r="H356" s="45" t="s">
        <x:v>337</x:v>
      </x:c>
      <x:c r="I356" s="45" t="s">
        <x:v>36</x:v>
      </x:c>
      <x:c r="AQ356" s="45">
        <x:v>79</x:v>
      </x:c>
    </x:row>
    <x:row r="357" spans="1:9" ht="16.5" customHeight="1">
      <x:c r="A357" s="45">
        <x:v>2014</x:v>
      </x:c>
      <x:c r="B357" s="45" t="s">
        <x:v>45</x:v>
      </x:c>
      <x:c r="C357" s="45" t="s">
        <x:v>53</x:v>
      </x:c>
      <x:c r="D357" s="45" t="s">
        <x:v>304</x:v>
      </x:c>
      <x:c r="F357" s="45">
        <x:v>9</x:v>
      </x:c>
      <x:c r="G357" s="45" t="s">
        <x:v>25</x:v>
      </x:c>
      <x:c r="H357" s="45" t="s">
        <x:v>34</x:v>
      </x:c>
      <x:c r="I357" s="45" t="s">
        <x:v>36</x:v>
      </x:c>
    </x:row>
    <x:row r="358" spans="1:43" ht="16.5" customHeight="1">
      <x:c r="A358" s="45">
        <x:v>2015</x:v>
      </x:c>
      <x:c r="B358" s="45" t="s">
        <x:v>45</x:v>
      </x:c>
      <x:c r="C358" s="45" t="s">
        <x:v>53</x:v>
      </x:c>
      <x:c r="D358" s="45" t="s">
        <x:v>304</x:v>
      </x:c>
      <x:c r="F358" s="45">
        <x:v>9</x:v>
      </x:c>
      <x:c r="G358" s="45" t="s">
        <x:v>25</x:v>
      </x:c>
      <x:c r="H358" s="45" t="s">
        <x:v>34</x:v>
      </x:c>
      <x:c r="I358" s="45" t="s">
        <x:v>36</x:v>
      </x:c>
      <x:c r="AQ358" s="45">
        <x:v>80</x:v>
      </x:c>
    </x:row>
    <x:row r="359" spans="1:43" ht="16.5" customHeight="1">
      <x:c r="A359" s="45">
        <x:v>2016</x:v>
      </x:c>
      <x:c r="B359" s="45" t="s">
        <x:v>45</x:v>
      </x:c>
      <x:c r="C359" s="45" t="s">
        <x:v>53</x:v>
      </x:c>
      <x:c r="D359" s="45" t="s">
        <x:v>304</x:v>
      </x:c>
      <x:c r="F359" s="45">
        <x:v>9</x:v>
      </x:c>
      <x:c r="G359" s="45" t="s">
        <x:v>25</x:v>
      </x:c>
      <x:c r="H359" s="45" t="s">
        <x:v>34</x:v>
      </x:c>
      <x:c r="I359" s="45" t="s">
        <x:v>36</x:v>
      </x:c>
      <x:c r="AQ359" s="45">
        <x:v>80</x:v>
      </x:c>
    </x:row>
    <x:row r="360" spans="1:43" ht="16.5" customHeight="1">
      <x:c r="A360" s="45">
        <x:v>2017</x:v>
      </x:c>
      <x:c r="B360" s="45" t="s">
        <x:v>45</x:v>
      </x:c>
      <x:c r="C360" s="45" t="s">
        <x:v>53</x:v>
      </x:c>
      <x:c r="D360" s="45" t="s">
        <x:v>304</x:v>
      </x:c>
      <x:c r="F360" s="45">
        <x:v>9</x:v>
      </x:c>
      <x:c r="G360" s="45" t="s">
        <x:v>25</x:v>
      </x:c>
      <x:c r="H360" s="45" t="s">
        <x:v>34</x:v>
      </x:c>
      <x:c r="I360" s="45" t="s">
        <x:v>36</x:v>
      </x:c>
      <x:c r="AQ360" s="45">
        <x:v>80</x:v>
      </x:c>
    </x:row>
    <x:row r="361" spans="1:9" ht="16.5" customHeight="1">
      <x:c r="A361" s="45">
        <x:v>2014</x:v>
      </x:c>
      <x:c r="B361" s="45" t="s">
        <x:v>22</x:v>
      </x:c>
      <x:c r="C361" s="45" t="s">
        <x:v>245</x:v>
      </x:c>
      <x:c r="D361" s="45" t="s">
        <x:v>323</x:v>
      </x:c>
      <x:c r="F361" s="45">
        <x:v>9</x:v>
      </x:c>
      <x:c r="G361" s="45" t="s">
        <x:v>25</x:v>
      </x:c>
      <x:c r="H361" s="45" t="s">
        <x:v>34</x:v>
      </x:c>
      <x:c r="I361" s="45" t="s">
        <x:v>36</x:v>
      </x:c>
    </x:row>
    <x:row r="362" spans="1:43" ht="16.5" customHeight="1">
      <x:c r="A362" s="45">
        <x:v>2015</x:v>
      </x:c>
      <x:c r="B362" s="45" t="s">
        <x:v>22</x:v>
      </x:c>
      <x:c r="C362" s="45" t="s">
        <x:v>245</x:v>
      </x:c>
      <x:c r="D362" s="45" t="s">
        <x:v>323</x:v>
      </x:c>
      <x:c r="F362" s="45">
        <x:v>9</x:v>
      </x:c>
      <x:c r="G362" s="45" t="s">
        <x:v>25</x:v>
      </x:c>
      <x:c r="H362" s="45" t="s">
        <x:v>34</x:v>
      </x:c>
      <x:c r="I362" s="45" t="s">
        <x:v>36</x:v>
      </x:c>
      <x:c r="AQ362" s="45">
        <x:v>81</x:v>
      </x:c>
    </x:row>
    <x:row r="363" spans="1:43" ht="16.5" customHeight="1">
      <x:c r="A363" s="45">
        <x:v>2016</x:v>
      </x:c>
      <x:c r="B363" s="45" t="s">
        <x:v>22</x:v>
      </x:c>
      <x:c r="C363" s="45" t="s">
        <x:v>245</x:v>
      </x:c>
      <x:c r="D363" s="45" t="s">
        <x:v>323</x:v>
      </x:c>
      <x:c r="F363" s="45">
        <x:v>9</x:v>
      </x:c>
      <x:c r="G363" s="45" t="s">
        <x:v>25</x:v>
      </x:c>
      <x:c r="H363" s="45" t="s">
        <x:v>34</x:v>
      </x:c>
      <x:c r="I363" s="45" t="s">
        <x:v>36</x:v>
      </x:c>
      <x:c r="AQ363" s="45">
        <x:v>81</x:v>
      </x:c>
    </x:row>
    <x:row r="364" spans="1:43" ht="16.5" customHeight="1">
      <x:c r="A364" s="45">
        <x:v>2017</x:v>
      </x:c>
      <x:c r="B364" s="45" t="s">
        <x:v>22</x:v>
      </x:c>
      <x:c r="C364" s="45" t="s">
        <x:v>245</x:v>
      </x:c>
      <x:c r="D364" s="45" t="s">
        <x:v>323</x:v>
      </x:c>
      <x:c r="F364" s="45">
        <x:v>9</x:v>
      </x:c>
      <x:c r="G364" s="45" t="s">
        <x:v>25</x:v>
      </x:c>
      <x:c r="H364" s="45" t="s">
        <x:v>34</x:v>
      </x:c>
      <x:c r="I364" s="45" t="s">
        <x:v>36</x:v>
      </x:c>
      <x:c r="AQ364" s="45">
        <x:v>81</x:v>
      </x:c>
    </x:row>
    <x:row r="365" spans="1:9" ht="16.5" customHeight="1">
      <x:c r="A365" s="45">
        <x:v>2014</x:v>
      </x:c>
      <x:c r="B365" s="45" t="s">
        <x:v>31</x:v>
      </x:c>
      <x:c r="C365" s="45" t="s">
        <x:v>66</x:v>
      </x:c>
      <x:c r="D365" s="45" t="s">
        <x:v>304</x:v>
      </x:c>
      <x:c r="F365" s="45">
        <x:v>9</x:v>
      </x:c>
      <x:c r="G365" s="45" t="s">
        <x:v>25</x:v>
      </x:c>
      <x:c r="H365" s="45" t="s">
        <x:v>34</x:v>
      </x:c>
      <x:c r="I365" s="45" t="s">
        <x:v>36</x:v>
      </x:c>
    </x:row>
    <x:row r="366" spans="1:43" ht="16.5" customHeight="1">
      <x:c r="A366" s="45">
        <x:v>2015</x:v>
      </x:c>
      <x:c r="B366" s="45" t="s">
        <x:v>31</x:v>
      </x:c>
      <x:c r="C366" s="45" t="s">
        <x:v>66</x:v>
      </x:c>
      <x:c r="D366" s="45" t="s">
        <x:v>304</x:v>
      </x:c>
      <x:c r="F366" s="45">
        <x:v>9</x:v>
      </x:c>
      <x:c r="G366" s="45" t="s">
        <x:v>25</x:v>
      </x:c>
      <x:c r="H366" s="45" t="s">
        <x:v>34</x:v>
      </x:c>
      <x:c r="I366" s="45" t="s">
        <x:v>36</x:v>
      </x:c>
      <x:c r="AQ366" s="45">
        <x:v>82</x:v>
      </x:c>
    </x:row>
    <x:row r="367" spans="1:43" ht="16.5" customHeight="1">
      <x:c r="A367" s="45">
        <x:v>2016</x:v>
      </x:c>
      <x:c r="B367" s="45" t="s">
        <x:v>31</x:v>
      </x:c>
      <x:c r="C367" s="45" t="s">
        <x:v>66</x:v>
      </x:c>
      <x:c r="D367" s="45" t="s">
        <x:v>304</x:v>
      </x:c>
      <x:c r="F367" s="45">
        <x:v>9</x:v>
      </x:c>
      <x:c r="G367" s="45" t="s">
        <x:v>25</x:v>
      </x:c>
      <x:c r="H367" s="45" t="s">
        <x:v>34</x:v>
      </x:c>
      <x:c r="I367" s="45" t="s">
        <x:v>36</x:v>
      </x:c>
      <x:c r="AQ367" s="45">
        <x:v>82</x:v>
      </x:c>
    </x:row>
    <x:row r="368" spans="1:43" ht="16.5" customHeight="1">
      <x:c r="A368" s="45">
        <x:v>2017</x:v>
      </x:c>
      <x:c r="B368" s="45" t="s">
        <x:v>31</x:v>
      </x:c>
      <x:c r="C368" s="45" t="s">
        <x:v>66</x:v>
      </x:c>
      <x:c r="D368" s="45" t="s">
        <x:v>304</x:v>
      </x:c>
      <x:c r="F368" s="45">
        <x:v>9</x:v>
      </x:c>
      <x:c r="G368" s="45" t="s">
        <x:v>25</x:v>
      </x:c>
      <x:c r="H368" s="45" t="s">
        <x:v>34</x:v>
      </x:c>
      <x:c r="I368" s="45" t="s">
        <x:v>36</x:v>
      </x:c>
      <x:c r="AQ368" s="45">
        <x:v>82</x:v>
      </x:c>
    </x:row>
    <x:row r="369" spans="1:9" ht="16.5" customHeight="1">
      <x:c r="A369" s="45">
        <x:v>2014</x:v>
      </x:c>
      <x:c r="B369" s="45" t="s">
        <x:v>31</x:v>
      </x:c>
      <x:c r="C369" s="45" t="s">
        <x:v>237</x:v>
      </x:c>
      <x:c r="D369" s="45" t="s">
        <x:v>251</x:v>
      </x:c>
      <x:c r="F369" s="45">
        <x:v>9</x:v>
      </x:c>
      <x:c r="G369" s="45" t="s">
        <x:v>25</x:v>
      </x:c>
      <x:c r="H369" s="45" t="s">
        <x:v>34</x:v>
      </x:c>
      <x:c r="I369" s="45" t="s">
        <x:v>36</x:v>
      </x:c>
    </x:row>
    <x:row r="370" spans="1:43" ht="16.5" customHeight="1">
      <x:c r="A370" s="45">
        <x:v>2015</x:v>
      </x:c>
      <x:c r="B370" s="45" t="s">
        <x:v>31</x:v>
      </x:c>
      <x:c r="C370" s="45" t="s">
        <x:v>237</x:v>
      </x:c>
      <x:c r="D370" s="45" t="s">
        <x:v>251</x:v>
      </x:c>
      <x:c r="F370" s="45">
        <x:v>9</x:v>
      </x:c>
      <x:c r="G370" s="45" t="s">
        <x:v>25</x:v>
      </x:c>
      <x:c r="H370" s="45" t="s">
        <x:v>34</x:v>
      </x:c>
      <x:c r="I370" s="45" t="s">
        <x:v>36</x:v>
      </x:c>
      <x:c r="AQ370" s="45">
        <x:v>83</x:v>
      </x:c>
    </x:row>
    <x:row r="371" spans="1:43" ht="16.5" customHeight="1">
      <x:c r="A371" s="45">
        <x:v>2016</x:v>
      </x:c>
      <x:c r="B371" s="45" t="s">
        <x:v>31</x:v>
      </x:c>
      <x:c r="C371" s="45" t="s">
        <x:v>237</x:v>
      </x:c>
      <x:c r="D371" s="45" t="s">
        <x:v>251</x:v>
      </x:c>
      <x:c r="F371" s="45">
        <x:v>9</x:v>
      </x:c>
      <x:c r="G371" s="45" t="s">
        <x:v>25</x:v>
      </x:c>
      <x:c r="H371" s="45" t="s">
        <x:v>34</x:v>
      </x:c>
      <x:c r="I371" s="45" t="s">
        <x:v>36</x:v>
      </x:c>
      <x:c r="AQ371" s="45">
        <x:v>83</x:v>
      </x:c>
    </x:row>
    <x:row r="372" spans="1:43" ht="16.5" customHeight="1">
      <x:c r="A372" s="45">
        <x:v>2017</x:v>
      </x:c>
      <x:c r="B372" s="45" t="s">
        <x:v>31</x:v>
      </x:c>
      <x:c r="C372" s="45" t="s">
        <x:v>237</x:v>
      </x:c>
      <x:c r="D372" s="45" t="s">
        <x:v>251</x:v>
      </x:c>
      <x:c r="F372" s="45">
        <x:v>9</x:v>
      </x:c>
      <x:c r="G372" s="45" t="s">
        <x:v>25</x:v>
      </x:c>
      <x:c r="H372" s="45" t="s">
        <x:v>34</x:v>
      </x:c>
      <x:c r="I372" s="45" t="s">
        <x:v>36</x:v>
      </x:c>
      <x:c r="AQ372" s="45">
        <x:v>83</x:v>
      </x:c>
    </x:row>
    <x:row r="373" spans="1:9" ht="16.5" customHeight="1">
      <x:c r="A373" s="45">
        <x:v>2014</x:v>
      </x:c>
      <x:c r="B373" s="45" t="s">
        <x:v>97</x:v>
      </x:c>
      <x:c r="C373" s="45" t="s">
        <x:v>225</x:v>
      </x:c>
      <x:c r="D373" s="45" t="s">
        <x:v>251</x:v>
      </x:c>
      <x:c r="F373" s="45">
        <x:v>4</x:v>
      </x:c>
      <x:c r="G373" s="45" t="s">
        <x:v>332</x:v>
      </x:c>
      <x:c r="H373" s="45" t="s">
        <x:v>34</x:v>
      </x:c>
      <x:c r="I373" s="45" t="s">
        <x:v>36</x:v>
      </x:c>
    </x:row>
    <x:row r="374" spans="1:43" ht="16.5" customHeight="1">
      <x:c r="A374" s="45">
        <x:v>2015</x:v>
      </x:c>
      <x:c r="B374" s="45" t="s">
        <x:v>97</x:v>
      </x:c>
      <x:c r="C374" s="45" t="s">
        <x:v>225</x:v>
      </x:c>
      <x:c r="D374" s="45" t="s">
        <x:v>251</x:v>
      </x:c>
      <x:c r="F374" s="45">
        <x:v>4</x:v>
      </x:c>
      <x:c r="G374" s="45" t="s">
        <x:v>332</x:v>
      </x:c>
      <x:c r="H374" s="45" t="s">
        <x:v>34</x:v>
      </x:c>
      <x:c r="I374" s="45" t="s">
        <x:v>36</x:v>
      </x:c>
      <x:c r="AQ374" s="45">
        <x:v>84</x:v>
      </x:c>
    </x:row>
    <x:row r="375" spans="1:43" ht="16.5" customHeight="1">
      <x:c r="A375" s="45">
        <x:v>2016</x:v>
      </x:c>
      <x:c r="B375" s="45" t="s">
        <x:v>97</x:v>
      </x:c>
      <x:c r="C375" s="45" t="s">
        <x:v>225</x:v>
      </x:c>
      <x:c r="D375" s="45" t="s">
        <x:v>251</x:v>
      </x:c>
      <x:c r="F375" s="45">
        <x:v>4</x:v>
      </x:c>
      <x:c r="G375" s="45" t="s">
        <x:v>332</x:v>
      </x:c>
      <x:c r="H375" s="45" t="s">
        <x:v>34</x:v>
      </x:c>
      <x:c r="I375" s="45" t="s">
        <x:v>36</x:v>
      </x:c>
      <x:c r="AQ375" s="45">
        <x:v>84</x:v>
      </x:c>
    </x:row>
    <x:row r="376" spans="1:43" ht="16.5" customHeight="1">
      <x:c r="A376" s="45">
        <x:v>2017</x:v>
      </x:c>
      <x:c r="B376" s="45" t="s">
        <x:v>97</x:v>
      </x:c>
      <x:c r="C376" s="45" t="s">
        <x:v>225</x:v>
      </x:c>
      <x:c r="D376" s="45" t="s">
        <x:v>251</x:v>
      </x:c>
      <x:c r="F376" s="45">
        <x:v>4</x:v>
      </x:c>
      <x:c r="G376" s="45" t="s">
        <x:v>332</x:v>
      </x:c>
      <x:c r="H376" s="45" t="s">
        <x:v>34</x:v>
      </x:c>
      <x:c r="I376" s="45" t="s">
        <x:v>36</x:v>
      </x:c>
      <x:c r="AQ376" s="45">
        <x:v>84</x:v>
      </x:c>
    </x:row>
    <x:row r="377" spans="1:9" ht="16.5" customHeight="1">
      <x:c r="A377" s="45">
        <x:v>2015</x:v>
      </x:c>
      <x:c r="B377" s="45" t="s">
        <x:v>28</x:v>
      </x:c>
      <x:c r="C377" s="45" t="s">
        <x:v>135</x:v>
      </x:c>
      <x:c r="D377" s="45" t="s">
        <x:v>251</x:v>
      </x:c>
      <x:c r="F377" s="45">
        <x:v>4</x:v>
      </x:c>
      <x:c r="G377" s="45" t="s">
        <x:v>332</x:v>
      </x:c>
      <x:c r="H377" s="45" t="s">
        <x:v>34</x:v>
      </x:c>
      <x:c r="I377" s="45" t="s">
        <x:v>36</x:v>
      </x:c>
    </x:row>
    <x:row r="378" spans="1:43" ht="16.5" customHeight="1">
      <x:c r="A378" s="45">
        <x:v>2016</x:v>
      </x:c>
      <x:c r="B378" s="45" t="s">
        <x:v>28</x:v>
      </x:c>
      <x:c r="C378" s="45" t="s">
        <x:v>135</x:v>
      </x:c>
      <x:c r="D378" s="45" t="s">
        <x:v>251</x:v>
      </x:c>
      <x:c r="F378" s="45">
        <x:v>4</x:v>
      </x:c>
      <x:c r="G378" s="45" t="s">
        <x:v>332</x:v>
      </x:c>
      <x:c r="H378" s="45" t="s">
        <x:v>34</x:v>
      </x:c>
      <x:c r="I378" s="45" t="s">
        <x:v>36</x:v>
      </x:c>
      <x:c r="AQ378" s="45">
        <x:v>85</x:v>
      </x:c>
    </x:row>
    <x:row r="379" spans="1:43" ht="16.5" customHeight="1">
      <x:c r="A379" s="45">
        <x:v>2017</x:v>
      </x:c>
      <x:c r="B379" s="45" t="s">
        <x:v>28</x:v>
      </x:c>
      <x:c r="C379" s="45" t="s">
        <x:v>135</x:v>
      </x:c>
      <x:c r="D379" s="45" t="s">
        <x:v>251</x:v>
      </x:c>
      <x:c r="F379" s="45">
        <x:v>4</x:v>
      </x:c>
      <x:c r="G379" s="45" t="s">
        <x:v>332</x:v>
      </x:c>
      <x:c r="H379" s="45" t="s">
        <x:v>34</x:v>
      </x:c>
      <x:c r="I379" s="45" t="s">
        <x:v>36</x:v>
      </x:c>
      <x:c r="AQ379" s="45">
        <x:v>85</x:v>
      </x:c>
    </x:row>
    <x:row r="380" spans="1:43" ht="16.5" customHeight="1">
      <x:c r="A380" s="45">
        <x:v>2018</x:v>
      </x:c>
      <x:c r="B380" s="45" t="s">
        <x:v>28</x:v>
      </x:c>
      <x:c r="C380" s="45" t="s">
        <x:v>135</x:v>
      </x:c>
      <x:c r="D380" s="45" t="s">
        <x:v>251</x:v>
      </x:c>
      <x:c r="F380" s="45">
        <x:v>4</x:v>
      </x:c>
      <x:c r="G380" s="45" t="s">
        <x:v>332</x:v>
      </x:c>
      <x:c r="H380" s="45" t="s">
        <x:v>34</x:v>
      </x:c>
      <x:c r="I380" s="45" t="s">
        <x:v>36</x:v>
      </x:c>
      <x:c r="AQ380" s="45">
        <x:v>85</x:v>
      </x:c>
    </x:row>
    <x:row r="381" spans="1:9" ht="16.5" customHeight="1">
      <x:c r="A381" s="45">
        <x:v>2015</x:v>
      </x:c>
      <x:c r="B381" s="45" t="s">
        <x:v>65</x:v>
      </x:c>
      <x:c r="C381" s="45" t="s">
        <x:v>41</x:v>
      </x:c>
      <x:c r="D381" s="45" t="s">
        <x:v>304</x:v>
      </x:c>
      <x:c r="F381" s="45">
        <x:v>-1</x:v>
      </x:c>
      <x:c r="G381" s="45" t="s">
        <x:v>170</x:v>
      </x:c>
      <x:c r="H381" s="45" t="s">
        <x:v>34</x:v>
      </x:c>
      <x:c r="I381" s="45" t="s">
        <x:v>36</x:v>
      </x:c>
    </x:row>
    <x:row r="382" spans="1:43" ht="16.5" customHeight="1">
      <x:c r="A382" s="45">
        <x:v>2016</x:v>
      </x:c>
      <x:c r="B382" s="45" t="s">
        <x:v>65</x:v>
      </x:c>
      <x:c r="C382" s="45" t="s">
        <x:v>41</x:v>
      </x:c>
      <x:c r="D382" s="45" t="s">
        <x:v>304</x:v>
      </x:c>
      <x:c r="F382" s="45">
        <x:v>-1</x:v>
      </x:c>
      <x:c r="G382" s="45" t="s">
        <x:v>170</x:v>
      </x:c>
      <x:c r="H382" s="45" t="s">
        <x:v>34</x:v>
      </x:c>
      <x:c r="I382" s="45" t="s">
        <x:v>36</x:v>
      </x:c>
      <x:c r="AQ382" s="45">
        <x:v>86</x:v>
      </x:c>
    </x:row>
    <x:row r="383" spans="1:43" ht="16.5" customHeight="1">
      <x:c r="A383" s="45">
        <x:v>2017</x:v>
      </x:c>
      <x:c r="B383" s="45" t="s">
        <x:v>65</x:v>
      </x:c>
      <x:c r="C383" s="45" t="s">
        <x:v>41</x:v>
      </x:c>
      <x:c r="D383" s="45" t="s">
        <x:v>304</x:v>
      </x:c>
      <x:c r="F383" s="45">
        <x:v>-1</x:v>
      </x:c>
      <x:c r="G383" s="45" t="s">
        <x:v>170</x:v>
      </x:c>
      <x:c r="H383" s="45" t="s">
        <x:v>34</x:v>
      </x:c>
      <x:c r="I383" s="45" t="s">
        <x:v>36</x:v>
      </x:c>
      <x:c r="AQ383" s="45">
        <x:v>86</x:v>
      </x:c>
    </x:row>
    <x:row r="384" spans="1:43" ht="16.5" customHeight="1">
      <x:c r="A384" s="45">
        <x:v>2018</x:v>
      </x:c>
      <x:c r="B384" s="45" t="s">
        <x:v>65</x:v>
      </x:c>
      <x:c r="C384" s="45" t="s">
        <x:v>41</x:v>
      </x:c>
      <x:c r="D384" s="45" t="s">
        <x:v>304</x:v>
      </x:c>
      <x:c r="F384" s="45">
        <x:v>-1</x:v>
      </x:c>
      <x:c r="G384" s="45" t="s">
        <x:v>170</x:v>
      </x:c>
      <x:c r="H384" s="45" t="s">
        <x:v>34</x:v>
      </x:c>
      <x:c r="I384" s="45" t="s">
        <x:v>36</x:v>
      </x:c>
      <x:c r="AQ384" s="45">
        <x:v>86</x:v>
      </x:c>
    </x:row>
    <x:row r="385" spans="1:9" ht="16.5" customHeight="1">
      <x:c r="A385" s="45">
        <x:v>2015</x:v>
      </x:c>
      <x:c r="B385" s="45" t="s">
        <x:v>65</x:v>
      </x:c>
      <x:c r="C385" s="45" t="s">
        <x:v>145</x:v>
      </x:c>
      <x:c r="D385" s="45" t="s">
        <x:v>251</x:v>
      </x:c>
      <x:c r="F385" s="45">
        <x:v>9</x:v>
      </x:c>
      <x:c r="G385" s="45" t="s">
        <x:v>25</x:v>
      </x:c>
      <x:c r="H385" s="45" t="s">
        <x:v>34</x:v>
      </x:c>
      <x:c r="I385" s="45" t="s">
        <x:v>36</x:v>
      </x:c>
    </x:row>
    <x:row r="386" spans="1:43" ht="16.5" customHeight="1">
      <x:c r="A386" s="45">
        <x:v>2016</x:v>
      </x:c>
      <x:c r="B386" s="45" t="s">
        <x:v>65</x:v>
      </x:c>
      <x:c r="C386" s="45" t="s">
        <x:v>145</x:v>
      </x:c>
      <x:c r="D386" s="45" t="s">
        <x:v>251</x:v>
      </x:c>
      <x:c r="F386" s="45">
        <x:v>9</x:v>
      </x:c>
      <x:c r="G386" s="45" t="s">
        <x:v>25</x:v>
      </x:c>
      <x:c r="H386" s="45" t="s">
        <x:v>34</x:v>
      </x:c>
      <x:c r="I386" s="45" t="s">
        <x:v>36</x:v>
      </x:c>
      <x:c r="AQ386" s="45">
        <x:v>87</x:v>
      </x:c>
    </x:row>
    <x:row r="387" spans="1:43" ht="16.5" customHeight="1">
      <x:c r="A387" s="45">
        <x:v>2017</x:v>
      </x:c>
      <x:c r="B387" s="45" t="s">
        <x:v>65</x:v>
      </x:c>
      <x:c r="C387" s="45" t="s">
        <x:v>145</x:v>
      </x:c>
      <x:c r="D387" s="45" t="s">
        <x:v>251</x:v>
      </x:c>
      <x:c r="F387" s="45">
        <x:v>9</x:v>
      </x:c>
      <x:c r="G387" s="45" t="s">
        <x:v>25</x:v>
      </x:c>
      <x:c r="H387" s="45" t="s">
        <x:v>34</x:v>
      </x:c>
      <x:c r="I387" s="45" t="s">
        <x:v>36</x:v>
      </x:c>
      <x:c r="AQ387" s="45">
        <x:v>87</x:v>
      </x:c>
    </x:row>
    <x:row r="388" spans="1:43" ht="16.5" customHeight="1">
      <x:c r="A388" s="45">
        <x:v>2018</x:v>
      </x:c>
      <x:c r="B388" s="45" t="s">
        <x:v>65</x:v>
      </x:c>
      <x:c r="C388" s="45" t="s">
        <x:v>145</x:v>
      </x:c>
      <x:c r="D388" s="45" t="s">
        <x:v>251</x:v>
      </x:c>
      <x:c r="F388" s="45">
        <x:v>9</x:v>
      </x:c>
      <x:c r="G388" s="45" t="s">
        <x:v>25</x:v>
      </x:c>
      <x:c r="H388" s="45" t="s">
        <x:v>34</x:v>
      </x:c>
      <x:c r="I388" s="45" t="s">
        <x:v>36</x:v>
      </x:c>
      <x:c r="AQ388" s="45">
        <x:v>87</x:v>
      </x:c>
    </x:row>
    <x:row r="389" spans="1:9" ht="16.5" customHeight="1">
      <x:c r="A389" s="45">
        <x:v>2015</x:v>
      </x:c>
      <x:c r="B389" s="45" t="s">
        <x:v>22</x:v>
      </x:c>
      <x:c r="C389" s="45" t="s">
        <x:v>103</x:v>
      </x:c>
      <x:c r="D389" s="45" t="s">
        <x:v>316</x:v>
      </x:c>
      <x:c r="F389" s="45">
        <x:v>4</x:v>
      </x:c>
      <x:c r="G389" s="45" t="s">
        <x:v>332</x:v>
      </x:c>
      <x:c r="H389" s="45" t="s">
        <x:v>34</x:v>
      </x:c>
      <x:c r="I389" s="45" t="s">
        <x:v>36</x:v>
      </x:c>
    </x:row>
    <x:row r="390" spans="1:43" ht="16.5" customHeight="1">
      <x:c r="A390" s="45">
        <x:v>2016</x:v>
      </x:c>
      <x:c r="B390" s="45" t="s">
        <x:v>22</x:v>
      </x:c>
      <x:c r="C390" s="45" t="s">
        <x:v>103</x:v>
      </x:c>
      <x:c r="D390" s="45" t="s">
        <x:v>316</x:v>
      </x:c>
      <x:c r="F390" s="45">
        <x:v>4</x:v>
      </x:c>
      <x:c r="G390" s="45" t="s">
        <x:v>332</x:v>
      </x:c>
      <x:c r="H390" s="45" t="s">
        <x:v>34</x:v>
      </x:c>
      <x:c r="I390" s="45" t="s">
        <x:v>36</x:v>
      </x:c>
      <x:c r="AQ390" s="45">
        <x:v>88</x:v>
      </x:c>
    </x:row>
    <x:row r="391" spans="1:43" ht="16.5" customHeight="1">
      <x:c r="A391" s="45">
        <x:v>2017</x:v>
      </x:c>
      <x:c r="B391" s="45" t="s">
        <x:v>22</x:v>
      </x:c>
      <x:c r="C391" s="45" t="s">
        <x:v>103</x:v>
      </x:c>
      <x:c r="D391" s="45" t="s">
        <x:v>316</x:v>
      </x:c>
      <x:c r="F391" s="45">
        <x:v>4</x:v>
      </x:c>
      <x:c r="G391" s="45" t="s">
        <x:v>332</x:v>
      </x:c>
      <x:c r="H391" s="45" t="s">
        <x:v>34</x:v>
      </x:c>
      <x:c r="I391" s="45" t="s">
        <x:v>36</x:v>
      </x:c>
      <x:c r="AQ391" s="45">
        <x:v>88</x:v>
      </x:c>
    </x:row>
    <x:row r="392" spans="1:43" ht="16.5" customHeight="1">
      <x:c r="A392" s="45">
        <x:v>2018</x:v>
      </x:c>
      <x:c r="B392" s="45" t="s">
        <x:v>22</x:v>
      </x:c>
      <x:c r="C392" s="45" t="s">
        <x:v>103</x:v>
      </x:c>
      <x:c r="D392" s="45" t="s">
        <x:v>316</x:v>
      </x:c>
      <x:c r="F392" s="45">
        <x:v>4</x:v>
      </x:c>
      <x:c r="G392" s="45" t="s">
        <x:v>332</x:v>
      </x:c>
      <x:c r="H392" s="45" t="s">
        <x:v>34</x:v>
      </x:c>
      <x:c r="I392" s="45" t="s">
        <x:v>36</x:v>
      </x:c>
      <x:c r="AQ392" s="45">
        <x:v>88</x:v>
      </x:c>
    </x:row>
    <x:row r="393" spans="1:9" ht="16.5" customHeight="1">
      <x:c r="A393" s="45">
        <x:v>2015</x:v>
      </x:c>
      <x:c r="B393" s="45" t="s">
        <x:v>22</x:v>
      </x:c>
      <x:c r="C393" s="45" t="s">
        <x:v>136</x:v>
      </x:c>
      <x:c r="D393" s="45" t="s">
        <x:v>323</x:v>
      </x:c>
      <x:c r="F393" s="45">
        <x:v>9</x:v>
      </x:c>
      <x:c r="G393" s="45" t="s">
        <x:v>25</x:v>
      </x:c>
      <x:c r="H393" s="45" t="s">
        <x:v>34</x:v>
      </x:c>
      <x:c r="I393" s="45" t="s">
        <x:v>36</x:v>
      </x:c>
    </x:row>
    <x:row r="394" spans="1:43" ht="16.5" customHeight="1">
      <x:c r="A394" s="45">
        <x:v>2016</x:v>
      </x:c>
      <x:c r="B394" s="45" t="s">
        <x:v>22</x:v>
      </x:c>
      <x:c r="C394" s="45" t="s">
        <x:v>136</x:v>
      </x:c>
      <x:c r="D394" s="45" t="s">
        <x:v>323</x:v>
      </x:c>
      <x:c r="F394" s="45">
        <x:v>9</x:v>
      </x:c>
      <x:c r="G394" s="45" t="s">
        <x:v>25</x:v>
      </x:c>
      <x:c r="H394" s="45" t="s">
        <x:v>34</x:v>
      </x:c>
      <x:c r="I394" s="45" t="s">
        <x:v>36</x:v>
      </x:c>
      <x:c r="AQ394" s="45">
        <x:v>89</x:v>
      </x:c>
    </x:row>
    <x:row r="395" spans="1:43" ht="16.5" customHeight="1">
      <x:c r="A395" s="45">
        <x:v>2017</x:v>
      </x:c>
      <x:c r="B395" s="45" t="s">
        <x:v>22</x:v>
      </x:c>
      <x:c r="C395" s="45" t="s">
        <x:v>136</x:v>
      </x:c>
      <x:c r="D395" s="45" t="s">
        <x:v>323</x:v>
      </x:c>
      <x:c r="F395" s="45">
        <x:v>9</x:v>
      </x:c>
      <x:c r="G395" s="45" t="s">
        <x:v>25</x:v>
      </x:c>
      <x:c r="H395" s="45" t="s">
        <x:v>34</x:v>
      </x:c>
      <x:c r="I395" s="45" t="s">
        <x:v>36</x:v>
      </x:c>
      <x:c r="AQ395" s="45">
        <x:v>89</x:v>
      </x:c>
    </x:row>
    <x:row r="396" spans="1:43" ht="16.5" customHeight="1">
      <x:c r="A396" s="45">
        <x:v>2018</x:v>
      </x:c>
      <x:c r="B396" s="45" t="s">
        <x:v>22</x:v>
      </x:c>
      <x:c r="C396" s="45" t="s">
        <x:v>136</x:v>
      </x:c>
      <x:c r="D396" s="45" t="s">
        <x:v>323</x:v>
      </x:c>
      <x:c r="F396" s="45">
        <x:v>9</x:v>
      </x:c>
      <x:c r="G396" s="45" t="s">
        <x:v>25</x:v>
      </x:c>
      <x:c r="H396" s="45" t="s">
        <x:v>34</x:v>
      </x:c>
      <x:c r="I396" s="45" t="s">
        <x:v>36</x:v>
      </x:c>
      <x:c r="AQ396" s="45">
        <x:v>89</x:v>
      </x:c>
    </x:row>
    <x:row r="397" spans="1:9" ht="16.5" customHeight="1">
      <x:c r="A397" s="45">
        <x:v>2015</x:v>
      </x:c>
      <x:c r="B397" s="45" t="s">
        <x:v>22</x:v>
      </x:c>
      <x:c r="C397" s="45" t="s">
        <x:v>222</x:v>
      </x:c>
      <x:c r="D397" s="45" t="s">
        <x:v>323</x:v>
      </x:c>
      <x:c r="F397" s="45">
        <x:v>4</x:v>
      </x:c>
      <x:c r="G397" s="45" t="s">
        <x:v>332</x:v>
      </x:c>
      <x:c r="H397" s="45" t="s">
        <x:v>34</x:v>
      </x:c>
      <x:c r="I397" s="45" t="s">
        <x:v>36</x:v>
      </x:c>
    </x:row>
    <x:row r="398" spans="1:43" ht="16.5" customHeight="1">
      <x:c r="A398" s="45">
        <x:v>2016</x:v>
      </x:c>
      <x:c r="B398" s="45" t="s">
        <x:v>22</x:v>
      </x:c>
      <x:c r="C398" s="45" t="s">
        <x:v>222</x:v>
      </x:c>
      <x:c r="D398" s="45" t="s">
        <x:v>323</x:v>
      </x:c>
      <x:c r="F398" s="45">
        <x:v>4</x:v>
      </x:c>
      <x:c r="G398" s="45" t="s">
        <x:v>332</x:v>
      </x:c>
      <x:c r="H398" s="45" t="s">
        <x:v>34</x:v>
      </x:c>
      <x:c r="I398" s="45" t="s">
        <x:v>36</x:v>
      </x:c>
      <x:c r="AQ398" s="45">
        <x:v>90</x:v>
      </x:c>
    </x:row>
    <x:row r="399" spans="1:43" ht="16.5" customHeight="1">
      <x:c r="A399" s="45">
        <x:v>2017</x:v>
      </x:c>
      <x:c r="B399" s="45" t="s">
        <x:v>22</x:v>
      </x:c>
      <x:c r="C399" s="45" t="s">
        <x:v>222</x:v>
      </x:c>
      <x:c r="D399" s="45" t="s">
        <x:v>323</x:v>
      </x:c>
      <x:c r="F399" s="45">
        <x:v>4</x:v>
      </x:c>
      <x:c r="G399" s="45" t="s">
        <x:v>332</x:v>
      </x:c>
      <x:c r="H399" s="45" t="s">
        <x:v>34</x:v>
      </x:c>
      <x:c r="I399" s="45" t="s">
        <x:v>36</x:v>
      </x:c>
      <x:c r="AQ399" s="45">
        <x:v>90</x:v>
      </x:c>
    </x:row>
    <x:row r="400" spans="1:43" ht="16.5" customHeight="1">
      <x:c r="A400" s="45">
        <x:v>2018</x:v>
      </x:c>
      <x:c r="B400" s="45" t="s">
        <x:v>22</x:v>
      </x:c>
      <x:c r="C400" s="45" t="s">
        <x:v>222</x:v>
      </x:c>
      <x:c r="D400" s="45" t="s">
        <x:v>323</x:v>
      </x:c>
      <x:c r="F400" s="45">
        <x:v>4</x:v>
      </x:c>
      <x:c r="G400" s="45" t="s">
        <x:v>332</x:v>
      </x:c>
      <x:c r="H400" s="45" t="s">
        <x:v>34</x:v>
      </x:c>
      <x:c r="I400" s="45" t="s">
        <x:v>36</x:v>
      </x:c>
      <x:c r="AQ400" s="45">
        <x:v>90</x:v>
      </x:c>
    </x:row>
    <x:row r="401" spans="1:26" ht="16.5" customHeight="1">
      <x:c r="A401" s="45">
        <x:v>2015</x:v>
      </x:c>
      <x:c r="B401" s="45" t="s">
        <x:v>22</x:v>
      </x:c>
      <x:c r="C401" s="45" t="s">
        <x:v>277</x:v>
      </x:c>
      <x:c r="D401" s="45" t="s">
        <x:v>251</x:v>
      </x:c>
      <x:c r="E401" s="29" t="s">
        <x:v>325</x:v>
      </x:c>
      <x:c r="F401" s="45">
        <x:v>9</x:v>
      </x:c>
      <x:c r="G401" s="45" t="s">
        <x:v>25</x:v>
      </x:c>
      <x:c r="H401" s="45" t="s">
        <x:v>34</x:v>
      </x:c>
      <x:c r="I401" s="45" t="s">
        <x:v>36</x:v>
      </x:c>
      <x:c r="J401" s="29">
        <x:v>570</x:v>
      </x:c>
      <x:c r="K401" s="29">
        <x:v>175</x:v>
      </x:c>
      <x:c r="L401" s="29">
        <x:v>25</x:v>
      </x:c>
      <x:c r="M401" s="29">
        <x:v>18</x:v>
      </x:c>
      <x:c r="N401" s="29">
        <x:v>80</x:v>
      </x:c>
      <x:c r="O401" s="29">
        <x:v>10</x:v>
      </x:c>
      <x:c r="P401" s="29">
        <x:v>80</x:v>
      </x:c>
      <x:c r="Q401" s="29">
        <x:v>78</x:v>
      </x:c>
      <x:c r="R401" s="29">
        <x:v>7</x:v>
      </x:c>
      <x:c r="Y401" s="29">
        <x:v>3.2799999999999998</x:v>
      </x:c>
      <x:c r="Z401" s="29">
        <x:v>-5.6799999999999997</x:v>
      </x:c>
    </x:row>
    <x:row r="402" spans="1:43" ht="16.5" customHeight="1">
      <x:c r="A402" s="45">
        <x:v>2016</x:v>
      </x:c>
      <x:c r="B402" s="45" t="s">
        <x:v>22</x:v>
      </x:c>
      <x:c r="C402" s="45" t="s">
        <x:v>277</x:v>
      </x:c>
      <x:c r="D402" s="45" t="s">
        <x:v>251</x:v>
      </x:c>
      <x:c r="E402" s="29" t="s">
        <x:v>325</x:v>
      </x:c>
      <x:c r="F402" s="45">
        <x:v>9</x:v>
      </x:c>
      <x:c r="G402" s="45" t="s">
        <x:v>25</x:v>
      </x:c>
      <x:c r="H402" s="45" t="s">
        <x:v>34</x:v>
      </x:c>
      <x:c r="I402" s="45" t="s">
        <x:v>36</x:v>
      </x:c>
      <x:c r="J402" s="29">
        <x:v>517</x:v>
      </x:c>
      <x:c r="K402" s="29">
        <x:v>141</x:v>
      </x:c>
      <x:c r="L402" s="29">
        <x:v>28</x:v>
      </x:c>
      <x:c r="M402" s="29">
        <x:v>13</x:v>
      </x:c>
      <x:c r="N402" s="29">
        <x:v>54</x:v>
      </x:c>
      <x:c r="O402" s="29">
        <x:v>11</x:v>
      </x:c>
      <x:c r="P402" s="29">
        <x:v>68</x:v>
      </x:c>
      <x:c r="Q402" s="29">
        <x:v>96</x:v>
      </x:c>
      <x:c r="R402" s="29">
        <x:v>6</x:v>
      </x:c>
      <x:c r="Y402" s="29">
        <x:v>2.5299999999999998</x:v>
      </x:c>
      <x:c r="Z402" s="29">
        <x:v>-5.1299999999999999</x:v>
      </x:c>
      <x:c r="AQ402" s="45">
        <x:v>91</x:v>
      </x:c>
    </x:row>
    <x:row r="403" spans="1:43" ht="16.5" customHeight="1">
      <x:c r="A403" s="45">
        <x:v>2017</x:v>
      </x:c>
      <x:c r="B403" s="45" t="s">
        <x:v>22</x:v>
      </x:c>
      <x:c r="C403" s="45" t="s">
        <x:v>277</x:v>
      </x:c>
      <x:c r="D403" s="45" t="s">
        <x:v>251</x:v>
      </x:c>
      <x:c r="E403" s="29" t="s">
        <x:v>325</x:v>
      </x:c>
      <x:c r="F403" s="45">
        <x:v>9</x:v>
      </x:c>
      <x:c r="G403" s="45" t="s">
        <x:v>25</x:v>
      </x:c>
      <x:c r="H403" s="45" t="s">
        <x:v>34</x:v>
      </x:c>
      <x:c r="I403" s="45" t="s">
        <x:v>36</x:v>
      </x:c>
      <x:c r="J403" s="29">
        <x:v>672</x:v>
      </x:c>
      <x:c r="K403" s="29">
        <x:v>186</x:v>
      </x:c>
      <x:c r="L403" s="29">
        <x:v>33</x:v>
      </x:c>
      <x:c r="M403" s="29">
        <x:v>16</x:v>
      </x:c>
      <x:c r="N403" s="29">
        <x:v>81</x:v>
      </x:c>
      <x:c r="O403" s="29">
        <x:v>42</x:v>
      </x:c>
      <x:c r="P403" s="29">
        <x:v>92</x:v>
      </x:c>
      <x:c r="Q403" s="29">
        <x:v>104</x:v>
      </x:c>
      <x:c r="R403" s="29">
        <x:v>4</x:v>
      </x:c>
      <x:c r="Y403" s="29">
        <x:v>4.4000000000000004</x:v>
      </x:c>
      <x:c r="Z403" s="29">
        <x:v>-6.8700000000000001</x:v>
      </x:c>
      <x:c r="AQ403" s="45">
        <x:v>91</x:v>
      </x:c>
    </x:row>
    <x:row r="404" spans="1:43" ht="16.5" customHeight="1">
      <x:c r="A404" s="45">
        <x:v>2018</x:v>
      </x:c>
      <x:c r="B404" s="45" t="s">
        <x:v>22</x:v>
      </x:c>
      <x:c r="C404" s="45" t="s">
        <x:v>277</x:v>
      </x:c>
      <x:c r="D404" s="45" t="s">
        <x:v>251</x:v>
      </x:c>
      <x:c r="E404" s="29" t="s">
        <x:v>325</x:v>
      </x:c>
      <x:c r="F404" s="45">
        <x:v>9</x:v>
      </x:c>
      <x:c r="G404" s="45" t="s">
        <x:v>25</x:v>
      </x:c>
      <x:c r="H404" s="45" t="s">
        <x:v>34</x:v>
      </x:c>
      <x:c r="I404" s="45" t="s">
        <x:v>36</x:v>
      </x:c>
      <x:c r="J404" s="29">
        <x:v>667</x:v>
      </x:c>
      <x:c r="K404" s="29">
        <x:v>193</x:v>
      </x:c>
      <x:c r="L404" s="29">
        <x:v>35</x:v>
      </x:c>
      <x:c r="M404" s="29">
        <x:v>20</x:v>
      </x:c>
      <x:c r="N404" s="29">
        <x:v>80</x:v>
      </x:c>
      <x:c r="O404" s="29">
        <x:v>25</x:v>
      </x:c>
      <x:c r="P404" s="29">
        <x:v>83</x:v>
      </x:c>
      <x:c r="Q404" s="29">
        <x:v>96</x:v>
      </x:c>
      <x:c r="R404" s="29">
        <x:v>7</x:v>
      </x:c>
      <x:c r="Y404" s="29">
        <x:v>5.3399999999999999</x:v>
      </x:c>
      <x:c r="Z404" s="29">
        <x:v>-6.9400000000000004</x:v>
      </x:c>
      <x:c r="AQ404" s="45">
        <x:v>91</x:v>
      </x:c>
    </x:row>
    <x:row r="405" spans="1:39" ht="16.5" customHeight="1">
      <x:c r="A405" s="45">
        <x:v>2015</x:v>
      </x:c>
      <x:c r="B405" s="45" t="s">
        <x:v>22</x:v>
      </x:c>
      <x:c r="C405" s="45" t="s">
        <x:v>268</x:v>
      </x:c>
      <x:c r="D405" s="45" t="s">
        <x:v>251</x:v>
      </x:c>
      <x:c r="E405" s="29" t="s">
        <x:v>325</x:v>
      </x:c>
      <x:c r="F405" s="45">
        <x:v>-1</x:v>
      </x:c>
      <x:c r="G405" s="45" t="s">
        <x:v>170</x:v>
      </x:c>
      <x:c r="H405" s="45" t="s">
        <x:v>34</x:v>
      </x:c>
      <x:c r="I405" s="45" t="s">
        <x:v>36</x:v>
      </x:c>
      <x:c r="J405" s="57">
        <x:v>103</x:v>
      </x:c>
      <x:c r="K405" s="57">
        <x:v>18</x:v>
      </x:c>
      <x:c r="L405" s="57">
        <x:v>0</x:v>
      </x:c>
      <x:c r="M405" s="57">
        <x:v>0</x:v>
      </x:c>
      <x:c r="AM405" s="57">
        <x:v>0.010000000000000001</x:v>
      </x:c>
    </x:row>
    <x:row r="406" spans="1:40" ht="16.5" customHeight="1">
      <x:c r="A406" s="45">
        <x:v>2016</x:v>
      </x:c>
      <x:c r="B406" s="45" t="s">
        <x:v>22</x:v>
      </x:c>
      <x:c r="C406" s="45" t="s">
        <x:v>268</x:v>
      </x:c>
      <x:c r="D406" s="45" t="s">
        <x:v>251</x:v>
      </x:c>
      <x:c r="E406" s="29" t="s">
        <x:v>325</x:v>
      </x:c>
      <x:c r="F406" s="45">
        <x:v>-1</x:v>
      </x:c>
      <x:c r="G406" s="45" t="s">
        <x:v>170</x:v>
      </x:c>
      <x:c r="H406" s="45" t="s">
        <x:v>34</x:v>
      </x:c>
      <x:c r="I406" s="45" t="s">
        <x:v>36</x:v>
      </x:c>
      <x:c r="J406" s="57">
        <x:v>174</x:v>
      </x:c>
      <x:c r="K406" s="57">
        <x:v>32</x:v>
      </x:c>
      <x:c r="L406" s="57">
        <x:v>4</x:v>
      </x:c>
      <x:c r="M406" s="57">
        <x:v>4</x:v>
      </x:c>
      <x:c r="AM406" s="57">
        <x:v>0.34999999999999998</x:v>
      </x:c>
      <x:c r="AN406" s="45">
        <x:v>92</x:v>
      </x:c>
    </x:row>
    <x:row r="407" spans="1:40" ht="16.5" customHeight="1">
      <x:c r="A407" s="45">
        <x:v>2017</x:v>
      </x:c>
      <x:c r="B407" s="45" t="s">
        <x:v>22</x:v>
      </x:c>
      <x:c r="C407" s="45" t="s">
        <x:v>268</x:v>
      </x:c>
      <x:c r="D407" s="45" t="s">
        <x:v>251</x:v>
      </x:c>
      <x:c r="E407" s="29" t="s">
        <x:v>325</x:v>
      </x:c>
      <x:c r="F407" s="45">
        <x:v>-1</x:v>
      </x:c>
      <x:c r="G407" s="45" t="s">
        <x:v>170</x:v>
      </x:c>
      <x:c r="H407" s="45" t="s">
        <x:v>34</x:v>
      </x:c>
      <x:c r="I407" s="45" t="s">
        <x:v>36</x:v>
      </x:c>
      <x:c r="J407" s="57">
        <x:v>98</x:v>
      </x:c>
      <x:c r="K407" s="57">
        <x:v>16</x:v>
      </x:c>
      <x:c r="L407" s="57">
        <x:v>5</x:v>
      </x:c>
      <x:c r="M407" s="57">
        <x:v>1</x:v>
      </x:c>
      <x:c r="AM407" s="57">
        <x:v>-0.38</x:v>
      </x:c>
      <x:c r="AN407" s="45">
        <x:v>92</x:v>
      </x:c>
    </x:row>
    <x:row r="408" spans="1:40" ht="16.5" customHeight="1">
      <x:c r="A408" s="45">
        <x:v>2018</x:v>
      </x:c>
      <x:c r="B408" s="45" t="s">
        <x:v>22</x:v>
      </x:c>
      <x:c r="C408" s="45" t="s">
        <x:v>268</x:v>
      </x:c>
      <x:c r="D408" s="45" t="s">
        <x:v>251</x:v>
      </x:c>
      <x:c r="E408" s="29" t="s">
        <x:v>325</x:v>
      </x:c>
      <x:c r="F408" s="45">
        <x:v>-1</x:v>
      </x:c>
      <x:c r="G408" s="45" t="s">
        <x:v>170</x:v>
      </x:c>
      <x:c r="H408" s="45" t="s">
        <x:v>34</x:v>
      </x:c>
      <x:c r="I408" s="45" t="s">
        <x:v>36</x:v>
      </x:c>
      <x:c r="J408" s="57">
        <x:v>215</x:v>
      </x:c>
      <x:c r="K408" s="57">
        <x:v>47</x:v>
      </x:c>
      <x:c r="L408" s="57">
        <x:v>5</x:v>
      </x:c>
      <x:c r="M408" s="57">
        <x:v>4</x:v>
      </x:c>
      <x:c r="AK408" s="29">
        <x:v>35</x:v>
      </x:c>
      <x:c r="AM408" s="57">
        <x:v>-0.010000000000000001</x:v>
      </x:c>
      <x:c r="AN408" s="45">
        <x:v>92</x:v>
      </x:c>
    </x:row>
    <x:row r="409" spans="1:9" ht="16.5" customHeight="1">
      <x:c r="A409" s="45">
        <x:v>2015</x:v>
      </x:c>
      <x:c r="B409" s="45" t="s">
        <x:v>95</x:v>
      </x:c>
      <x:c r="C409" s="45" t="s">
        <x:v>132</x:v>
      </x:c>
      <x:c r="D409" s="45" t="s">
        <x:v>323</x:v>
      </x:c>
      <x:c r="F409" s="45">
        <x:v>4</x:v>
      </x:c>
      <x:c r="G409" s="45" t="s">
        <x:v>332</x:v>
      </x:c>
      <x:c r="H409" s="45" t="s">
        <x:v>34</x:v>
      </x:c>
      <x:c r="I409" s="45" t="s">
        <x:v>36</x:v>
      </x:c>
    </x:row>
    <x:row r="410" spans="1:43" ht="16.5" customHeight="1">
      <x:c r="A410" s="45">
        <x:v>2016</x:v>
      </x:c>
      <x:c r="B410" s="45" t="s">
        <x:v>95</x:v>
      </x:c>
      <x:c r="C410" s="45" t="s">
        <x:v>132</x:v>
      </x:c>
      <x:c r="D410" s="45" t="s">
        <x:v>323</x:v>
      </x:c>
      <x:c r="F410" s="45">
        <x:v>4</x:v>
      </x:c>
      <x:c r="G410" s="45" t="s">
        <x:v>332</x:v>
      </x:c>
      <x:c r="H410" s="45" t="s">
        <x:v>34</x:v>
      </x:c>
      <x:c r="I410" s="45" t="s">
        <x:v>36</x:v>
      </x:c>
      <x:c r="AQ410" s="45">
        <x:v>93</x:v>
      </x:c>
    </x:row>
    <x:row r="411" spans="1:43" ht="16.5" customHeight="1">
      <x:c r="A411" s="45">
        <x:v>2017</x:v>
      </x:c>
      <x:c r="B411" s="45" t="s">
        <x:v>95</x:v>
      </x:c>
      <x:c r="C411" s="45" t="s">
        <x:v>132</x:v>
      </x:c>
      <x:c r="D411" s="45" t="s">
        <x:v>323</x:v>
      </x:c>
      <x:c r="F411" s="45">
        <x:v>4</x:v>
      </x:c>
      <x:c r="G411" s="45" t="s">
        <x:v>332</x:v>
      </x:c>
      <x:c r="H411" s="45" t="s">
        <x:v>34</x:v>
      </x:c>
      <x:c r="I411" s="45" t="s">
        <x:v>36</x:v>
      </x:c>
      <x:c r="AQ411" s="45">
        <x:v>93</x:v>
      </x:c>
    </x:row>
    <x:row r="412" spans="1:43" ht="16.5" customHeight="1">
      <x:c r="A412" s="45">
        <x:v>2018</x:v>
      </x:c>
      <x:c r="B412" s="45" t="s">
        <x:v>95</x:v>
      </x:c>
      <x:c r="C412" s="45" t="s">
        <x:v>132</x:v>
      </x:c>
      <x:c r="D412" s="45" t="s">
        <x:v>323</x:v>
      </x:c>
      <x:c r="F412" s="45">
        <x:v>4</x:v>
      </x:c>
      <x:c r="G412" s="45" t="s">
        <x:v>332</x:v>
      </x:c>
      <x:c r="H412" s="45" t="s">
        <x:v>34</x:v>
      </x:c>
      <x:c r="I412" s="45" t="s">
        <x:v>36</x:v>
      </x:c>
      <x:c r="AQ412" s="45">
        <x:v>93</x:v>
      </x:c>
    </x:row>
    <x:row r="413" spans="1:9" ht="16.5" customHeight="1">
      <x:c r="A413" s="45">
        <x:v>2015</x:v>
      </x:c>
      <x:c r="B413" s="45" t="s">
        <x:v>95</x:v>
      </x:c>
      <x:c r="C413" s="45" t="s">
        <x:v>228</x:v>
      </x:c>
      <x:c r="D413" s="45" t="s">
        <x:v>323</x:v>
      </x:c>
      <x:c r="F413" s="45">
        <x:v>9</x:v>
      </x:c>
      <x:c r="G413" s="45" t="s">
        <x:v>25</x:v>
      </x:c>
      <x:c r="H413" s="45" t="s">
        <x:v>34</x:v>
      </x:c>
      <x:c r="I413" s="45" t="s">
        <x:v>36</x:v>
      </x:c>
    </x:row>
    <x:row r="414" spans="1:43" ht="16.5" customHeight="1">
      <x:c r="A414" s="45">
        <x:v>2016</x:v>
      </x:c>
      <x:c r="B414" s="45" t="s">
        <x:v>95</x:v>
      </x:c>
      <x:c r="C414" s="45" t="s">
        <x:v>228</x:v>
      </x:c>
      <x:c r="D414" s="45" t="s">
        <x:v>323</x:v>
      </x:c>
      <x:c r="F414" s="45">
        <x:v>9</x:v>
      </x:c>
      <x:c r="G414" s="45" t="s">
        <x:v>25</x:v>
      </x:c>
      <x:c r="H414" s="45" t="s">
        <x:v>34</x:v>
      </x:c>
      <x:c r="I414" s="45" t="s">
        <x:v>36</x:v>
      </x:c>
      <x:c r="AQ414" s="45">
        <x:v>94</x:v>
      </x:c>
    </x:row>
    <x:row r="415" spans="1:43" ht="16.5" customHeight="1">
      <x:c r="A415" s="45">
        <x:v>2017</x:v>
      </x:c>
      <x:c r="B415" s="45" t="s">
        <x:v>95</x:v>
      </x:c>
      <x:c r="C415" s="45" t="s">
        <x:v>228</x:v>
      </x:c>
      <x:c r="D415" s="45" t="s">
        <x:v>323</x:v>
      </x:c>
      <x:c r="F415" s="45">
        <x:v>9</x:v>
      </x:c>
      <x:c r="G415" s="45" t="s">
        <x:v>25</x:v>
      </x:c>
      <x:c r="H415" s="45" t="s">
        <x:v>34</x:v>
      </x:c>
      <x:c r="I415" s="45" t="s">
        <x:v>36</x:v>
      </x:c>
      <x:c r="AQ415" s="45">
        <x:v>94</x:v>
      </x:c>
    </x:row>
    <x:row r="416" spans="1:43" ht="16.5" customHeight="1">
      <x:c r="A416" s="45">
        <x:v>2018</x:v>
      </x:c>
      <x:c r="B416" s="45" t="s">
        <x:v>95</x:v>
      </x:c>
      <x:c r="C416" s="45" t="s">
        <x:v>228</x:v>
      </x:c>
      <x:c r="D416" s="45" t="s">
        <x:v>323</x:v>
      </x:c>
      <x:c r="F416" s="45">
        <x:v>9</x:v>
      </x:c>
      <x:c r="G416" s="45" t="s">
        <x:v>25</x:v>
      </x:c>
      <x:c r="H416" s="45" t="s">
        <x:v>34</x:v>
      </x:c>
      <x:c r="I416" s="45" t="s">
        <x:v>36</x:v>
      </x:c>
      <x:c r="AQ416" s="45">
        <x:v>94</x:v>
      </x:c>
    </x:row>
    <x:row r="417" spans="1:9" ht="16.5" customHeight="1">
      <x:c r="A417" s="45">
        <x:v>2015</x:v>
      </x:c>
      <x:c r="B417" s="45" t="s">
        <x:v>95</x:v>
      </x:c>
      <x:c r="C417" s="45" t="s">
        <x:v>258</x:v>
      </x:c>
      <x:c r="D417" s="45" t="s">
        <x:v>251</x:v>
      </x:c>
      <x:c r="F417" s="45">
        <x:v>4</x:v>
      </x:c>
      <x:c r="G417" s="45" t="s">
        <x:v>332</x:v>
      </x:c>
      <x:c r="H417" s="45" t="s">
        <x:v>34</x:v>
      </x:c>
      <x:c r="I417" s="45" t="s">
        <x:v>36</x:v>
      </x:c>
    </x:row>
    <x:row r="418" spans="1:43" ht="16.5" customHeight="1">
      <x:c r="A418" s="45">
        <x:v>2016</x:v>
      </x:c>
      <x:c r="B418" s="45" t="s">
        <x:v>95</x:v>
      </x:c>
      <x:c r="C418" s="45" t="s">
        <x:v>258</x:v>
      </x:c>
      <x:c r="D418" s="45" t="s">
        <x:v>251</x:v>
      </x:c>
      <x:c r="F418" s="45">
        <x:v>4</x:v>
      </x:c>
      <x:c r="G418" s="45" t="s">
        <x:v>332</x:v>
      </x:c>
      <x:c r="H418" s="45" t="s">
        <x:v>34</x:v>
      </x:c>
      <x:c r="I418" s="45" t="s">
        <x:v>36</x:v>
      </x:c>
      <x:c r="AQ418" s="45">
        <x:v>95</x:v>
      </x:c>
    </x:row>
    <x:row r="419" spans="1:43" ht="16.5" customHeight="1">
      <x:c r="A419" s="45">
        <x:v>2017</x:v>
      </x:c>
      <x:c r="B419" s="45" t="s">
        <x:v>95</x:v>
      </x:c>
      <x:c r="C419" s="45" t="s">
        <x:v>258</x:v>
      </x:c>
      <x:c r="D419" s="45" t="s">
        <x:v>251</x:v>
      </x:c>
      <x:c r="F419" s="45">
        <x:v>4</x:v>
      </x:c>
      <x:c r="G419" s="45" t="s">
        <x:v>332</x:v>
      </x:c>
      <x:c r="H419" s="45" t="s">
        <x:v>34</x:v>
      </x:c>
      <x:c r="I419" s="45" t="s">
        <x:v>36</x:v>
      </x:c>
      <x:c r="AQ419" s="45">
        <x:v>95</x:v>
      </x:c>
    </x:row>
    <x:row r="420" spans="1:43" ht="16.5" customHeight="1">
      <x:c r="A420" s="45">
        <x:v>2018</x:v>
      </x:c>
      <x:c r="B420" s="45" t="s">
        <x:v>95</x:v>
      </x:c>
      <x:c r="C420" s="45" t="s">
        <x:v>258</x:v>
      </x:c>
      <x:c r="D420" s="45" t="s">
        <x:v>251</x:v>
      </x:c>
      <x:c r="F420" s="45">
        <x:v>4</x:v>
      </x:c>
      <x:c r="G420" s="45" t="s">
        <x:v>332</x:v>
      </x:c>
      <x:c r="H420" s="45" t="s">
        <x:v>34</x:v>
      </x:c>
      <x:c r="I420" s="45" t="s">
        <x:v>36</x:v>
      </x:c>
      <x:c r="AQ420" s="45">
        <x:v>95</x:v>
      </x:c>
    </x:row>
    <x:row r="421" spans="1:9" ht="16.5" customHeight="1">
      <x:c r="A421" s="45">
        <x:v>2015</x:v>
      </x:c>
      <x:c r="B421" s="45" t="s">
        <x:v>45</x:v>
      </x:c>
      <x:c r="C421" s="45" t="s">
        <x:v>246</x:v>
      </x:c>
      <x:c r="D421" s="45" t="s">
        <x:v>251</x:v>
      </x:c>
      <x:c r="F421" s="45">
        <x:v>9</x:v>
      </x:c>
      <x:c r="G421" s="45" t="s">
        <x:v>25</x:v>
      </x:c>
      <x:c r="H421" s="45" t="s">
        <x:v>34</x:v>
      </x:c>
      <x:c r="I421" s="45" t="s">
        <x:v>36</x:v>
      </x:c>
    </x:row>
    <x:row r="422" spans="1:43" ht="16.5" customHeight="1">
      <x:c r="A422" s="45">
        <x:v>2016</x:v>
      </x:c>
      <x:c r="B422" s="45" t="s">
        <x:v>45</x:v>
      </x:c>
      <x:c r="C422" s="45" t="s">
        <x:v>246</x:v>
      </x:c>
      <x:c r="D422" s="45" t="s">
        <x:v>251</x:v>
      </x:c>
      <x:c r="F422" s="45">
        <x:v>9</x:v>
      </x:c>
      <x:c r="G422" s="45" t="s">
        <x:v>25</x:v>
      </x:c>
      <x:c r="H422" s="45" t="s">
        <x:v>34</x:v>
      </x:c>
      <x:c r="I422" s="45" t="s">
        <x:v>36</x:v>
      </x:c>
      <x:c r="AQ422" s="45">
        <x:v>96</x:v>
      </x:c>
    </x:row>
    <x:row r="423" spans="1:43" ht="16.5" customHeight="1">
      <x:c r="A423" s="45">
        <x:v>2017</x:v>
      </x:c>
      <x:c r="B423" s="45" t="s">
        <x:v>45</x:v>
      </x:c>
      <x:c r="C423" s="45" t="s">
        <x:v>246</x:v>
      </x:c>
      <x:c r="D423" s="45" t="s">
        <x:v>251</x:v>
      </x:c>
      <x:c r="F423" s="45">
        <x:v>9</x:v>
      </x:c>
      <x:c r="G423" s="45" t="s">
        <x:v>25</x:v>
      </x:c>
      <x:c r="H423" s="45" t="s">
        <x:v>34</x:v>
      </x:c>
      <x:c r="I423" s="45" t="s">
        <x:v>36</x:v>
      </x:c>
      <x:c r="AQ423" s="45">
        <x:v>96</x:v>
      </x:c>
    </x:row>
    <x:row r="424" spans="1:43" ht="16.5" customHeight="1">
      <x:c r="A424" s="45">
        <x:v>2018</x:v>
      </x:c>
      <x:c r="B424" s="45" t="s">
        <x:v>45</x:v>
      </x:c>
      <x:c r="C424" s="45" t="s">
        <x:v>246</x:v>
      </x:c>
      <x:c r="D424" s="45" t="s">
        <x:v>251</x:v>
      </x:c>
      <x:c r="F424" s="45">
        <x:v>9</x:v>
      </x:c>
      <x:c r="G424" s="45" t="s">
        <x:v>25</x:v>
      </x:c>
      <x:c r="H424" s="45" t="s">
        <x:v>34</x:v>
      </x:c>
      <x:c r="I424" s="45" t="s">
        <x:v>36</x:v>
      </x:c>
      <x:c r="AQ424" s="45">
        <x:v>96</x:v>
      </x:c>
    </x:row>
    <x:row r="425" spans="1:9" ht="16.5" customHeight="1">
      <x:c r="A425" s="45">
        <x:v>2015</x:v>
      </x:c>
      <x:c r="B425" s="45" t="s">
        <x:v>30</x:v>
      </x:c>
      <x:c r="C425" s="45" t="s">
        <x:v>232</x:v>
      </x:c>
      <x:c r="D425" s="45" t="s">
        <x:v>323</x:v>
      </x:c>
      <x:c r="F425" s="45">
        <x:v>9</x:v>
      </x:c>
      <x:c r="G425" s="45" t="s">
        <x:v>25</x:v>
      </x:c>
      <x:c r="H425" s="45" t="s">
        <x:v>34</x:v>
      </x:c>
      <x:c r="I425" s="45" t="s">
        <x:v>36</x:v>
      </x:c>
    </x:row>
    <x:row r="426" spans="1:43" ht="16.5" customHeight="1">
      <x:c r="A426" s="45">
        <x:v>2016</x:v>
      </x:c>
      <x:c r="B426" s="45" t="s">
        <x:v>30</x:v>
      </x:c>
      <x:c r="C426" s="45" t="s">
        <x:v>232</x:v>
      </x:c>
      <x:c r="D426" s="45" t="s">
        <x:v>323</x:v>
      </x:c>
      <x:c r="F426" s="45">
        <x:v>9</x:v>
      </x:c>
      <x:c r="G426" s="45" t="s">
        <x:v>25</x:v>
      </x:c>
      <x:c r="H426" s="45" t="s">
        <x:v>34</x:v>
      </x:c>
      <x:c r="I426" s="45" t="s">
        <x:v>36</x:v>
      </x:c>
      <x:c r="AQ426" s="45">
        <x:v>97</x:v>
      </x:c>
    </x:row>
    <x:row r="427" spans="1:43" ht="16.5" customHeight="1">
      <x:c r="A427" s="45">
        <x:v>2017</x:v>
      </x:c>
      <x:c r="B427" s="45" t="s">
        <x:v>30</x:v>
      </x:c>
      <x:c r="C427" s="45" t="s">
        <x:v>232</x:v>
      </x:c>
      <x:c r="D427" s="45" t="s">
        <x:v>323</x:v>
      </x:c>
      <x:c r="F427" s="45">
        <x:v>9</x:v>
      </x:c>
      <x:c r="G427" s="45" t="s">
        <x:v>25</x:v>
      </x:c>
      <x:c r="H427" s="45" t="s">
        <x:v>34</x:v>
      </x:c>
      <x:c r="I427" s="45" t="s">
        <x:v>36</x:v>
      </x:c>
      <x:c r="AQ427" s="45">
        <x:v>97</x:v>
      </x:c>
    </x:row>
    <x:row r="428" spans="1:43" ht="16.5" customHeight="1">
      <x:c r="A428" s="45">
        <x:v>2018</x:v>
      </x:c>
      <x:c r="B428" s="45" t="s">
        <x:v>30</x:v>
      </x:c>
      <x:c r="C428" s="45" t="s">
        <x:v>232</x:v>
      </x:c>
      <x:c r="D428" s="45" t="s">
        <x:v>323</x:v>
      </x:c>
      <x:c r="F428" s="45">
        <x:v>9</x:v>
      </x:c>
      <x:c r="G428" s="45" t="s">
        <x:v>25</x:v>
      </x:c>
      <x:c r="H428" s="45" t="s">
        <x:v>34</x:v>
      </x:c>
      <x:c r="I428" s="45" t="s">
        <x:v>36</x:v>
      </x:c>
      <x:c r="AQ428" s="45">
        <x:v>97</x:v>
      </x:c>
    </x:row>
    <x:row r="429" spans="1:9" ht="16.5" customHeight="1">
      <x:c r="A429" s="45">
        <x:v>2015</x:v>
      </x:c>
      <x:c r="B429" s="45" t="s">
        <x:v>27</x:v>
      </x:c>
      <x:c r="C429" s="45" t="s">
        <x:v>12</x:v>
      </x:c>
      <x:c r="D429" s="45" t="s">
        <x:v>304</x:v>
      </x:c>
      <x:c r="F429" s="45">
        <x:v>4</x:v>
      </x:c>
      <x:c r="G429" s="45" t="s">
        <x:v>332</x:v>
      </x:c>
      <x:c r="H429" s="45" t="s">
        <x:v>34</x:v>
      </x:c>
      <x:c r="I429" s="45" t="s">
        <x:v>36</x:v>
      </x:c>
    </x:row>
    <x:row r="430" spans="1:43" ht="16.5" customHeight="1">
      <x:c r="A430" s="45">
        <x:v>2016</x:v>
      </x:c>
      <x:c r="B430" s="45" t="s">
        <x:v>27</x:v>
      </x:c>
      <x:c r="C430" s="45" t="s">
        <x:v>12</x:v>
      </x:c>
      <x:c r="D430" s="45" t="s">
        <x:v>304</x:v>
      </x:c>
      <x:c r="F430" s="45">
        <x:v>4</x:v>
      </x:c>
      <x:c r="G430" s="45" t="s">
        <x:v>332</x:v>
      </x:c>
      <x:c r="H430" s="45" t="s">
        <x:v>34</x:v>
      </x:c>
      <x:c r="I430" s="45" t="s">
        <x:v>36</x:v>
      </x:c>
      <x:c r="AQ430" s="45">
        <x:v>98</x:v>
      </x:c>
    </x:row>
    <x:row r="431" spans="1:43" ht="16.5" customHeight="1">
      <x:c r="A431" s="45">
        <x:v>2017</x:v>
      </x:c>
      <x:c r="B431" s="45" t="s">
        <x:v>27</x:v>
      </x:c>
      <x:c r="C431" s="45" t="s">
        <x:v>12</x:v>
      </x:c>
      <x:c r="D431" s="45" t="s">
        <x:v>304</x:v>
      </x:c>
      <x:c r="F431" s="45">
        <x:v>4</x:v>
      </x:c>
      <x:c r="G431" s="45" t="s">
        <x:v>332</x:v>
      </x:c>
      <x:c r="H431" s="45" t="s">
        <x:v>34</x:v>
      </x:c>
      <x:c r="I431" s="45" t="s">
        <x:v>36</x:v>
      </x:c>
      <x:c r="AQ431" s="45">
        <x:v>98</x:v>
      </x:c>
    </x:row>
    <x:row r="432" spans="1:43" ht="16.5" customHeight="1">
      <x:c r="A432" s="45">
        <x:v>2018</x:v>
      </x:c>
      <x:c r="B432" s="45" t="s">
        <x:v>27</x:v>
      </x:c>
      <x:c r="C432" s="45" t="s">
        <x:v>12</x:v>
      </x:c>
      <x:c r="D432" s="45" t="s">
        <x:v>304</x:v>
      </x:c>
      <x:c r="F432" s="45">
        <x:v>4</x:v>
      </x:c>
      <x:c r="G432" s="45" t="s">
        <x:v>332</x:v>
      </x:c>
      <x:c r="H432" s="45" t="s">
        <x:v>34</x:v>
      </x:c>
      <x:c r="I432" s="45" t="s">
        <x:v>36</x:v>
      </x:c>
      <x:c r="AQ432" s="45">
        <x:v>98</x:v>
      </x:c>
    </x:row>
    <x:row r="433" spans="1:9" ht="16.5" customHeight="1">
      <x:c r="A433" s="45">
        <x:v>2015</x:v>
      </x:c>
      <x:c r="B433" s="45" t="s">
        <x:v>27</x:v>
      </x:c>
      <x:c r="C433" s="45" t="s">
        <x:v>43</x:v>
      </x:c>
      <x:c r="D433" s="45" t="s">
        <x:v>304</x:v>
      </x:c>
      <x:c r="F433" s="45">
        <x:v>9</x:v>
      </x:c>
      <x:c r="G433" s="45" t="s">
        <x:v>25</x:v>
      </x:c>
      <x:c r="H433" s="45" t="s">
        <x:v>34</x:v>
      </x:c>
      <x:c r="I433" s="45" t="s">
        <x:v>36</x:v>
      </x:c>
    </x:row>
    <x:row r="434" spans="1:43" ht="16.5" customHeight="1">
      <x:c r="A434" s="45">
        <x:v>2016</x:v>
      </x:c>
      <x:c r="B434" s="45" t="s">
        <x:v>27</x:v>
      </x:c>
      <x:c r="C434" s="45" t="s">
        <x:v>43</x:v>
      </x:c>
      <x:c r="D434" s="45" t="s">
        <x:v>304</x:v>
      </x:c>
      <x:c r="F434" s="45">
        <x:v>9</x:v>
      </x:c>
      <x:c r="G434" s="45" t="s">
        <x:v>25</x:v>
      </x:c>
      <x:c r="H434" s="45" t="s">
        <x:v>34</x:v>
      </x:c>
      <x:c r="I434" s="45" t="s">
        <x:v>36</x:v>
      </x:c>
      <x:c r="AQ434" s="45">
        <x:v>99</x:v>
      </x:c>
    </x:row>
    <x:row r="435" spans="1:43" ht="16.5" customHeight="1">
      <x:c r="A435" s="45">
        <x:v>2017</x:v>
      </x:c>
      <x:c r="B435" s="45" t="s">
        <x:v>27</x:v>
      </x:c>
      <x:c r="C435" s="45" t="s">
        <x:v>43</x:v>
      </x:c>
      <x:c r="D435" s="45" t="s">
        <x:v>304</x:v>
      </x:c>
      <x:c r="F435" s="45">
        <x:v>9</x:v>
      </x:c>
      <x:c r="G435" s="45" t="s">
        <x:v>25</x:v>
      </x:c>
      <x:c r="H435" s="45" t="s">
        <x:v>34</x:v>
      </x:c>
      <x:c r="I435" s="45" t="s">
        <x:v>36</x:v>
      </x:c>
      <x:c r="AQ435" s="45">
        <x:v>99</x:v>
      </x:c>
    </x:row>
    <x:row r="436" spans="1:43" ht="16.5" customHeight="1">
      <x:c r="A436" s="45">
        <x:v>2018</x:v>
      </x:c>
      <x:c r="B436" s="45" t="s">
        <x:v>27</x:v>
      </x:c>
      <x:c r="C436" s="45" t="s">
        <x:v>43</x:v>
      </x:c>
      <x:c r="D436" s="45" t="s">
        <x:v>304</x:v>
      </x:c>
      <x:c r="F436" s="45">
        <x:v>9</x:v>
      </x:c>
      <x:c r="G436" s="45" t="s">
        <x:v>25</x:v>
      </x:c>
      <x:c r="H436" s="45" t="s">
        <x:v>34</x:v>
      </x:c>
      <x:c r="I436" s="45" t="s">
        <x:v>36</x:v>
      </x:c>
      <x:c r="AQ436" s="45">
        <x:v>99</x:v>
      </x:c>
    </x:row>
    <x:row r="437" spans="1:9" ht="16.5" customHeight="1">
      <x:c r="A437" s="45">
        <x:v>2015</x:v>
      </x:c>
      <x:c r="B437" s="45" t="s">
        <x:v>27</x:v>
      </x:c>
      <x:c r="C437" s="45" t="s">
        <x:v>227</x:v>
      </x:c>
      <x:c r="D437" s="45" t="s">
        <x:v>323</x:v>
      </x:c>
      <x:c r="F437" s="45">
        <x:v>4</x:v>
      </x:c>
      <x:c r="G437" s="45" t="s">
        <x:v>332</x:v>
      </x:c>
      <x:c r="H437" s="45" t="s">
        <x:v>34</x:v>
      </x:c>
      <x:c r="I437" s="45" t="s">
        <x:v>36</x:v>
      </x:c>
    </x:row>
    <x:row r="438" spans="1:43" ht="16.5" customHeight="1">
      <x:c r="A438" s="45">
        <x:v>2016</x:v>
      </x:c>
      <x:c r="B438" s="45" t="s">
        <x:v>27</x:v>
      </x:c>
      <x:c r="C438" s="45" t="s">
        <x:v>227</x:v>
      </x:c>
      <x:c r="D438" s="45" t="s">
        <x:v>323</x:v>
      </x:c>
      <x:c r="F438" s="45">
        <x:v>4</x:v>
      </x:c>
      <x:c r="G438" s="45" t="s">
        <x:v>332</x:v>
      </x:c>
      <x:c r="H438" s="45" t="s">
        <x:v>34</x:v>
      </x:c>
      <x:c r="I438" s="45" t="s">
        <x:v>36</x:v>
      </x:c>
      <x:c r="AQ438" s="45">
        <x:v>100</x:v>
      </x:c>
    </x:row>
    <x:row r="439" spans="1:43" ht="16.5" customHeight="1">
      <x:c r="A439" s="45">
        <x:v>2017</x:v>
      </x:c>
      <x:c r="B439" s="45" t="s">
        <x:v>27</x:v>
      </x:c>
      <x:c r="C439" s="45" t="s">
        <x:v>227</x:v>
      </x:c>
      <x:c r="D439" s="45" t="s">
        <x:v>323</x:v>
      </x:c>
      <x:c r="F439" s="45">
        <x:v>4</x:v>
      </x:c>
      <x:c r="G439" s="45" t="s">
        <x:v>332</x:v>
      </x:c>
      <x:c r="H439" s="45" t="s">
        <x:v>34</x:v>
      </x:c>
      <x:c r="I439" s="45" t="s">
        <x:v>36</x:v>
      </x:c>
      <x:c r="AQ439" s="45">
        <x:v>100</x:v>
      </x:c>
    </x:row>
    <x:row r="440" spans="1:43" ht="16.5" customHeight="1">
      <x:c r="A440" s="45">
        <x:v>2018</x:v>
      </x:c>
      <x:c r="B440" s="45" t="s">
        <x:v>27</x:v>
      </x:c>
      <x:c r="C440" s="45" t="s">
        <x:v>227</x:v>
      </x:c>
      <x:c r="D440" s="45" t="s">
        <x:v>323</x:v>
      </x:c>
      <x:c r="F440" s="45">
        <x:v>4</x:v>
      </x:c>
      <x:c r="G440" s="45" t="s">
        <x:v>332</x:v>
      </x:c>
      <x:c r="H440" s="45" t="s">
        <x:v>34</x:v>
      </x:c>
      <x:c r="I440" s="45" t="s">
        <x:v>36</x:v>
      </x:c>
      <x:c r="AQ440" s="45">
        <x:v>100</x:v>
      </x:c>
    </x:row>
    <x:row r="441" spans="1:9" ht="16.5" customHeight="1">
      <x:c r="A441" s="45">
        <x:v>2015</x:v>
      </x:c>
      <x:c r="B441" s="45" t="s">
        <x:v>31</x:v>
      </x:c>
      <x:c r="C441" s="45" t="s">
        <x:v>69</x:v>
      </x:c>
      <x:c r="D441" s="45" t="s">
        <x:v>304</x:v>
      </x:c>
      <x:c r="F441" s="45">
        <x:v>9</x:v>
      </x:c>
      <x:c r="G441" s="45" t="s">
        <x:v>25</x:v>
      </x:c>
      <x:c r="H441" s="45" t="s">
        <x:v>34</x:v>
      </x:c>
      <x:c r="I441" s="45" t="s">
        <x:v>36</x:v>
      </x:c>
    </x:row>
    <x:row r="442" spans="1:43" ht="16.5" customHeight="1">
      <x:c r="A442" s="45">
        <x:v>2016</x:v>
      </x:c>
      <x:c r="B442" s="45" t="s">
        <x:v>31</x:v>
      </x:c>
      <x:c r="C442" s="45" t="s">
        <x:v>69</x:v>
      </x:c>
      <x:c r="D442" s="45" t="s">
        <x:v>304</x:v>
      </x:c>
      <x:c r="F442" s="45">
        <x:v>9</x:v>
      </x:c>
      <x:c r="G442" s="45" t="s">
        <x:v>25</x:v>
      </x:c>
      <x:c r="H442" s="45" t="s">
        <x:v>34</x:v>
      </x:c>
      <x:c r="I442" s="45" t="s">
        <x:v>36</x:v>
      </x:c>
      <x:c r="AQ442" s="45">
        <x:v>101</x:v>
      </x:c>
    </x:row>
    <x:row r="443" spans="1:43" ht="16.5" customHeight="1">
      <x:c r="A443" s="45">
        <x:v>2017</x:v>
      </x:c>
      <x:c r="B443" s="45" t="s">
        <x:v>31</x:v>
      </x:c>
      <x:c r="C443" s="45" t="s">
        <x:v>69</x:v>
      </x:c>
      <x:c r="D443" s="45" t="s">
        <x:v>304</x:v>
      </x:c>
      <x:c r="F443" s="45">
        <x:v>9</x:v>
      </x:c>
      <x:c r="G443" s="45" t="s">
        <x:v>25</x:v>
      </x:c>
      <x:c r="H443" s="45" t="s">
        <x:v>34</x:v>
      </x:c>
      <x:c r="I443" s="45" t="s">
        <x:v>36</x:v>
      </x:c>
      <x:c r="AQ443" s="45">
        <x:v>101</x:v>
      </x:c>
    </x:row>
    <x:row r="444" spans="1:43" ht="16.5" customHeight="1">
      <x:c r="A444" s="45">
        <x:v>2018</x:v>
      </x:c>
      <x:c r="B444" s="45" t="s">
        <x:v>31</x:v>
      </x:c>
      <x:c r="C444" s="45" t="s">
        <x:v>69</x:v>
      </x:c>
      <x:c r="D444" s="45" t="s">
        <x:v>304</x:v>
      </x:c>
      <x:c r="F444" s="45">
        <x:v>9</x:v>
      </x:c>
      <x:c r="G444" s="45" t="s">
        <x:v>25</x:v>
      </x:c>
      <x:c r="H444" s="45" t="s">
        <x:v>34</x:v>
      </x:c>
      <x:c r="I444" s="45" t="s">
        <x:v>36</x:v>
      </x:c>
      <x:c r="AQ444" s="45">
        <x:v>101</x:v>
      </x:c>
    </x:row>
    <x:row r="445" spans="1:9" ht="16.5" customHeight="1">
      <x:c r="A445" s="45">
        <x:v>2015</x:v>
      </x:c>
      <x:c r="B445" s="45" t="s">
        <x:v>97</x:v>
      </x:c>
      <x:c r="C445" s="45" t="s">
        <x:v>256</x:v>
      </x:c>
      <x:c r="D445" s="45" t="s">
        <x:v>251</x:v>
      </x:c>
      <x:c r="F445" s="45">
        <x:v>4</x:v>
      </x:c>
      <x:c r="G445" s="45" t="s">
        <x:v>332</x:v>
      </x:c>
      <x:c r="H445" s="45" t="s">
        <x:v>34</x:v>
      </x:c>
      <x:c r="I445" s="45" t="s">
        <x:v>36</x:v>
      </x:c>
    </x:row>
    <x:row r="446" spans="1:43" ht="16.5" customHeight="1">
      <x:c r="A446" s="45">
        <x:v>2016</x:v>
      </x:c>
      <x:c r="B446" s="45" t="s">
        <x:v>97</x:v>
      </x:c>
      <x:c r="C446" s="45" t="s">
        <x:v>256</x:v>
      </x:c>
      <x:c r="D446" s="45" t="s">
        <x:v>251</x:v>
      </x:c>
      <x:c r="F446" s="45">
        <x:v>4</x:v>
      </x:c>
      <x:c r="G446" s="45" t="s">
        <x:v>332</x:v>
      </x:c>
      <x:c r="H446" s="45" t="s">
        <x:v>34</x:v>
      </x:c>
      <x:c r="I446" s="45" t="s">
        <x:v>36</x:v>
      </x:c>
      <x:c r="AQ446" s="45">
        <x:v>102</x:v>
      </x:c>
    </x:row>
    <x:row r="447" spans="1:43" ht="16.5" customHeight="1">
      <x:c r="A447" s="45">
        <x:v>2017</x:v>
      </x:c>
      <x:c r="B447" s="45" t="s">
        <x:v>97</x:v>
      </x:c>
      <x:c r="C447" s="45" t="s">
        <x:v>256</x:v>
      </x:c>
      <x:c r="D447" s="45" t="s">
        <x:v>251</x:v>
      </x:c>
      <x:c r="F447" s="45">
        <x:v>4</x:v>
      </x:c>
      <x:c r="G447" s="45" t="s">
        <x:v>332</x:v>
      </x:c>
      <x:c r="H447" s="45" t="s">
        <x:v>34</x:v>
      </x:c>
      <x:c r="I447" s="45" t="s">
        <x:v>36</x:v>
      </x:c>
      <x:c r="AQ447" s="45">
        <x:v>102</x:v>
      </x:c>
    </x:row>
    <x:row r="448" spans="1:43" ht="16.5" customHeight="1">
      <x:c r="A448" s="45">
        <x:v>2018</x:v>
      </x:c>
      <x:c r="B448" s="45" t="s">
        <x:v>97</x:v>
      </x:c>
      <x:c r="C448" s="45" t="s">
        <x:v>256</x:v>
      </x:c>
      <x:c r="D448" s="45" t="s">
        <x:v>251</x:v>
      </x:c>
      <x:c r="F448" s="45">
        <x:v>4</x:v>
      </x:c>
      <x:c r="G448" s="45" t="s">
        <x:v>332</x:v>
      </x:c>
      <x:c r="H448" s="45" t="s">
        <x:v>34</x:v>
      </x:c>
      <x:c r="I448" s="45" t="s">
        <x:v>36</x:v>
      </x:c>
      <x:c r="AQ448" s="45">
        <x:v>102</x:v>
      </x:c>
    </x:row>
    <x:row r="449" spans="1:9" ht="16.5" customHeight="1">
      <x:c r="A449" s="45">
        <x:v>2016</x:v>
      </x:c>
      <x:c r="B449" s="45" t="s">
        <x:v>45</x:v>
      </x:c>
      <x:c r="C449" s="45" t="s">
        <x:v>262</x:v>
      </x:c>
      <x:c r="D449" s="45" t="s">
        <x:v>322</x:v>
      </x:c>
      <x:c r="F449" s="45">
        <x:v>9</x:v>
      </x:c>
      <x:c r="G449" s="45" t="s">
        <x:v>25</x:v>
      </x:c>
      <x:c r="H449" s="45" t="s">
        <x:v>34</x:v>
      </x:c>
      <x:c r="I449" s="45" t="s">
        <x:v>36</x:v>
      </x:c>
    </x:row>
    <x:row r="450" spans="1:43" ht="16.5" customHeight="1">
      <x:c r="A450" s="45">
        <x:v>2017</x:v>
      </x:c>
      <x:c r="B450" s="45" t="s">
        <x:v>45</x:v>
      </x:c>
      <x:c r="C450" s="45" t="s">
        <x:v>262</x:v>
      </x:c>
      <x:c r="D450" s="45" t="s">
        <x:v>322</x:v>
      </x:c>
      <x:c r="F450" s="45">
        <x:v>9</x:v>
      </x:c>
      <x:c r="G450" s="45" t="s">
        <x:v>25</x:v>
      </x:c>
      <x:c r="H450" s="45" t="s">
        <x:v>34</x:v>
      </x:c>
      <x:c r="I450" s="45" t="s">
        <x:v>36</x:v>
      </x:c>
      <x:c r="AQ450" s="45">
        <x:v>103</x:v>
      </x:c>
    </x:row>
    <x:row r="451" spans="1:43" ht="16.5" customHeight="1">
      <x:c r="A451" s="45">
        <x:v>2018</x:v>
      </x:c>
      <x:c r="B451" s="45" t="s">
        <x:v>45</x:v>
      </x:c>
      <x:c r="C451" s="45" t="s">
        <x:v>262</x:v>
      </x:c>
      <x:c r="D451" s="45" t="s">
        <x:v>322</x:v>
      </x:c>
      <x:c r="F451" s="45">
        <x:v>9</x:v>
      </x:c>
      <x:c r="G451" s="45" t="s">
        <x:v>25</x:v>
      </x:c>
      <x:c r="H451" s="45" t="s">
        <x:v>34</x:v>
      </x:c>
      <x:c r="I451" s="45" t="s">
        <x:v>36</x:v>
      </x:c>
      <x:c r="AQ451" s="45">
        <x:v>103</x:v>
      </x:c>
    </x:row>
    <x:row r="452" spans="1:43" ht="16.5" customHeight="1">
      <x:c r="A452" s="45">
        <x:v>2019</x:v>
      </x:c>
      <x:c r="B452" s="45" t="s">
        <x:v>45</x:v>
      </x:c>
      <x:c r="C452" s="45" t="s">
        <x:v>262</x:v>
      </x:c>
      <x:c r="D452" s="45" t="s">
        <x:v>322</x:v>
      </x:c>
      <x:c r="F452" s="45">
        <x:v>9</x:v>
      </x:c>
      <x:c r="G452" s="45" t="s">
        <x:v>25</x:v>
      </x:c>
      <x:c r="H452" s="45" t="s">
        <x:v>34</x:v>
      </x:c>
      <x:c r="I452" s="45" t="s">
        <x:v>36</x:v>
      </x:c>
      <x:c r="AQ452" s="45">
        <x:v>103</x:v>
      </x:c>
    </x:row>
    <x:row r="453" spans="1:9" ht="16.5" customHeight="1">
      <x:c r="A453" s="45">
        <x:v>2016</x:v>
      </x:c>
      <x:c r="B453" s="45" t="s">
        <x:v>45</x:v>
      </x:c>
      <x:c r="C453" s="45" t="s">
        <x:v>248</x:v>
      </x:c>
      <x:c r="D453" s="45" t="s">
        <x:v>323</x:v>
      </x:c>
      <x:c r="F453" s="45">
        <x:v>4</x:v>
      </x:c>
      <x:c r="G453" s="45" t="s">
        <x:v>332</x:v>
      </x:c>
      <x:c r="H453" s="45" t="s">
        <x:v>34</x:v>
      </x:c>
      <x:c r="I453" s="45" t="s">
        <x:v>36</x:v>
      </x:c>
    </x:row>
    <x:row r="454" spans="1:43" ht="16.5" customHeight="1">
      <x:c r="A454" s="45">
        <x:v>2017</x:v>
      </x:c>
      <x:c r="B454" s="45" t="s">
        <x:v>45</x:v>
      </x:c>
      <x:c r="C454" s="45" t="s">
        <x:v>248</x:v>
      </x:c>
      <x:c r="D454" s="45" t="s">
        <x:v>323</x:v>
      </x:c>
      <x:c r="F454" s="45">
        <x:v>4</x:v>
      </x:c>
      <x:c r="G454" s="45" t="s">
        <x:v>332</x:v>
      </x:c>
      <x:c r="H454" s="45" t="s">
        <x:v>34</x:v>
      </x:c>
      <x:c r="I454" s="45" t="s">
        <x:v>36</x:v>
      </x:c>
      <x:c r="AQ454" s="45">
        <x:v>104</x:v>
      </x:c>
    </x:row>
    <x:row r="455" spans="1:43" ht="16.5" customHeight="1">
      <x:c r="A455" s="45">
        <x:v>2018</x:v>
      </x:c>
      <x:c r="B455" s="45" t="s">
        <x:v>45</x:v>
      </x:c>
      <x:c r="C455" s="45" t="s">
        <x:v>248</x:v>
      </x:c>
      <x:c r="D455" s="45" t="s">
        <x:v>323</x:v>
      </x:c>
      <x:c r="F455" s="45">
        <x:v>4</x:v>
      </x:c>
      <x:c r="G455" s="45" t="s">
        <x:v>332</x:v>
      </x:c>
      <x:c r="H455" s="45" t="s">
        <x:v>34</x:v>
      </x:c>
      <x:c r="I455" s="45" t="s">
        <x:v>36</x:v>
      </x:c>
      <x:c r="AQ455" s="45">
        <x:v>104</x:v>
      </x:c>
    </x:row>
    <x:row r="456" spans="1:43" ht="16.5" customHeight="1">
      <x:c r="A456" s="45">
        <x:v>2019</x:v>
      </x:c>
      <x:c r="B456" s="45" t="s">
        <x:v>45</x:v>
      </x:c>
      <x:c r="C456" s="45" t="s">
        <x:v>248</x:v>
      </x:c>
      <x:c r="D456" s="45" t="s">
        <x:v>323</x:v>
      </x:c>
      <x:c r="F456" s="45">
        <x:v>4</x:v>
      </x:c>
      <x:c r="G456" s="45" t="s">
        <x:v>332</x:v>
      </x:c>
      <x:c r="H456" s="45" t="s">
        <x:v>34</x:v>
      </x:c>
      <x:c r="I456" s="45" t="s">
        <x:v>36</x:v>
      </x:c>
      <x:c r="AQ456" s="45">
        <x:v>104</x:v>
      </x:c>
    </x:row>
    <x:row r="457" spans="1:9" ht="16.5" customHeight="1">
      <x:c r="A457" s="45">
        <x:v>2016</x:v>
      </x:c>
      <x:c r="B457" s="45" t="s">
        <x:v>65</x:v>
      </x:c>
      <x:c r="C457" s="45" t="s">
        <x:v>276</x:v>
      </x:c>
      <x:c r="D457" s="45" t="s">
        <x:v>322</x:v>
      </x:c>
      <x:c r="F457" s="45">
        <x:v>9</x:v>
      </x:c>
      <x:c r="G457" s="45" t="s">
        <x:v>25</x:v>
      </x:c>
      <x:c r="H457" s="45" t="s">
        <x:v>34</x:v>
      </x:c>
      <x:c r="I457" s="45" t="s">
        <x:v>36</x:v>
      </x:c>
    </x:row>
    <x:row r="458" spans="1:43" ht="16.5" customHeight="1">
      <x:c r="A458" s="45">
        <x:v>2017</x:v>
      </x:c>
      <x:c r="B458" s="45" t="s">
        <x:v>65</x:v>
      </x:c>
      <x:c r="C458" s="45" t="s">
        <x:v>276</x:v>
      </x:c>
      <x:c r="D458" s="45" t="s">
        <x:v>322</x:v>
      </x:c>
      <x:c r="F458" s="45">
        <x:v>9</x:v>
      </x:c>
      <x:c r="G458" s="45" t="s">
        <x:v>25</x:v>
      </x:c>
      <x:c r="H458" s="45" t="s">
        <x:v>34</x:v>
      </x:c>
      <x:c r="I458" s="45" t="s">
        <x:v>36</x:v>
      </x:c>
      <x:c r="AQ458" s="45">
        <x:v>105</x:v>
      </x:c>
    </x:row>
    <x:row r="459" spans="1:43" ht="16.5" customHeight="1">
      <x:c r="A459" s="45">
        <x:v>2018</x:v>
      </x:c>
      <x:c r="B459" s="45" t="s">
        <x:v>65</x:v>
      </x:c>
      <x:c r="C459" s="45" t="s">
        <x:v>276</x:v>
      </x:c>
      <x:c r="D459" s="45" t="s">
        <x:v>322</x:v>
      </x:c>
      <x:c r="F459" s="45">
        <x:v>9</x:v>
      </x:c>
      <x:c r="G459" s="45" t="s">
        <x:v>25</x:v>
      </x:c>
      <x:c r="H459" s="45" t="s">
        <x:v>34</x:v>
      </x:c>
      <x:c r="I459" s="45" t="s">
        <x:v>36</x:v>
      </x:c>
      <x:c r="AQ459" s="45">
        <x:v>105</x:v>
      </x:c>
    </x:row>
    <x:row r="460" spans="1:43" ht="16.5" customHeight="1">
      <x:c r="A460" s="45">
        <x:v>2019</x:v>
      </x:c>
      <x:c r="B460" s="45" t="s">
        <x:v>65</x:v>
      </x:c>
      <x:c r="C460" s="45" t="s">
        <x:v>276</x:v>
      </x:c>
      <x:c r="D460" s="45" t="s">
        <x:v>322</x:v>
      </x:c>
      <x:c r="F460" s="45">
        <x:v>9</x:v>
      </x:c>
      <x:c r="G460" s="45" t="s">
        <x:v>25</x:v>
      </x:c>
      <x:c r="H460" s="45" t="s">
        <x:v>34</x:v>
      </x:c>
      <x:c r="I460" s="45" t="s">
        <x:v>36</x:v>
      </x:c>
      <x:c r="AQ460" s="45">
        <x:v>105</x:v>
      </x:c>
    </x:row>
    <x:row r="461" spans="1:9" ht="16.5" customHeight="1">
      <x:c r="A461" s="45">
        <x:v>2016</x:v>
      </x:c>
      <x:c r="B461" s="45" t="s">
        <x:v>27</x:v>
      </x:c>
      <x:c r="C461" s="45" t="s">
        <x:v>266</x:v>
      </x:c>
      <x:c r="D461" s="45" t="s">
        <x:v>323</x:v>
      </x:c>
      <x:c r="F461" s="45">
        <x:v>8</x:v>
      </x:c>
      <x:c r="G461" s="45" t="s">
        <x:v>25</x:v>
      </x:c>
      <x:c r="H461" s="45" t="s">
        <x:v>337</x:v>
      </x:c>
      <x:c r="I461" s="45" t="s">
        <x:v>36</x:v>
      </x:c>
    </x:row>
    <x:row r="462" spans="1:43" ht="16.5" customHeight="1">
      <x:c r="A462" s="45">
        <x:v>2017</x:v>
      </x:c>
      <x:c r="B462" s="45" t="s">
        <x:v>27</x:v>
      </x:c>
      <x:c r="C462" s="45" t="s">
        <x:v>266</x:v>
      </x:c>
      <x:c r="D462" s="45" t="s">
        <x:v>323</x:v>
      </x:c>
      <x:c r="F462" s="45">
        <x:v>8</x:v>
      </x:c>
      <x:c r="G462" s="45" t="s">
        <x:v>25</x:v>
      </x:c>
      <x:c r="H462" s="45" t="s">
        <x:v>337</x:v>
      </x:c>
      <x:c r="I462" s="45" t="s">
        <x:v>36</x:v>
      </x:c>
      <x:c r="AQ462" s="45">
        <x:v>106</x:v>
      </x:c>
    </x:row>
    <x:row r="463" spans="1:43" ht="16.5" customHeight="1">
      <x:c r="A463" s="45">
        <x:v>2018</x:v>
      </x:c>
      <x:c r="B463" s="45" t="s">
        <x:v>27</x:v>
      </x:c>
      <x:c r="C463" s="45" t="s">
        <x:v>266</x:v>
      </x:c>
      <x:c r="D463" s="45" t="s">
        <x:v>323</x:v>
      </x:c>
      <x:c r="F463" s="45">
        <x:v>8</x:v>
      </x:c>
      <x:c r="G463" s="45" t="s">
        <x:v>25</x:v>
      </x:c>
      <x:c r="H463" s="45" t="s">
        <x:v>337</x:v>
      </x:c>
      <x:c r="I463" s="45" t="s">
        <x:v>36</x:v>
      </x:c>
      <x:c r="AQ463" s="45">
        <x:v>106</x:v>
      </x:c>
    </x:row>
    <x:row r="464" spans="1:43" ht="16.5" customHeight="1">
      <x:c r="A464" s="45">
        <x:v>2019</x:v>
      </x:c>
      <x:c r="B464" s="45" t="s">
        <x:v>27</x:v>
      </x:c>
      <x:c r="C464" s="45" t="s">
        <x:v>266</x:v>
      </x:c>
      <x:c r="D464" s="45" t="s">
        <x:v>323</x:v>
      </x:c>
      <x:c r="F464" s="45">
        <x:v>8</x:v>
      </x:c>
      <x:c r="G464" s="45" t="s">
        <x:v>25</x:v>
      </x:c>
      <x:c r="H464" s="45" t="s">
        <x:v>337</x:v>
      </x:c>
      <x:c r="I464" s="45" t="s">
        <x:v>36</x:v>
      </x:c>
      <x:c r="AQ464" s="45">
        <x:v>106</x:v>
      </x:c>
    </x:row>
    <x:row r="465" spans="1:9" ht="16.5" customHeight="1">
      <x:c r="A465" s="45">
        <x:v>2016</x:v>
      </x:c>
      <x:c r="B465" s="45" t="s">
        <x:v>27</x:v>
      </x:c>
      <x:c r="C465" s="45" t="s">
        <x:v>255</x:v>
      </x:c>
      <x:c r="D465" s="45" t="s">
        <x:v>251</x:v>
      </x:c>
      <x:c r="F465" s="45">
        <x:v>-1</x:v>
      </x:c>
      <x:c r="G465" s="45" t="s">
        <x:v>170</x:v>
      </x:c>
      <x:c r="H465" s="45" t="s">
        <x:v>34</x:v>
      </x:c>
      <x:c r="I465" s="45" t="s">
        <x:v>36</x:v>
      </x:c>
    </x:row>
    <x:row r="466" spans="1:43" ht="16.5" customHeight="1">
      <x:c r="A466" s="45">
        <x:v>2017</x:v>
      </x:c>
      <x:c r="B466" s="45" t="s">
        <x:v>27</x:v>
      </x:c>
      <x:c r="C466" s="45" t="s">
        <x:v>255</x:v>
      </x:c>
      <x:c r="D466" s="45" t="s">
        <x:v>251</x:v>
      </x:c>
      <x:c r="F466" s="45">
        <x:v>-1</x:v>
      </x:c>
      <x:c r="G466" s="45" t="s">
        <x:v>170</x:v>
      </x:c>
      <x:c r="H466" s="45" t="s">
        <x:v>34</x:v>
      </x:c>
      <x:c r="I466" s="45" t="s">
        <x:v>36</x:v>
      </x:c>
      <x:c r="AQ466" s="45">
        <x:v>107</x:v>
      </x:c>
    </x:row>
    <x:row r="467" spans="1:43" ht="16.5" customHeight="1">
      <x:c r="A467" s="45">
        <x:v>2018</x:v>
      </x:c>
      <x:c r="B467" s="45" t="s">
        <x:v>27</x:v>
      </x:c>
      <x:c r="C467" s="45" t="s">
        <x:v>255</x:v>
      </x:c>
      <x:c r="D467" s="45" t="s">
        <x:v>251</x:v>
      </x:c>
      <x:c r="F467" s="45">
        <x:v>-1</x:v>
      </x:c>
      <x:c r="G467" s="45" t="s">
        <x:v>170</x:v>
      </x:c>
      <x:c r="H467" s="45" t="s">
        <x:v>34</x:v>
      </x:c>
      <x:c r="I467" s="45" t="s">
        <x:v>36</x:v>
      </x:c>
      <x:c r="AQ467" s="45">
        <x:v>107</x:v>
      </x:c>
    </x:row>
    <x:row r="468" spans="1:43" ht="16.5" customHeight="1">
      <x:c r="A468" s="45">
        <x:v>2019</x:v>
      </x:c>
      <x:c r="B468" s="45" t="s">
        <x:v>27</x:v>
      </x:c>
      <x:c r="C468" s="45" t="s">
        <x:v>255</x:v>
      </x:c>
      <x:c r="D468" s="45" t="s">
        <x:v>251</x:v>
      </x:c>
      <x:c r="F468" s="45">
        <x:v>-1</x:v>
      </x:c>
      <x:c r="G468" s="45" t="s">
        <x:v>170</x:v>
      </x:c>
      <x:c r="H468" s="45" t="s">
        <x:v>34</x:v>
      </x:c>
      <x:c r="I468" s="45" t="s">
        <x:v>36</x:v>
      </x:c>
      <x:c r="AQ468" s="45">
        <x:v>107</x:v>
      </x:c>
    </x:row>
    <x:row r="469" spans="1:9" ht="16.5" customHeight="1">
      <x:c r="A469" s="45">
        <x:v>2016</x:v>
      </x:c>
      <x:c r="B469" s="45" t="s">
        <x:v>27</x:v>
      </x:c>
      <x:c r="C469" s="45" t="s">
        <x:v>234</x:v>
      </x:c>
      <x:c r="D469" s="45" t="s">
        <x:v>251</x:v>
      </x:c>
      <x:c r="F469" s="45">
        <x:v>9</x:v>
      </x:c>
      <x:c r="G469" s="45" t="s">
        <x:v>25</x:v>
      </x:c>
      <x:c r="H469" s="45" t="s">
        <x:v>34</x:v>
      </x:c>
      <x:c r="I469" s="45" t="s">
        <x:v>36</x:v>
      </x:c>
    </x:row>
    <x:row r="470" spans="1:43" ht="16.5" customHeight="1">
      <x:c r="A470" s="45">
        <x:v>2017</x:v>
      </x:c>
      <x:c r="B470" s="45" t="s">
        <x:v>27</x:v>
      </x:c>
      <x:c r="C470" s="45" t="s">
        <x:v>234</x:v>
      </x:c>
      <x:c r="D470" s="45" t="s">
        <x:v>251</x:v>
      </x:c>
      <x:c r="F470" s="45">
        <x:v>9</x:v>
      </x:c>
      <x:c r="G470" s="45" t="s">
        <x:v>25</x:v>
      </x:c>
      <x:c r="H470" s="45" t="s">
        <x:v>34</x:v>
      </x:c>
      <x:c r="I470" s="45" t="s">
        <x:v>36</x:v>
      </x:c>
      <x:c r="AQ470" s="45">
        <x:v>108</x:v>
      </x:c>
    </x:row>
    <x:row r="471" spans="1:43" ht="16.5" customHeight="1">
      <x:c r="A471" s="45">
        <x:v>2018</x:v>
      </x:c>
      <x:c r="B471" s="45" t="s">
        <x:v>27</x:v>
      </x:c>
      <x:c r="C471" s="45" t="s">
        <x:v>234</x:v>
      </x:c>
      <x:c r="D471" s="45" t="s">
        <x:v>251</x:v>
      </x:c>
      <x:c r="F471" s="45">
        <x:v>9</x:v>
      </x:c>
      <x:c r="G471" s="45" t="s">
        <x:v>25</x:v>
      </x:c>
      <x:c r="H471" s="45" t="s">
        <x:v>34</x:v>
      </x:c>
      <x:c r="I471" s="45" t="s">
        <x:v>36</x:v>
      </x:c>
      <x:c r="AQ471" s="45">
        <x:v>108</x:v>
      </x:c>
    </x:row>
    <x:row r="472" spans="1:43" ht="16.5" customHeight="1">
      <x:c r="A472" s="45">
        <x:v>2019</x:v>
      </x:c>
      <x:c r="B472" s="45" t="s">
        <x:v>27</x:v>
      </x:c>
      <x:c r="C472" s="45" t="s">
        <x:v>234</x:v>
      </x:c>
      <x:c r="D472" s="45" t="s">
        <x:v>251</x:v>
      </x:c>
      <x:c r="F472" s="45">
        <x:v>9</x:v>
      </x:c>
      <x:c r="G472" s="45" t="s">
        <x:v>25</x:v>
      </x:c>
      <x:c r="H472" s="45" t="s">
        <x:v>34</x:v>
      </x:c>
      <x:c r="I472" s="45" t="s">
        <x:v>36</x:v>
      </x:c>
      <x:c r="AQ472" s="45">
        <x:v>108</x:v>
      </x:c>
    </x:row>
    <x:row r="473" spans="1:9" ht="16.5" customHeight="1">
      <x:c r="A473" s="45">
        <x:v>2016</x:v>
      </x:c>
      <x:c r="B473" s="45" t="s">
        <x:v>30</x:v>
      </x:c>
      <x:c r="C473" s="45" t="s">
        <x:v>84</x:v>
      </x:c>
      <x:c r="D473" s="45" t="s">
        <x:v>304</x:v>
      </x:c>
      <x:c r="F473" s="45">
        <x:v>9</x:v>
      </x:c>
      <x:c r="G473" s="45" t="s">
        <x:v>25</x:v>
      </x:c>
      <x:c r="H473" s="45" t="s">
        <x:v>34</x:v>
      </x:c>
      <x:c r="I473" s="45" t="s">
        <x:v>36</x:v>
      </x:c>
    </x:row>
    <x:row r="474" spans="1:43" ht="16.5" customHeight="1">
      <x:c r="A474" s="45">
        <x:v>2017</x:v>
      </x:c>
      <x:c r="B474" s="45" t="s">
        <x:v>30</x:v>
      </x:c>
      <x:c r="C474" s="45" t="s">
        <x:v>84</x:v>
      </x:c>
      <x:c r="D474" s="45" t="s">
        <x:v>304</x:v>
      </x:c>
      <x:c r="F474" s="45">
        <x:v>9</x:v>
      </x:c>
      <x:c r="G474" s="45" t="s">
        <x:v>25</x:v>
      </x:c>
      <x:c r="H474" s="45" t="s">
        <x:v>34</x:v>
      </x:c>
      <x:c r="I474" s="45" t="s">
        <x:v>36</x:v>
      </x:c>
      <x:c r="AQ474" s="45">
        <x:v>109</x:v>
      </x:c>
    </x:row>
    <x:row r="475" spans="1:43" ht="16.5" customHeight="1">
      <x:c r="A475" s="45">
        <x:v>2018</x:v>
      </x:c>
      <x:c r="B475" s="45" t="s">
        <x:v>30</x:v>
      </x:c>
      <x:c r="C475" s="45" t="s">
        <x:v>84</x:v>
      </x:c>
      <x:c r="D475" s="45" t="s">
        <x:v>304</x:v>
      </x:c>
      <x:c r="F475" s="45">
        <x:v>9</x:v>
      </x:c>
      <x:c r="G475" s="45" t="s">
        <x:v>25</x:v>
      </x:c>
      <x:c r="H475" s="45" t="s">
        <x:v>34</x:v>
      </x:c>
      <x:c r="I475" s="45" t="s">
        <x:v>36</x:v>
      </x:c>
      <x:c r="AQ475" s="45">
        <x:v>109</x:v>
      </x:c>
    </x:row>
    <x:row r="476" spans="1:43" ht="16.5" customHeight="1">
      <x:c r="A476" s="45">
        <x:v>2019</x:v>
      </x:c>
      <x:c r="B476" s="45" t="s">
        <x:v>30</x:v>
      </x:c>
      <x:c r="C476" s="45" t="s">
        <x:v>84</x:v>
      </x:c>
      <x:c r="D476" s="45" t="s">
        <x:v>304</x:v>
      </x:c>
      <x:c r="F476" s="45">
        <x:v>9</x:v>
      </x:c>
      <x:c r="G476" s="45" t="s">
        <x:v>25</x:v>
      </x:c>
      <x:c r="H476" s="45" t="s">
        <x:v>34</x:v>
      </x:c>
      <x:c r="I476" s="45" t="s">
        <x:v>36</x:v>
      </x:c>
      <x:c r="AQ476" s="45">
        <x:v>109</x:v>
      </x:c>
    </x:row>
    <x:row r="477" spans="1:9" ht="16.5" customHeight="1">
      <x:c r="A477" s="45">
        <x:v>2016</x:v>
      </x:c>
      <x:c r="B477" s="45" t="s">
        <x:v>30</x:v>
      </x:c>
      <x:c r="C477" s="45" t="s">
        <x:v>124</x:v>
      </x:c>
      <x:c r="D477" s="45" t="s">
        <x:v>323</x:v>
      </x:c>
      <x:c r="F477" s="45">
        <x:v>9</x:v>
      </x:c>
      <x:c r="G477" s="45" t="s">
        <x:v>25</x:v>
      </x:c>
      <x:c r="H477" s="45" t="s">
        <x:v>34</x:v>
      </x:c>
      <x:c r="I477" s="45" t="s">
        <x:v>36</x:v>
      </x:c>
    </x:row>
    <x:row r="478" spans="1:43" ht="16.5" customHeight="1">
      <x:c r="A478" s="45">
        <x:v>2017</x:v>
      </x:c>
      <x:c r="B478" s="45" t="s">
        <x:v>30</x:v>
      </x:c>
      <x:c r="C478" s="45" t="s">
        <x:v>124</x:v>
      </x:c>
      <x:c r="D478" s="45" t="s">
        <x:v>323</x:v>
      </x:c>
      <x:c r="F478" s="45">
        <x:v>9</x:v>
      </x:c>
      <x:c r="G478" s="45" t="s">
        <x:v>25</x:v>
      </x:c>
      <x:c r="H478" s="45" t="s">
        <x:v>34</x:v>
      </x:c>
      <x:c r="I478" s="45" t="s">
        <x:v>36</x:v>
      </x:c>
      <x:c r="AQ478" s="45">
        <x:v>110</x:v>
      </x:c>
    </x:row>
    <x:row r="479" spans="1:43" ht="16.5" customHeight="1">
      <x:c r="A479" s="45">
        <x:v>2018</x:v>
      </x:c>
      <x:c r="B479" s="45" t="s">
        <x:v>30</x:v>
      </x:c>
      <x:c r="C479" s="45" t="s">
        <x:v>124</x:v>
      </x:c>
      <x:c r="D479" s="45" t="s">
        <x:v>323</x:v>
      </x:c>
      <x:c r="F479" s="45">
        <x:v>9</x:v>
      </x:c>
      <x:c r="G479" s="45" t="s">
        <x:v>25</x:v>
      </x:c>
      <x:c r="H479" s="45" t="s">
        <x:v>34</x:v>
      </x:c>
      <x:c r="I479" s="45" t="s">
        <x:v>36</x:v>
      </x:c>
      <x:c r="AQ479" s="45">
        <x:v>110</x:v>
      </x:c>
    </x:row>
    <x:row r="480" spans="1:43" ht="16.5" customHeight="1">
      <x:c r="A480" s="45">
        <x:v>2019</x:v>
      </x:c>
      <x:c r="B480" s="45" t="s">
        <x:v>30</x:v>
      </x:c>
      <x:c r="C480" s="45" t="s">
        <x:v>124</x:v>
      </x:c>
      <x:c r="D480" s="45" t="s">
        <x:v>323</x:v>
      </x:c>
      <x:c r="F480" s="45">
        <x:v>9</x:v>
      </x:c>
      <x:c r="G480" s="45" t="s">
        <x:v>25</x:v>
      </x:c>
      <x:c r="H480" s="45" t="s">
        <x:v>34</x:v>
      </x:c>
      <x:c r="I480" s="45" t="s">
        <x:v>36</x:v>
      </x:c>
      <x:c r="AQ480" s="45">
        <x:v>110</x:v>
      </x:c>
    </x:row>
    <x:row r="481" spans="1:9" ht="16.5" customHeight="1">
      <x:c r="A481" s="45">
        <x:v>2016</x:v>
      </x:c>
      <x:c r="B481" s="45" t="s">
        <x:v>31</x:v>
      </x:c>
      <x:c r="C481" s="45" t="s">
        <x:v>40</x:v>
      </x:c>
      <x:c r="D481" s="45" t="s">
        <x:v>304</x:v>
      </x:c>
      <x:c r="F481" s="45">
        <x:v>4</x:v>
      </x:c>
      <x:c r="G481" s="45" t="s">
        <x:v>332</x:v>
      </x:c>
      <x:c r="H481" s="45" t="s">
        <x:v>34</x:v>
      </x:c>
      <x:c r="I481" s="45" t="s">
        <x:v>36</x:v>
      </x:c>
    </x:row>
    <x:row r="482" spans="1:43" ht="16.5" customHeight="1">
      <x:c r="A482" s="45">
        <x:v>2017</x:v>
      </x:c>
      <x:c r="B482" s="45" t="s">
        <x:v>31</x:v>
      </x:c>
      <x:c r="C482" s="45" t="s">
        <x:v>40</x:v>
      </x:c>
      <x:c r="D482" s="45" t="s">
        <x:v>304</x:v>
      </x:c>
      <x:c r="F482" s="45">
        <x:v>4</x:v>
      </x:c>
      <x:c r="G482" s="45" t="s">
        <x:v>332</x:v>
      </x:c>
      <x:c r="H482" s="45" t="s">
        <x:v>34</x:v>
      </x:c>
      <x:c r="I482" s="45" t="s">
        <x:v>36</x:v>
      </x:c>
      <x:c r="AQ482" s="45">
        <x:v>111</x:v>
      </x:c>
    </x:row>
    <x:row r="483" spans="1:43" ht="16.5" customHeight="1">
      <x:c r="A483" s="45">
        <x:v>2018</x:v>
      </x:c>
      <x:c r="B483" s="45" t="s">
        <x:v>31</x:v>
      </x:c>
      <x:c r="C483" s="45" t="s">
        <x:v>40</x:v>
      </x:c>
      <x:c r="D483" s="45" t="s">
        <x:v>304</x:v>
      </x:c>
      <x:c r="F483" s="45">
        <x:v>4</x:v>
      </x:c>
      <x:c r="G483" s="45" t="s">
        <x:v>332</x:v>
      </x:c>
      <x:c r="H483" s="45" t="s">
        <x:v>34</x:v>
      </x:c>
      <x:c r="I483" s="45" t="s">
        <x:v>36</x:v>
      </x:c>
      <x:c r="AQ483" s="45">
        <x:v>111</x:v>
      </x:c>
    </x:row>
    <x:row r="484" spans="1:43" ht="16.5" customHeight="1">
      <x:c r="A484" s="45">
        <x:v>2019</x:v>
      </x:c>
      <x:c r="B484" s="45" t="s">
        <x:v>31</x:v>
      </x:c>
      <x:c r="C484" s="45" t="s">
        <x:v>40</x:v>
      </x:c>
      <x:c r="D484" s="45" t="s">
        <x:v>304</x:v>
      </x:c>
      <x:c r="F484" s="45">
        <x:v>4</x:v>
      </x:c>
      <x:c r="G484" s="45" t="s">
        <x:v>332</x:v>
      </x:c>
      <x:c r="H484" s="45" t="s">
        <x:v>34</x:v>
      </x:c>
      <x:c r="I484" s="45" t="s">
        <x:v>36</x:v>
      </x:c>
      <x:c r="AQ484" s="45">
        <x:v>111</x:v>
      </x:c>
    </x:row>
    <x:row r="485" spans="1:9" ht="16.5" customHeight="1">
      <x:c r="A485" s="45">
        <x:v>2016</x:v>
      </x:c>
      <x:c r="B485" s="45" t="s">
        <x:v>31</x:v>
      </x:c>
      <x:c r="C485" s="45" t="s">
        <x:v>88</x:v>
      </x:c>
      <x:c r="D485" s="45" t="s">
        <x:v>323</x:v>
      </x:c>
      <x:c r="F485" s="45">
        <x:v>9</x:v>
      </x:c>
      <x:c r="G485" s="45" t="s">
        <x:v>25</x:v>
      </x:c>
      <x:c r="H485" s="45" t="s">
        <x:v>34</x:v>
      </x:c>
      <x:c r="I485" s="45" t="s">
        <x:v>36</x:v>
      </x:c>
    </x:row>
    <x:row r="486" spans="1:43" ht="16.5" customHeight="1">
      <x:c r="A486" s="45">
        <x:v>2017</x:v>
      </x:c>
      <x:c r="B486" s="45" t="s">
        <x:v>31</x:v>
      </x:c>
      <x:c r="C486" s="45" t="s">
        <x:v>88</x:v>
      </x:c>
      <x:c r="D486" s="45" t="s">
        <x:v>323</x:v>
      </x:c>
      <x:c r="F486" s="45">
        <x:v>9</x:v>
      </x:c>
      <x:c r="G486" s="45" t="s">
        <x:v>25</x:v>
      </x:c>
      <x:c r="H486" s="45" t="s">
        <x:v>34</x:v>
      </x:c>
      <x:c r="I486" s="45" t="s">
        <x:v>36</x:v>
      </x:c>
      <x:c r="AQ486" s="45">
        <x:v>112</x:v>
      </x:c>
    </x:row>
    <x:row r="487" spans="1:43" ht="16.5" customHeight="1">
      <x:c r="A487" s="45">
        <x:v>2018</x:v>
      </x:c>
      <x:c r="B487" s="45" t="s">
        <x:v>31</x:v>
      </x:c>
      <x:c r="C487" s="45" t="s">
        <x:v>88</x:v>
      </x:c>
      <x:c r="D487" s="45" t="s">
        <x:v>323</x:v>
      </x:c>
      <x:c r="F487" s="45">
        <x:v>9</x:v>
      </x:c>
      <x:c r="G487" s="45" t="s">
        <x:v>25</x:v>
      </x:c>
      <x:c r="H487" s="45" t="s">
        <x:v>34</x:v>
      </x:c>
      <x:c r="I487" s="45" t="s">
        <x:v>36</x:v>
      </x:c>
      <x:c r="AQ487" s="45">
        <x:v>112</x:v>
      </x:c>
    </x:row>
    <x:row r="488" spans="1:43" ht="16.5" customHeight="1">
      <x:c r="A488" s="45">
        <x:v>2019</x:v>
      </x:c>
      <x:c r="B488" s="45" t="s">
        <x:v>31</x:v>
      </x:c>
      <x:c r="C488" s="45" t="s">
        <x:v>88</x:v>
      </x:c>
      <x:c r="D488" s="45" t="s">
        <x:v>323</x:v>
      </x:c>
      <x:c r="F488" s="45">
        <x:v>9</x:v>
      </x:c>
      <x:c r="G488" s="45" t="s">
        <x:v>25</x:v>
      </x:c>
      <x:c r="H488" s="45" t="s">
        <x:v>34</x:v>
      </x:c>
      <x:c r="I488" s="45" t="s">
        <x:v>36</x:v>
      </x:c>
      <x:c r="AQ488" s="45">
        <x:v>112</x:v>
      </x:c>
    </x:row>
    <x:row r="489" spans="1:9" ht="16.5" customHeight="1">
      <x:c r="A489" s="45">
        <x:v>2016</x:v>
      </x:c>
      <x:c r="B489" s="45" t="s">
        <x:v>22</x:v>
      </x:c>
      <x:c r="C489" s="45" t="s">
        <x:v>98</x:v>
      </x:c>
      <x:c r="D489" s="45" t="s">
        <x:v>304</x:v>
      </x:c>
      <x:c r="F489" s="45">
        <x:v>9</x:v>
      </x:c>
      <x:c r="G489" s="45" t="s">
        <x:v>25</x:v>
      </x:c>
      <x:c r="H489" s="45" t="s">
        <x:v>34</x:v>
      </x:c>
      <x:c r="I489" s="45" t="s">
        <x:v>36</x:v>
      </x:c>
    </x:row>
    <x:row r="490" spans="1:43" ht="16.5" customHeight="1">
      <x:c r="A490" s="45">
        <x:v>2017</x:v>
      </x:c>
      <x:c r="B490" s="45" t="s">
        <x:v>22</x:v>
      </x:c>
      <x:c r="C490" s="45" t="s">
        <x:v>98</x:v>
      </x:c>
      <x:c r="D490" s="45" t="s">
        <x:v>304</x:v>
      </x:c>
      <x:c r="F490" s="45">
        <x:v>9</x:v>
      </x:c>
      <x:c r="G490" s="45" t="s">
        <x:v>25</x:v>
      </x:c>
      <x:c r="H490" s="45" t="s">
        <x:v>34</x:v>
      </x:c>
      <x:c r="I490" s="45" t="s">
        <x:v>36</x:v>
      </x:c>
      <x:c r="AQ490" s="45">
        <x:v>113</x:v>
      </x:c>
    </x:row>
    <x:row r="491" spans="1:43" ht="16.5" customHeight="1">
      <x:c r="A491" s="45">
        <x:v>2018</x:v>
      </x:c>
      <x:c r="B491" s="45" t="s">
        <x:v>22</x:v>
      </x:c>
      <x:c r="C491" s="45" t="s">
        <x:v>98</x:v>
      </x:c>
      <x:c r="D491" s="45" t="s">
        <x:v>304</x:v>
      </x:c>
      <x:c r="F491" s="45">
        <x:v>9</x:v>
      </x:c>
      <x:c r="G491" s="45" t="s">
        <x:v>25</x:v>
      </x:c>
      <x:c r="H491" s="45" t="s">
        <x:v>34</x:v>
      </x:c>
      <x:c r="I491" s="45" t="s">
        <x:v>36</x:v>
      </x:c>
      <x:c r="AQ491" s="45">
        <x:v>113</x:v>
      </x:c>
    </x:row>
    <x:row r="492" spans="1:43" ht="16.5" customHeight="1">
      <x:c r="A492" s="45">
        <x:v>2019</x:v>
      </x:c>
      <x:c r="B492" s="45" t="s">
        <x:v>22</x:v>
      </x:c>
      <x:c r="C492" s="45" t="s">
        <x:v>98</x:v>
      </x:c>
      <x:c r="D492" s="45" t="s">
        <x:v>304</x:v>
      </x:c>
      <x:c r="F492" s="45">
        <x:v>9</x:v>
      </x:c>
      <x:c r="G492" s="45" t="s">
        <x:v>25</x:v>
      </x:c>
      <x:c r="H492" s="45" t="s">
        <x:v>34</x:v>
      </x:c>
      <x:c r="I492" s="45" t="s">
        <x:v>36</x:v>
      </x:c>
      <x:c r="AQ492" s="45">
        <x:v>113</x:v>
      </x:c>
    </x:row>
    <x:row r="493" spans="1:9" ht="16.5" customHeight="1">
      <x:c r="A493" s="45">
        <x:v>2016</x:v>
      </x:c>
      <x:c r="B493" s="45" t="s">
        <x:v>55</x:v>
      </x:c>
      <x:c r="C493" s="45" t="s">
        <x:v>131</x:v>
      </x:c>
      <x:c r="D493" s="45" t="s">
        <x:v>251</x:v>
      </x:c>
      <x:c r="F493" s="45">
        <x:v>4</x:v>
      </x:c>
      <x:c r="G493" s="45" t="s">
        <x:v>332</x:v>
      </x:c>
      <x:c r="H493" s="45" t="s">
        <x:v>34</x:v>
      </x:c>
      <x:c r="I493" s="45" t="s">
        <x:v>36</x:v>
      </x:c>
    </x:row>
    <x:row r="494" spans="1:43" ht="16.5" customHeight="1">
      <x:c r="A494" s="45">
        <x:v>2017</x:v>
      </x:c>
      <x:c r="B494" s="45" t="s">
        <x:v>55</x:v>
      </x:c>
      <x:c r="C494" s="45" t="s">
        <x:v>131</x:v>
      </x:c>
      <x:c r="D494" s="45" t="s">
        <x:v>251</x:v>
      </x:c>
      <x:c r="F494" s="45">
        <x:v>4</x:v>
      </x:c>
      <x:c r="G494" s="45" t="s">
        <x:v>332</x:v>
      </x:c>
      <x:c r="H494" s="45" t="s">
        <x:v>34</x:v>
      </x:c>
      <x:c r="I494" s="45" t="s">
        <x:v>36</x:v>
      </x:c>
      <x:c r="AQ494" s="45">
        <x:v>114</x:v>
      </x:c>
    </x:row>
    <x:row r="495" spans="1:43" ht="16.5" customHeight="1">
      <x:c r="A495" s="45">
        <x:v>2018</x:v>
      </x:c>
      <x:c r="B495" s="45" t="s">
        <x:v>55</x:v>
      </x:c>
      <x:c r="C495" s="45" t="s">
        <x:v>131</x:v>
      </x:c>
      <x:c r="D495" s="45" t="s">
        <x:v>251</x:v>
      </x:c>
      <x:c r="F495" s="45">
        <x:v>4</x:v>
      </x:c>
      <x:c r="G495" s="45" t="s">
        <x:v>332</x:v>
      </x:c>
      <x:c r="H495" s="45" t="s">
        <x:v>34</x:v>
      </x:c>
      <x:c r="I495" s="45" t="s">
        <x:v>36</x:v>
      </x:c>
      <x:c r="AQ495" s="45">
        <x:v>114</x:v>
      </x:c>
    </x:row>
    <x:row r="496" spans="1:43" ht="16.5" customHeight="1">
      <x:c r="A496" s="45">
        <x:v>2019</x:v>
      </x:c>
      <x:c r="B496" s="45" t="s">
        <x:v>55</x:v>
      </x:c>
      <x:c r="C496" s="45" t="s">
        <x:v>131</x:v>
      </x:c>
      <x:c r="D496" s="45" t="s">
        <x:v>251</x:v>
      </x:c>
      <x:c r="F496" s="45">
        <x:v>4</x:v>
      </x:c>
      <x:c r="G496" s="45" t="s">
        <x:v>332</x:v>
      </x:c>
      <x:c r="H496" s="45" t="s">
        <x:v>34</x:v>
      </x:c>
      <x:c r="I496" s="45" t="s">
        <x:v>36</x:v>
      </x:c>
      <x:c r="AQ496" s="45">
        <x:v>114</x:v>
      </x:c>
    </x:row>
    <x:row r="497" spans="1:9" ht="16.5" customHeight="1">
      <x:c r="A497" s="45">
        <x:v>2016</x:v>
      </x:c>
      <x:c r="B497" s="45" t="s">
        <x:v>97</x:v>
      </x:c>
      <x:c r="C497" s="45" t="s">
        <x:v>86</x:v>
      </x:c>
      <x:c r="D497" s="45" t="s">
        <x:v>304</x:v>
      </x:c>
      <x:c r="F497" s="45">
        <x:v>9</x:v>
      </x:c>
      <x:c r="G497" s="45" t="s">
        <x:v>25</x:v>
      </x:c>
      <x:c r="H497" s="45" t="s">
        <x:v>34</x:v>
      </x:c>
      <x:c r="I497" s="45" t="s">
        <x:v>36</x:v>
      </x:c>
    </x:row>
    <x:row r="498" spans="1:43" ht="16.5" customHeight="1">
      <x:c r="A498" s="45">
        <x:v>2017</x:v>
      </x:c>
      <x:c r="B498" s="45" t="s">
        <x:v>97</x:v>
      </x:c>
      <x:c r="C498" s="45" t="s">
        <x:v>86</x:v>
      </x:c>
      <x:c r="D498" s="45" t="s">
        <x:v>304</x:v>
      </x:c>
      <x:c r="F498" s="45">
        <x:v>9</x:v>
      </x:c>
      <x:c r="G498" s="45" t="s">
        <x:v>25</x:v>
      </x:c>
      <x:c r="H498" s="45" t="s">
        <x:v>34</x:v>
      </x:c>
      <x:c r="I498" s="45" t="s">
        <x:v>36</x:v>
      </x:c>
      <x:c r="AQ498" s="45">
        <x:v>115</x:v>
      </x:c>
    </x:row>
    <x:row r="499" spans="1:43" ht="16.5" customHeight="1">
      <x:c r="A499" s="45">
        <x:v>2018</x:v>
      </x:c>
      <x:c r="B499" s="45" t="s">
        <x:v>97</x:v>
      </x:c>
      <x:c r="C499" s="45" t="s">
        <x:v>86</x:v>
      </x:c>
      <x:c r="D499" s="45" t="s">
        <x:v>304</x:v>
      </x:c>
      <x:c r="F499" s="45">
        <x:v>9</x:v>
      </x:c>
      <x:c r="G499" s="45" t="s">
        <x:v>25</x:v>
      </x:c>
      <x:c r="H499" s="45" t="s">
        <x:v>34</x:v>
      </x:c>
      <x:c r="I499" s="45" t="s">
        <x:v>36</x:v>
      </x:c>
      <x:c r="AQ499" s="45">
        <x:v>115</x:v>
      </x:c>
    </x:row>
    <x:row r="500" spans="1:43" ht="16.5" customHeight="1">
      <x:c r="A500" s="45">
        <x:v>2019</x:v>
      </x:c>
      <x:c r="B500" s="45" t="s">
        <x:v>97</x:v>
      </x:c>
      <x:c r="C500" s="45" t="s">
        <x:v>86</x:v>
      </x:c>
      <x:c r="D500" s="45" t="s">
        <x:v>304</x:v>
      </x:c>
      <x:c r="F500" s="45">
        <x:v>9</x:v>
      </x:c>
      <x:c r="G500" s="45" t="s">
        <x:v>25</x:v>
      </x:c>
      <x:c r="H500" s="45" t="s">
        <x:v>34</x:v>
      </x:c>
      <x:c r="I500" s="45" t="s">
        <x:v>36</x:v>
      </x:c>
      <x:c r="AQ500" s="45">
        <x:v>115</x:v>
      </x:c>
    </x:row>
    <x:row r="501" spans="1:9" ht="16.5" customHeight="1">
      <x:c r="A501" s="45">
        <x:v>2016</x:v>
      </x:c>
      <x:c r="B501" s="45" t="s">
        <x:v>97</x:v>
      </x:c>
      <x:c r="C501" s="45" t="s">
        <x:v>148</x:v>
      </x:c>
      <x:c r="D501" s="45" t="s">
        <x:v>323</x:v>
      </x:c>
      <x:c r="F501" s="45">
        <x:v>4</x:v>
      </x:c>
      <x:c r="G501" s="45" t="s">
        <x:v>332</x:v>
      </x:c>
      <x:c r="H501" s="45" t="s">
        <x:v>34</x:v>
      </x:c>
      <x:c r="I501" s="45" t="s">
        <x:v>36</x:v>
      </x:c>
    </x:row>
    <x:row r="502" spans="1:43" ht="16.5" customHeight="1">
      <x:c r="A502" s="45">
        <x:v>2017</x:v>
      </x:c>
      <x:c r="B502" s="45" t="s">
        <x:v>97</x:v>
      </x:c>
      <x:c r="C502" s="45" t="s">
        <x:v>148</x:v>
      </x:c>
      <x:c r="D502" s="45" t="s">
        <x:v>323</x:v>
      </x:c>
      <x:c r="F502" s="45">
        <x:v>4</x:v>
      </x:c>
      <x:c r="G502" s="45" t="s">
        <x:v>332</x:v>
      </x:c>
      <x:c r="H502" s="45" t="s">
        <x:v>34</x:v>
      </x:c>
      <x:c r="I502" s="45" t="s">
        <x:v>36</x:v>
      </x:c>
      <x:c r="AQ502" s="45">
        <x:v>116</x:v>
      </x:c>
    </x:row>
    <x:row r="503" spans="1:43" ht="16.5" customHeight="1">
      <x:c r="A503" s="45">
        <x:v>2018</x:v>
      </x:c>
      <x:c r="B503" s="45" t="s">
        <x:v>97</x:v>
      </x:c>
      <x:c r="C503" s="45" t="s">
        <x:v>148</x:v>
      </x:c>
      <x:c r="D503" s="45" t="s">
        <x:v>323</x:v>
      </x:c>
      <x:c r="F503" s="45">
        <x:v>4</x:v>
      </x:c>
      <x:c r="G503" s="45" t="s">
        <x:v>332</x:v>
      </x:c>
      <x:c r="H503" s="45" t="s">
        <x:v>34</x:v>
      </x:c>
      <x:c r="I503" s="45" t="s">
        <x:v>36</x:v>
      </x:c>
      <x:c r="AQ503" s="45">
        <x:v>116</x:v>
      </x:c>
    </x:row>
    <x:row r="504" spans="1:43" ht="16.5" customHeight="1">
      <x:c r="A504" s="45">
        <x:v>2019</x:v>
      </x:c>
      <x:c r="B504" s="45" t="s">
        <x:v>97</x:v>
      </x:c>
      <x:c r="C504" s="45" t="s">
        <x:v>148</x:v>
      </x:c>
      <x:c r="D504" s="45" t="s">
        <x:v>323</x:v>
      </x:c>
      <x:c r="F504" s="45">
        <x:v>4</x:v>
      </x:c>
      <x:c r="G504" s="45" t="s">
        <x:v>332</x:v>
      </x:c>
      <x:c r="H504" s="45" t="s">
        <x:v>34</x:v>
      </x:c>
      <x:c r="I504" s="45" t="s">
        <x:v>36</x:v>
      </x:c>
      <x:c r="AQ504" s="45">
        <x:v>116</x:v>
      </x:c>
    </x:row>
    <x:row r="505" spans="1:9" ht="16.5" customHeight="1">
      <x:c r="A505" s="45">
        <x:v>2016</x:v>
      </x:c>
      <x:c r="B505" s="45" t="s">
        <x:v>95</x:v>
      </x:c>
      <x:c r="C505" s="45" t="s">
        <x:v>142</x:v>
      </x:c>
      <x:c r="D505" s="45" t="s">
        <x:v>323</x:v>
      </x:c>
      <x:c r="F505" s="45">
        <x:v>8</x:v>
      </x:c>
      <x:c r="G505" s="45" t="s">
        <x:v>25</x:v>
      </x:c>
      <x:c r="H505" s="45" t="s">
        <x:v>337</x:v>
      </x:c>
      <x:c r="I505" s="45" t="s">
        <x:v>36</x:v>
      </x:c>
    </x:row>
    <x:row r="506" spans="1:43" ht="16.5" customHeight="1">
      <x:c r="A506" s="45">
        <x:v>2017</x:v>
      </x:c>
      <x:c r="B506" s="45" t="s">
        <x:v>95</x:v>
      </x:c>
      <x:c r="C506" s="45" t="s">
        <x:v>142</x:v>
      </x:c>
      <x:c r="D506" s="45" t="s">
        <x:v>323</x:v>
      </x:c>
      <x:c r="F506" s="45">
        <x:v>8</x:v>
      </x:c>
      <x:c r="G506" s="45" t="s">
        <x:v>25</x:v>
      </x:c>
      <x:c r="H506" s="45" t="s">
        <x:v>337</x:v>
      </x:c>
      <x:c r="I506" s="45" t="s">
        <x:v>36</x:v>
      </x:c>
      <x:c r="AQ506" s="45">
        <x:v>117</x:v>
      </x:c>
    </x:row>
    <x:row r="507" spans="1:43" ht="16.5" customHeight="1">
      <x:c r="A507" s="45">
        <x:v>2018</x:v>
      </x:c>
      <x:c r="B507" s="45" t="s">
        <x:v>95</x:v>
      </x:c>
      <x:c r="C507" s="45" t="s">
        <x:v>142</x:v>
      </x:c>
      <x:c r="D507" s="45" t="s">
        <x:v>323</x:v>
      </x:c>
      <x:c r="F507" s="45">
        <x:v>8</x:v>
      </x:c>
      <x:c r="G507" s="45" t="s">
        <x:v>25</x:v>
      </x:c>
      <x:c r="H507" s="45" t="s">
        <x:v>337</x:v>
      </x:c>
      <x:c r="I507" s="45" t="s">
        <x:v>36</x:v>
      </x:c>
      <x:c r="AQ507" s="45">
        <x:v>117</x:v>
      </x:c>
    </x:row>
    <x:row r="508" spans="1:43" ht="16.5" customHeight="1">
      <x:c r="A508" s="45">
        <x:v>2019</x:v>
      </x:c>
      <x:c r="B508" s="45" t="s">
        <x:v>95</x:v>
      </x:c>
      <x:c r="C508" s="45" t="s">
        <x:v>142</x:v>
      </x:c>
      <x:c r="D508" s="45" t="s">
        <x:v>323</x:v>
      </x:c>
      <x:c r="F508" s="45">
        <x:v>8</x:v>
      </x:c>
      <x:c r="G508" s="45" t="s">
        <x:v>25</x:v>
      </x:c>
      <x:c r="H508" s="45" t="s">
        <x:v>337</x:v>
      </x:c>
      <x:c r="I508" s="45" t="s">
        <x:v>36</x:v>
      </x:c>
      <x:c r="AQ508" s="45">
        <x:v>117</x:v>
      </x:c>
    </x:row>
    <x:row r="509" spans="1:9" ht="16.5" customHeight="1">
      <x:c r="A509" s="45">
        <x:v>2017</x:v>
      </x:c>
      <x:c r="B509" s="45" t="s">
        <x:v>65</x:v>
      </x:c>
      <x:c r="C509" s="45" t="s">
        <x:v>260</x:v>
      </x:c>
      <x:c r="D509" s="45" t="s">
        <x:v>323</x:v>
      </x:c>
      <x:c r="F509" s="45">
        <x:v>4</x:v>
      </x:c>
      <x:c r="G509" s="45" t="s">
        <x:v>332</x:v>
      </x:c>
      <x:c r="H509" s="45" t="s">
        <x:v>337</x:v>
      </x:c>
      <x:c r="I509" s="45" t="s">
        <x:v>36</x:v>
      </x:c>
    </x:row>
    <x:row r="510" spans="1:43" ht="16.5" customHeight="1">
      <x:c r="A510" s="45">
        <x:v>2018</x:v>
      </x:c>
      <x:c r="B510" s="45" t="s">
        <x:v>65</x:v>
      </x:c>
      <x:c r="C510" s="45" t="s">
        <x:v>260</x:v>
      </x:c>
      <x:c r="D510" s="45" t="s">
        <x:v>323</x:v>
      </x:c>
      <x:c r="F510" s="45">
        <x:v>4</x:v>
      </x:c>
      <x:c r="G510" s="45" t="s">
        <x:v>332</x:v>
      </x:c>
      <x:c r="H510" s="45" t="s">
        <x:v>337</x:v>
      </x:c>
      <x:c r="I510" s="45" t="s">
        <x:v>36</x:v>
      </x:c>
      <x:c r="AQ510" s="45">
        <x:v>118</x:v>
      </x:c>
    </x:row>
    <x:row r="511" spans="1:43" ht="16.5" customHeight="1">
      <x:c r="A511" s="45">
        <x:v>2019</x:v>
      </x:c>
      <x:c r="B511" s="45" t="s">
        <x:v>65</x:v>
      </x:c>
      <x:c r="C511" s="45" t="s">
        <x:v>260</x:v>
      </x:c>
      <x:c r="D511" s="45" t="s">
        <x:v>323</x:v>
      </x:c>
      <x:c r="F511" s="45">
        <x:v>4</x:v>
      </x:c>
      <x:c r="G511" s="45" t="s">
        <x:v>332</x:v>
      </x:c>
      <x:c r="H511" s="45" t="s">
        <x:v>337</x:v>
      </x:c>
      <x:c r="I511" s="45" t="s">
        <x:v>36</x:v>
      </x:c>
      <x:c r="AQ511" s="45">
        <x:v>118</x:v>
      </x:c>
    </x:row>
    <x:row r="512" spans="1:43" ht="16.5" customHeight="1">
      <x:c r="A512" s="45">
        <x:v>2020</x:v>
      </x:c>
      <x:c r="B512" s="45" t="s">
        <x:v>65</x:v>
      </x:c>
      <x:c r="C512" s="45" t="s">
        <x:v>260</x:v>
      </x:c>
      <x:c r="D512" s="45" t="s">
        <x:v>323</x:v>
      </x:c>
      <x:c r="F512" s="45">
        <x:v>4</x:v>
      </x:c>
      <x:c r="G512" s="45" t="s">
        <x:v>332</x:v>
      </x:c>
      <x:c r="H512" s="45" t="s">
        <x:v>337</x:v>
      </x:c>
      <x:c r="I512" s="45" t="s">
        <x:v>36</x:v>
      </x:c>
      <x:c r="AQ512" s="45">
        <x:v>118</x:v>
      </x:c>
    </x:row>
    <x:row r="513" spans="1:9" ht="16.5" customHeight="1">
      <x:c r="A513" s="45">
        <x:v>2017</x:v>
      </x:c>
      <x:c r="B513" s="45" t="s">
        <x:v>87</x:v>
      </x:c>
      <x:c r="C513" s="45" t="s">
        <x:v>72</x:v>
      </x:c>
      <x:c r="D513" s="45" t="s">
        <x:v>304</x:v>
      </x:c>
      <x:c r="F513" s="45">
        <x:v>9</x:v>
      </x:c>
      <x:c r="G513" s="45" t="s">
        <x:v>25</x:v>
      </x:c>
      <x:c r="H513" s="45" t="s">
        <x:v>34</x:v>
      </x:c>
      <x:c r="I513" s="45" t="s">
        <x:v>36</x:v>
      </x:c>
    </x:row>
    <x:row r="514" spans="1:43" ht="16.5" customHeight="1">
      <x:c r="A514" s="45">
        <x:v>2018</x:v>
      </x:c>
      <x:c r="B514" s="45" t="s">
        <x:v>87</x:v>
      </x:c>
      <x:c r="C514" s="45" t="s">
        <x:v>72</x:v>
      </x:c>
      <x:c r="D514" s="45" t="s">
        <x:v>304</x:v>
      </x:c>
      <x:c r="F514" s="45">
        <x:v>9</x:v>
      </x:c>
      <x:c r="G514" s="45" t="s">
        <x:v>25</x:v>
      </x:c>
      <x:c r="H514" s="45" t="s">
        <x:v>34</x:v>
      </x:c>
      <x:c r="I514" s="45" t="s">
        <x:v>36</x:v>
      </x:c>
      <x:c r="AQ514" s="45">
        <x:v>119</x:v>
      </x:c>
    </x:row>
    <x:row r="515" spans="1:43" ht="16.5" customHeight="1">
      <x:c r="A515" s="45">
        <x:v>2019</x:v>
      </x:c>
      <x:c r="B515" s="45" t="s">
        <x:v>87</x:v>
      </x:c>
      <x:c r="C515" s="45" t="s">
        <x:v>72</x:v>
      </x:c>
      <x:c r="D515" s="45" t="s">
        <x:v>304</x:v>
      </x:c>
      <x:c r="F515" s="45">
        <x:v>9</x:v>
      </x:c>
      <x:c r="G515" s="45" t="s">
        <x:v>25</x:v>
      </x:c>
      <x:c r="H515" s="45" t="s">
        <x:v>34</x:v>
      </x:c>
      <x:c r="I515" s="45" t="s">
        <x:v>36</x:v>
      </x:c>
      <x:c r="AQ515" s="45">
        <x:v>119</x:v>
      </x:c>
    </x:row>
    <x:row r="516" spans="1:43" ht="16.5" customHeight="1">
      <x:c r="A516" s="45">
        <x:v>2020</x:v>
      </x:c>
      <x:c r="B516" s="45" t="s">
        <x:v>87</x:v>
      </x:c>
      <x:c r="C516" s="45" t="s">
        <x:v>72</x:v>
      </x:c>
      <x:c r="D516" s="45" t="s">
        <x:v>304</x:v>
      </x:c>
      <x:c r="F516" s="45">
        <x:v>9</x:v>
      </x:c>
      <x:c r="G516" s="45" t="s">
        <x:v>25</x:v>
      </x:c>
      <x:c r="H516" s="45" t="s">
        <x:v>34</x:v>
      </x:c>
      <x:c r="I516" s="45" t="s">
        <x:v>36</x:v>
      </x:c>
      <x:c r="AQ516" s="45">
        <x:v>119</x:v>
      </x:c>
    </x:row>
    <x:row r="517" spans="1:9" ht="16.5" customHeight="1">
      <x:c r="A517" s="45">
        <x:v>2017</x:v>
      </x:c>
      <x:c r="B517" s="45" t="s">
        <x:v>87</x:v>
      </x:c>
      <x:c r="C517" s="45" t="s">
        <x:v>269</x:v>
      </x:c>
      <x:c r="D517" s="45" t="s">
        <x:v>322</x:v>
      </x:c>
      <x:c r="F517" s="45">
        <x:v>8</x:v>
      </x:c>
      <x:c r="G517" s="45" t="s">
        <x:v>25</x:v>
      </x:c>
      <x:c r="H517" s="45" t="s">
        <x:v>337</x:v>
      </x:c>
      <x:c r="I517" s="45" t="s">
        <x:v>36</x:v>
      </x:c>
    </x:row>
    <x:row r="518" spans="1:43" ht="16.5" customHeight="1">
      <x:c r="A518" s="45">
        <x:v>2018</x:v>
      </x:c>
      <x:c r="B518" s="45" t="s">
        <x:v>87</x:v>
      </x:c>
      <x:c r="C518" s="45" t="s">
        <x:v>269</x:v>
      </x:c>
      <x:c r="D518" s="45" t="s">
        <x:v>322</x:v>
      </x:c>
      <x:c r="F518" s="45">
        <x:v>8</x:v>
      </x:c>
      <x:c r="G518" s="45" t="s">
        <x:v>25</x:v>
      </x:c>
      <x:c r="H518" s="45" t="s">
        <x:v>337</x:v>
      </x:c>
      <x:c r="I518" s="45" t="s">
        <x:v>36</x:v>
      </x:c>
      <x:c r="AQ518" s="45">
        <x:v>120</x:v>
      </x:c>
    </x:row>
    <x:row r="519" spans="1:43" ht="16.5" customHeight="1">
      <x:c r="A519" s="45">
        <x:v>2019</x:v>
      </x:c>
      <x:c r="B519" s="45" t="s">
        <x:v>87</x:v>
      </x:c>
      <x:c r="C519" s="45" t="s">
        <x:v>269</x:v>
      </x:c>
      <x:c r="D519" s="45" t="s">
        <x:v>322</x:v>
      </x:c>
      <x:c r="F519" s="45">
        <x:v>8</x:v>
      </x:c>
      <x:c r="G519" s="45" t="s">
        <x:v>25</x:v>
      </x:c>
      <x:c r="H519" s="45" t="s">
        <x:v>337</x:v>
      </x:c>
      <x:c r="I519" s="45" t="s">
        <x:v>36</x:v>
      </x:c>
      <x:c r="AQ519" s="45">
        <x:v>120</x:v>
      </x:c>
    </x:row>
    <x:row r="520" spans="1:43" ht="16.5" customHeight="1">
      <x:c r="A520" s="45">
        <x:v>2020</x:v>
      </x:c>
      <x:c r="B520" s="45" t="s">
        <x:v>87</x:v>
      </x:c>
      <x:c r="C520" s="45" t="s">
        <x:v>269</x:v>
      </x:c>
      <x:c r="D520" s="45" t="s">
        <x:v>322</x:v>
      </x:c>
      <x:c r="F520" s="45">
        <x:v>8</x:v>
      </x:c>
      <x:c r="G520" s="45" t="s">
        <x:v>25</x:v>
      </x:c>
      <x:c r="H520" s="45" t="s">
        <x:v>337</x:v>
      </x:c>
      <x:c r="I520" s="45" t="s">
        <x:v>36</x:v>
      </x:c>
      <x:c r="AQ520" s="45">
        <x:v>120</x:v>
      </x:c>
    </x:row>
    <x:row r="521" spans="1:9" ht="16.5" customHeight="1">
      <x:c r="A521" s="45">
        <x:v>2017</x:v>
      </x:c>
      <x:c r="B521" s="45" t="s">
        <x:v>45</x:v>
      </x:c>
      <x:c r="C521" s="45" t="s">
        <x:v>109</x:v>
      </x:c>
      <x:c r="D521" s="45" t="s">
        <x:v>251</x:v>
      </x:c>
      <x:c r="F521" s="45">
        <x:v>4</x:v>
      </x:c>
      <x:c r="G521" s="45" t="s">
        <x:v>332</x:v>
      </x:c>
      <x:c r="H521" s="45" t="s">
        <x:v>34</x:v>
      </x:c>
      <x:c r="I521" s="45" t="s">
        <x:v>36</x:v>
      </x:c>
    </x:row>
    <x:row r="522" spans="1:43" ht="16.5" customHeight="1">
      <x:c r="A522" s="45">
        <x:v>2018</x:v>
      </x:c>
      <x:c r="B522" s="45" t="s">
        <x:v>45</x:v>
      </x:c>
      <x:c r="C522" s="45" t="s">
        <x:v>109</x:v>
      </x:c>
      <x:c r="D522" s="45" t="s">
        <x:v>251</x:v>
      </x:c>
      <x:c r="F522" s="45">
        <x:v>4</x:v>
      </x:c>
      <x:c r="G522" s="45" t="s">
        <x:v>332</x:v>
      </x:c>
      <x:c r="H522" s="45" t="s">
        <x:v>34</x:v>
      </x:c>
      <x:c r="I522" s="45" t="s">
        <x:v>36</x:v>
      </x:c>
      <x:c r="AQ522" s="45">
        <x:v>121</x:v>
      </x:c>
    </x:row>
    <x:row r="523" spans="1:43" ht="16.5" customHeight="1">
      <x:c r="A523" s="45">
        <x:v>2019</x:v>
      </x:c>
      <x:c r="B523" s="45" t="s">
        <x:v>45</x:v>
      </x:c>
      <x:c r="C523" s="45" t="s">
        <x:v>109</x:v>
      </x:c>
      <x:c r="D523" s="45" t="s">
        <x:v>251</x:v>
      </x:c>
      <x:c r="F523" s="45">
        <x:v>4</x:v>
      </x:c>
      <x:c r="G523" s="45" t="s">
        <x:v>332</x:v>
      </x:c>
      <x:c r="H523" s="45" t="s">
        <x:v>34</x:v>
      </x:c>
      <x:c r="I523" s="45" t="s">
        <x:v>36</x:v>
      </x:c>
      <x:c r="AQ523" s="45">
        <x:v>121</x:v>
      </x:c>
    </x:row>
    <x:row r="524" spans="1:43" ht="16.5" customHeight="1">
      <x:c r="A524" s="45">
        <x:v>2020</x:v>
      </x:c>
      <x:c r="B524" s="45" t="s">
        <x:v>45</x:v>
      </x:c>
      <x:c r="C524" s="45" t="s">
        <x:v>109</x:v>
      </x:c>
      <x:c r="D524" s="45" t="s">
        <x:v>251</x:v>
      </x:c>
      <x:c r="F524" s="45">
        <x:v>4</x:v>
      </x:c>
      <x:c r="G524" s="45" t="s">
        <x:v>332</x:v>
      </x:c>
      <x:c r="H524" s="45" t="s">
        <x:v>34</x:v>
      </x:c>
      <x:c r="I524" s="45" t="s">
        <x:v>36</x:v>
      </x:c>
      <x:c r="AQ524" s="45">
        <x:v>121</x:v>
      </x:c>
    </x:row>
    <x:row r="525" spans="1:9" ht="16.5" customHeight="1">
      <x:c r="A525" s="45">
        <x:v>2017</x:v>
      </x:c>
      <x:c r="B525" s="45" t="s">
        <x:v>55</x:v>
      </x:c>
      <x:c r="C525" s="45" t="s">
        <x:v>94</x:v>
      </x:c>
      <x:c r="D525" s="45" t="s">
        <x:v>304</x:v>
      </x:c>
      <x:c r="F525" s="45">
        <x:v>9</x:v>
      </x:c>
      <x:c r="G525" s="45" t="s">
        <x:v>25</x:v>
      </x:c>
      <x:c r="H525" s="45" t="s">
        <x:v>34</x:v>
      </x:c>
      <x:c r="I525" s="45" t="s">
        <x:v>36</x:v>
      </x:c>
    </x:row>
    <x:row r="526" spans="1:43" ht="16.5" customHeight="1">
      <x:c r="A526" s="45">
        <x:v>2018</x:v>
      </x:c>
      <x:c r="B526" s="45" t="s">
        <x:v>55</x:v>
      </x:c>
      <x:c r="C526" s="45" t="s">
        <x:v>94</x:v>
      </x:c>
      <x:c r="D526" s="45" t="s">
        <x:v>304</x:v>
      </x:c>
      <x:c r="F526" s="45">
        <x:v>9</x:v>
      </x:c>
      <x:c r="G526" s="45" t="s">
        <x:v>25</x:v>
      </x:c>
      <x:c r="H526" s="45" t="s">
        <x:v>34</x:v>
      </x:c>
      <x:c r="I526" s="45" t="s">
        <x:v>36</x:v>
      </x:c>
      <x:c r="AQ526" s="45">
        <x:v>122</x:v>
      </x:c>
    </x:row>
    <x:row r="527" spans="1:43" ht="16.5" customHeight="1">
      <x:c r="A527" s="45">
        <x:v>2019</x:v>
      </x:c>
      <x:c r="B527" s="45" t="s">
        <x:v>55</x:v>
      </x:c>
      <x:c r="C527" s="45" t="s">
        <x:v>94</x:v>
      </x:c>
      <x:c r="D527" s="45" t="s">
        <x:v>304</x:v>
      </x:c>
      <x:c r="F527" s="45">
        <x:v>9</x:v>
      </x:c>
      <x:c r="G527" s="45" t="s">
        <x:v>25</x:v>
      </x:c>
      <x:c r="H527" s="45" t="s">
        <x:v>34</x:v>
      </x:c>
      <x:c r="I527" s="45" t="s">
        <x:v>36</x:v>
      </x:c>
      <x:c r="AQ527" s="45">
        <x:v>122</x:v>
      </x:c>
    </x:row>
    <x:row r="528" spans="1:43" ht="16.5" customHeight="1">
      <x:c r="A528" s="45">
        <x:v>2020</x:v>
      </x:c>
      <x:c r="B528" s="45" t="s">
        <x:v>55</x:v>
      </x:c>
      <x:c r="C528" s="45" t="s">
        <x:v>94</x:v>
      </x:c>
      <x:c r="D528" s="45" t="s">
        <x:v>304</x:v>
      </x:c>
      <x:c r="F528" s="45">
        <x:v>9</x:v>
      </x:c>
      <x:c r="G528" s="45" t="s">
        <x:v>25</x:v>
      </x:c>
      <x:c r="H528" s="45" t="s">
        <x:v>34</x:v>
      </x:c>
      <x:c r="I528" s="45" t="s">
        <x:v>36</x:v>
      </x:c>
      <x:c r="AQ528" s="45">
        <x:v>122</x:v>
      </x:c>
    </x:row>
    <x:row r="529" spans="1:9" ht="16.5" customHeight="1">
      <x:c r="A529" s="45">
        <x:v>2017</x:v>
      </x:c>
      <x:c r="B529" s="45" t="s">
        <x:v>55</x:v>
      </x:c>
      <x:c r="C529" s="45" t="s">
        <x:v>46</x:v>
      </x:c>
      <x:c r="D529" s="45" t="s">
        <x:v>304</x:v>
      </x:c>
      <x:c r="F529" s="45">
        <x:v>4</x:v>
      </x:c>
      <x:c r="G529" s="45" t="s">
        <x:v>332</x:v>
      </x:c>
      <x:c r="H529" s="45" t="s">
        <x:v>34</x:v>
      </x:c>
      <x:c r="I529" s="45" t="s">
        <x:v>36</x:v>
      </x:c>
    </x:row>
    <x:row r="530" spans="1:43" ht="16.5" customHeight="1">
      <x:c r="A530" s="45">
        <x:v>2018</x:v>
      </x:c>
      <x:c r="B530" s="45" t="s">
        <x:v>55</x:v>
      </x:c>
      <x:c r="C530" s="45" t="s">
        <x:v>46</x:v>
      </x:c>
      <x:c r="D530" s="45" t="s">
        <x:v>304</x:v>
      </x:c>
      <x:c r="F530" s="45">
        <x:v>4</x:v>
      </x:c>
      <x:c r="G530" s="45" t="s">
        <x:v>332</x:v>
      </x:c>
      <x:c r="H530" s="45" t="s">
        <x:v>34</x:v>
      </x:c>
      <x:c r="I530" s="45" t="s">
        <x:v>36</x:v>
      </x:c>
      <x:c r="AQ530" s="45">
        <x:v>123</x:v>
      </x:c>
    </x:row>
    <x:row r="531" spans="1:43" ht="16.5" customHeight="1">
      <x:c r="A531" s="45">
        <x:v>2019</x:v>
      </x:c>
      <x:c r="B531" s="45" t="s">
        <x:v>55</x:v>
      </x:c>
      <x:c r="C531" s="45" t="s">
        <x:v>46</x:v>
      </x:c>
      <x:c r="D531" s="45" t="s">
        <x:v>304</x:v>
      </x:c>
      <x:c r="F531" s="45">
        <x:v>4</x:v>
      </x:c>
      <x:c r="G531" s="45" t="s">
        <x:v>332</x:v>
      </x:c>
      <x:c r="H531" s="45" t="s">
        <x:v>34</x:v>
      </x:c>
      <x:c r="I531" s="45" t="s">
        <x:v>36</x:v>
      </x:c>
      <x:c r="AQ531" s="45">
        <x:v>123</x:v>
      </x:c>
    </x:row>
    <x:row r="532" spans="1:43" ht="16.5" customHeight="1">
      <x:c r="A532" s="45">
        <x:v>2020</x:v>
      </x:c>
      <x:c r="B532" s="45" t="s">
        <x:v>55</x:v>
      </x:c>
      <x:c r="C532" s="45" t="s">
        <x:v>46</x:v>
      </x:c>
      <x:c r="D532" s="45" t="s">
        <x:v>304</x:v>
      </x:c>
      <x:c r="F532" s="45">
        <x:v>4</x:v>
      </x:c>
      <x:c r="G532" s="45" t="s">
        <x:v>332</x:v>
      </x:c>
      <x:c r="H532" s="45" t="s">
        <x:v>34</x:v>
      </x:c>
      <x:c r="I532" s="45" t="s">
        <x:v>36</x:v>
      </x:c>
      <x:c r="AQ532" s="45">
        <x:v>123</x:v>
      </x:c>
    </x:row>
    <x:row r="533" spans="1:9" ht="16.5" customHeight="1">
      <x:c r="A533" s="45">
        <x:v>2017</x:v>
      </x:c>
      <x:c r="B533" s="45" t="s">
        <x:v>55</x:v>
      </x:c>
      <x:c r="C533" s="45" t="s">
        <x:v>254</x:v>
      </x:c>
      <x:c r="D533" s="45" t="s">
        <x:v>323</x:v>
      </x:c>
      <x:c r="F533" s="45">
        <x:v>9</x:v>
      </x:c>
      <x:c r="G533" s="45" t="s">
        <x:v>25</x:v>
      </x:c>
      <x:c r="H533" s="45" t="s">
        <x:v>34</x:v>
      </x:c>
      <x:c r="I533" s="45" t="s">
        <x:v>36</x:v>
      </x:c>
    </x:row>
    <x:row r="534" spans="1:43" ht="16.5" customHeight="1">
      <x:c r="A534" s="45">
        <x:v>2018</x:v>
      </x:c>
      <x:c r="B534" s="45" t="s">
        <x:v>55</x:v>
      </x:c>
      <x:c r="C534" s="45" t="s">
        <x:v>254</x:v>
      </x:c>
      <x:c r="D534" s="45" t="s">
        <x:v>323</x:v>
      </x:c>
      <x:c r="F534" s="45">
        <x:v>9</x:v>
      </x:c>
      <x:c r="G534" s="45" t="s">
        <x:v>25</x:v>
      </x:c>
      <x:c r="H534" s="45" t="s">
        <x:v>34</x:v>
      </x:c>
      <x:c r="I534" s="45" t="s">
        <x:v>36</x:v>
      </x:c>
      <x:c r="AQ534" s="45">
        <x:v>124</x:v>
      </x:c>
    </x:row>
    <x:row r="535" spans="1:43" ht="16.5" customHeight="1">
      <x:c r="A535" s="45">
        <x:v>2019</x:v>
      </x:c>
      <x:c r="B535" s="45" t="s">
        <x:v>55</x:v>
      </x:c>
      <x:c r="C535" s="45" t="s">
        <x:v>254</x:v>
      </x:c>
      <x:c r="D535" s="45" t="s">
        <x:v>323</x:v>
      </x:c>
      <x:c r="F535" s="45">
        <x:v>9</x:v>
      </x:c>
      <x:c r="G535" s="45" t="s">
        <x:v>25</x:v>
      </x:c>
      <x:c r="H535" s="45" t="s">
        <x:v>34</x:v>
      </x:c>
      <x:c r="I535" s="45" t="s">
        <x:v>36</x:v>
      </x:c>
      <x:c r="AQ535" s="45">
        <x:v>124</x:v>
      </x:c>
    </x:row>
    <x:row r="536" spans="1:43" ht="16.5" customHeight="1">
      <x:c r="A536" s="45">
        <x:v>2020</x:v>
      </x:c>
      <x:c r="B536" s="45" t="s">
        <x:v>55</x:v>
      </x:c>
      <x:c r="C536" s="45" t="s">
        <x:v>254</x:v>
      </x:c>
      <x:c r="D536" s="45" t="s">
        <x:v>323</x:v>
      </x:c>
      <x:c r="F536" s="45">
        <x:v>9</x:v>
      </x:c>
      <x:c r="G536" s="45" t="s">
        <x:v>25</x:v>
      </x:c>
      <x:c r="H536" s="45" t="s">
        <x:v>34</x:v>
      </x:c>
      <x:c r="I536" s="45" t="s">
        <x:v>36</x:v>
      </x:c>
      <x:c r="AQ536" s="45">
        <x:v>124</x:v>
      </x:c>
    </x:row>
    <x:row r="537" spans="1:9" ht="16.5" customHeight="1">
      <x:c r="A537" s="45">
        <x:v>2017</x:v>
      </x:c>
      <x:c r="B537" s="45" t="s">
        <x:v>95</x:v>
      </x:c>
      <x:c r="C537" s="45" t="s">
        <x:v>143</x:v>
      </x:c>
      <x:c r="D537" s="45" t="s">
        <x:v>322</x:v>
      </x:c>
      <x:c r="F537" s="45">
        <x:v>9</x:v>
      </x:c>
      <x:c r="G537" s="45" t="s">
        <x:v>25</x:v>
      </x:c>
      <x:c r="H537" s="45" t="s">
        <x:v>34</x:v>
      </x:c>
      <x:c r="I537" s="45" t="s">
        <x:v>36</x:v>
      </x:c>
    </x:row>
    <x:row r="538" spans="1:43" ht="16.5" customHeight="1">
      <x:c r="A538" s="45">
        <x:v>2018</x:v>
      </x:c>
      <x:c r="B538" s="45" t="s">
        <x:v>95</x:v>
      </x:c>
      <x:c r="C538" s="45" t="s">
        <x:v>143</x:v>
      </x:c>
      <x:c r="D538" s="45" t="s">
        <x:v>322</x:v>
      </x:c>
      <x:c r="F538" s="45">
        <x:v>9</x:v>
      </x:c>
      <x:c r="G538" s="45" t="s">
        <x:v>25</x:v>
      </x:c>
      <x:c r="H538" s="45" t="s">
        <x:v>34</x:v>
      </x:c>
      <x:c r="I538" s="45" t="s">
        <x:v>36</x:v>
      </x:c>
      <x:c r="AQ538" s="45">
        <x:v>125</x:v>
      </x:c>
    </x:row>
    <x:row r="539" spans="1:43" ht="16.5" customHeight="1">
      <x:c r="A539" s="45">
        <x:v>2019</x:v>
      </x:c>
      <x:c r="B539" s="45" t="s">
        <x:v>95</x:v>
      </x:c>
      <x:c r="C539" s="45" t="s">
        <x:v>143</x:v>
      </x:c>
      <x:c r="D539" s="45" t="s">
        <x:v>322</x:v>
      </x:c>
      <x:c r="F539" s="45">
        <x:v>9</x:v>
      </x:c>
      <x:c r="G539" s="45" t="s">
        <x:v>25</x:v>
      </x:c>
      <x:c r="H539" s="45" t="s">
        <x:v>34</x:v>
      </x:c>
      <x:c r="I539" s="45" t="s">
        <x:v>36</x:v>
      </x:c>
      <x:c r="AQ539" s="45">
        <x:v>125</x:v>
      </x:c>
    </x:row>
    <x:row r="540" spans="1:43" ht="16.5" customHeight="1">
      <x:c r="A540" s="45">
        <x:v>2020</x:v>
      </x:c>
      <x:c r="B540" s="45" t="s">
        <x:v>95</x:v>
      </x:c>
      <x:c r="C540" s="45" t="s">
        <x:v>143</x:v>
      </x:c>
      <x:c r="D540" s="45" t="s">
        <x:v>322</x:v>
      </x:c>
      <x:c r="F540" s="45">
        <x:v>9</x:v>
      </x:c>
      <x:c r="G540" s="45" t="s">
        <x:v>25</x:v>
      </x:c>
      <x:c r="H540" s="45" t="s">
        <x:v>34</x:v>
      </x:c>
      <x:c r="I540" s="45" t="s">
        <x:v>36</x:v>
      </x:c>
      <x:c r="AQ540" s="45">
        <x:v>125</x:v>
      </x:c>
    </x:row>
    <x:row r="541" spans="1:9" ht="16.5" customHeight="1">
      <x:c r="A541" s="45">
        <x:v>2017</x:v>
      </x:c>
      <x:c r="B541" s="45" t="s">
        <x:v>95</x:v>
      </x:c>
      <x:c r="C541" s="45" t="s">
        <x:v>137</x:v>
      </x:c>
      <x:c r="D541" s="45" t="s">
        <x:v>323</x:v>
      </x:c>
      <x:c r="F541" s="45">
        <x:v>4</x:v>
      </x:c>
      <x:c r="G541" s="45" t="s">
        <x:v>332</x:v>
      </x:c>
      <x:c r="H541" s="45" t="s">
        <x:v>34</x:v>
      </x:c>
      <x:c r="I541" s="45" t="s">
        <x:v>36</x:v>
      </x:c>
    </x:row>
    <x:row r="542" spans="1:43" ht="16.5" customHeight="1">
      <x:c r="A542" s="45">
        <x:v>2018</x:v>
      </x:c>
      <x:c r="B542" s="45" t="s">
        <x:v>95</x:v>
      </x:c>
      <x:c r="C542" s="45" t="s">
        <x:v>137</x:v>
      </x:c>
      <x:c r="D542" s="45" t="s">
        <x:v>323</x:v>
      </x:c>
      <x:c r="F542" s="45">
        <x:v>4</x:v>
      </x:c>
      <x:c r="G542" s="45" t="s">
        <x:v>332</x:v>
      </x:c>
      <x:c r="H542" s="45" t="s">
        <x:v>34</x:v>
      </x:c>
      <x:c r="I542" s="45" t="s">
        <x:v>36</x:v>
      </x:c>
      <x:c r="AQ542" s="45">
        <x:v>126</x:v>
      </x:c>
    </x:row>
    <x:row r="543" spans="1:43" ht="16.5" customHeight="1">
      <x:c r="A543" s="45">
        <x:v>2019</x:v>
      </x:c>
      <x:c r="B543" s="45" t="s">
        <x:v>95</x:v>
      </x:c>
      <x:c r="C543" s="45" t="s">
        <x:v>137</x:v>
      </x:c>
      <x:c r="D543" s="45" t="s">
        <x:v>323</x:v>
      </x:c>
      <x:c r="F543" s="45">
        <x:v>4</x:v>
      </x:c>
      <x:c r="G543" s="45" t="s">
        <x:v>332</x:v>
      </x:c>
      <x:c r="H543" s="45" t="s">
        <x:v>34</x:v>
      </x:c>
      <x:c r="I543" s="45" t="s">
        <x:v>36</x:v>
      </x:c>
      <x:c r="AQ543" s="45">
        <x:v>126</x:v>
      </x:c>
    </x:row>
    <x:row r="544" spans="1:43" ht="16.5" customHeight="1">
      <x:c r="A544" s="45">
        <x:v>2020</x:v>
      </x:c>
      <x:c r="B544" s="45" t="s">
        <x:v>95</x:v>
      </x:c>
      <x:c r="C544" s="45" t="s">
        <x:v>137</x:v>
      </x:c>
      <x:c r="D544" s="45" t="s">
        <x:v>323</x:v>
      </x:c>
      <x:c r="F544" s="45">
        <x:v>4</x:v>
      </x:c>
      <x:c r="G544" s="45" t="s">
        <x:v>332</x:v>
      </x:c>
      <x:c r="H544" s="45" t="s">
        <x:v>34</x:v>
      </x:c>
      <x:c r="I544" s="45" t="s">
        <x:v>36</x:v>
      </x:c>
      <x:c r="AQ544" s="45">
        <x:v>126</x:v>
      </x:c>
    </x:row>
    <x:row r="545" spans="1:9" ht="16.5" customHeight="1">
      <x:c r="A545" s="45">
        <x:v>2017</x:v>
      </x:c>
      <x:c r="B545" s="45" t="s">
        <x:v>97</x:v>
      </x:c>
      <x:c r="C545" s="45" t="s">
        <x:v>274</x:v>
      </x:c>
      <x:c r="D545" s="45" t="s">
        <x:v>251</x:v>
      </x:c>
      <x:c r="F545" s="45">
        <x:v>4</x:v>
      </x:c>
      <x:c r="G545" s="45" t="s">
        <x:v>332</x:v>
      </x:c>
      <x:c r="H545" s="45" t="s">
        <x:v>34</x:v>
      </x:c>
      <x:c r="I545" s="45" t="s">
        <x:v>36</x:v>
      </x:c>
    </x:row>
    <x:row r="546" spans="1:43" ht="16.5" customHeight="1">
      <x:c r="A546" s="45">
        <x:v>2018</x:v>
      </x:c>
      <x:c r="B546" s="45" t="s">
        <x:v>97</x:v>
      </x:c>
      <x:c r="C546" s="45" t="s">
        <x:v>274</x:v>
      </x:c>
      <x:c r="D546" s="45" t="s">
        <x:v>251</x:v>
      </x:c>
      <x:c r="F546" s="45">
        <x:v>4</x:v>
      </x:c>
      <x:c r="G546" s="45" t="s">
        <x:v>332</x:v>
      </x:c>
      <x:c r="H546" s="45" t="s">
        <x:v>34</x:v>
      </x:c>
      <x:c r="I546" s="45" t="s">
        <x:v>36</x:v>
      </x:c>
      <x:c r="AQ546" s="45">
        <x:v>127</x:v>
      </x:c>
    </x:row>
    <x:row r="547" spans="1:43" ht="16.5" customHeight="1">
      <x:c r="A547" s="45">
        <x:v>2019</x:v>
      </x:c>
      <x:c r="B547" s="45" t="s">
        <x:v>97</x:v>
      </x:c>
      <x:c r="C547" s="45" t="s">
        <x:v>274</x:v>
      </x:c>
      <x:c r="D547" s="45" t="s">
        <x:v>251</x:v>
      </x:c>
      <x:c r="F547" s="45">
        <x:v>4</x:v>
      </x:c>
      <x:c r="G547" s="45" t="s">
        <x:v>332</x:v>
      </x:c>
      <x:c r="H547" s="45" t="s">
        <x:v>34</x:v>
      </x:c>
      <x:c r="I547" s="45" t="s">
        <x:v>36</x:v>
      </x:c>
      <x:c r="AQ547" s="45">
        <x:v>127</x:v>
      </x:c>
    </x:row>
    <x:row r="548" spans="1:43" ht="16.5" customHeight="1">
      <x:c r="A548" s="45">
        <x:v>2020</x:v>
      </x:c>
      <x:c r="B548" s="45" t="s">
        <x:v>97</x:v>
      </x:c>
      <x:c r="C548" s="45" t="s">
        <x:v>274</x:v>
      </x:c>
      <x:c r="D548" s="45" t="s">
        <x:v>251</x:v>
      </x:c>
      <x:c r="F548" s="45">
        <x:v>4</x:v>
      </x:c>
      <x:c r="G548" s="45" t="s">
        <x:v>332</x:v>
      </x:c>
      <x:c r="H548" s="45" t="s">
        <x:v>34</x:v>
      </x:c>
      <x:c r="I548" s="45" t="s">
        <x:v>36</x:v>
      </x:c>
      <x:c r="AQ548" s="45">
        <x:v>127</x:v>
      </x:c>
    </x:row>
    <x:row r="549" spans="1:9" ht="16.5" customHeight="1">
      <x:c r="A549" s="45">
        <x:v>2017</x:v>
      </x:c>
      <x:c r="B549" s="45" t="s">
        <x:v>28</x:v>
      </x:c>
      <x:c r="C549" s="45" t="s">
        <x:v>104</x:v>
      </x:c>
      <x:c r="D549" s="45" t="s">
        <x:v>323</x:v>
      </x:c>
      <x:c r="F549" s="45">
        <x:v>9</x:v>
      </x:c>
      <x:c r="G549" s="45" t="s">
        <x:v>25</x:v>
      </x:c>
      <x:c r="H549" s="45" t="s">
        <x:v>34</x:v>
      </x:c>
      <x:c r="I549" s="45" t="s">
        <x:v>36</x:v>
      </x:c>
    </x:row>
    <x:row r="550" spans="1:43" ht="16.5" customHeight="1">
      <x:c r="A550" s="45">
        <x:v>2018</x:v>
      </x:c>
      <x:c r="B550" s="45" t="s">
        <x:v>28</x:v>
      </x:c>
      <x:c r="C550" s="45" t="s">
        <x:v>104</x:v>
      </x:c>
      <x:c r="D550" s="45" t="s">
        <x:v>323</x:v>
      </x:c>
      <x:c r="F550" s="45">
        <x:v>9</x:v>
      </x:c>
      <x:c r="G550" s="45" t="s">
        <x:v>25</x:v>
      </x:c>
      <x:c r="H550" s="45" t="s">
        <x:v>34</x:v>
      </x:c>
      <x:c r="I550" s="45" t="s">
        <x:v>36</x:v>
      </x:c>
      <x:c r="AQ550" s="45">
        <x:v>128</x:v>
      </x:c>
    </x:row>
    <x:row r="551" spans="1:43" ht="16.5" customHeight="1">
      <x:c r="A551" s="45">
        <x:v>2019</x:v>
      </x:c>
      <x:c r="B551" s="45" t="s">
        <x:v>28</x:v>
      </x:c>
      <x:c r="C551" s="45" t="s">
        <x:v>104</x:v>
      </x:c>
      <x:c r="D551" s="45" t="s">
        <x:v>323</x:v>
      </x:c>
      <x:c r="F551" s="45">
        <x:v>9</x:v>
      </x:c>
      <x:c r="G551" s="45" t="s">
        <x:v>25</x:v>
      </x:c>
      <x:c r="H551" s="45" t="s">
        <x:v>34</x:v>
      </x:c>
      <x:c r="I551" s="45" t="s">
        <x:v>36</x:v>
      </x:c>
      <x:c r="AQ551" s="45">
        <x:v>128</x:v>
      </x:c>
    </x:row>
    <x:row r="552" spans="1:43" ht="16.5" customHeight="1">
      <x:c r="A552" s="45">
        <x:v>2020</x:v>
      </x:c>
      <x:c r="B552" s="45" t="s">
        <x:v>28</x:v>
      </x:c>
      <x:c r="C552" s="45" t="s">
        <x:v>104</x:v>
      </x:c>
      <x:c r="D552" s="45" t="s">
        <x:v>323</x:v>
      </x:c>
      <x:c r="F552" s="45">
        <x:v>9</x:v>
      </x:c>
      <x:c r="G552" s="45" t="s">
        <x:v>25</x:v>
      </x:c>
      <x:c r="H552" s="45" t="s">
        <x:v>34</x:v>
      </x:c>
      <x:c r="I552" s="45" t="s">
        <x:v>36</x:v>
      </x:c>
      <x:c r="AQ552" s="45">
        <x:v>128</x:v>
      </x:c>
    </x:row>
    <x:row r="553" spans="1:9" ht="16.5" customHeight="1">
      <x:c r="A553" s="45">
        <x:v>2017</x:v>
      </x:c>
      <x:c r="B553" s="45" t="s">
        <x:v>28</x:v>
      </x:c>
      <x:c r="C553" s="45" t="s">
        <x:v>278</x:v>
      </x:c>
      <x:c r="D553" s="45" t="s">
        <x:v>323</x:v>
      </x:c>
      <x:c r="F553" s="45">
        <x:v>9</x:v>
      </x:c>
      <x:c r="G553" s="45" t="s">
        <x:v>25</x:v>
      </x:c>
      <x:c r="H553" s="45" t="s">
        <x:v>34</x:v>
      </x:c>
      <x:c r="I553" s="45" t="s">
        <x:v>36</x:v>
      </x:c>
    </x:row>
    <x:row r="554" spans="1:43" ht="16.5" customHeight="1">
      <x:c r="A554" s="45">
        <x:v>2018</x:v>
      </x:c>
      <x:c r="B554" s="45" t="s">
        <x:v>28</x:v>
      </x:c>
      <x:c r="C554" s="45" t="s">
        <x:v>278</x:v>
      </x:c>
      <x:c r="D554" s="45" t="s">
        <x:v>323</x:v>
      </x:c>
      <x:c r="F554" s="45">
        <x:v>9</x:v>
      </x:c>
      <x:c r="G554" s="45" t="s">
        <x:v>25</x:v>
      </x:c>
      <x:c r="H554" s="45" t="s">
        <x:v>34</x:v>
      </x:c>
      <x:c r="I554" s="45" t="s">
        <x:v>36</x:v>
      </x:c>
      <x:c r="AQ554" s="45">
        <x:v>129</x:v>
      </x:c>
    </x:row>
    <x:row r="555" spans="1:43" ht="16.5" customHeight="1">
      <x:c r="A555" s="45">
        <x:v>2019</x:v>
      </x:c>
      <x:c r="B555" s="45" t="s">
        <x:v>28</x:v>
      </x:c>
      <x:c r="C555" s="45" t="s">
        <x:v>278</x:v>
      </x:c>
      <x:c r="D555" s="45" t="s">
        <x:v>323</x:v>
      </x:c>
      <x:c r="F555" s="45">
        <x:v>9</x:v>
      </x:c>
      <x:c r="G555" s="45" t="s">
        <x:v>25</x:v>
      </x:c>
      <x:c r="H555" s="45" t="s">
        <x:v>34</x:v>
      </x:c>
      <x:c r="I555" s="45" t="s">
        <x:v>36</x:v>
      </x:c>
      <x:c r="AQ555" s="45">
        <x:v>129</x:v>
      </x:c>
    </x:row>
    <x:row r="556" spans="1:43" ht="16.5" customHeight="1">
      <x:c r="A556" s="45">
        <x:v>2020</x:v>
      </x:c>
      <x:c r="B556" s="45" t="s">
        <x:v>28</x:v>
      </x:c>
      <x:c r="C556" s="45" t="s">
        <x:v>278</x:v>
      </x:c>
      <x:c r="D556" s="45" t="s">
        <x:v>323</x:v>
      </x:c>
      <x:c r="F556" s="45">
        <x:v>9</x:v>
      </x:c>
      <x:c r="G556" s="45" t="s">
        <x:v>25</x:v>
      </x:c>
      <x:c r="H556" s="45" t="s">
        <x:v>34</x:v>
      </x:c>
      <x:c r="I556" s="45" t="s">
        <x:v>36</x:v>
      </x:c>
      <x:c r="AQ556" s="45">
        <x:v>129</x:v>
      </x:c>
    </x:row>
    <x:row r="557" spans="1:9" ht="16.5" customHeight="1">
      <x:c r="A557" s="45">
        <x:v>2017</x:v>
      </x:c>
      <x:c r="B557" s="45" t="s">
        <x:v>27</x:v>
      </x:c>
      <x:c r="C557" s="45" t="s">
        <x:v>85</x:v>
      </x:c>
      <x:c r="D557" s="45" t="s">
        <x:v>304</x:v>
      </x:c>
      <x:c r="F557" s="45">
        <x:v>9</x:v>
      </x:c>
      <x:c r="G557" s="45" t="s">
        <x:v>25</x:v>
      </x:c>
      <x:c r="H557" s="45" t="s">
        <x:v>34</x:v>
      </x:c>
      <x:c r="I557" s="45" t="s">
        <x:v>36</x:v>
      </x:c>
    </x:row>
    <x:row r="558" spans="1:43" ht="16.5" customHeight="1">
      <x:c r="A558" s="45">
        <x:v>2018</x:v>
      </x:c>
      <x:c r="B558" s="45" t="s">
        <x:v>27</x:v>
      </x:c>
      <x:c r="C558" s="45" t="s">
        <x:v>85</x:v>
      </x:c>
      <x:c r="D558" s="45" t="s">
        <x:v>304</x:v>
      </x:c>
      <x:c r="F558" s="45">
        <x:v>9</x:v>
      </x:c>
      <x:c r="G558" s="45" t="s">
        <x:v>25</x:v>
      </x:c>
      <x:c r="H558" s="45" t="s">
        <x:v>34</x:v>
      </x:c>
      <x:c r="I558" s="45" t="s">
        <x:v>36</x:v>
      </x:c>
      <x:c r="AQ558" s="45">
        <x:v>130</x:v>
      </x:c>
    </x:row>
    <x:row r="559" spans="1:43" ht="16.5" customHeight="1">
      <x:c r="A559" s="45">
        <x:v>2019</x:v>
      </x:c>
      <x:c r="B559" s="45" t="s">
        <x:v>27</x:v>
      </x:c>
      <x:c r="C559" s="45" t="s">
        <x:v>85</x:v>
      </x:c>
      <x:c r="D559" s="45" t="s">
        <x:v>304</x:v>
      </x:c>
      <x:c r="F559" s="45">
        <x:v>9</x:v>
      </x:c>
      <x:c r="G559" s="45" t="s">
        <x:v>25</x:v>
      </x:c>
      <x:c r="H559" s="45" t="s">
        <x:v>34</x:v>
      </x:c>
      <x:c r="I559" s="45" t="s">
        <x:v>36</x:v>
      </x:c>
      <x:c r="AQ559" s="45">
        <x:v>130</x:v>
      </x:c>
    </x:row>
    <x:row r="560" spans="1:43" ht="16.5" customHeight="1">
      <x:c r="A560" s="45">
        <x:v>2020</x:v>
      </x:c>
      <x:c r="B560" s="45" t="s">
        <x:v>27</x:v>
      </x:c>
      <x:c r="C560" s="45" t="s">
        <x:v>85</x:v>
      </x:c>
      <x:c r="D560" s="45" t="s">
        <x:v>304</x:v>
      </x:c>
      <x:c r="F560" s="45">
        <x:v>9</x:v>
      </x:c>
      <x:c r="G560" s="45" t="s">
        <x:v>25</x:v>
      </x:c>
      <x:c r="H560" s="45" t="s">
        <x:v>34</x:v>
      </x:c>
      <x:c r="I560" s="45" t="s">
        <x:v>36</x:v>
      </x:c>
      <x:c r="AQ560" s="45">
        <x:v>130</x:v>
      </x:c>
    </x:row>
    <x:row r="561" spans="1:9" ht="16.5" customHeight="1">
      <x:c r="A561" s="45">
        <x:v>2017</x:v>
      </x:c>
      <x:c r="B561" s="45" t="s">
        <x:v>27</x:v>
      </x:c>
      <x:c r="C561" s="45" t="s">
        <x:v>70</x:v>
      </x:c>
      <x:c r="D561" s="45" t="s">
        <x:v>304</x:v>
      </x:c>
      <x:c r="F561" s="45">
        <x:v>4</x:v>
      </x:c>
      <x:c r="G561" s="45" t="s">
        <x:v>332</x:v>
      </x:c>
      <x:c r="H561" s="45" t="s">
        <x:v>34</x:v>
      </x:c>
      <x:c r="I561" s="45" t="s">
        <x:v>36</x:v>
      </x:c>
    </x:row>
    <x:row r="562" spans="1:43" ht="16.5" customHeight="1">
      <x:c r="A562" s="45">
        <x:v>2018</x:v>
      </x:c>
      <x:c r="B562" s="45" t="s">
        <x:v>27</x:v>
      </x:c>
      <x:c r="C562" s="45" t="s">
        <x:v>70</x:v>
      </x:c>
      <x:c r="D562" s="45" t="s">
        <x:v>304</x:v>
      </x:c>
      <x:c r="F562" s="45">
        <x:v>4</x:v>
      </x:c>
      <x:c r="G562" s="45" t="s">
        <x:v>332</x:v>
      </x:c>
      <x:c r="H562" s="45" t="s">
        <x:v>34</x:v>
      </x:c>
      <x:c r="I562" s="45" t="s">
        <x:v>36</x:v>
      </x:c>
      <x:c r="AQ562" s="45">
        <x:v>131</x:v>
      </x:c>
    </x:row>
    <x:row r="563" spans="1:43" ht="16.5" customHeight="1">
      <x:c r="A563" s="45">
        <x:v>2019</x:v>
      </x:c>
      <x:c r="B563" s="45" t="s">
        <x:v>27</x:v>
      </x:c>
      <x:c r="C563" s="45" t="s">
        <x:v>70</x:v>
      </x:c>
      <x:c r="D563" s="45" t="s">
        <x:v>304</x:v>
      </x:c>
      <x:c r="F563" s="45">
        <x:v>4</x:v>
      </x:c>
      <x:c r="G563" s="45" t="s">
        <x:v>332</x:v>
      </x:c>
      <x:c r="H563" s="45" t="s">
        <x:v>34</x:v>
      </x:c>
      <x:c r="I563" s="45" t="s">
        <x:v>36</x:v>
      </x:c>
      <x:c r="AQ563" s="45">
        <x:v>131</x:v>
      </x:c>
    </x:row>
    <x:row r="564" spans="1:43" ht="16.5" customHeight="1">
      <x:c r="A564" s="45">
        <x:v>2020</x:v>
      </x:c>
      <x:c r="B564" s="45" t="s">
        <x:v>27</x:v>
      </x:c>
      <x:c r="C564" s="45" t="s">
        <x:v>70</x:v>
      </x:c>
      <x:c r="D564" s="45" t="s">
        <x:v>304</x:v>
      </x:c>
      <x:c r="F564" s="45">
        <x:v>4</x:v>
      </x:c>
      <x:c r="G564" s="45" t="s">
        <x:v>332</x:v>
      </x:c>
      <x:c r="H564" s="45" t="s">
        <x:v>34</x:v>
      </x:c>
      <x:c r="I564" s="45" t="s">
        <x:v>36</x:v>
      </x:c>
      <x:c r="AQ564" s="45">
        <x:v>131</x:v>
      </x:c>
    </x:row>
    <x:row r="565" spans="1:9" ht="16.5" customHeight="1">
      <x:c r="A565" s="45">
        <x:v>2017</x:v>
      </x:c>
      <x:c r="B565" s="45" t="s">
        <x:v>27</x:v>
      </x:c>
      <x:c r="C565" s="45" t="s">
        <x:v>147</x:v>
      </x:c>
      <x:c r="D565" s="45" t="s">
        <x:v>323</x:v>
      </x:c>
      <x:c r="F565" s="45">
        <x:v>4</x:v>
      </x:c>
      <x:c r="G565" s="45" t="s">
        <x:v>332</x:v>
      </x:c>
      <x:c r="H565" s="45" t="s">
        <x:v>34</x:v>
      </x:c>
      <x:c r="I565" s="45" t="s">
        <x:v>36</x:v>
      </x:c>
    </x:row>
    <x:row r="566" spans="1:43" ht="16.5" customHeight="1">
      <x:c r="A566" s="45">
        <x:v>2018</x:v>
      </x:c>
      <x:c r="B566" s="45" t="s">
        <x:v>27</x:v>
      </x:c>
      <x:c r="C566" s="45" t="s">
        <x:v>147</x:v>
      </x:c>
      <x:c r="D566" s="45" t="s">
        <x:v>323</x:v>
      </x:c>
      <x:c r="F566" s="45">
        <x:v>4</x:v>
      </x:c>
      <x:c r="G566" s="45" t="s">
        <x:v>332</x:v>
      </x:c>
      <x:c r="H566" s="45" t="s">
        <x:v>34</x:v>
      </x:c>
      <x:c r="I566" s="45" t="s">
        <x:v>36</x:v>
      </x:c>
      <x:c r="AQ566" s="45">
        <x:v>132</x:v>
      </x:c>
    </x:row>
    <x:row r="567" spans="1:43" ht="16.5" customHeight="1">
      <x:c r="A567" s="45">
        <x:v>2019</x:v>
      </x:c>
      <x:c r="B567" s="45" t="s">
        <x:v>27</x:v>
      </x:c>
      <x:c r="C567" s="45" t="s">
        <x:v>147</x:v>
      </x:c>
      <x:c r="D567" s="45" t="s">
        <x:v>323</x:v>
      </x:c>
      <x:c r="F567" s="45">
        <x:v>4</x:v>
      </x:c>
      <x:c r="G567" s="45" t="s">
        <x:v>332</x:v>
      </x:c>
      <x:c r="H567" s="45" t="s">
        <x:v>34</x:v>
      </x:c>
      <x:c r="I567" s="45" t="s">
        <x:v>36</x:v>
      </x:c>
      <x:c r="AQ567" s="45">
        <x:v>132</x:v>
      </x:c>
    </x:row>
    <x:row r="568" spans="1:43" ht="16.5" customHeight="1">
      <x:c r="A568" s="45">
        <x:v>2020</x:v>
      </x:c>
      <x:c r="B568" s="45" t="s">
        <x:v>27</x:v>
      </x:c>
      <x:c r="C568" s="45" t="s">
        <x:v>147</x:v>
      </x:c>
      <x:c r="D568" s="45" t="s">
        <x:v>323</x:v>
      </x:c>
      <x:c r="F568" s="45">
        <x:v>4</x:v>
      </x:c>
      <x:c r="G568" s="45" t="s">
        <x:v>332</x:v>
      </x:c>
      <x:c r="H568" s="45" t="s">
        <x:v>34</x:v>
      </x:c>
      <x:c r="I568" s="45" t="s">
        <x:v>36</x:v>
      </x:c>
      <x:c r="AQ568" s="45">
        <x:v>132</x:v>
      </x:c>
    </x:row>
    <x:row r="569" spans="1:9" ht="16.5" customHeight="1">
      <x:c r="A569" s="45">
        <x:v>2017</x:v>
      </x:c>
      <x:c r="B569" s="45" t="s">
        <x:v>27</x:v>
      </x:c>
      <x:c r="C569" s="45" t="s">
        <x:v>259</x:v>
      </x:c>
      <x:c r="D569" s="45" t="s">
        <x:v>323</x:v>
      </x:c>
      <x:c r="F569" s="45">
        <x:v>4</x:v>
      </x:c>
      <x:c r="G569" s="45" t="s">
        <x:v>332</x:v>
      </x:c>
      <x:c r="H569" s="45" t="s">
        <x:v>34</x:v>
      </x:c>
      <x:c r="I569" s="45" t="s">
        <x:v>36</x:v>
      </x:c>
    </x:row>
    <x:row r="570" spans="1:43" ht="16.5" customHeight="1">
      <x:c r="A570" s="45">
        <x:v>2018</x:v>
      </x:c>
      <x:c r="B570" s="45" t="s">
        <x:v>27</x:v>
      </x:c>
      <x:c r="C570" s="45" t="s">
        <x:v>259</x:v>
      </x:c>
      <x:c r="D570" s="45" t="s">
        <x:v>323</x:v>
      </x:c>
      <x:c r="F570" s="45">
        <x:v>4</x:v>
      </x:c>
      <x:c r="G570" s="45" t="s">
        <x:v>332</x:v>
      </x:c>
      <x:c r="H570" s="45" t="s">
        <x:v>34</x:v>
      </x:c>
      <x:c r="I570" s="45" t="s">
        <x:v>36</x:v>
      </x:c>
      <x:c r="AQ570" s="45">
        <x:v>133</x:v>
      </x:c>
    </x:row>
    <x:row r="571" spans="1:43" ht="16.5" customHeight="1">
      <x:c r="A571" s="45">
        <x:v>2019</x:v>
      </x:c>
      <x:c r="B571" s="45" t="s">
        <x:v>27</x:v>
      </x:c>
      <x:c r="C571" s="45" t="s">
        <x:v>259</x:v>
      </x:c>
      <x:c r="D571" s="45" t="s">
        <x:v>323</x:v>
      </x:c>
      <x:c r="F571" s="45">
        <x:v>4</x:v>
      </x:c>
      <x:c r="G571" s="45" t="s">
        <x:v>332</x:v>
      </x:c>
      <x:c r="H571" s="45" t="s">
        <x:v>34</x:v>
      </x:c>
      <x:c r="I571" s="45" t="s">
        <x:v>36</x:v>
      </x:c>
      <x:c r="AQ571" s="45">
        <x:v>133</x:v>
      </x:c>
    </x:row>
    <x:row r="572" spans="1:43" ht="16.5" customHeight="1">
      <x:c r="A572" s="45">
        <x:v>2020</x:v>
      </x:c>
      <x:c r="B572" s="45" t="s">
        <x:v>27</x:v>
      </x:c>
      <x:c r="C572" s="45" t="s">
        <x:v>259</x:v>
      </x:c>
      <x:c r="D572" s="45" t="s">
        <x:v>323</x:v>
      </x:c>
      <x:c r="F572" s="45">
        <x:v>4</x:v>
      </x:c>
      <x:c r="G572" s="45" t="s">
        <x:v>332</x:v>
      </x:c>
      <x:c r="H572" s="45" t="s">
        <x:v>34</x:v>
      </x:c>
      <x:c r="I572" s="45" t="s">
        <x:v>36</x:v>
      </x:c>
      <x:c r="AQ572" s="45">
        <x:v>133</x:v>
      </x:c>
    </x:row>
    <x:row r="573" spans="1:9" ht="16.5" customHeight="1">
      <x:c r="A573" s="45">
        <x:v>2017</x:v>
      </x:c>
      <x:c r="B573" s="45" t="s">
        <x:v>22</x:v>
      </x:c>
      <x:c r="C573" s="45" t="s">
        <x:v>75</x:v>
      </x:c>
      <x:c r="D573" s="45" t="s">
        <x:v>304</x:v>
      </x:c>
      <x:c r="F573" s="45">
        <x:v>9</x:v>
      </x:c>
      <x:c r="G573" s="45" t="s">
        <x:v>25</x:v>
      </x:c>
      <x:c r="H573" s="45" t="s">
        <x:v>34</x:v>
      </x:c>
      <x:c r="I573" s="45" t="s">
        <x:v>36</x:v>
      </x:c>
    </x:row>
    <x:row r="574" spans="1:43" ht="16.5" customHeight="1">
      <x:c r="A574" s="45">
        <x:v>2018</x:v>
      </x:c>
      <x:c r="B574" s="45" t="s">
        <x:v>22</x:v>
      </x:c>
      <x:c r="C574" s="45" t="s">
        <x:v>75</x:v>
      </x:c>
      <x:c r="D574" s="45" t="s">
        <x:v>304</x:v>
      </x:c>
      <x:c r="F574" s="45">
        <x:v>9</x:v>
      </x:c>
      <x:c r="G574" s="45" t="s">
        <x:v>25</x:v>
      </x:c>
      <x:c r="H574" s="45" t="s">
        <x:v>34</x:v>
      </x:c>
      <x:c r="I574" s="45" t="s">
        <x:v>36</x:v>
      </x:c>
      <x:c r="AQ574" s="45">
        <x:v>134</x:v>
      </x:c>
    </x:row>
    <x:row r="575" spans="1:43" ht="16.5" customHeight="1">
      <x:c r="A575" s="45">
        <x:v>2019</x:v>
      </x:c>
      <x:c r="B575" s="45" t="s">
        <x:v>22</x:v>
      </x:c>
      <x:c r="C575" s="45" t="s">
        <x:v>75</x:v>
      </x:c>
      <x:c r="D575" s="45" t="s">
        <x:v>304</x:v>
      </x:c>
      <x:c r="F575" s="45">
        <x:v>9</x:v>
      </x:c>
      <x:c r="G575" s="45" t="s">
        <x:v>25</x:v>
      </x:c>
      <x:c r="H575" s="45" t="s">
        <x:v>34</x:v>
      </x:c>
      <x:c r="I575" s="45" t="s">
        <x:v>36</x:v>
      </x:c>
      <x:c r="AQ575" s="45">
        <x:v>134</x:v>
      </x:c>
    </x:row>
    <x:row r="576" spans="1:43" ht="16.5" customHeight="1">
      <x:c r="A576" s="45">
        <x:v>2020</x:v>
      </x:c>
      <x:c r="B576" s="45" t="s">
        <x:v>22</x:v>
      </x:c>
      <x:c r="C576" s="45" t="s">
        <x:v>75</x:v>
      </x:c>
      <x:c r="D576" s="45" t="s">
        <x:v>304</x:v>
      </x:c>
      <x:c r="F576" s="45">
        <x:v>9</x:v>
      </x:c>
      <x:c r="G576" s="45" t="s">
        <x:v>25</x:v>
      </x:c>
      <x:c r="H576" s="45" t="s">
        <x:v>34</x:v>
      </x:c>
      <x:c r="I576" s="45" t="s">
        <x:v>36</x:v>
      </x:c>
      <x:c r="AQ576" s="45">
        <x:v>134</x:v>
      </x:c>
    </x:row>
    <x:row r="577" spans="1:9" ht="16.5" customHeight="1">
      <x:c r="A577" s="45">
        <x:v>2017</x:v>
      </x:c>
      <x:c r="B577" s="45" t="s">
        <x:v>22</x:v>
      </x:c>
      <x:c r="C577" s="45" t="s">
        <x:v>60</x:v>
      </x:c>
      <x:c r="D577" s="45" t="s">
        <x:v>304</x:v>
      </x:c>
      <x:c r="F577" s="45">
        <x:v>4</x:v>
      </x:c>
      <x:c r="G577" s="45" t="s">
        <x:v>332</x:v>
      </x:c>
      <x:c r="H577" s="45" t="s">
        <x:v>34</x:v>
      </x:c>
      <x:c r="I577" s="45" t="s">
        <x:v>36</x:v>
      </x:c>
    </x:row>
    <x:row r="578" spans="1:43" ht="16.5" customHeight="1">
      <x:c r="A578" s="45">
        <x:v>2018</x:v>
      </x:c>
      <x:c r="B578" s="45" t="s">
        <x:v>22</x:v>
      </x:c>
      <x:c r="C578" s="45" t="s">
        <x:v>60</x:v>
      </x:c>
      <x:c r="D578" s="45" t="s">
        <x:v>304</x:v>
      </x:c>
      <x:c r="F578" s="45">
        <x:v>4</x:v>
      </x:c>
      <x:c r="G578" s="45" t="s">
        <x:v>332</x:v>
      </x:c>
      <x:c r="H578" s="45" t="s">
        <x:v>34</x:v>
      </x:c>
      <x:c r="I578" s="45" t="s">
        <x:v>36</x:v>
      </x:c>
      <x:c r="AQ578" s="45">
        <x:v>135</x:v>
      </x:c>
    </x:row>
    <x:row r="579" spans="1:43" ht="16.5" customHeight="1">
      <x:c r="A579" s="45">
        <x:v>2019</x:v>
      </x:c>
      <x:c r="B579" s="45" t="s">
        <x:v>22</x:v>
      </x:c>
      <x:c r="C579" s="45" t="s">
        <x:v>60</x:v>
      </x:c>
      <x:c r="D579" s="45" t="s">
        <x:v>304</x:v>
      </x:c>
      <x:c r="F579" s="45">
        <x:v>4</x:v>
      </x:c>
      <x:c r="G579" s="45" t="s">
        <x:v>332</x:v>
      </x:c>
      <x:c r="H579" s="45" t="s">
        <x:v>34</x:v>
      </x:c>
      <x:c r="I579" s="45" t="s">
        <x:v>36</x:v>
      </x:c>
      <x:c r="AQ579" s="45">
        <x:v>135</x:v>
      </x:c>
    </x:row>
    <x:row r="580" spans="1:43" ht="16.5" customHeight="1">
      <x:c r="A580" s="45">
        <x:v>2020</x:v>
      </x:c>
      <x:c r="B580" s="45" t="s">
        <x:v>22</x:v>
      </x:c>
      <x:c r="C580" s="45" t="s">
        <x:v>60</x:v>
      </x:c>
      <x:c r="D580" s="45" t="s">
        <x:v>304</x:v>
      </x:c>
      <x:c r="F580" s="45">
        <x:v>4</x:v>
      </x:c>
      <x:c r="G580" s="45" t="s">
        <x:v>332</x:v>
      </x:c>
      <x:c r="H580" s="45" t="s">
        <x:v>34</x:v>
      </x:c>
      <x:c r="I580" s="45" t="s">
        <x:v>36</x:v>
      </x:c>
      <x:c r="AQ580" s="45">
        <x:v>135</x:v>
      </x:c>
    </x:row>
    <x:row r="581" spans="1:9" ht="16.5" customHeight="1">
      <x:c r="A581" s="45">
        <x:v>2017</x:v>
      </x:c>
      <x:c r="B581" s="45" t="s">
        <x:v>22</x:v>
      </x:c>
      <x:c r="C581" s="45" t="s">
        <x:v>223</x:v>
      </x:c>
      <x:c r="D581" s="45" t="s">
        <x:v>251</x:v>
      </x:c>
      <x:c r="F581" s="45">
        <x:v>8</x:v>
      </x:c>
      <x:c r="G581" s="45" t="s">
        <x:v>25</x:v>
      </x:c>
      <x:c r="H581" s="45" t="s">
        <x:v>337</x:v>
      </x:c>
      <x:c r="I581" s="45" t="s">
        <x:v>36</x:v>
      </x:c>
    </x:row>
    <x:row r="582" spans="1:43" ht="16.5" customHeight="1">
      <x:c r="A582" s="45">
        <x:v>2018</x:v>
      </x:c>
      <x:c r="B582" s="45" t="s">
        <x:v>22</x:v>
      </x:c>
      <x:c r="C582" s="45" t="s">
        <x:v>223</x:v>
      </x:c>
      <x:c r="D582" s="45" t="s">
        <x:v>251</x:v>
      </x:c>
      <x:c r="F582" s="45">
        <x:v>8</x:v>
      </x:c>
      <x:c r="G582" s="45" t="s">
        <x:v>25</x:v>
      </x:c>
      <x:c r="H582" s="45" t="s">
        <x:v>337</x:v>
      </x:c>
      <x:c r="I582" s="45" t="s">
        <x:v>36</x:v>
      </x:c>
      <x:c r="AQ582" s="45">
        <x:v>136</x:v>
      </x:c>
    </x:row>
    <x:row r="583" spans="1:43" ht="16.5" customHeight="1">
      <x:c r="A583" s="45">
        <x:v>2019</x:v>
      </x:c>
      <x:c r="B583" s="45" t="s">
        <x:v>22</x:v>
      </x:c>
      <x:c r="C583" s="45" t="s">
        <x:v>223</x:v>
      </x:c>
      <x:c r="D583" s="45" t="s">
        <x:v>251</x:v>
      </x:c>
      <x:c r="F583" s="45">
        <x:v>8</x:v>
      </x:c>
      <x:c r="G583" s="45" t="s">
        <x:v>25</x:v>
      </x:c>
      <x:c r="H583" s="45" t="s">
        <x:v>337</x:v>
      </x:c>
      <x:c r="I583" s="45" t="s">
        <x:v>36</x:v>
      </x:c>
      <x:c r="AQ583" s="45">
        <x:v>136</x:v>
      </x:c>
    </x:row>
    <x:row r="584" spans="1:43" ht="16.5" customHeight="1">
      <x:c r="A584" s="45">
        <x:v>2020</x:v>
      </x:c>
      <x:c r="B584" s="45" t="s">
        <x:v>22</x:v>
      </x:c>
      <x:c r="C584" s="45" t="s">
        <x:v>223</x:v>
      </x:c>
      <x:c r="D584" s="45" t="s">
        <x:v>251</x:v>
      </x:c>
      <x:c r="F584" s="45">
        <x:v>8</x:v>
      </x:c>
      <x:c r="G584" s="45" t="s">
        <x:v>25</x:v>
      </x:c>
      <x:c r="H584" s="45" t="s">
        <x:v>337</x:v>
      </x:c>
      <x:c r="I584" s="45" t="s">
        <x:v>36</x:v>
      </x:c>
      <x:c r="AQ584" s="45">
        <x:v>136</x:v>
      </x:c>
    </x:row>
    <x:row r="585" spans="1:9" ht="16.5" customHeight="1">
      <x:c r="A585" s="45">
        <x:v>2018</x:v>
      </x:c>
      <x:c r="B585" s="45" t="s">
        <x:v>65</x:v>
      </x:c>
      <x:c r="C585" s="45" t="s">
        <x:v>73</x:v>
      </x:c>
      <x:c r="D585" s="45" t="s">
        <x:v>304</x:v>
      </x:c>
      <x:c r="F585" s="45">
        <x:v>8</x:v>
      </x:c>
      <x:c r="G585" s="45" t="s">
        <x:v>25</x:v>
      </x:c>
      <x:c r="H585" s="45" t="s">
        <x:v>337</x:v>
      </x:c>
      <x:c r="I585" s="45" t="s">
        <x:v>36</x:v>
      </x:c>
    </x:row>
    <x:row r="586" spans="1:43" ht="16.5" customHeight="1">
      <x:c r="A586" s="45">
        <x:v>2019</x:v>
      </x:c>
      <x:c r="B586" s="45" t="s">
        <x:v>65</x:v>
      </x:c>
      <x:c r="C586" s="45" t="s">
        <x:v>73</x:v>
      </x:c>
      <x:c r="D586" s="45" t="s">
        <x:v>304</x:v>
      </x:c>
      <x:c r="F586" s="45">
        <x:v>8</x:v>
      </x:c>
      <x:c r="G586" s="45" t="s">
        <x:v>25</x:v>
      </x:c>
      <x:c r="H586" s="45" t="s">
        <x:v>337</x:v>
      </x:c>
      <x:c r="I586" s="45" t="s">
        <x:v>36</x:v>
      </x:c>
      <x:c r="AQ586" s="45">
        <x:v>137</x:v>
      </x:c>
    </x:row>
    <x:row r="587" spans="1:43" ht="16.5" customHeight="1">
      <x:c r="A587" s="45">
        <x:v>2020</x:v>
      </x:c>
      <x:c r="B587" s="45" t="s">
        <x:v>65</x:v>
      </x:c>
      <x:c r="C587" s="45" t="s">
        <x:v>73</x:v>
      </x:c>
      <x:c r="D587" s="45" t="s">
        <x:v>304</x:v>
      </x:c>
      <x:c r="F587" s="45">
        <x:v>8</x:v>
      </x:c>
      <x:c r="G587" s="45" t="s">
        <x:v>25</x:v>
      </x:c>
      <x:c r="H587" s="45" t="s">
        <x:v>337</x:v>
      </x:c>
      <x:c r="I587" s="45" t="s">
        <x:v>36</x:v>
      </x:c>
      <x:c r="AQ587" s="45">
        <x:v>137</x:v>
      </x:c>
    </x:row>
    <x:row r="588" spans="1:43" ht="16.5" customHeight="1">
      <x:c r="A588" s="45">
        <x:v>2021</x:v>
      </x:c>
      <x:c r="B588" s="45" t="s">
        <x:v>65</x:v>
      </x:c>
      <x:c r="C588" s="45" t="s">
        <x:v>73</x:v>
      </x:c>
      <x:c r="D588" s="45" t="s">
        <x:v>304</x:v>
      </x:c>
      <x:c r="F588" s="45">
        <x:v>8</x:v>
      </x:c>
      <x:c r="G588" s="45" t="s">
        <x:v>25</x:v>
      </x:c>
      <x:c r="H588" s="45" t="s">
        <x:v>337</x:v>
      </x:c>
      <x:c r="I588" s="45" t="s">
        <x:v>36</x:v>
      </x:c>
      <x:c r="AQ588" s="45">
        <x:v>137</x:v>
      </x:c>
    </x:row>
    <x:row r="589" spans="1:9" ht="16.5" customHeight="1">
      <x:c r="A589" s="45">
        <x:v>2018</x:v>
      </x:c>
      <x:c r="B589" s="45" t="s">
        <x:v>65</x:v>
      </x:c>
      <x:c r="C589" s="45" t="s">
        <x:v>78</x:v>
      </x:c>
      <x:c r="D589" s="45" t="s">
        <x:v>304</x:v>
      </x:c>
      <x:c r="F589" s="45">
        <x:v>9</x:v>
      </x:c>
      <x:c r="G589" s="45" t="s">
        <x:v>25</x:v>
      </x:c>
      <x:c r="H589" s="45" t="s">
        <x:v>34</x:v>
      </x:c>
      <x:c r="I589" s="45" t="s">
        <x:v>36</x:v>
      </x:c>
    </x:row>
    <x:row r="590" spans="1:43" ht="16.5" customHeight="1">
      <x:c r="A590" s="45">
        <x:v>2019</x:v>
      </x:c>
      <x:c r="B590" s="45" t="s">
        <x:v>65</x:v>
      </x:c>
      <x:c r="C590" s="45" t="s">
        <x:v>78</x:v>
      </x:c>
      <x:c r="D590" s="45" t="s">
        <x:v>304</x:v>
      </x:c>
      <x:c r="F590" s="45">
        <x:v>9</x:v>
      </x:c>
      <x:c r="G590" s="45" t="s">
        <x:v>25</x:v>
      </x:c>
      <x:c r="H590" s="45" t="s">
        <x:v>34</x:v>
      </x:c>
      <x:c r="I590" s="45" t="s">
        <x:v>36</x:v>
      </x:c>
      <x:c r="AQ590" s="45">
        <x:v>138</x:v>
      </x:c>
    </x:row>
    <x:row r="591" spans="1:43" ht="16.5" customHeight="1">
      <x:c r="A591" s="45">
        <x:v>2020</x:v>
      </x:c>
      <x:c r="B591" s="45" t="s">
        <x:v>65</x:v>
      </x:c>
      <x:c r="C591" s="45" t="s">
        <x:v>78</x:v>
      </x:c>
      <x:c r="D591" s="45" t="s">
        <x:v>304</x:v>
      </x:c>
      <x:c r="F591" s="45">
        <x:v>9</x:v>
      </x:c>
      <x:c r="G591" s="45" t="s">
        <x:v>25</x:v>
      </x:c>
      <x:c r="H591" s="45" t="s">
        <x:v>34</x:v>
      </x:c>
      <x:c r="I591" s="45" t="s">
        <x:v>36</x:v>
      </x:c>
      <x:c r="AQ591" s="45">
        <x:v>138</x:v>
      </x:c>
    </x:row>
    <x:row r="592" spans="1:43" ht="16.5" customHeight="1">
      <x:c r="A592" s="45">
        <x:v>2021</x:v>
      </x:c>
      <x:c r="B592" s="45" t="s">
        <x:v>65</x:v>
      </x:c>
      <x:c r="C592" s="45" t="s">
        <x:v>78</x:v>
      </x:c>
      <x:c r="D592" s="45" t="s">
        <x:v>304</x:v>
      </x:c>
      <x:c r="F592" s="45">
        <x:v>9</x:v>
      </x:c>
      <x:c r="G592" s="45" t="s">
        <x:v>25</x:v>
      </x:c>
      <x:c r="H592" s="45" t="s">
        <x:v>34</x:v>
      </x:c>
      <x:c r="I592" s="45" t="s">
        <x:v>36</x:v>
      </x:c>
      <x:c r="AQ592" s="45">
        <x:v>138</x:v>
      </x:c>
    </x:row>
    <x:row r="593" spans="1:9" ht="16.5" customHeight="1">
      <x:c r="A593" s="45">
        <x:v>2018</x:v>
      </x:c>
      <x:c r="B593" s="45" t="s">
        <x:v>65</x:v>
      </x:c>
      <x:c r="C593" s="45" t="s">
        <x:v>127</x:v>
      </x:c>
      <x:c r="D593" s="45" t="s">
        <x:v>323</x:v>
      </x:c>
      <x:c r="F593" s="45">
        <x:v>4</x:v>
      </x:c>
      <x:c r="G593" s="45" t="s">
        <x:v>332</x:v>
      </x:c>
      <x:c r="H593" s="45" t="s">
        <x:v>34</x:v>
      </x:c>
      <x:c r="I593" s="45" t="s">
        <x:v>71</x:v>
      </x:c>
    </x:row>
    <x:row r="594" spans="1:43" ht="16.5" customHeight="1">
      <x:c r="A594" s="45">
        <x:v>2019</x:v>
      </x:c>
      <x:c r="B594" s="45" t="s">
        <x:v>65</x:v>
      </x:c>
      <x:c r="C594" s="45" t="s">
        <x:v>127</x:v>
      </x:c>
      <x:c r="D594" s="45" t="s">
        <x:v>323</x:v>
      </x:c>
      <x:c r="F594" s="45">
        <x:v>4</x:v>
      </x:c>
      <x:c r="G594" s="45" t="s">
        <x:v>332</x:v>
      </x:c>
      <x:c r="H594" s="45" t="s">
        <x:v>34</x:v>
      </x:c>
      <x:c r="I594" s="45" t="s">
        <x:v>71</x:v>
      </x:c>
      <x:c r="AQ594" s="45">
        <x:v>139</x:v>
      </x:c>
    </x:row>
    <x:row r="595" spans="1:43" ht="16.5" customHeight="1">
      <x:c r="A595" s="45">
        <x:v>2020</x:v>
      </x:c>
      <x:c r="B595" s="45" t="s">
        <x:v>65</x:v>
      </x:c>
      <x:c r="C595" s="45" t="s">
        <x:v>127</x:v>
      </x:c>
      <x:c r="D595" s="45" t="s">
        <x:v>323</x:v>
      </x:c>
      <x:c r="F595" s="45">
        <x:v>4</x:v>
      </x:c>
      <x:c r="G595" s="45" t="s">
        <x:v>332</x:v>
      </x:c>
      <x:c r="H595" s="45" t="s">
        <x:v>34</x:v>
      </x:c>
      <x:c r="I595" s="45" t="s">
        <x:v>71</x:v>
      </x:c>
      <x:c r="AQ595" s="45">
        <x:v>139</x:v>
      </x:c>
    </x:row>
    <x:row r="596" spans="1:43" ht="16.5" customHeight="1">
      <x:c r="A596" s="45">
        <x:v>2021</x:v>
      </x:c>
      <x:c r="B596" s="45" t="s">
        <x:v>65</x:v>
      </x:c>
      <x:c r="C596" s="45" t="s">
        <x:v>127</x:v>
      </x:c>
      <x:c r="D596" s="45" t="s">
        <x:v>323</x:v>
      </x:c>
      <x:c r="F596" s="45">
        <x:v>4</x:v>
      </x:c>
      <x:c r="G596" s="45" t="s">
        <x:v>332</x:v>
      </x:c>
      <x:c r="H596" s="45" t="s">
        <x:v>34</x:v>
      </x:c>
      <x:c r="I596" s="45" t="s">
        <x:v>71</x:v>
      </x:c>
      <x:c r="AQ596" s="45">
        <x:v>139</x:v>
      </x:c>
    </x:row>
    <x:row r="597" spans="1:9" ht="16.5" customHeight="1">
      <x:c r="A597" s="45">
        <x:v>2018</x:v>
      </x:c>
      <x:c r="B597" s="45" t="s">
        <x:v>65</x:v>
      </x:c>
      <x:c r="C597" s="45" t="s">
        <x:v>253</x:v>
      </x:c>
      <x:c r="D597" s="45" t="s">
        <x:v>323</x:v>
      </x:c>
      <x:c r="F597" s="45">
        <x:v>9</x:v>
      </x:c>
      <x:c r="G597" s="45" t="s">
        <x:v>25</x:v>
      </x:c>
      <x:c r="H597" s="45" t="s">
        <x:v>34</x:v>
      </x:c>
      <x:c r="I597" s="45" t="s">
        <x:v>36</x:v>
      </x:c>
    </x:row>
    <x:row r="598" spans="1:43" ht="16.5" customHeight="1">
      <x:c r="A598" s="45">
        <x:v>2019</x:v>
      </x:c>
      <x:c r="B598" s="45" t="s">
        <x:v>65</x:v>
      </x:c>
      <x:c r="C598" s="45" t="s">
        <x:v>253</x:v>
      </x:c>
      <x:c r="D598" s="45" t="s">
        <x:v>323</x:v>
      </x:c>
      <x:c r="F598" s="45">
        <x:v>9</x:v>
      </x:c>
      <x:c r="G598" s="45" t="s">
        <x:v>25</x:v>
      </x:c>
      <x:c r="H598" s="45" t="s">
        <x:v>34</x:v>
      </x:c>
      <x:c r="I598" s="45" t="s">
        <x:v>36</x:v>
      </x:c>
      <x:c r="AQ598" s="45">
        <x:v>140</x:v>
      </x:c>
    </x:row>
    <x:row r="599" spans="1:43" ht="16.5" customHeight="1">
      <x:c r="A599" s="45">
        <x:v>2020</x:v>
      </x:c>
      <x:c r="B599" s="45" t="s">
        <x:v>65</x:v>
      </x:c>
      <x:c r="C599" s="45" t="s">
        <x:v>253</x:v>
      </x:c>
      <x:c r="D599" s="45" t="s">
        <x:v>323</x:v>
      </x:c>
      <x:c r="F599" s="45">
        <x:v>9</x:v>
      </x:c>
      <x:c r="G599" s="45" t="s">
        <x:v>25</x:v>
      </x:c>
      <x:c r="H599" s="45" t="s">
        <x:v>34</x:v>
      </x:c>
      <x:c r="I599" s="45" t="s">
        <x:v>36</x:v>
      </x:c>
      <x:c r="AQ599" s="45">
        <x:v>140</x:v>
      </x:c>
    </x:row>
    <x:row r="600" spans="1:43" ht="16.5" customHeight="1">
      <x:c r="A600" s="45">
        <x:v>2021</x:v>
      </x:c>
      <x:c r="B600" s="45" t="s">
        <x:v>65</x:v>
      </x:c>
      <x:c r="C600" s="45" t="s">
        <x:v>253</x:v>
      </x:c>
      <x:c r="D600" s="45" t="s">
        <x:v>323</x:v>
      </x:c>
      <x:c r="F600" s="45">
        <x:v>9</x:v>
      </x:c>
      <x:c r="G600" s="45" t="s">
        <x:v>25</x:v>
      </x:c>
      <x:c r="H600" s="45" t="s">
        <x:v>34</x:v>
      </x:c>
      <x:c r="I600" s="45" t="s">
        <x:v>36</x:v>
      </x:c>
      <x:c r="AQ600" s="45">
        <x:v>140</x:v>
      </x:c>
    </x:row>
    <x:row r="601" spans="1:9" ht="16.5" customHeight="1">
      <x:c r="A601" s="45">
        <x:v>2018</x:v>
      </x:c>
      <x:c r="B601" s="45" t="s">
        <x:v>65</x:v>
      </x:c>
      <x:c r="C601" s="45" t="s">
        <x:v>236</x:v>
      </x:c>
      <x:c r="D601" s="45" t="s">
        <x:v>323</x:v>
      </x:c>
      <x:c r="F601" s="45">
        <x:v>9</x:v>
      </x:c>
      <x:c r="G601" s="45" t="s">
        <x:v>25</x:v>
      </x:c>
      <x:c r="H601" s="45" t="s">
        <x:v>34</x:v>
      </x:c>
      <x:c r="I601" s="45" t="s">
        <x:v>36</x:v>
      </x:c>
    </x:row>
    <x:row r="602" spans="1:43" ht="16.5" customHeight="1">
      <x:c r="A602" s="45">
        <x:v>2019</x:v>
      </x:c>
      <x:c r="B602" s="45" t="s">
        <x:v>65</x:v>
      </x:c>
      <x:c r="C602" s="45" t="s">
        <x:v>236</x:v>
      </x:c>
      <x:c r="D602" s="45" t="s">
        <x:v>323</x:v>
      </x:c>
      <x:c r="F602" s="45">
        <x:v>9</x:v>
      </x:c>
      <x:c r="G602" s="45" t="s">
        <x:v>25</x:v>
      </x:c>
      <x:c r="H602" s="45" t="s">
        <x:v>34</x:v>
      </x:c>
      <x:c r="I602" s="45" t="s">
        <x:v>36</x:v>
      </x:c>
      <x:c r="AQ602" s="45">
        <x:v>141</x:v>
      </x:c>
    </x:row>
    <x:row r="603" spans="1:43" ht="16.5" customHeight="1">
      <x:c r="A603" s="45">
        <x:v>2020</x:v>
      </x:c>
      <x:c r="B603" s="45" t="s">
        <x:v>65</x:v>
      </x:c>
      <x:c r="C603" s="45" t="s">
        <x:v>236</x:v>
      </x:c>
      <x:c r="D603" s="45" t="s">
        <x:v>323</x:v>
      </x:c>
      <x:c r="F603" s="45">
        <x:v>9</x:v>
      </x:c>
      <x:c r="G603" s="45" t="s">
        <x:v>25</x:v>
      </x:c>
      <x:c r="H603" s="45" t="s">
        <x:v>34</x:v>
      </x:c>
      <x:c r="I603" s="45" t="s">
        <x:v>36</x:v>
      </x:c>
      <x:c r="AQ603" s="45">
        <x:v>141</x:v>
      </x:c>
    </x:row>
    <x:row r="604" spans="1:43" ht="16.5" customHeight="1">
      <x:c r="A604" s="45">
        <x:v>2021</x:v>
      </x:c>
      <x:c r="B604" s="45" t="s">
        <x:v>65</x:v>
      </x:c>
      <x:c r="C604" s="45" t="s">
        <x:v>236</x:v>
      </x:c>
      <x:c r="D604" s="45" t="s">
        <x:v>323</x:v>
      </x:c>
      <x:c r="F604" s="45">
        <x:v>9</x:v>
      </x:c>
      <x:c r="G604" s="45" t="s">
        <x:v>25</x:v>
      </x:c>
      <x:c r="H604" s="45" t="s">
        <x:v>34</x:v>
      </x:c>
      <x:c r="I604" s="45" t="s">
        <x:v>36</x:v>
      </x:c>
      <x:c r="AQ604" s="45">
        <x:v>141</x:v>
      </x:c>
    </x:row>
    <x:row r="605" spans="1:9" ht="16.5" customHeight="1">
      <x:c r="A605" s="45">
        <x:v>2018</x:v>
      </x:c>
      <x:c r="B605" s="45" t="s">
        <x:v>65</x:v>
      </x:c>
      <x:c r="C605" s="45" t="s">
        <x:v>241</x:v>
      </x:c>
      <x:c r="D605" s="45" t="s">
        <x:v>323</x:v>
      </x:c>
      <x:c r="F605" s="45">
        <x:v>9</x:v>
      </x:c>
      <x:c r="G605" s="45" t="s">
        <x:v>25</x:v>
      </x:c>
      <x:c r="H605" s="45" t="s">
        <x:v>34</x:v>
      </x:c>
      <x:c r="I605" s="45" t="s">
        <x:v>36</x:v>
      </x:c>
    </x:row>
    <x:row r="606" spans="1:43" ht="16.5" customHeight="1">
      <x:c r="A606" s="45">
        <x:v>2019</x:v>
      </x:c>
      <x:c r="B606" s="45" t="s">
        <x:v>65</x:v>
      </x:c>
      <x:c r="C606" s="45" t="s">
        <x:v>241</x:v>
      </x:c>
      <x:c r="D606" s="45" t="s">
        <x:v>323</x:v>
      </x:c>
      <x:c r="F606" s="45">
        <x:v>9</x:v>
      </x:c>
      <x:c r="G606" s="45" t="s">
        <x:v>25</x:v>
      </x:c>
      <x:c r="H606" s="45" t="s">
        <x:v>34</x:v>
      </x:c>
      <x:c r="I606" s="45" t="s">
        <x:v>36</x:v>
      </x:c>
      <x:c r="AQ606" s="45">
        <x:v>142</x:v>
      </x:c>
    </x:row>
    <x:row r="607" spans="1:43" ht="16.5" customHeight="1">
      <x:c r="A607" s="45">
        <x:v>2020</x:v>
      </x:c>
      <x:c r="B607" s="45" t="s">
        <x:v>65</x:v>
      </x:c>
      <x:c r="C607" s="45" t="s">
        <x:v>241</x:v>
      </x:c>
      <x:c r="D607" s="45" t="s">
        <x:v>323</x:v>
      </x:c>
      <x:c r="F607" s="45">
        <x:v>9</x:v>
      </x:c>
      <x:c r="G607" s="45" t="s">
        <x:v>25</x:v>
      </x:c>
      <x:c r="H607" s="45" t="s">
        <x:v>34</x:v>
      </x:c>
      <x:c r="I607" s="45" t="s">
        <x:v>36</x:v>
      </x:c>
      <x:c r="AQ607" s="45">
        <x:v>142</x:v>
      </x:c>
    </x:row>
    <x:row r="608" spans="1:43" ht="16.5" customHeight="1">
      <x:c r="A608" s="45">
        <x:v>2021</x:v>
      </x:c>
      <x:c r="B608" s="45" t="s">
        <x:v>65</x:v>
      </x:c>
      <x:c r="C608" s="45" t="s">
        <x:v>241</x:v>
      </x:c>
      <x:c r="D608" s="45" t="s">
        <x:v>323</x:v>
      </x:c>
      <x:c r="F608" s="45">
        <x:v>9</x:v>
      </x:c>
      <x:c r="G608" s="45" t="s">
        <x:v>25</x:v>
      </x:c>
      <x:c r="H608" s="45" t="s">
        <x:v>34</x:v>
      </x:c>
      <x:c r="I608" s="45" t="s">
        <x:v>36</x:v>
      </x:c>
      <x:c r="AQ608" s="45">
        <x:v>142</x:v>
      </x:c>
    </x:row>
    <x:row r="609" spans="1:9" ht="16.5" customHeight="1">
      <x:c r="A609" s="45">
        <x:v>2018</x:v>
      </x:c>
      <x:c r="B609" s="45" t="s">
        <x:v>65</x:v>
      </x:c>
      <x:c r="C609" s="45" t="s">
        <x:v>221</x:v>
      </x:c>
      <x:c r="D609" s="45" t="s">
        <x:v>251</x:v>
      </x:c>
      <x:c r="F609" s="45">
        <x:v>9</x:v>
      </x:c>
      <x:c r="G609" s="45" t="s">
        <x:v>25</x:v>
      </x:c>
      <x:c r="H609" s="45" t="s">
        <x:v>34</x:v>
      </x:c>
      <x:c r="I609" s="45" t="s">
        <x:v>36</x:v>
      </x:c>
    </x:row>
    <x:row r="610" spans="1:43" ht="16.5" customHeight="1">
      <x:c r="A610" s="45">
        <x:v>2019</x:v>
      </x:c>
      <x:c r="B610" s="45" t="s">
        <x:v>65</x:v>
      </x:c>
      <x:c r="C610" s="45" t="s">
        <x:v>221</x:v>
      </x:c>
      <x:c r="D610" s="45" t="s">
        <x:v>251</x:v>
      </x:c>
      <x:c r="F610" s="45">
        <x:v>9</x:v>
      </x:c>
      <x:c r="G610" s="45" t="s">
        <x:v>25</x:v>
      </x:c>
      <x:c r="H610" s="45" t="s">
        <x:v>34</x:v>
      </x:c>
      <x:c r="I610" s="45" t="s">
        <x:v>36</x:v>
      </x:c>
      <x:c r="AQ610" s="45">
        <x:v>143</x:v>
      </x:c>
    </x:row>
    <x:row r="611" spans="1:43" ht="16.5" customHeight="1">
      <x:c r="A611" s="45">
        <x:v>2020</x:v>
      </x:c>
      <x:c r="B611" s="45" t="s">
        <x:v>65</x:v>
      </x:c>
      <x:c r="C611" s="45" t="s">
        <x:v>221</x:v>
      </x:c>
      <x:c r="D611" s="45" t="s">
        <x:v>251</x:v>
      </x:c>
      <x:c r="F611" s="45">
        <x:v>9</x:v>
      </x:c>
      <x:c r="G611" s="45" t="s">
        <x:v>25</x:v>
      </x:c>
      <x:c r="H611" s="45" t="s">
        <x:v>34</x:v>
      </x:c>
      <x:c r="I611" s="45" t="s">
        <x:v>36</x:v>
      </x:c>
      <x:c r="AQ611" s="45">
        <x:v>143</x:v>
      </x:c>
    </x:row>
    <x:row r="612" spans="1:43" ht="16.5" customHeight="1">
      <x:c r="A612" s="45">
        <x:v>2021</x:v>
      </x:c>
      <x:c r="B612" s="45" t="s">
        <x:v>65</x:v>
      </x:c>
      <x:c r="C612" s="45" t="s">
        <x:v>221</x:v>
      </x:c>
      <x:c r="D612" s="45" t="s">
        <x:v>251</x:v>
      </x:c>
      <x:c r="F612" s="45">
        <x:v>9</x:v>
      </x:c>
      <x:c r="G612" s="45" t="s">
        <x:v>25</x:v>
      </x:c>
      <x:c r="H612" s="45" t="s">
        <x:v>34</x:v>
      </x:c>
      <x:c r="I612" s="45" t="s">
        <x:v>36</x:v>
      </x:c>
      <x:c r="AQ612" s="45">
        <x:v>143</x:v>
      </x:c>
    </x:row>
    <x:row r="613" spans="1:9" ht="16.5" customHeight="1">
      <x:c r="A613" s="45">
        <x:v>2018</x:v>
      </x:c>
      <x:c r="B613" s="45" t="s">
        <x:v>55</x:v>
      </x:c>
      <x:c r="C613" s="45" t="s">
        <x:v>66</x:v>
      </x:c>
      <x:c r="D613" s="45" t="s">
        <x:v>304</x:v>
      </x:c>
      <x:c r="F613" s="45">
        <x:v>4</x:v>
      </x:c>
      <x:c r="G613" s="45" t="s">
        <x:v>332</x:v>
      </x:c>
      <x:c r="H613" s="45" t="s">
        <x:v>34</x:v>
      </x:c>
      <x:c r="I613" s="45" t="s">
        <x:v>71</x:v>
      </x:c>
    </x:row>
    <x:row r="614" spans="1:43" ht="16.5" customHeight="1">
      <x:c r="A614" s="45">
        <x:v>2019</x:v>
      </x:c>
      <x:c r="B614" s="45" t="s">
        <x:v>55</x:v>
      </x:c>
      <x:c r="C614" s="45" t="s">
        <x:v>66</x:v>
      </x:c>
      <x:c r="D614" s="45" t="s">
        <x:v>304</x:v>
      </x:c>
      <x:c r="F614" s="45">
        <x:v>4</x:v>
      </x:c>
      <x:c r="G614" s="45" t="s">
        <x:v>332</x:v>
      </x:c>
      <x:c r="H614" s="45" t="s">
        <x:v>34</x:v>
      </x:c>
      <x:c r="I614" s="45" t="s">
        <x:v>71</x:v>
      </x:c>
      <x:c r="AQ614" s="45">
        <x:v>144</x:v>
      </x:c>
    </x:row>
    <x:row r="615" spans="1:43" ht="16.5" customHeight="1">
      <x:c r="A615" s="45">
        <x:v>2020</x:v>
      </x:c>
      <x:c r="B615" s="45" t="s">
        <x:v>55</x:v>
      </x:c>
      <x:c r="C615" s="45" t="s">
        <x:v>66</x:v>
      </x:c>
      <x:c r="D615" s="45" t="s">
        <x:v>304</x:v>
      </x:c>
      <x:c r="F615" s="45">
        <x:v>4</x:v>
      </x:c>
      <x:c r="G615" s="45" t="s">
        <x:v>332</x:v>
      </x:c>
      <x:c r="H615" s="45" t="s">
        <x:v>34</x:v>
      </x:c>
      <x:c r="I615" s="45" t="s">
        <x:v>71</x:v>
      </x:c>
      <x:c r="AQ615" s="45">
        <x:v>144</x:v>
      </x:c>
    </x:row>
    <x:row r="616" spans="1:43" ht="16.5" customHeight="1">
      <x:c r="A616" s="45">
        <x:v>2021</x:v>
      </x:c>
      <x:c r="B616" s="45" t="s">
        <x:v>55</x:v>
      </x:c>
      <x:c r="C616" s="45" t="s">
        <x:v>66</x:v>
      </x:c>
      <x:c r="D616" s="45" t="s">
        <x:v>304</x:v>
      </x:c>
      <x:c r="F616" s="45">
        <x:v>4</x:v>
      </x:c>
      <x:c r="G616" s="45" t="s">
        <x:v>332</x:v>
      </x:c>
      <x:c r="H616" s="45" t="s">
        <x:v>34</x:v>
      </x:c>
      <x:c r="I616" s="45" t="s">
        <x:v>71</x:v>
      </x:c>
      <x:c r="AQ616" s="45">
        <x:v>144</x:v>
      </x:c>
    </x:row>
    <x:row r="617" spans="1:9" ht="16.5" customHeight="1">
      <x:c r="A617" s="45">
        <x:v>2018</x:v>
      </x:c>
      <x:c r="B617" s="45" t="s">
        <x:v>55</x:v>
      </x:c>
      <x:c r="C617" s="45" t="s">
        <x:v>105</x:v>
      </x:c>
      <x:c r="D617" s="45" t="s">
        <x:v>323</x:v>
      </x:c>
      <x:c r="F617" s="45">
        <x:v>8</x:v>
      </x:c>
      <x:c r="G617" s="45" t="s">
        <x:v>25</x:v>
      </x:c>
      <x:c r="H617" s="45" t="s">
        <x:v>337</x:v>
      </x:c>
      <x:c r="I617" s="45" t="s">
        <x:v>96</x:v>
      </x:c>
    </x:row>
    <x:row r="618" spans="1:43" ht="16.5" customHeight="1">
      <x:c r="A618" s="45">
        <x:v>2019</x:v>
      </x:c>
      <x:c r="B618" s="45" t="s">
        <x:v>55</x:v>
      </x:c>
      <x:c r="C618" s="45" t="s">
        <x:v>105</x:v>
      </x:c>
      <x:c r="D618" s="45" t="s">
        <x:v>323</x:v>
      </x:c>
      <x:c r="F618" s="45">
        <x:v>8</x:v>
      </x:c>
      <x:c r="G618" s="45" t="s">
        <x:v>25</x:v>
      </x:c>
      <x:c r="H618" s="45" t="s">
        <x:v>337</x:v>
      </x:c>
      <x:c r="I618" s="45" t="s">
        <x:v>96</x:v>
      </x:c>
      <x:c r="AQ618" s="45">
        <x:v>145</x:v>
      </x:c>
    </x:row>
    <x:row r="619" spans="1:43" ht="16.5" customHeight="1">
      <x:c r="A619" s="45">
        <x:v>2020</x:v>
      </x:c>
      <x:c r="B619" s="45" t="s">
        <x:v>55</x:v>
      </x:c>
      <x:c r="C619" s="45" t="s">
        <x:v>105</x:v>
      </x:c>
      <x:c r="D619" s="45" t="s">
        <x:v>323</x:v>
      </x:c>
      <x:c r="F619" s="45">
        <x:v>8</x:v>
      </x:c>
      <x:c r="G619" s="45" t="s">
        <x:v>25</x:v>
      </x:c>
      <x:c r="H619" s="45" t="s">
        <x:v>337</x:v>
      </x:c>
      <x:c r="I619" s="45" t="s">
        <x:v>96</x:v>
      </x:c>
      <x:c r="AQ619" s="45">
        <x:v>145</x:v>
      </x:c>
    </x:row>
    <x:row r="620" spans="1:43" ht="16.5" customHeight="1">
      <x:c r="A620" s="45">
        <x:v>2021</x:v>
      </x:c>
      <x:c r="B620" s="45" t="s">
        <x:v>55</x:v>
      </x:c>
      <x:c r="C620" s="45" t="s">
        <x:v>105</x:v>
      </x:c>
      <x:c r="D620" s="45" t="s">
        <x:v>323</x:v>
      </x:c>
      <x:c r="F620" s="45">
        <x:v>8</x:v>
      </x:c>
      <x:c r="G620" s="45" t="s">
        <x:v>25</x:v>
      </x:c>
      <x:c r="H620" s="45" t="s">
        <x:v>337</x:v>
      </x:c>
      <x:c r="I620" s="45" t="s">
        <x:v>96</x:v>
      </x:c>
      <x:c r="AQ620" s="45">
        <x:v>145</x:v>
      </x:c>
    </x:row>
    <x:row r="621" spans="1:9" ht="16.5" customHeight="1">
      <x:c r="A621" s="45">
        <x:v>2018</x:v>
      </x:c>
      <x:c r="B621" s="45" t="s">
        <x:v>87</x:v>
      </x:c>
      <x:c r="C621" s="45" t="s">
        <x:v>88</x:v>
      </x:c>
      <x:c r="D621" s="45" t="s">
        <x:v>304</x:v>
      </x:c>
      <x:c r="F621" s="45">
        <x:v>9</x:v>
      </x:c>
      <x:c r="G621" s="45" t="s">
        <x:v>25</x:v>
      </x:c>
      <x:c r="H621" s="45" t="s">
        <x:v>34</x:v>
      </x:c>
      <x:c r="I621" s="45" t="s">
        <x:v>36</x:v>
      </x:c>
    </x:row>
    <x:row r="622" spans="1:43" ht="16.5" customHeight="1">
      <x:c r="A622" s="45">
        <x:v>2019</x:v>
      </x:c>
      <x:c r="B622" s="45" t="s">
        <x:v>87</x:v>
      </x:c>
      <x:c r="C622" s="45" t="s">
        <x:v>88</x:v>
      </x:c>
      <x:c r="D622" s="45" t="s">
        <x:v>304</x:v>
      </x:c>
      <x:c r="F622" s="45">
        <x:v>9</x:v>
      </x:c>
      <x:c r="G622" s="45" t="s">
        <x:v>25</x:v>
      </x:c>
      <x:c r="H622" s="45" t="s">
        <x:v>34</x:v>
      </x:c>
      <x:c r="I622" s="45" t="s">
        <x:v>36</x:v>
      </x:c>
      <x:c r="AQ622" s="45">
        <x:v>146</x:v>
      </x:c>
    </x:row>
    <x:row r="623" spans="1:43" ht="16.5" customHeight="1">
      <x:c r="A623" s="45">
        <x:v>2020</x:v>
      </x:c>
      <x:c r="B623" s="45" t="s">
        <x:v>87</x:v>
      </x:c>
      <x:c r="C623" s="45" t="s">
        <x:v>88</x:v>
      </x:c>
      <x:c r="D623" s="45" t="s">
        <x:v>304</x:v>
      </x:c>
      <x:c r="F623" s="45">
        <x:v>9</x:v>
      </x:c>
      <x:c r="G623" s="45" t="s">
        <x:v>25</x:v>
      </x:c>
      <x:c r="H623" s="45" t="s">
        <x:v>34</x:v>
      </x:c>
      <x:c r="I623" s="45" t="s">
        <x:v>36</x:v>
      </x:c>
      <x:c r="AQ623" s="45">
        <x:v>146</x:v>
      </x:c>
    </x:row>
    <x:row r="624" spans="1:43" ht="16.5" customHeight="1">
      <x:c r="A624" s="45">
        <x:v>2021</x:v>
      </x:c>
      <x:c r="B624" s="45" t="s">
        <x:v>87</x:v>
      </x:c>
      <x:c r="C624" s="45" t="s">
        <x:v>88</x:v>
      </x:c>
      <x:c r="D624" s="45" t="s">
        <x:v>304</x:v>
      </x:c>
      <x:c r="F624" s="45">
        <x:v>9</x:v>
      </x:c>
      <x:c r="G624" s="45" t="s">
        <x:v>25</x:v>
      </x:c>
      <x:c r="H624" s="45" t="s">
        <x:v>34</x:v>
      </x:c>
      <x:c r="I624" s="45" t="s">
        <x:v>36</x:v>
      </x:c>
      <x:c r="AQ624" s="45">
        <x:v>146</x:v>
      </x:c>
    </x:row>
    <x:row r="625" spans="1:9" ht="16.5" customHeight="1">
      <x:c r="A625" s="45">
        <x:v>2018</x:v>
      </x:c>
      <x:c r="B625" s="45" t="s">
        <x:v>28</x:v>
      </x:c>
      <x:c r="C625" s="45" t="s">
        <x:v>62</x:v>
      </x:c>
      <x:c r="D625" s="45" t="s">
        <x:v>304</x:v>
      </x:c>
      <x:c r="F625" s="45">
        <x:v>4</x:v>
      </x:c>
      <x:c r="G625" s="45" t="s">
        <x:v>332</x:v>
      </x:c>
      <x:c r="H625" s="45" t="s">
        <x:v>34</x:v>
      </x:c>
      <x:c r="I625" s="45" t="s">
        <x:v>71</x:v>
      </x:c>
    </x:row>
    <x:row r="626" spans="1:43" ht="16.5" customHeight="1">
      <x:c r="A626" s="45">
        <x:v>2019</x:v>
      </x:c>
      <x:c r="B626" s="45" t="s">
        <x:v>28</x:v>
      </x:c>
      <x:c r="C626" s="45" t="s">
        <x:v>62</x:v>
      </x:c>
      <x:c r="D626" s="45" t="s">
        <x:v>304</x:v>
      </x:c>
      <x:c r="F626" s="45">
        <x:v>4</x:v>
      </x:c>
      <x:c r="G626" s="45" t="s">
        <x:v>332</x:v>
      </x:c>
      <x:c r="H626" s="45" t="s">
        <x:v>34</x:v>
      </x:c>
      <x:c r="I626" s="45" t="s">
        <x:v>71</x:v>
      </x:c>
      <x:c r="AQ626" s="45">
        <x:v>147</x:v>
      </x:c>
    </x:row>
    <x:row r="627" spans="1:43" ht="16.5" customHeight="1">
      <x:c r="A627" s="45">
        <x:v>2020</x:v>
      </x:c>
      <x:c r="B627" s="45" t="s">
        <x:v>28</x:v>
      </x:c>
      <x:c r="C627" s="45" t="s">
        <x:v>62</x:v>
      </x:c>
      <x:c r="D627" s="45" t="s">
        <x:v>304</x:v>
      </x:c>
      <x:c r="F627" s="45">
        <x:v>4</x:v>
      </x:c>
      <x:c r="G627" s="45" t="s">
        <x:v>332</x:v>
      </x:c>
      <x:c r="H627" s="45" t="s">
        <x:v>34</x:v>
      </x:c>
      <x:c r="I627" s="45" t="s">
        <x:v>71</x:v>
      </x:c>
      <x:c r="AQ627" s="45">
        <x:v>147</x:v>
      </x:c>
    </x:row>
    <x:row r="628" spans="1:43" ht="16.5" customHeight="1">
      <x:c r="A628" s="45">
        <x:v>2021</x:v>
      </x:c>
      <x:c r="B628" s="45" t="s">
        <x:v>28</x:v>
      </x:c>
      <x:c r="C628" s="45" t="s">
        <x:v>62</x:v>
      </x:c>
      <x:c r="D628" s="45" t="s">
        <x:v>304</x:v>
      </x:c>
      <x:c r="F628" s="45">
        <x:v>4</x:v>
      </x:c>
      <x:c r="G628" s="45" t="s">
        <x:v>332</x:v>
      </x:c>
      <x:c r="H628" s="45" t="s">
        <x:v>34</x:v>
      </x:c>
      <x:c r="I628" s="45" t="s">
        <x:v>71</x:v>
      </x:c>
      <x:c r="AQ628" s="45">
        <x:v>147</x:v>
      </x:c>
    </x:row>
    <x:row r="629" spans="1:9" ht="16.5" customHeight="1">
      <x:c r="A629" s="45">
        <x:v>2018</x:v>
      </x:c>
      <x:c r="B629" s="45" t="s">
        <x:v>28</x:v>
      </x:c>
      <x:c r="C629" s="45" t="s">
        <x:v>237</x:v>
      </x:c>
      <x:c r="D629" s="45" t="s">
        <x:v>251</x:v>
      </x:c>
      <x:c r="F629" s="45">
        <x:v>4</x:v>
      </x:c>
      <x:c r="G629" s="45" t="s">
        <x:v>332</x:v>
      </x:c>
      <x:c r="H629" s="45" t="s">
        <x:v>34</x:v>
      </x:c>
      <x:c r="I629" s="45" t="s">
        <x:v>71</x:v>
      </x:c>
    </x:row>
    <x:row r="630" spans="1:43" ht="16.5" customHeight="1">
      <x:c r="A630" s="45">
        <x:v>2019</x:v>
      </x:c>
      <x:c r="B630" s="45" t="s">
        <x:v>28</x:v>
      </x:c>
      <x:c r="C630" s="45" t="s">
        <x:v>237</x:v>
      </x:c>
      <x:c r="D630" s="45" t="s">
        <x:v>251</x:v>
      </x:c>
      <x:c r="F630" s="45">
        <x:v>4</x:v>
      </x:c>
      <x:c r="G630" s="45" t="s">
        <x:v>332</x:v>
      </x:c>
      <x:c r="H630" s="45" t="s">
        <x:v>34</x:v>
      </x:c>
      <x:c r="I630" s="45" t="s">
        <x:v>71</x:v>
      </x:c>
      <x:c r="AQ630" s="45">
        <x:v>148</x:v>
      </x:c>
    </x:row>
    <x:row r="631" spans="1:43" ht="16.5" customHeight="1">
      <x:c r="A631" s="45">
        <x:v>2020</x:v>
      </x:c>
      <x:c r="B631" s="45" t="s">
        <x:v>28</x:v>
      </x:c>
      <x:c r="C631" s="45" t="s">
        <x:v>237</x:v>
      </x:c>
      <x:c r="D631" s="45" t="s">
        <x:v>251</x:v>
      </x:c>
      <x:c r="F631" s="45">
        <x:v>4</x:v>
      </x:c>
      <x:c r="G631" s="45" t="s">
        <x:v>332</x:v>
      </x:c>
      <x:c r="H631" s="45" t="s">
        <x:v>34</x:v>
      </x:c>
      <x:c r="I631" s="45" t="s">
        <x:v>71</x:v>
      </x:c>
      <x:c r="AQ631" s="45">
        <x:v>148</x:v>
      </x:c>
    </x:row>
    <x:row r="632" spans="1:43" ht="16.5" customHeight="1">
      <x:c r="A632" s="45">
        <x:v>2021</x:v>
      </x:c>
      <x:c r="B632" s="45" t="s">
        <x:v>28</x:v>
      </x:c>
      <x:c r="C632" s="45" t="s">
        <x:v>237</x:v>
      </x:c>
      <x:c r="D632" s="45" t="s">
        <x:v>251</x:v>
      </x:c>
      <x:c r="F632" s="45">
        <x:v>4</x:v>
      </x:c>
      <x:c r="G632" s="45" t="s">
        <x:v>332</x:v>
      </x:c>
      <x:c r="H632" s="45" t="s">
        <x:v>34</x:v>
      </x:c>
      <x:c r="I632" s="45" t="s">
        <x:v>71</x:v>
      </x:c>
      <x:c r="AQ632" s="45">
        <x:v>148</x:v>
      </x:c>
    </x:row>
    <x:row r="633" spans="1:9" ht="16.5" customHeight="1">
      <x:c r="A633" s="45">
        <x:v>2018</x:v>
      </x:c>
      <x:c r="B633" s="45" t="s">
        <x:v>22</x:v>
      </x:c>
      <x:c r="C633" s="45" t="s">
        <x:v>270</x:v>
      </x:c>
      <x:c r="D633" s="45" t="s">
        <x:v>323</x:v>
      </x:c>
      <x:c r="F633" s="45">
        <x:v>4</x:v>
      </x:c>
      <x:c r="G633" s="45" t="s">
        <x:v>332</x:v>
      </x:c>
      <x:c r="H633" s="45" t="s">
        <x:v>34</x:v>
      </x:c>
      <x:c r="I633" s="45" t="s">
        <x:v>71</x:v>
      </x:c>
    </x:row>
    <x:row r="634" spans="1:43" ht="16.5" customHeight="1">
      <x:c r="A634" s="45">
        <x:v>2019</x:v>
      </x:c>
      <x:c r="B634" s="45" t="s">
        <x:v>22</x:v>
      </x:c>
      <x:c r="C634" s="45" t="s">
        <x:v>270</x:v>
      </x:c>
      <x:c r="D634" s="45" t="s">
        <x:v>323</x:v>
      </x:c>
      <x:c r="F634" s="45">
        <x:v>4</x:v>
      </x:c>
      <x:c r="G634" s="45" t="s">
        <x:v>332</x:v>
      </x:c>
      <x:c r="H634" s="45" t="s">
        <x:v>34</x:v>
      </x:c>
      <x:c r="I634" s="45" t="s">
        <x:v>71</x:v>
      </x:c>
      <x:c r="AQ634" s="45">
        <x:v>149</x:v>
      </x:c>
    </x:row>
    <x:row r="635" spans="1:43" ht="16.5" customHeight="1">
      <x:c r="A635" s="45">
        <x:v>2020</x:v>
      </x:c>
      <x:c r="B635" s="45" t="s">
        <x:v>22</x:v>
      </x:c>
      <x:c r="C635" s="45" t="s">
        <x:v>270</x:v>
      </x:c>
      <x:c r="D635" s="45" t="s">
        <x:v>323</x:v>
      </x:c>
      <x:c r="F635" s="45">
        <x:v>4</x:v>
      </x:c>
      <x:c r="G635" s="45" t="s">
        <x:v>332</x:v>
      </x:c>
      <x:c r="H635" s="45" t="s">
        <x:v>34</x:v>
      </x:c>
      <x:c r="I635" s="45" t="s">
        <x:v>71</x:v>
      </x:c>
      <x:c r="AQ635" s="45">
        <x:v>149</x:v>
      </x:c>
    </x:row>
    <x:row r="636" spans="1:43" ht="16.5" customHeight="1">
      <x:c r="A636" s="45">
        <x:v>2021</x:v>
      </x:c>
      <x:c r="B636" s="45" t="s">
        <x:v>22</x:v>
      </x:c>
      <x:c r="C636" s="45" t="s">
        <x:v>270</x:v>
      </x:c>
      <x:c r="D636" s="45" t="s">
        <x:v>323</x:v>
      </x:c>
      <x:c r="F636" s="45">
        <x:v>4</x:v>
      </x:c>
      <x:c r="G636" s="45" t="s">
        <x:v>332</x:v>
      </x:c>
      <x:c r="H636" s="45" t="s">
        <x:v>34</x:v>
      </x:c>
      <x:c r="I636" s="45" t="s">
        <x:v>71</x:v>
      </x:c>
      <x:c r="AQ636" s="45">
        <x:v>149</x:v>
      </x:c>
    </x:row>
    <x:row r="637" spans="1:9" ht="16.5" customHeight="1">
      <x:c r="A637" s="45">
        <x:v>2018</x:v>
      </x:c>
      <x:c r="B637" s="45" t="s">
        <x:v>31</x:v>
      </x:c>
      <x:c r="C637" s="45" t="s">
        <x:v>63</x:v>
      </x:c>
      <x:c r="D637" s="45" t="s">
        <x:v>304</x:v>
      </x:c>
      <x:c r="F637" s="45">
        <x:v>4</x:v>
      </x:c>
      <x:c r="G637" s="45" t="s">
        <x:v>332</x:v>
      </x:c>
      <x:c r="H637" s="45" t="s">
        <x:v>34</x:v>
      </x:c>
      <x:c r="I637" s="45" t="s">
        <x:v>71</x:v>
      </x:c>
    </x:row>
    <x:row r="638" spans="1:43" ht="16.5" customHeight="1">
      <x:c r="A638" s="45">
        <x:v>2019</x:v>
      </x:c>
      <x:c r="B638" s="45" t="s">
        <x:v>31</x:v>
      </x:c>
      <x:c r="C638" s="45" t="s">
        <x:v>63</x:v>
      </x:c>
      <x:c r="D638" s="45" t="s">
        <x:v>304</x:v>
      </x:c>
      <x:c r="F638" s="45">
        <x:v>4</x:v>
      </x:c>
      <x:c r="G638" s="45" t="s">
        <x:v>332</x:v>
      </x:c>
      <x:c r="H638" s="45" t="s">
        <x:v>34</x:v>
      </x:c>
      <x:c r="I638" s="45" t="s">
        <x:v>71</x:v>
      </x:c>
      <x:c r="AQ638" s="45">
        <x:v>150</x:v>
      </x:c>
    </x:row>
    <x:row r="639" spans="1:43" ht="16.5" customHeight="1">
      <x:c r="A639" s="45">
        <x:v>2020</x:v>
      </x:c>
      <x:c r="B639" s="45" t="s">
        <x:v>31</x:v>
      </x:c>
      <x:c r="C639" s="45" t="s">
        <x:v>63</x:v>
      </x:c>
      <x:c r="D639" s="45" t="s">
        <x:v>304</x:v>
      </x:c>
      <x:c r="F639" s="45">
        <x:v>4</x:v>
      </x:c>
      <x:c r="G639" s="45" t="s">
        <x:v>332</x:v>
      </x:c>
      <x:c r="H639" s="45" t="s">
        <x:v>34</x:v>
      </x:c>
      <x:c r="I639" s="45" t="s">
        <x:v>71</x:v>
      </x:c>
      <x:c r="AQ639" s="45">
        <x:v>150</x:v>
      </x:c>
    </x:row>
    <x:row r="640" spans="1:43" ht="16.5" customHeight="1">
      <x:c r="A640" s="45">
        <x:v>2021</x:v>
      </x:c>
      <x:c r="B640" s="45" t="s">
        <x:v>31</x:v>
      </x:c>
      <x:c r="C640" s="45" t="s">
        <x:v>63</x:v>
      </x:c>
      <x:c r="D640" s="45" t="s">
        <x:v>304</x:v>
      </x:c>
      <x:c r="F640" s="45">
        <x:v>4</x:v>
      </x:c>
      <x:c r="G640" s="45" t="s">
        <x:v>332</x:v>
      </x:c>
      <x:c r="H640" s="45" t="s">
        <x:v>34</x:v>
      </x:c>
      <x:c r="I640" s="45" t="s">
        <x:v>71</x:v>
      </x:c>
      <x:c r="AQ640" s="45">
        <x:v>150</x:v>
      </x:c>
    </x:row>
    <x:row r="641" spans="1:9" ht="16.5" customHeight="1">
      <x:c r="A641" s="45">
        <x:v>2018</x:v>
      </x:c>
      <x:c r="B641" s="45" t="s">
        <x:v>31</x:v>
      </x:c>
      <x:c r="C641" s="45" t="s">
        <x:v>261</x:v>
      </x:c>
      <x:c r="D641" s="45" t="s">
        <x:v>323</x:v>
      </x:c>
      <x:c r="F641" s="45">
        <x:v>4</x:v>
      </x:c>
      <x:c r="G641" s="45" t="s">
        <x:v>332</x:v>
      </x:c>
      <x:c r="H641" s="45" t="s">
        <x:v>34</x:v>
      </x:c>
      <x:c r="I641" s="45" t="s">
        <x:v>71</x:v>
      </x:c>
    </x:row>
    <x:row r="642" spans="1:43" ht="16.5" customHeight="1">
      <x:c r="A642" s="45">
        <x:v>2019</x:v>
      </x:c>
      <x:c r="B642" s="45" t="s">
        <x:v>31</x:v>
      </x:c>
      <x:c r="C642" s="45" t="s">
        <x:v>261</x:v>
      </x:c>
      <x:c r="D642" s="45" t="s">
        <x:v>323</x:v>
      </x:c>
      <x:c r="F642" s="45">
        <x:v>4</x:v>
      </x:c>
      <x:c r="G642" s="45" t="s">
        <x:v>332</x:v>
      </x:c>
      <x:c r="H642" s="45" t="s">
        <x:v>34</x:v>
      </x:c>
      <x:c r="I642" s="45" t="s">
        <x:v>71</x:v>
      </x:c>
      <x:c r="AQ642" s="45">
        <x:v>151</x:v>
      </x:c>
    </x:row>
    <x:row r="643" spans="1:43" ht="16.5" customHeight="1">
      <x:c r="A643" s="45">
        <x:v>2020</x:v>
      </x:c>
      <x:c r="B643" s="45" t="s">
        <x:v>31</x:v>
      </x:c>
      <x:c r="C643" s="45" t="s">
        <x:v>261</x:v>
      </x:c>
      <x:c r="D643" s="45" t="s">
        <x:v>323</x:v>
      </x:c>
      <x:c r="F643" s="45">
        <x:v>4</x:v>
      </x:c>
      <x:c r="G643" s="45" t="s">
        <x:v>332</x:v>
      </x:c>
      <x:c r="H643" s="45" t="s">
        <x:v>34</x:v>
      </x:c>
      <x:c r="I643" s="45" t="s">
        <x:v>71</x:v>
      </x:c>
      <x:c r="AQ643" s="45">
        <x:v>151</x:v>
      </x:c>
    </x:row>
    <x:row r="644" spans="1:43" ht="16.5" customHeight="1">
      <x:c r="A644" s="45">
        <x:v>2021</x:v>
      </x:c>
      <x:c r="B644" s="45" t="s">
        <x:v>31</x:v>
      </x:c>
      <x:c r="C644" s="45" t="s">
        <x:v>261</x:v>
      </x:c>
      <x:c r="D644" s="45" t="s">
        <x:v>323</x:v>
      </x:c>
      <x:c r="F644" s="45">
        <x:v>4</x:v>
      </x:c>
      <x:c r="G644" s="45" t="s">
        <x:v>332</x:v>
      </x:c>
      <x:c r="H644" s="45" t="s">
        <x:v>34</x:v>
      </x:c>
      <x:c r="I644" s="45" t="s">
        <x:v>71</x:v>
      </x:c>
      <x:c r="AQ644" s="45">
        <x:v>151</x:v>
      </x:c>
    </x:row>
    <x:row r="645" spans="1:9" ht="16.5" customHeight="1">
      <x:c r="A645" s="45">
        <x:v>2018</x:v>
      </x:c>
      <x:c r="B645" s="45" t="s">
        <x:v>45</x:v>
      </x:c>
      <x:c r="C645" s="45" t="s">
        <x:v>108</x:v>
      </x:c>
      <x:c r="D645" s="45" t="s">
        <x:v>323</x:v>
      </x:c>
      <x:c r="F645" s="45">
        <x:v>9</x:v>
      </x:c>
      <x:c r="G645" s="45" t="s">
        <x:v>25</x:v>
      </x:c>
      <x:c r="H645" s="45" t="s">
        <x:v>34</x:v>
      </x:c>
      <x:c r="I645" s="45" t="s">
        <x:v>36</x:v>
      </x:c>
    </x:row>
    <x:row r="646" spans="1:43" ht="16.5" customHeight="1">
      <x:c r="A646" s="45">
        <x:v>2019</x:v>
      </x:c>
      <x:c r="B646" s="45" t="s">
        <x:v>45</x:v>
      </x:c>
      <x:c r="C646" s="45" t="s">
        <x:v>108</x:v>
      </x:c>
      <x:c r="D646" s="45" t="s">
        <x:v>323</x:v>
      </x:c>
      <x:c r="F646" s="45">
        <x:v>9</x:v>
      </x:c>
      <x:c r="G646" s="45" t="s">
        <x:v>25</x:v>
      </x:c>
      <x:c r="H646" s="45" t="s">
        <x:v>34</x:v>
      </x:c>
      <x:c r="I646" s="45" t="s">
        <x:v>36</x:v>
      </x:c>
      <x:c r="AQ646" s="45">
        <x:v>152</x:v>
      </x:c>
    </x:row>
    <x:row r="647" spans="1:43" ht="16.5" customHeight="1">
      <x:c r="A647" s="45">
        <x:v>2020</x:v>
      </x:c>
      <x:c r="B647" s="45" t="s">
        <x:v>45</x:v>
      </x:c>
      <x:c r="C647" s="45" t="s">
        <x:v>108</x:v>
      </x:c>
      <x:c r="D647" s="45" t="s">
        <x:v>323</x:v>
      </x:c>
      <x:c r="F647" s="45">
        <x:v>9</x:v>
      </x:c>
      <x:c r="G647" s="45" t="s">
        <x:v>25</x:v>
      </x:c>
      <x:c r="H647" s="45" t="s">
        <x:v>34</x:v>
      </x:c>
      <x:c r="I647" s="45" t="s">
        <x:v>36</x:v>
      </x:c>
      <x:c r="AQ647" s="45">
        <x:v>152</x:v>
      </x:c>
    </x:row>
    <x:row r="648" spans="1:43" ht="16.5" customHeight="1">
      <x:c r="A648" s="45">
        <x:v>2021</x:v>
      </x:c>
      <x:c r="B648" s="45" t="s">
        <x:v>45</x:v>
      </x:c>
      <x:c r="C648" s="45" t="s">
        <x:v>108</x:v>
      </x:c>
      <x:c r="D648" s="45" t="s">
        <x:v>323</x:v>
      </x:c>
      <x:c r="F648" s="45">
        <x:v>9</x:v>
      </x:c>
      <x:c r="G648" s="45" t="s">
        <x:v>25</x:v>
      </x:c>
      <x:c r="H648" s="45" t="s">
        <x:v>34</x:v>
      </x:c>
      <x:c r="I648" s="45" t="s">
        <x:v>36</x:v>
      </x:c>
      <x:c r="AQ648" s="45">
        <x:v>152</x:v>
      </x:c>
    </x:row>
    <x:row r="649" spans="1:9" ht="16.5" customHeight="1">
      <x:c r="A649" s="45">
        <x:v>2019</x:v>
      </x:c>
      <x:c r="B649" s="45" t="s">
        <x:v>97</x:v>
      </x:c>
      <x:c r="C649" s="45" t="s">
        <x:v>229</x:v>
      </x:c>
      <x:c r="D649" s="45" t="s">
        <x:v>322</x:v>
      </x:c>
      <x:c r="F649" s="45">
        <x:v>9</x:v>
      </x:c>
      <x:c r="G649" s="45" t="s">
        <x:v>25</x:v>
      </x:c>
      <x:c r="H649" s="45" t="s">
        <x:v>355</x:v>
      </x:c>
      <x:c r="I649" s="45" t="s">
        <x:v>71</x:v>
      </x:c>
    </x:row>
    <x:row r="650" spans="1:43" ht="16.5" customHeight="1">
      <x:c r="A650" s="45">
        <x:v>2020</x:v>
      </x:c>
      <x:c r="B650" s="45" t="s">
        <x:v>97</x:v>
      </x:c>
      <x:c r="C650" s="45" t="s">
        <x:v>229</x:v>
      </x:c>
      <x:c r="D650" s="45" t="s">
        <x:v>322</x:v>
      </x:c>
      <x:c r="F650" s="45">
        <x:v>9</x:v>
      </x:c>
      <x:c r="G650" s="45" t="s">
        <x:v>25</x:v>
      </x:c>
      <x:c r="H650" s="45" t="s">
        <x:v>355</x:v>
      </x:c>
      <x:c r="I650" s="45" t="s">
        <x:v>71</x:v>
      </x:c>
      <x:c r="AQ650" s="45">
        <x:v>153</x:v>
      </x:c>
    </x:row>
    <x:row r="651" spans="1:43" ht="16.5" customHeight="1">
      <x:c r="A651" s="45">
        <x:v>2021</x:v>
      </x:c>
      <x:c r="B651" s="45" t="s">
        <x:v>97</x:v>
      </x:c>
      <x:c r="C651" s="45" t="s">
        <x:v>229</x:v>
      </x:c>
      <x:c r="D651" s="45" t="s">
        <x:v>322</x:v>
      </x:c>
      <x:c r="F651" s="45">
        <x:v>9</x:v>
      </x:c>
      <x:c r="G651" s="45" t="s">
        <x:v>25</x:v>
      </x:c>
      <x:c r="H651" s="45" t="s">
        <x:v>355</x:v>
      </x:c>
      <x:c r="I651" s="45" t="s">
        <x:v>71</x:v>
      </x:c>
      <x:c r="AQ651" s="45">
        <x:v>153</x:v>
      </x:c>
    </x:row>
    <x:row r="652" spans="1:43" ht="16.5" customHeight="1">
      <x:c r="A652" s="45">
        <x:v>2022</x:v>
      </x:c>
      <x:c r="B652" s="45" t="s">
        <x:v>97</x:v>
      </x:c>
      <x:c r="C652" s="45" t="s">
        <x:v>229</x:v>
      </x:c>
      <x:c r="D652" s="45" t="s">
        <x:v>322</x:v>
      </x:c>
      <x:c r="F652" s="45">
        <x:v>9</x:v>
      </x:c>
      <x:c r="G652" s="45" t="s">
        <x:v>25</x:v>
      </x:c>
      <x:c r="H652" s="45" t="s">
        <x:v>355</x:v>
      </x:c>
      <x:c r="I652" s="45" t="s">
        <x:v>71</x:v>
      </x:c>
      <x:c r="AQ652" s="45">
        <x:v>153</x:v>
      </x:c>
    </x:row>
    <x:row r="653" spans="1:9" ht="16.5" customHeight="1">
      <x:c r="A653" s="45">
        <x:v>2019</x:v>
      </x:c>
      <x:c r="B653" s="45" t="s">
        <x:v>97</x:v>
      </x:c>
      <x:c r="C653" s="45" t="s">
        <x:v>243</x:v>
      </x:c>
      <x:c r="D653" s="45" t="s">
        <x:v>322</x:v>
      </x:c>
      <x:c r="F653" s="45">
        <x:v>8</x:v>
      </x:c>
      <x:c r="G653" s="45" t="s">
        <x:v>25</x:v>
      </x:c>
      <x:c r="H653" s="45" t="s">
        <x:v>34</x:v>
      </x:c>
      <x:c r="I653" s="45" t="s">
        <x:v>96</x:v>
      </x:c>
    </x:row>
    <x:row r="654" spans="1:43" ht="16.5" customHeight="1">
      <x:c r="A654" s="45">
        <x:v>2020</x:v>
      </x:c>
      <x:c r="B654" s="45" t="s">
        <x:v>97</x:v>
      </x:c>
      <x:c r="C654" s="45" t="s">
        <x:v>243</x:v>
      </x:c>
      <x:c r="D654" s="45" t="s">
        <x:v>322</x:v>
      </x:c>
      <x:c r="F654" s="45">
        <x:v>8</x:v>
      </x:c>
      <x:c r="G654" s="45" t="s">
        <x:v>25</x:v>
      </x:c>
      <x:c r="H654" s="45" t="s">
        <x:v>34</x:v>
      </x:c>
      <x:c r="I654" s="45" t="s">
        <x:v>96</x:v>
      </x:c>
      <x:c r="AQ654" s="45">
        <x:v>154</x:v>
      </x:c>
    </x:row>
    <x:row r="655" spans="1:43" ht="16.5" customHeight="1">
      <x:c r="A655" s="45">
        <x:v>2021</x:v>
      </x:c>
      <x:c r="B655" s="45" t="s">
        <x:v>97</x:v>
      </x:c>
      <x:c r="C655" s="45" t="s">
        <x:v>243</x:v>
      </x:c>
      <x:c r="D655" s="45" t="s">
        <x:v>322</x:v>
      </x:c>
      <x:c r="F655" s="45">
        <x:v>8</x:v>
      </x:c>
      <x:c r="G655" s="45" t="s">
        <x:v>25</x:v>
      </x:c>
      <x:c r="H655" s="45" t="s">
        <x:v>34</x:v>
      </x:c>
      <x:c r="I655" s="45" t="s">
        <x:v>96</x:v>
      </x:c>
      <x:c r="AQ655" s="45">
        <x:v>154</x:v>
      </x:c>
    </x:row>
    <x:row r="656" spans="1:43" ht="16.5" customHeight="1">
      <x:c r="A656" s="45">
        <x:v>2022</x:v>
      </x:c>
      <x:c r="B656" s="45" t="s">
        <x:v>97</x:v>
      </x:c>
      <x:c r="C656" s="45" t="s">
        <x:v>243</x:v>
      </x:c>
      <x:c r="D656" s="45" t="s">
        <x:v>322</x:v>
      </x:c>
      <x:c r="F656" s="45">
        <x:v>8</x:v>
      </x:c>
      <x:c r="G656" s="45" t="s">
        <x:v>25</x:v>
      </x:c>
      <x:c r="H656" s="45" t="s">
        <x:v>34</x:v>
      </x:c>
      <x:c r="I656" s="45" t="s">
        <x:v>96</x:v>
      </x:c>
      <x:c r="AQ656" s="45">
        <x:v>154</x:v>
      </x:c>
    </x:row>
    <x:row r="657" spans="1:9" ht="16.5" customHeight="1">
      <x:c r="A657" s="45">
        <x:v>2019</x:v>
      </x:c>
      <x:c r="B657" s="45" t="s">
        <x:v>97</x:v>
      </x:c>
      <x:c r="C657" s="45" t="s">
        <x:v>245</x:v>
      </x:c>
      <x:c r="D657" s="45" t="s">
        <x:v>323</x:v>
      </x:c>
      <x:c r="F657" s="45">
        <x:v>4</x:v>
      </x:c>
      <x:c r="G657" s="45" t="s">
        <x:v>332</x:v>
      </x:c>
      <x:c r="H657" s="45" t="s">
        <x:v>34</x:v>
      </x:c>
      <x:c r="I657" s="45" t="s">
        <x:v>71</x:v>
      </x:c>
    </x:row>
    <x:row r="658" spans="1:43" ht="16.5" customHeight="1">
      <x:c r="A658" s="45">
        <x:v>2020</x:v>
      </x:c>
      <x:c r="B658" s="45" t="s">
        <x:v>97</x:v>
      </x:c>
      <x:c r="C658" s="45" t="s">
        <x:v>245</x:v>
      </x:c>
      <x:c r="D658" s="45" t="s">
        <x:v>323</x:v>
      </x:c>
      <x:c r="F658" s="45">
        <x:v>4</x:v>
      </x:c>
      <x:c r="G658" s="45" t="s">
        <x:v>332</x:v>
      </x:c>
      <x:c r="H658" s="45" t="s">
        <x:v>34</x:v>
      </x:c>
      <x:c r="I658" s="45" t="s">
        <x:v>71</x:v>
      </x:c>
      <x:c r="AQ658" s="45">
        <x:v>155</x:v>
      </x:c>
    </x:row>
    <x:row r="659" spans="1:43" ht="16.5" customHeight="1">
      <x:c r="A659" s="45">
        <x:v>2021</x:v>
      </x:c>
      <x:c r="B659" s="45" t="s">
        <x:v>97</x:v>
      </x:c>
      <x:c r="C659" s="45" t="s">
        <x:v>245</x:v>
      </x:c>
      <x:c r="D659" s="45" t="s">
        <x:v>323</x:v>
      </x:c>
      <x:c r="F659" s="45">
        <x:v>4</x:v>
      </x:c>
      <x:c r="G659" s="45" t="s">
        <x:v>332</x:v>
      </x:c>
      <x:c r="H659" s="45" t="s">
        <x:v>34</x:v>
      </x:c>
      <x:c r="I659" s="45" t="s">
        <x:v>71</x:v>
      </x:c>
      <x:c r="AQ659" s="45">
        <x:v>155</x:v>
      </x:c>
    </x:row>
    <x:row r="660" spans="1:43" ht="16.5" customHeight="1">
      <x:c r="A660" s="45">
        <x:v>2022</x:v>
      </x:c>
      <x:c r="B660" s="45" t="s">
        <x:v>97</x:v>
      </x:c>
      <x:c r="C660" s="45" t="s">
        <x:v>245</x:v>
      </x:c>
      <x:c r="D660" s="45" t="s">
        <x:v>323</x:v>
      </x:c>
      <x:c r="F660" s="45">
        <x:v>4</x:v>
      </x:c>
      <x:c r="G660" s="45" t="s">
        <x:v>332</x:v>
      </x:c>
      <x:c r="H660" s="45" t="s">
        <x:v>34</x:v>
      </x:c>
      <x:c r="I660" s="45" t="s">
        <x:v>71</x:v>
      </x:c>
      <x:c r="AQ660" s="45">
        <x:v>155</x:v>
      </x:c>
    </x:row>
    <x:row r="661" spans="1:9" ht="16.5" customHeight="1">
      <x:c r="A661" s="45">
        <x:v>2019</x:v>
      </x:c>
      <x:c r="B661" s="45" t="s">
        <x:v>65</x:v>
      </x:c>
      <x:c r="C661" s="45" t="s">
        <x:v>150</x:v>
      </x:c>
      <x:c r="D661" s="45" t="s">
        <x:v>251</x:v>
      </x:c>
      <x:c r="F661" s="45">
        <x:v>9</x:v>
      </x:c>
      <x:c r="G661" s="45" t="s">
        <x:v>25</x:v>
      </x:c>
      <x:c r="H661" s="45" t="s">
        <x:v>34</x:v>
      </x:c>
      <x:c r="I661" s="45" t="s">
        <x:v>36</x:v>
      </x:c>
    </x:row>
    <x:row r="662" spans="1:43" ht="16.5" customHeight="1">
      <x:c r="A662" s="45">
        <x:v>2020</x:v>
      </x:c>
      <x:c r="B662" s="45" t="s">
        <x:v>65</x:v>
      </x:c>
      <x:c r="C662" s="45" t="s">
        <x:v>150</x:v>
      </x:c>
      <x:c r="D662" s="45" t="s">
        <x:v>251</x:v>
      </x:c>
      <x:c r="F662" s="45">
        <x:v>9</x:v>
      </x:c>
      <x:c r="G662" s="45" t="s">
        <x:v>25</x:v>
      </x:c>
      <x:c r="H662" s="45" t="s">
        <x:v>34</x:v>
      </x:c>
      <x:c r="I662" s="45" t="s">
        <x:v>36</x:v>
      </x:c>
      <x:c r="AQ662" s="45">
        <x:v>156</x:v>
      </x:c>
    </x:row>
    <x:row r="663" spans="1:43" ht="16.5" customHeight="1">
      <x:c r="A663" s="45">
        <x:v>2021</x:v>
      </x:c>
      <x:c r="B663" s="45" t="s">
        <x:v>65</x:v>
      </x:c>
      <x:c r="C663" s="45" t="s">
        <x:v>150</x:v>
      </x:c>
      <x:c r="D663" s="45" t="s">
        <x:v>251</x:v>
      </x:c>
      <x:c r="F663" s="45">
        <x:v>9</x:v>
      </x:c>
      <x:c r="G663" s="45" t="s">
        <x:v>25</x:v>
      </x:c>
      <x:c r="H663" s="45" t="s">
        <x:v>34</x:v>
      </x:c>
      <x:c r="I663" s="45" t="s">
        <x:v>36</x:v>
      </x:c>
      <x:c r="AQ663" s="45">
        <x:v>156</x:v>
      </x:c>
    </x:row>
    <x:row r="664" spans="1:43" ht="16.5" customHeight="1">
      <x:c r="A664" s="45">
        <x:v>2022</x:v>
      </x:c>
      <x:c r="B664" s="45" t="s">
        <x:v>65</x:v>
      </x:c>
      <x:c r="C664" s="45" t="s">
        <x:v>150</x:v>
      </x:c>
      <x:c r="D664" s="45" t="s">
        <x:v>251</x:v>
      </x:c>
      <x:c r="F664" s="45">
        <x:v>9</x:v>
      </x:c>
      <x:c r="G664" s="45" t="s">
        <x:v>25</x:v>
      </x:c>
      <x:c r="H664" s="45" t="s">
        <x:v>34</x:v>
      </x:c>
      <x:c r="I664" s="45" t="s">
        <x:v>36</x:v>
      </x:c>
      <x:c r="AQ664" s="45">
        <x:v>156</x:v>
      </x:c>
    </x:row>
    <x:row r="665" spans="1:9" ht="16.5" customHeight="1">
      <x:c r="A665" s="45">
        <x:v>2019</x:v>
      </x:c>
      <x:c r="B665" s="45" t="s">
        <x:v>65</x:v>
      </x:c>
      <x:c r="C665" s="45" t="s">
        <x:v>146</x:v>
      </x:c>
      <x:c r="D665" s="45" t="s">
        <x:v>251</x:v>
      </x:c>
      <x:c r="F665" s="45">
        <x:v>9</x:v>
      </x:c>
      <x:c r="G665" s="45" t="s">
        <x:v>25</x:v>
      </x:c>
      <x:c r="H665" s="45" t="s">
        <x:v>34</x:v>
      </x:c>
      <x:c r="I665" s="45" t="s">
        <x:v>36</x:v>
      </x:c>
    </x:row>
    <x:row r="666" spans="1:43" ht="16.5" customHeight="1">
      <x:c r="A666" s="45">
        <x:v>2020</x:v>
      </x:c>
      <x:c r="B666" s="45" t="s">
        <x:v>65</x:v>
      </x:c>
      <x:c r="C666" s="45" t="s">
        <x:v>146</x:v>
      </x:c>
      <x:c r="D666" s="45" t="s">
        <x:v>251</x:v>
      </x:c>
      <x:c r="F666" s="45">
        <x:v>9</x:v>
      </x:c>
      <x:c r="G666" s="45" t="s">
        <x:v>25</x:v>
      </x:c>
      <x:c r="H666" s="45" t="s">
        <x:v>34</x:v>
      </x:c>
      <x:c r="I666" s="45" t="s">
        <x:v>36</x:v>
      </x:c>
      <x:c r="AQ666" s="45">
        <x:v>157</x:v>
      </x:c>
    </x:row>
    <x:row r="667" spans="1:43" ht="16.5" customHeight="1">
      <x:c r="A667" s="45">
        <x:v>2021</x:v>
      </x:c>
      <x:c r="B667" s="45" t="s">
        <x:v>65</x:v>
      </x:c>
      <x:c r="C667" s="45" t="s">
        <x:v>146</x:v>
      </x:c>
      <x:c r="D667" s="45" t="s">
        <x:v>251</x:v>
      </x:c>
      <x:c r="F667" s="45">
        <x:v>9</x:v>
      </x:c>
      <x:c r="G667" s="45" t="s">
        <x:v>25</x:v>
      </x:c>
      <x:c r="H667" s="45" t="s">
        <x:v>34</x:v>
      </x:c>
      <x:c r="I667" s="45" t="s">
        <x:v>36</x:v>
      </x:c>
      <x:c r="AQ667" s="45">
        <x:v>157</x:v>
      </x:c>
    </x:row>
    <x:row r="668" spans="1:43" ht="16.5" customHeight="1">
      <x:c r="A668" s="45">
        <x:v>2022</x:v>
      </x:c>
      <x:c r="B668" s="45" t="s">
        <x:v>65</x:v>
      </x:c>
      <x:c r="C668" s="45" t="s">
        <x:v>146</x:v>
      </x:c>
      <x:c r="D668" s="45" t="s">
        <x:v>251</x:v>
      </x:c>
      <x:c r="F668" s="45">
        <x:v>9</x:v>
      </x:c>
      <x:c r="G668" s="45" t="s">
        <x:v>25</x:v>
      </x:c>
      <x:c r="H668" s="45" t="s">
        <x:v>34</x:v>
      </x:c>
      <x:c r="I668" s="45" t="s">
        <x:v>36</x:v>
      </x:c>
      <x:c r="AQ668" s="45">
        <x:v>157</x:v>
      </x:c>
    </x:row>
    <x:row r="669" spans="1:9" ht="16.5" customHeight="1">
      <x:c r="A669" s="45">
        <x:v>2019</x:v>
      </x:c>
      <x:c r="B669" s="45" t="s">
        <x:v>31</x:v>
      </x:c>
      <x:c r="C669" s="45" t="s">
        <x:v>90</x:v>
      </x:c>
      <x:c r="D669" s="45" t="s">
        <x:v>304</x:v>
      </x:c>
      <x:c r="F669" s="45">
        <x:v>9</x:v>
      </x:c>
      <x:c r="G669" s="45" t="s">
        <x:v>25</x:v>
      </x:c>
      <x:c r="H669" s="45" t="s">
        <x:v>34</x:v>
      </x:c>
      <x:c r="I669" s="45" t="s">
        <x:v>71</x:v>
      </x:c>
    </x:row>
    <x:row r="670" spans="1:43" ht="16.5" customHeight="1">
      <x:c r="A670" s="45">
        <x:v>2020</x:v>
      </x:c>
      <x:c r="B670" s="45" t="s">
        <x:v>31</x:v>
      </x:c>
      <x:c r="C670" s="45" t="s">
        <x:v>90</x:v>
      </x:c>
      <x:c r="D670" s="45" t="s">
        <x:v>304</x:v>
      </x:c>
      <x:c r="F670" s="45">
        <x:v>9</x:v>
      </x:c>
      <x:c r="G670" s="45" t="s">
        <x:v>25</x:v>
      </x:c>
      <x:c r="H670" s="45" t="s">
        <x:v>34</x:v>
      </x:c>
      <x:c r="I670" s="45" t="s">
        <x:v>71</x:v>
      </x:c>
      <x:c r="AQ670" s="45">
        <x:v>158</x:v>
      </x:c>
    </x:row>
    <x:row r="671" spans="1:43" ht="16.5" customHeight="1">
      <x:c r="A671" s="45">
        <x:v>2021</x:v>
      </x:c>
      <x:c r="B671" s="45" t="s">
        <x:v>31</x:v>
      </x:c>
      <x:c r="C671" s="45" t="s">
        <x:v>90</x:v>
      </x:c>
      <x:c r="D671" s="45" t="s">
        <x:v>304</x:v>
      </x:c>
      <x:c r="F671" s="45">
        <x:v>9</x:v>
      </x:c>
      <x:c r="G671" s="45" t="s">
        <x:v>25</x:v>
      </x:c>
      <x:c r="H671" s="45" t="s">
        <x:v>34</x:v>
      </x:c>
      <x:c r="I671" s="45" t="s">
        <x:v>71</x:v>
      </x:c>
      <x:c r="AQ671" s="45">
        <x:v>158</x:v>
      </x:c>
    </x:row>
    <x:row r="672" spans="1:43" ht="16.5" customHeight="1">
      <x:c r="A672" s="45">
        <x:v>2022</x:v>
      </x:c>
      <x:c r="B672" s="45" t="s">
        <x:v>31</x:v>
      </x:c>
      <x:c r="C672" s="45" t="s">
        <x:v>90</x:v>
      </x:c>
      <x:c r="D672" s="45" t="s">
        <x:v>304</x:v>
      </x:c>
      <x:c r="F672" s="45">
        <x:v>9</x:v>
      </x:c>
      <x:c r="G672" s="45" t="s">
        <x:v>25</x:v>
      </x:c>
      <x:c r="H672" s="45" t="s">
        <x:v>34</x:v>
      </x:c>
      <x:c r="I672" s="45" t="s">
        <x:v>71</x:v>
      </x:c>
      <x:c r="AQ672" s="45">
        <x:v>158</x:v>
      </x:c>
    </x:row>
    <x:row r="673" spans="1:9" ht="16.5" customHeight="1">
      <x:c r="A673" s="45">
        <x:v>2019</x:v>
      </x:c>
      <x:c r="B673" s="45" t="s">
        <x:v>31</x:v>
      </x:c>
      <x:c r="C673" s="45" t="s">
        <x:v>103</x:v>
      </x:c>
      <x:c r="D673" s="45" t="s">
        <x:v>322</x:v>
      </x:c>
      <x:c r="F673" s="45">
        <x:v>4</x:v>
      </x:c>
      <x:c r="G673" s="45" t="s">
        <x:v>332</x:v>
      </x:c>
      <x:c r="H673" s="45" t="s">
        <x:v>181</x:v>
      </x:c>
      <x:c r="I673" s="45" t="s">
        <x:v>96</x:v>
      </x:c>
    </x:row>
    <x:row r="674" spans="1:43" ht="16.5" customHeight="1">
      <x:c r="A674" s="45">
        <x:v>2020</x:v>
      </x:c>
      <x:c r="B674" s="45" t="s">
        <x:v>31</x:v>
      </x:c>
      <x:c r="C674" s="45" t="s">
        <x:v>103</x:v>
      </x:c>
      <x:c r="D674" s="45" t="s">
        <x:v>322</x:v>
      </x:c>
      <x:c r="F674" s="45">
        <x:v>4</x:v>
      </x:c>
      <x:c r="G674" s="45" t="s">
        <x:v>332</x:v>
      </x:c>
      <x:c r="H674" s="45" t="s">
        <x:v>181</x:v>
      </x:c>
      <x:c r="I674" s="45" t="s">
        <x:v>96</x:v>
      </x:c>
      <x:c r="AQ674" s="45">
        <x:v>159</x:v>
      </x:c>
    </x:row>
    <x:row r="675" spans="1:43" ht="16.5" customHeight="1">
      <x:c r="A675" s="45">
        <x:v>2021</x:v>
      </x:c>
      <x:c r="B675" s="45" t="s">
        <x:v>31</x:v>
      </x:c>
      <x:c r="C675" s="45" t="s">
        <x:v>103</x:v>
      </x:c>
      <x:c r="D675" s="45" t="s">
        <x:v>322</x:v>
      </x:c>
      <x:c r="F675" s="45">
        <x:v>4</x:v>
      </x:c>
      <x:c r="G675" s="45" t="s">
        <x:v>332</x:v>
      </x:c>
      <x:c r="H675" s="45" t="s">
        <x:v>181</x:v>
      </x:c>
      <x:c r="I675" s="45" t="s">
        <x:v>96</x:v>
      </x:c>
      <x:c r="AQ675" s="45">
        <x:v>159</x:v>
      </x:c>
    </x:row>
    <x:row r="676" spans="1:43" ht="16.5" customHeight="1">
      <x:c r="A676" s="45">
        <x:v>2022</x:v>
      </x:c>
      <x:c r="B676" s="45" t="s">
        <x:v>31</x:v>
      </x:c>
      <x:c r="C676" s="45" t="s">
        <x:v>103</x:v>
      </x:c>
      <x:c r="D676" s="45" t="s">
        <x:v>322</x:v>
      </x:c>
      <x:c r="F676" s="45">
        <x:v>4</x:v>
      </x:c>
      <x:c r="G676" s="45" t="s">
        <x:v>332</x:v>
      </x:c>
      <x:c r="H676" s="45" t="s">
        <x:v>181</x:v>
      </x:c>
      <x:c r="I676" s="45" t="s">
        <x:v>96</x:v>
      </x:c>
      <x:c r="AQ676" s="45">
        <x:v>159</x:v>
      </x:c>
    </x:row>
    <x:row r="677" spans="1:9" ht="16.5" customHeight="1">
      <x:c r="A677" s="45">
        <x:v>2019</x:v>
      </x:c>
      <x:c r="B677" s="45" t="s">
        <x:v>31</x:v>
      </x:c>
      <x:c r="C677" s="45" t="s">
        <x:v>134</x:v>
      </x:c>
      <x:c r="D677" s="45" t="s">
        <x:v>251</x:v>
      </x:c>
      <x:c r="F677" s="45">
        <x:v>8</x:v>
      </x:c>
      <x:c r="G677" s="45" t="s">
        <x:v>25</x:v>
      </x:c>
      <x:c r="H677" s="45" t="s">
        <x:v>337</x:v>
      </x:c>
      <x:c r="I677" s="45" t="s">
        <x:v>36</x:v>
      </x:c>
    </x:row>
    <x:row r="678" spans="1:43" ht="16.5" customHeight="1">
      <x:c r="A678" s="45">
        <x:v>2020</x:v>
      </x:c>
      <x:c r="B678" s="45" t="s">
        <x:v>31</x:v>
      </x:c>
      <x:c r="C678" s="45" t="s">
        <x:v>134</x:v>
      </x:c>
      <x:c r="D678" s="45" t="s">
        <x:v>251</x:v>
      </x:c>
      <x:c r="F678" s="45">
        <x:v>8</x:v>
      </x:c>
      <x:c r="G678" s="45" t="s">
        <x:v>25</x:v>
      </x:c>
      <x:c r="H678" s="45" t="s">
        <x:v>337</x:v>
      </x:c>
      <x:c r="I678" s="45" t="s">
        <x:v>36</x:v>
      </x:c>
      <x:c r="AQ678" s="45">
        <x:v>160</x:v>
      </x:c>
    </x:row>
    <x:row r="679" spans="1:43" ht="16.5" customHeight="1">
      <x:c r="A679" s="45">
        <x:v>2021</x:v>
      </x:c>
      <x:c r="B679" s="45" t="s">
        <x:v>31</x:v>
      </x:c>
      <x:c r="C679" s="45" t="s">
        <x:v>134</x:v>
      </x:c>
      <x:c r="D679" s="45" t="s">
        <x:v>251</x:v>
      </x:c>
      <x:c r="F679" s="45">
        <x:v>8</x:v>
      </x:c>
      <x:c r="G679" s="45" t="s">
        <x:v>25</x:v>
      </x:c>
      <x:c r="H679" s="45" t="s">
        <x:v>337</x:v>
      </x:c>
      <x:c r="I679" s="45" t="s">
        <x:v>36</x:v>
      </x:c>
      <x:c r="AQ679" s="45">
        <x:v>160</x:v>
      </x:c>
    </x:row>
    <x:row r="680" spans="1:43" ht="16.5" customHeight="1">
      <x:c r="A680" s="45">
        <x:v>2022</x:v>
      </x:c>
      <x:c r="B680" s="45" t="s">
        <x:v>31</x:v>
      </x:c>
      <x:c r="C680" s="45" t="s">
        <x:v>134</x:v>
      </x:c>
      <x:c r="D680" s="45" t="s">
        <x:v>251</x:v>
      </x:c>
      <x:c r="F680" s="45">
        <x:v>8</x:v>
      </x:c>
      <x:c r="G680" s="45" t="s">
        <x:v>25</x:v>
      </x:c>
      <x:c r="H680" s="45" t="s">
        <x:v>337</x:v>
      </x:c>
      <x:c r="I680" s="45" t="s">
        <x:v>36</x:v>
      </x:c>
      <x:c r="AQ680" s="45">
        <x:v>160</x:v>
      </x:c>
    </x:row>
    <x:row r="681" spans="1:9" ht="16.5" customHeight="1">
      <x:c r="A681" s="45">
        <x:v>2019</x:v>
      </x:c>
      <x:c r="B681" s="45" t="s">
        <x:v>55</x:v>
      </x:c>
      <x:c r="C681" s="45" t="s">
        <x:v>149</x:v>
      </x:c>
      <x:c r="D681" s="45" t="s">
        <x:v>251</x:v>
      </x:c>
      <x:c r="F681" s="45">
        <x:v>4</x:v>
      </x:c>
      <x:c r="G681" s="45" t="s">
        <x:v>170</x:v>
      </x:c>
      <x:c r="H681" s="45" t="s">
        <x:v>34</x:v>
      </x:c>
      <x:c r="I681" s="45" t="s">
        <x:v>71</x:v>
      </x:c>
    </x:row>
    <x:row r="682" spans="1:43" ht="16.5" customHeight="1">
      <x:c r="A682" s="45">
        <x:v>2020</x:v>
      </x:c>
      <x:c r="B682" s="45" t="s">
        <x:v>55</x:v>
      </x:c>
      <x:c r="C682" s="45" t="s">
        <x:v>149</x:v>
      </x:c>
      <x:c r="D682" s="45" t="s">
        <x:v>251</x:v>
      </x:c>
      <x:c r="F682" s="45">
        <x:v>4</x:v>
      </x:c>
      <x:c r="G682" s="45" t="s">
        <x:v>170</x:v>
      </x:c>
      <x:c r="H682" s="45" t="s">
        <x:v>34</x:v>
      </x:c>
      <x:c r="I682" s="45" t="s">
        <x:v>71</x:v>
      </x:c>
      <x:c r="AQ682" s="45">
        <x:v>161</x:v>
      </x:c>
    </x:row>
    <x:row r="683" spans="1:43" ht="16.5" customHeight="1">
      <x:c r="A683" s="45">
        <x:v>2021</x:v>
      </x:c>
      <x:c r="B683" s="45" t="s">
        <x:v>55</x:v>
      </x:c>
      <x:c r="C683" s="45" t="s">
        <x:v>149</x:v>
      </x:c>
      <x:c r="D683" s="45" t="s">
        <x:v>251</x:v>
      </x:c>
      <x:c r="F683" s="45">
        <x:v>4</x:v>
      </x:c>
      <x:c r="G683" s="45" t="s">
        <x:v>170</x:v>
      </x:c>
      <x:c r="H683" s="45" t="s">
        <x:v>34</x:v>
      </x:c>
      <x:c r="I683" s="45" t="s">
        <x:v>71</x:v>
      </x:c>
      <x:c r="AQ683" s="45">
        <x:v>161</x:v>
      </x:c>
    </x:row>
    <x:row r="684" spans="1:43" ht="16.5" customHeight="1">
      <x:c r="A684" s="45">
        <x:v>2022</x:v>
      </x:c>
      <x:c r="B684" s="45" t="s">
        <x:v>55</x:v>
      </x:c>
      <x:c r="C684" s="45" t="s">
        <x:v>149</x:v>
      </x:c>
      <x:c r="D684" s="45" t="s">
        <x:v>251</x:v>
      </x:c>
      <x:c r="F684" s="45">
        <x:v>4</x:v>
      </x:c>
      <x:c r="G684" s="45" t="s">
        <x:v>170</x:v>
      </x:c>
      <x:c r="H684" s="45" t="s">
        <x:v>34</x:v>
      </x:c>
      <x:c r="I684" s="45" t="s">
        <x:v>71</x:v>
      </x:c>
      <x:c r="AQ684" s="45">
        <x:v>161</x:v>
      </x:c>
    </x:row>
    <x:row r="685" spans="1:9" ht="16.5" customHeight="1">
      <x:c r="A685" s="45">
        <x:v>2019</x:v>
      </x:c>
      <x:c r="B685" s="45" t="s">
        <x:v>87</x:v>
      </x:c>
      <x:c r="C685" s="45" t="s">
        <x:v>125</x:v>
      </x:c>
      <x:c r="D685" s="45" t="s">
        <x:v>323</x:v>
      </x:c>
      <x:c r="F685" s="45">
        <x:v>4</x:v>
      </x:c>
      <x:c r="G685" s="45" t="s">
        <x:v>25</x:v>
      </x:c>
      <x:c r="H685" s="45" t="s">
        <x:v>365</x:v>
      </x:c>
      <x:c r="I685" s="45" t="s">
        <x:v>96</x:v>
      </x:c>
    </x:row>
    <x:row r="686" spans="1:43" ht="16.5" customHeight="1">
      <x:c r="A686" s="45">
        <x:v>2020</x:v>
      </x:c>
      <x:c r="B686" s="45" t="s">
        <x:v>87</x:v>
      </x:c>
      <x:c r="C686" s="45" t="s">
        <x:v>125</x:v>
      </x:c>
      <x:c r="D686" s="45" t="s">
        <x:v>323</x:v>
      </x:c>
      <x:c r="F686" s="45">
        <x:v>4</x:v>
      </x:c>
      <x:c r="G686" s="45" t="s">
        <x:v>25</x:v>
      </x:c>
      <x:c r="H686" s="45" t="s">
        <x:v>365</x:v>
      </x:c>
      <x:c r="I686" s="45" t="s">
        <x:v>96</x:v>
      </x:c>
      <x:c r="AQ686" s="45">
        <x:v>162</x:v>
      </x:c>
    </x:row>
    <x:row r="687" spans="1:43" ht="16.5" customHeight="1">
      <x:c r="A687" s="45">
        <x:v>2021</x:v>
      </x:c>
      <x:c r="B687" s="45" t="s">
        <x:v>87</x:v>
      </x:c>
      <x:c r="C687" s="45" t="s">
        <x:v>125</x:v>
      </x:c>
      <x:c r="D687" s="45" t="s">
        <x:v>323</x:v>
      </x:c>
      <x:c r="F687" s="45">
        <x:v>4</x:v>
      </x:c>
      <x:c r="G687" s="45" t="s">
        <x:v>25</x:v>
      </x:c>
      <x:c r="H687" s="45" t="s">
        <x:v>365</x:v>
      </x:c>
      <x:c r="I687" s="45" t="s">
        <x:v>96</x:v>
      </x:c>
      <x:c r="AQ687" s="45">
        <x:v>162</x:v>
      </x:c>
    </x:row>
    <x:row r="688" spans="1:43" ht="16.5" customHeight="1">
      <x:c r="A688" s="45">
        <x:v>2022</x:v>
      </x:c>
      <x:c r="B688" s="45" t="s">
        <x:v>87</x:v>
      </x:c>
      <x:c r="C688" s="45" t="s">
        <x:v>125</x:v>
      </x:c>
      <x:c r="D688" s="45" t="s">
        <x:v>323</x:v>
      </x:c>
      <x:c r="F688" s="45">
        <x:v>4</x:v>
      </x:c>
      <x:c r="G688" s="45" t="s">
        <x:v>25</x:v>
      </x:c>
      <x:c r="H688" s="45" t="s">
        <x:v>365</x:v>
      </x:c>
      <x:c r="I688" s="45" t="s">
        <x:v>96</x:v>
      </x:c>
      <x:c r="AQ688" s="45">
        <x:v>162</x:v>
      </x:c>
    </x:row>
    <x:row r="689" spans="1:9" ht="16.5" customHeight="1">
      <x:c r="A689" s="45">
        <x:v>2019</x:v>
      </x:c>
      <x:c r="B689" s="45" t="s">
        <x:v>95</x:v>
      </x:c>
      <x:c r="C689" s="45" t="s">
        <x:v>141</x:v>
      </x:c>
      <x:c r="D689" s="45" t="s">
        <x:v>251</x:v>
      </x:c>
      <x:c r="F689" s="45">
        <x:v>8</x:v>
      </x:c>
      <x:c r="G689" s="45" t="s">
        <x:v>25</x:v>
      </x:c>
      <x:c r="H689" s="45" t="s">
        <x:v>337</x:v>
      </x:c>
      <x:c r="I689" s="45" t="s">
        <x:v>36</x:v>
      </x:c>
    </x:row>
    <x:row r="690" spans="1:43" ht="16.5" customHeight="1">
      <x:c r="A690" s="45">
        <x:v>2020</x:v>
      </x:c>
      <x:c r="B690" s="45" t="s">
        <x:v>95</x:v>
      </x:c>
      <x:c r="C690" s="45" t="s">
        <x:v>141</x:v>
      </x:c>
      <x:c r="D690" s="45" t="s">
        <x:v>251</x:v>
      </x:c>
      <x:c r="F690" s="45">
        <x:v>8</x:v>
      </x:c>
      <x:c r="G690" s="45" t="s">
        <x:v>25</x:v>
      </x:c>
      <x:c r="H690" s="45" t="s">
        <x:v>337</x:v>
      </x:c>
      <x:c r="I690" s="45" t="s">
        <x:v>36</x:v>
      </x:c>
      <x:c r="AQ690" s="45">
        <x:v>163</x:v>
      </x:c>
    </x:row>
    <x:row r="691" spans="1:43" ht="16.5" customHeight="1">
      <x:c r="A691" s="45">
        <x:v>2021</x:v>
      </x:c>
      <x:c r="B691" s="45" t="s">
        <x:v>95</x:v>
      </x:c>
      <x:c r="C691" s="45" t="s">
        <x:v>141</x:v>
      </x:c>
      <x:c r="D691" s="45" t="s">
        <x:v>251</x:v>
      </x:c>
      <x:c r="F691" s="45">
        <x:v>8</x:v>
      </x:c>
      <x:c r="G691" s="45" t="s">
        <x:v>25</x:v>
      </x:c>
      <x:c r="H691" s="45" t="s">
        <x:v>337</x:v>
      </x:c>
      <x:c r="I691" s="45" t="s">
        <x:v>36</x:v>
      </x:c>
      <x:c r="AQ691" s="45">
        <x:v>163</x:v>
      </x:c>
    </x:row>
    <x:row r="692" spans="1:43" ht="16.5" customHeight="1">
      <x:c r="A692" s="45">
        <x:v>2022</x:v>
      </x:c>
      <x:c r="B692" s="45" t="s">
        <x:v>95</x:v>
      </x:c>
      <x:c r="C692" s="45" t="s">
        <x:v>141</x:v>
      </x:c>
      <x:c r="D692" s="45" t="s">
        <x:v>251</x:v>
      </x:c>
      <x:c r="F692" s="45">
        <x:v>8</x:v>
      </x:c>
      <x:c r="G692" s="45" t="s">
        <x:v>25</x:v>
      </x:c>
      <x:c r="H692" s="45" t="s">
        <x:v>337</x:v>
      </x:c>
      <x:c r="I692" s="45" t="s">
        <x:v>36</x:v>
      </x:c>
      <x:c r="AQ692" s="45">
        <x:v>163</x:v>
      </x:c>
    </x:row>
    <x:row r="693" spans="1:9" ht="16.5" customHeight="1">
      <x:c r="A693" s="45">
        <x:v>2019</x:v>
      </x:c>
      <x:c r="B693" s="45" t="s">
        <x:v>22</x:v>
      </x:c>
      <x:c r="C693" s="45" t="s">
        <x:v>247</x:v>
      </x:c>
      <x:c r="D693" s="45" t="s">
        <x:v>323</x:v>
      </x:c>
      <x:c r="F693" s="45">
        <x:v>9</x:v>
      </x:c>
      <x:c r="G693" s="45" t="s">
        <x:v>25</x:v>
      </x:c>
      <x:c r="H693" s="45" t="s">
        <x:v>34</x:v>
      </x:c>
      <x:c r="I693" s="45" t="s">
        <x:v>96</x:v>
      </x:c>
    </x:row>
    <x:row r="694" spans="1:43" ht="16.5" customHeight="1">
      <x:c r="A694" s="45">
        <x:v>2020</x:v>
      </x:c>
      <x:c r="B694" s="45" t="s">
        <x:v>22</x:v>
      </x:c>
      <x:c r="C694" s="45" t="s">
        <x:v>247</x:v>
      </x:c>
      <x:c r="D694" s="45" t="s">
        <x:v>323</x:v>
      </x:c>
      <x:c r="F694" s="45">
        <x:v>9</x:v>
      </x:c>
      <x:c r="G694" s="45" t="s">
        <x:v>25</x:v>
      </x:c>
      <x:c r="H694" s="45" t="s">
        <x:v>34</x:v>
      </x:c>
      <x:c r="I694" s="45" t="s">
        <x:v>96</x:v>
      </x:c>
      <x:c r="AQ694" s="45">
        <x:v>164</x:v>
      </x:c>
    </x:row>
    <x:row r="695" spans="1:43" ht="16.5" customHeight="1">
      <x:c r="A695" s="45">
        <x:v>2021</x:v>
      </x:c>
      <x:c r="B695" s="45" t="s">
        <x:v>22</x:v>
      </x:c>
      <x:c r="C695" s="45" t="s">
        <x:v>247</x:v>
      </x:c>
      <x:c r="D695" s="45" t="s">
        <x:v>323</x:v>
      </x:c>
      <x:c r="F695" s="45">
        <x:v>9</x:v>
      </x:c>
      <x:c r="G695" s="45" t="s">
        <x:v>25</x:v>
      </x:c>
      <x:c r="H695" s="45" t="s">
        <x:v>34</x:v>
      </x:c>
      <x:c r="I695" s="45" t="s">
        <x:v>96</x:v>
      </x:c>
      <x:c r="AQ695" s="45">
        <x:v>164</x:v>
      </x:c>
    </x:row>
    <x:row r="696" spans="1:43" ht="16.5" customHeight="1">
      <x:c r="A696" s="45">
        <x:v>2022</x:v>
      </x:c>
      <x:c r="B696" s="45" t="s">
        <x:v>22</x:v>
      </x:c>
      <x:c r="C696" s="45" t="s">
        <x:v>247</x:v>
      </x:c>
      <x:c r="D696" s="45" t="s">
        <x:v>323</x:v>
      </x:c>
      <x:c r="F696" s="45">
        <x:v>9</x:v>
      </x:c>
      <x:c r="G696" s="45" t="s">
        <x:v>25</x:v>
      </x:c>
      <x:c r="H696" s="45" t="s">
        <x:v>34</x:v>
      </x:c>
      <x:c r="I696" s="45" t="s">
        <x:v>96</x:v>
      </x:c>
      <x:c r="AQ696" s="45">
        <x:v>164</x:v>
      </x:c>
    </x:row>
    <x:row r="697" spans="1:9" ht="16.5" customHeight="1">
      <x:c r="A697" s="45">
        <x:v>2019</x:v>
      </x:c>
      <x:c r="B697" s="45" t="s">
        <x:v>22</x:v>
      </x:c>
      <x:c r="C697" s="45" t="s">
        <x:v>277</x:v>
      </x:c>
      <x:c r="D697" s="45" t="s">
        <x:v>251</x:v>
      </x:c>
      <x:c r="F697" s="45">
        <x:v>4</x:v>
      </x:c>
      <x:c r="G697" s="45" t="s">
        <x:v>332</x:v>
      </x:c>
      <x:c r="H697" s="45" t="s">
        <x:v>34</x:v>
      </x:c>
      <x:c r="I697" s="45" t="s">
        <x:v>71</x:v>
      </x:c>
    </x:row>
    <x:row r="698" spans="1:43" ht="16.5" customHeight="1">
      <x:c r="A698" s="45">
        <x:v>2020</x:v>
      </x:c>
      <x:c r="B698" s="45" t="s">
        <x:v>22</x:v>
      </x:c>
      <x:c r="C698" s="45" t="s">
        <x:v>277</x:v>
      </x:c>
      <x:c r="D698" s="45" t="s">
        <x:v>251</x:v>
      </x:c>
      <x:c r="F698" s="45">
        <x:v>4</x:v>
      </x:c>
      <x:c r="G698" s="45" t="s">
        <x:v>332</x:v>
      </x:c>
      <x:c r="H698" s="45" t="s">
        <x:v>34</x:v>
      </x:c>
      <x:c r="I698" s="45" t="s">
        <x:v>71</x:v>
      </x:c>
      <x:c r="AQ698" s="45">
        <x:v>165</x:v>
      </x:c>
    </x:row>
    <x:row r="699" spans="1:43" ht="16.5" customHeight="1">
      <x:c r="A699" s="45">
        <x:v>2021</x:v>
      </x:c>
      <x:c r="B699" s="45" t="s">
        <x:v>22</x:v>
      </x:c>
      <x:c r="C699" s="45" t="s">
        <x:v>277</x:v>
      </x:c>
      <x:c r="D699" s="45" t="s">
        <x:v>251</x:v>
      </x:c>
      <x:c r="F699" s="45">
        <x:v>4</x:v>
      </x:c>
      <x:c r="G699" s="45" t="s">
        <x:v>332</x:v>
      </x:c>
      <x:c r="H699" s="45" t="s">
        <x:v>34</x:v>
      </x:c>
      <x:c r="I699" s="45" t="s">
        <x:v>71</x:v>
      </x:c>
      <x:c r="AQ699" s="45">
        <x:v>165</x:v>
      </x:c>
    </x:row>
    <x:row r="700" spans="1:43" ht="16.5" customHeight="1">
      <x:c r="A700" s="45">
        <x:v>2022</x:v>
      </x:c>
      <x:c r="B700" s="45" t="s">
        <x:v>22</x:v>
      </x:c>
      <x:c r="C700" s="45" t="s">
        <x:v>277</x:v>
      </x:c>
      <x:c r="D700" s="45" t="s">
        <x:v>251</x:v>
      </x:c>
      <x:c r="F700" s="45">
        <x:v>4</x:v>
      </x:c>
      <x:c r="G700" s="45" t="s">
        <x:v>332</x:v>
      </x:c>
      <x:c r="H700" s="45" t="s">
        <x:v>34</x:v>
      </x:c>
      <x:c r="I700" s="45" t="s">
        <x:v>71</x:v>
      </x:c>
      <x:c r="AQ700" s="45">
        <x:v>165</x:v>
      </x:c>
    </x:row>
    <x:row r="701" spans="1:9" ht="16.5" customHeight="1">
      <x:c r="A701" s="45">
        <x:v>2019</x:v>
      </x:c>
      <x:c r="B701" s="45" t="s">
        <x:v>27</x:v>
      </x:c>
      <x:c r="C701" s="45" t="s">
        <x:v>233</x:v>
      </x:c>
      <x:c r="D701" s="45" t="s">
        <x:v>322</x:v>
      </x:c>
      <x:c r="F701" s="45">
        <x:v>9</x:v>
      </x:c>
      <x:c r="G701" s="45" t="s">
        <x:v>25</x:v>
      </x:c>
      <x:c r="H701" s="45" t="s">
        <x:v>34</x:v>
      </x:c>
      <x:c r="I701" s="45" t="s">
        <x:v>71</x:v>
      </x:c>
    </x:row>
    <x:row r="702" spans="1:43" ht="16.5" customHeight="1">
      <x:c r="A702" s="45">
        <x:v>2020</x:v>
      </x:c>
      <x:c r="B702" s="45" t="s">
        <x:v>27</x:v>
      </x:c>
      <x:c r="C702" s="45" t="s">
        <x:v>233</x:v>
      </x:c>
      <x:c r="D702" s="45" t="s">
        <x:v>322</x:v>
      </x:c>
      <x:c r="F702" s="45">
        <x:v>9</x:v>
      </x:c>
      <x:c r="G702" s="45" t="s">
        <x:v>25</x:v>
      </x:c>
      <x:c r="H702" s="45" t="s">
        <x:v>34</x:v>
      </x:c>
      <x:c r="I702" s="45" t="s">
        <x:v>71</x:v>
      </x:c>
      <x:c r="AQ702" s="45">
        <x:v>166</x:v>
      </x:c>
    </x:row>
    <x:row r="703" spans="1:43" ht="16.5" customHeight="1">
      <x:c r="A703" s="45">
        <x:v>2021</x:v>
      </x:c>
      <x:c r="B703" s="45" t="s">
        <x:v>27</x:v>
      </x:c>
      <x:c r="C703" s="45" t="s">
        <x:v>233</x:v>
      </x:c>
      <x:c r="D703" s="45" t="s">
        <x:v>322</x:v>
      </x:c>
      <x:c r="F703" s="45">
        <x:v>9</x:v>
      </x:c>
      <x:c r="G703" s="45" t="s">
        <x:v>25</x:v>
      </x:c>
      <x:c r="H703" s="45" t="s">
        <x:v>34</x:v>
      </x:c>
      <x:c r="I703" s="45" t="s">
        <x:v>71</x:v>
      </x:c>
      <x:c r="AQ703" s="45">
        <x:v>166</x:v>
      </x:c>
    </x:row>
    <x:row r="704" spans="1:43" ht="16.5" customHeight="1">
      <x:c r="A704" s="45">
        <x:v>2022</x:v>
      </x:c>
      <x:c r="B704" s="45" t="s">
        <x:v>27</x:v>
      </x:c>
      <x:c r="C704" s="45" t="s">
        <x:v>233</x:v>
      </x:c>
      <x:c r="D704" s="45" t="s">
        <x:v>322</x:v>
      </x:c>
      <x:c r="F704" s="45">
        <x:v>9</x:v>
      </x:c>
      <x:c r="G704" s="45" t="s">
        <x:v>25</x:v>
      </x:c>
      <x:c r="H704" s="45" t="s">
        <x:v>34</x:v>
      </x:c>
      <x:c r="I704" s="45" t="s">
        <x:v>71</x:v>
      </x:c>
      <x:c r="AQ704" s="45">
        <x:v>166</x:v>
      </x:c>
    </x:row>
    <x:row r="705" spans="1:9" ht="16.5" customHeight="1">
      <x:c r="A705" s="45">
        <x:v>2020</x:v>
      </x:c>
      <x:c r="B705" s="45" t="s">
        <x:v>100</x:v>
      </x:c>
      <x:c r="C705" s="45" t="s">
        <x:v>80</x:v>
      </x:c>
      <x:c r="D705" s="45" t="s">
        <x:v>304</x:v>
      </x:c>
      <x:c r="F705" s="45">
        <x:v>8</x:v>
      </x:c>
      <x:c r="G705" s="45" t="s">
        <x:v>25</x:v>
      </x:c>
      <x:c r="H705" s="45" t="s">
        <x:v>34</x:v>
      </x:c>
      <x:c r="I705" s="45" t="s">
        <x:v>96</x:v>
      </x:c>
    </x:row>
    <x:row r="706" spans="1:43" ht="16.5" customHeight="1">
      <x:c r="A706" s="45">
        <x:v>2021</x:v>
      </x:c>
      <x:c r="B706" s="45" t="s">
        <x:v>100</x:v>
      </x:c>
      <x:c r="C706" s="45" t="s">
        <x:v>80</x:v>
      </x:c>
      <x:c r="D706" s="45" t="s">
        <x:v>304</x:v>
      </x:c>
      <x:c r="F706" s="45">
        <x:v>8</x:v>
      </x:c>
      <x:c r="G706" s="45" t="s">
        <x:v>25</x:v>
      </x:c>
      <x:c r="H706" s="45" t="s">
        <x:v>34</x:v>
      </x:c>
      <x:c r="I706" s="45" t="s">
        <x:v>96</x:v>
      </x:c>
      <x:c r="AQ706" s="45">
        <x:v>167</x:v>
      </x:c>
    </x:row>
    <x:row r="707" spans="1:43" ht="16.5" customHeight="1">
      <x:c r="A707" s="45">
        <x:v>2022</x:v>
      </x:c>
      <x:c r="B707" s="45" t="s">
        <x:v>100</x:v>
      </x:c>
      <x:c r="C707" s="45" t="s">
        <x:v>80</x:v>
      </x:c>
      <x:c r="D707" s="45" t="s">
        <x:v>304</x:v>
      </x:c>
      <x:c r="F707" s="45">
        <x:v>8</x:v>
      </x:c>
      <x:c r="G707" s="45" t="s">
        <x:v>25</x:v>
      </x:c>
      <x:c r="H707" s="45" t="s">
        <x:v>34</x:v>
      </x:c>
      <x:c r="I707" s="45" t="s">
        <x:v>96</x:v>
      </x:c>
      <x:c r="AQ707" s="45">
        <x:v>167</x:v>
      </x:c>
    </x:row>
    <x:row r="708" spans="1:43" ht="16.5" customHeight="1">
      <x:c r="A708" s="45">
        <x:v>2023</x:v>
      </x:c>
      <x:c r="B708" s="45" t="s">
        <x:v>100</x:v>
      </x:c>
      <x:c r="C708" s="45" t="s">
        <x:v>80</x:v>
      </x:c>
      <x:c r="D708" s="45" t="s">
        <x:v>304</x:v>
      </x:c>
      <x:c r="F708" s="45">
        <x:v>8</x:v>
      </x:c>
      <x:c r="G708" s="45" t="s">
        <x:v>25</x:v>
      </x:c>
      <x:c r="H708" s="45" t="s">
        <x:v>34</x:v>
      </x:c>
      <x:c r="I708" s="45" t="s">
        <x:v>96</x:v>
      </x:c>
      <x:c r="AQ708" s="45">
        <x:v>167</x:v>
      </x:c>
    </x:row>
    <x:row r="709" spans="1:9" ht="16.5" customHeight="1">
      <x:c r="A709" s="45">
        <x:v>2020</x:v>
      </x:c>
      <x:c r="B709" s="45" t="s">
        <x:v>100</x:v>
      </x:c>
      <x:c r="C709" s="45" t="s">
        <x:v>271</x:v>
      </x:c>
      <x:c r="D709" s="45" t="s">
        <x:v>323</x:v>
      </x:c>
      <x:c r="F709" s="45">
        <x:v>8</x:v>
      </x:c>
      <x:c r="G709" s="45" t="s">
        <x:v>25</x:v>
      </x:c>
      <x:c r="H709" s="45" t="s">
        <x:v>34</x:v>
      </x:c>
      <x:c r="I709" s="45" t="s">
        <x:v>96</x:v>
      </x:c>
    </x:row>
    <x:row r="710" spans="1:43" ht="16.5" customHeight="1">
      <x:c r="A710" s="45">
        <x:v>2021</x:v>
      </x:c>
      <x:c r="B710" s="45" t="s">
        <x:v>100</x:v>
      </x:c>
      <x:c r="C710" s="45" t="s">
        <x:v>271</x:v>
      </x:c>
      <x:c r="D710" s="45" t="s">
        <x:v>323</x:v>
      </x:c>
      <x:c r="F710" s="45">
        <x:v>8</x:v>
      </x:c>
      <x:c r="G710" s="45" t="s">
        <x:v>25</x:v>
      </x:c>
      <x:c r="H710" s="45" t="s">
        <x:v>34</x:v>
      </x:c>
      <x:c r="I710" s="45" t="s">
        <x:v>96</x:v>
      </x:c>
      <x:c r="AQ710" s="45">
        <x:v>168</x:v>
      </x:c>
    </x:row>
    <x:row r="711" spans="1:43" ht="16.5" customHeight="1">
      <x:c r="A711" s="45">
        <x:v>2022</x:v>
      </x:c>
      <x:c r="B711" s="45" t="s">
        <x:v>100</x:v>
      </x:c>
      <x:c r="C711" s="45" t="s">
        <x:v>271</x:v>
      </x:c>
      <x:c r="D711" s="45" t="s">
        <x:v>323</x:v>
      </x:c>
      <x:c r="F711" s="45">
        <x:v>8</x:v>
      </x:c>
      <x:c r="G711" s="45" t="s">
        <x:v>25</x:v>
      </x:c>
      <x:c r="H711" s="45" t="s">
        <x:v>34</x:v>
      </x:c>
      <x:c r="I711" s="45" t="s">
        <x:v>96</x:v>
      </x:c>
      <x:c r="AQ711" s="45">
        <x:v>168</x:v>
      </x:c>
    </x:row>
    <x:row r="712" spans="1:43" ht="16.5" customHeight="1">
      <x:c r="A712" s="45">
        <x:v>2023</x:v>
      </x:c>
      <x:c r="B712" s="45" t="s">
        <x:v>100</x:v>
      </x:c>
      <x:c r="C712" s="45" t="s">
        <x:v>271</x:v>
      </x:c>
      <x:c r="D712" s="45" t="s">
        <x:v>323</x:v>
      </x:c>
      <x:c r="F712" s="45">
        <x:v>8</x:v>
      </x:c>
      <x:c r="G712" s="45" t="s">
        <x:v>25</x:v>
      </x:c>
      <x:c r="H712" s="45" t="s">
        <x:v>34</x:v>
      </x:c>
      <x:c r="I712" s="45" t="s">
        <x:v>96</x:v>
      </x:c>
      <x:c r="AQ712" s="45">
        <x:v>168</x:v>
      </x:c>
    </x:row>
    <x:row r="713" spans="1:9" ht="16.5" customHeight="1">
      <x:c r="A713" s="45">
        <x:v>2020</x:v>
      </x:c>
      <x:c r="B713" s="45" t="s">
        <x:v>87</x:v>
      </x:c>
      <x:c r="C713" s="45" t="s">
        <x:v>81</x:v>
      </x:c>
      <x:c r="D713" s="45" t="s">
        <x:v>304</x:v>
      </x:c>
      <x:c r="F713" s="45">
        <x:v>8</x:v>
      </x:c>
      <x:c r="G713" s="45" t="s">
        <x:v>25</x:v>
      </x:c>
      <x:c r="H713" s="45" t="s">
        <x:v>34</x:v>
      </x:c>
      <x:c r="I713" s="45" t="s">
        <x:v>71</x:v>
      </x:c>
    </x:row>
    <x:row r="714" spans="1:43" ht="16.5" customHeight="1">
      <x:c r="A714" s="45">
        <x:v>2021</x:v>
      </x:c>
      <x:c r="B714" s="45" t="s">
        <x:v>87</x:v>
      </x:c>
      <x:c r="C714" s="45" t="s">
        <x:v>81</x:v>
      </x:c>
      <x:c r="D714" s="45" t="s">
        <x:v>304</x:v>
      </x:c>
      <x:c r="F714" s="45">
        <x:v>8</x:v>
      </x:c>
      <x:c r="G714" s="45" t="s">
        <x:v>25</x:v>
      </x:c>
      <x:c r="H714" s="45" t="s">
        <x:v>34</x:v>
      </x:c>
      <x:c r="I714" s="45" t="s">
        <x:v>71</x:v>
      </x:c>
      <x:c r="AQ714" s="45">
        <x:v>169</x:v>
      </x:c>
    </x:row>
    <x:row r="715" spans="1:43" ht="16.5" customHeight="1">
      <x:c r="A715" s="45">
        <x:v>2022</x:v>
      </x:c>
      <x:c r="B715" s="45" t="s">
        <x:v>87</x:v>
      </x:c>
      <x:c r="C715" s="45" t="s">
        <x:v>81</x:v>
      </x:c>
      <x:c r="D715" s="45" t="s">
        <x:v>304</x:v>
      </x:c>
      <x:c r="F715" s="45">
        <x:v>8</x:v>
      </x:c>
      <x:c r="G715" s="45" t="s">
        <x:v>25</x:v>
      </x:c>
      <x:c r="H715" s="45" t="s">
        <x:v>34</x:v>
      </x:c>
      <x:c r="I715" s="45" t="s">
        <x:v>71</x:v>
      </x:c>
      <x:c r="AQ715" s="45">
        <x:v>169</x:v>
      </x:c>
    </x:row>
    <x:row r="716" spans="1:43" ht="16.5" customHeight="1">
      <x:c r="A716" s="45">
        <x:v>2023</x:v>
      </x:c>
      <x:c r="B716" s="45" t="s">
        <x:v>87</x:v>
      </x:c>
      <x:c r="C716" s="45" t="s">
        <x:v>81</x:v>
      </x:c>
      <x:c r="D716" s="45" t="s">
        <x:v>304</x:v>
      </x:c>
      <x:c r="F716" s="45">
        <x:v>8</x:v>
      </x:c>
      <x:c r="G716" s="45" t="s">
        <x:v>25</x:v>
      </x:c>
      <x:c r="H716" s="45" t="s">
        <x:v>34</x:v>
      </x:c>
      <x:c r="I716" s="45" t="s">
        <x:v>71</x:v>
      </x:c>
      <x:c r="AQ716" s="45">
        <x:v>169</x:v>
      </x:c>
    </x:row>
    <x:row r="717" spans="1:9" ht="16.5" customHeight="1">
      <x:c r="A717" s="45">
        <x:v>2020</x:v>
      </x:c>
      <x:c r="B717" s="45" t="s">
        <x:v>87</x:v>
      </x:c>
      <x:c r="C717" s="45" t="s">
        <x:v>92</x:v>
      </x:c>
      <x:c r="D717" s="45" t="s">
        <x:v>304</x:v>
      </x:c>
      <x:c r="F717" s="45">
        <x:v>9</x:v>
      </x:c>
      <x:c r="G717" s="45" t="s">
        <x:v>25</x:v>
      </x:c>
      <x:c r="H717" s="45" t="s">
        <x:v>34</x:v>
      </x:c>
      <x:c r="I717" s="45" t="s">
        <x:v>36</x:v>
      </x:c>
    </x:row>
    <x:row r="718" spans="1:43" ht="16.5" customHeight="1">
      <x:c r="A718" s="45">
        <x:v>2021</x:v>
      </x:c>
      <x:c r="B718" s="45" t="s">
        <x:v>87</x:v>
      </x:c>
      <x:c r="C718" s="45" t="s">
        <x:v>92</x:v>
      </x:c>
      <x:c r="D718" s="45" t="s">
        <x:v>304</x:v>
      </x:c>
      <x:c r="F718" s="45">
        <x:v>9</x:v>
      </x:c>
      <x:c r="G718" s="45" t="s">
        <x:v>25</x:v>
      </x:c>
      <x:c r="H718" s="45" t="s">
        <x:v>34</x:v>
      </x:c>
      <x:c r="I718" s="45" t="s">
        <x:v>36</x:v>
      </x:c>
      <x:c r="AQ718" s="45">
        <x:v>170</x:v>
      </x:c>
    </x:row>
    <x:row r="719" spans="1:43" ht="16.5" customHeight="1">
      <x:c r="A719" s="45">
        <x:v>2022</x:v>
      </x:c>
      <x:c r="B719" s="45" t="s">
        <x:v>87</x:v>
      </x:c>
      <x:c r="C719" s="45" t="s">
        <x:v>92</x:v>
      </x:c>
      <x:c r="D719" s="45" t="s">
        <x:v>304</x:v>
      </x:c>
      <x:c r="F719" s="45">
        <x:v>9</x:v>
      </x:c>
      <x:c r="G719" s="45" t="s">
        <x:v>25</x:v>
      </x:c>
      <x:c r="H719" s="45" t="s">
        <x:v>34</x:v>
      </x:c>
      <x:c r="I719" s="45" t="s">
        <x:v>36</x:v>
      </x:c>
      <x:c r="AQ719" s="45">
        <x:v>170</x:v>
      </x:c>
    </x:row>
    <x:row r="720" spans="1:43" ht="16.5" customHeight="1">
      <x:c r="A720" s="45">
        <x:v>2023</x:v>
      </x:c>
      <x:c r="B720" s="45" t="s">
        <x:v>87</x:v>
      </x:c>
      <x:c r="C720" s="45" t="s">
        <x:v>92</x:v>
      </x:c>
      <x:c r="D720" s="45" t="s">
        <x:v>304</x:v>
      </x:c>
      <x:c r="F720" s="45">
        <x:v>9</x:v>
      </x:c>
      <x:c r="G720" s="45" t="s">
        <x:v>25</x:v>
      </x:c>
      <x:c r="H720" s="45" t="s">
        <x:v>34</x:v>
      </x:c>
      <x:c r="I720" s="45" t="s">
        <x:v>36</x:v>
      </x:c>
      <x:c r="AQ720" s="45">
        <x:v>170</x:v>
      </x:c>
    </x:row>
    <x:row r="721" spans="1:9" ht="16.5" customHeight="1">
      <x:c r="A721" s="45">
        <x:v>2020</x:v>
      </x:c>
      <x:c r="B721" s="45" t="s">
        <x:v>55</x:v>
      </x:c>
      <x:c r="C721" s="45" t="s">
        <x:v>89</x:v>
      </x:c>
      <x:c r="D721" s="45" t="s">
        <x:v>304</x:v>
      </x:c>
      <x:c r="F721" s="45">
        <x:v>8</x:v>
      </x:c>
      <x:c r="G721" s="45" t="s">
        <x:v>25</x:v>
      </x:c>
      <x:c r="H721" s="45" t="s">
        <x:v>180</x:v>
      </x:c>
      <x:c r="I721" s="45" t="s">
        <x:v>96</x:v>
      </x:c>
    </x:row>
    <x:row r="722" spans="1:43" ht="16.5" customHeight="1">
      <x:c r="A722" s="45">
        <x:v>2021</x:v>
      </x:c>
      <x:c r="B722" s="45" t="s">
        <x:v>55</x:v>
      </x:c>
      <x:c r="C722" s="45" t="s">
        <x:v>89</x:v>
      </x:c>
      <x:c r="D722" s="45" t="s">
        <x:v>304</x:v>
      </x:c>
      <x:c r="F722" s="45">
        <x:v>8</x:v>
      </x:c>
      <x:c r="G722" s="45" t="s">
        <x:v>25</x:v>
      </x:c>
      <x:c r="H722" s="45" t="s">
        <x:v>180</x:v>
      </x:c>
      <x:c r="I722" s="45" t="s">
        <x:v>96</x:v>
      </x:c>
      <x:c r="AQ722" s="45">
        <x:v>171</x:v>
      </x:c>
    </x:row>
    <x:row r="723" spans="1:43" ht="16.5" customHeight="1">
      <x:c r="A723" s="45">
        <x:v>2022</x:v>
      </x:c>
      <x:c r="B723" s="45" t="s">
        <x:v>55</x:v>
      </x:c>
      <x:c r="C723" s="45" t="s">
        <x:v>89</x:v>
      </x:c>
      <x:c r="D723" s="45" t="s">
        <x:v>304</x:v>
      </x:c>
      <x:c r="F723" s="45">
        <x:v>8</x:v>
      </x:c>
      <x:c r="G723" s="45" t="s">
        <x:v>25</x:v>
      </x:c>
      <x:c r="H723" s="45" t="s">
        <x:v>180</x:v>
      </x:c>
      <x:c r="I723" s="45" t="s">
        <x:v>96</x:v>
      </x:c>
      <x:c r="AQ723" s="45">
        <x:v>171</x:v>
      </x:c>
    </x:row>
    <x:row r="724" spans="1:43" ht="16.5" customHeight="1">
      <x:c r="A724" s="45">
        <x:v>2023</x:v>
      </x:c>
      <x:c r="B724" s="45" t="s">
        <x:v>55</x:v>
      </x:c>
      <x:c r="C724" s="45" t="s">
        <x:v>89</x:v>
      </x:c>
      <x:c r="D724" s="45" t="s">
        <x:v>304</x:v>
      </x:c>
      <x:c r="F724" s="45">
        <x:v>8</x:v>
      </x:c>
      <x:c r="G724" s="45" t="s">
        <x:v>25</x:v>
      </x:c>
      <x:c r="H724" s="45" t="s">
        <x:v>180</x:v>
      </x:c>
      <x:c r="I724" s="45" t="s">
        <x:v>96</x:v>
      </x:c>
      <x:c r="AQ724" s="45">
        <x:v>171</x:v>
      </x:c>
    </x:row>
    <x:row r="725" spans="1:9" ht="16.5" customHeight="1">
      <x:c r="A725" s="45">
        <x:v>2020</x:v>
      </x:c>
      <x:c r="B725" s="45" t="s">
        <x:v>55</x:v>
      </x:c>
      <x:c r="C725" s="45" t="s">
        <x:v>265</x:v>
      </x:c>
      <x:c r="D725" s="45" t="s">
        <x:v>322</x:v>
      </x:c>
      <x:c r="F725" s="45">
        <x:v>8</x:v>
      </x:c>
      <x:c r="G725" s="45" t="s">
        <x:v>25</x:v>
      </x:c>
      <x:c r="H725" s="45" t="s">
        <x:v>34</x:v>
      </x:c>
      <x:c r="I725" s="45" t="s">
        <x:v>36</x:v>
      </x:c>
    </x:row>
    <x:row r="726" spans="1:43" ht="16.5" customHeight="1">
      <x:c r="A726" s="45">
        <x:v>2021</x:v>
      </x:c>
      <x:c r="B726" s="45" t="s">
        <x:v>55</x:v>
      </x:c>
      <x:c r="C726" s="45" t="s">
        <x:v>265</x:v>
      </x:c>
      <x:c r="D726" s="45" t="s">
        <x:v>322</x:v>
      </x:c>
      <x:c r="F726" s="45">
        <x:v>8</x:v>
      </x:c>
      <x:c r="G726" s="45" t="s">
        <x:v>25</x:v>
      </x:c>
      <x:c r="H726" s="45" t="s">
        <x:v>34</x:v>
      </x:c>
      <x:c r="I726" s="45" t="s">
        <x:v>36</x:v>
      </x:c>
      <x:c r="AQ726" s="45">
        <x:v>172</x:v>
      </x:c>
    </x:row>
    <x:row r="727" spans="1:43" ht="16.5" customHeight="1">
      <x:c r="A727" s="45">
        <x:v>2022</x:v>
      </x:c>
      <x:c r="B727" s="45" t="s">
        <x:v>55</x:v>
      </x:c>
      <x:c r="C727" s="45" t="s">
        <x:v>265</x:v>
      </x:c>
      <x:c r="D727" s="45" t="s">
        <x:v>322</x:v>
      </x:c>
      <x:c r="F727" s="45">
        <x:v>8</x:v>
      </x:c>
      <x:c r="G727" s="45" t="s">
        <x:v>25</x:v>
      </x:c>
      <x:c r="H727" s="45" t="s">
        <x:v>34</x:v>
      </x:c>
      <x:c r="I727" s="45" t="s">
        <x:v>36</x:v>
      </x:c>
      <x:c r="AQ727" s="45">
        <x:v>172</x:v>
      </x:c>
    </x:row>
    <x:row r="728" spans="1:43" ht="16.5" customHeight="1">
      <x:c r="A728" s="45">
        <x:v>2023</x:v>
      </x:c>
      <x:c r="B728" s="45" t="s">
        <x:v>55</x:v>
      </x:c>
      <x:c r="C728" s="45" t="s">
        <x:v>265</x:v>
      </x:c>
      <x:c r="D728" s="45" t="s">
        <x:v>322</x:v>
      </x:c>
      <x:c r="F728" s="45">
        <x:v>8</x:v>
      </x:c>
      <x:c r="G728" s="45" t="s">
        <x:v>25</x:v>
      </x:c>
      <x:c r="H728" s="45" t="s">
        <x:v>34</x:v>
      </x:c>
      <x:c r="I728" s="45" t="s">
        <x:v>36</x:v>
      </x:c>
      <x:c r="AQ728" s="45">
        <x:v>172</x:v>
      </x:c>
    </x:row>
    <x:row r="729" spans="1:9" ht="16.5" customHeight="1">
      <x:c r="A729" s="45">
        <x:v>2020</x:v>
      </x:c>
      <x:c r="B729" s="45" t="s">
        <x:v>55</x:v>
      </x:c>
      <x:c r="C729" s="45" t="s">
        <x:v>235</x:v>
      </x:c>
      <x:c r="D729" s="45" t="s">
        <x:v>323</x:v>
      </x:c>
      <x:c r="F729" s="45">
        <x:v>8</x:v>
      </x:c>
      <x:c r="G729" s="45" t="s">
        <x:v>25</x:v>
      </x:c>
      <x:c r="H729" s="45" t="s">
        <x:v>34</x:v>
      </x:c>
      <x:c r="I729" s="45" t="s">
        <x:v>36</x:v>
      </x:c>
    </x:row>
    <x:row r="730" spans="1:43" ht="16.5" customHeight="1">
      <x:c r="A730" s="45">
        <x:v>2021</x:v>
      </x:c>
      <x:c r="B730" s="45" t="s">
        <x:v>55</x:v>
      </x:c>
      <x:c r="C730" s="45" t="s">
        <x:v>235</x:v>
      </x:c>
      <x:c r="D730" s="45" t="s">
        <x:v>323</x:v>
      </x:c>
      <x:c r="F730" s="45">
        <x:v>8</x:v>
      </x:c>
      <x:c r="G730" s="45" t="s">
        <x:v>25</x:v>
      </x:c>
      <x:c r="H730" s="45" t="s">
        <x:v>34</x:v>
      </x:c>
      <x:c r="I730" s="45" t="s">
        <x:v>36</x:v>
      </x:c>
      <x:c r="AQ730" s="45">
        <x:v>173</x:v>
      </x:c>
    </x:row>
    <x:row r="731" spans="1:43" ht="16.5" customHeight="1">
      <x:c r="A731" s="45">
        <x:v>2022</x:v>
      </x:c>
      <x:c r="B731" s="45" t="s">
        <x:v>55</x:v>
      </x:c>
      <x:c r="C731" s="45" t="s">
        <x:v>235</x:v>
      </x:c>
      <x:c r="D731" s="45" t="s">
        <x:v>323</x:v>
      </x:c>
      <x:c r="F731" s="45">
        <x:v>8</x:v>
      </x:c>
      <x:c r="G731" s="45" t="s">
        <x:v>25</x:v>
      </x:c>
      <x:c r="H731" s="45" t="s">
        <x:v>34</x:v>
      </x:c>
      <x:c r="I731" s="45" t="s">
        <x:v>36</x:v>
      </x:c>
      <x:c r="AQ731" s="45">
        <x:v>173</x:v>
      </x:c>
    </x:row>
    <x:row r="732" spans="1:43" ht="16.5" customHeight="1">
      <x:c r="A732" s="45">
        <x:v>2023</x:v>
      </x:c>
      <x:c r="B732" s="45" t="s">
        <x:v>55</x:v>
      </x:c>
      <x:c r="C732" s="45" t="s">
        <x:v>235</x:v>
      </x:c>
      <x:c r="D732" s="45" t="s">
        <x:v>323</x:v>
      </x:c>
      <x:c r="F732" s="45">
        <x:v>8</x:v>
      </x:c>
      <x:c r="G732" s="45" t="s">
        <x:v>25</x:v>
      </x:c>
      <x:c r="H732" s="45" t="s">
        <x:v>34</x:v>
      </x:c>
      <x:c r="I732" s="45" t="s">
        <x:v>36</x:v>
      </x:c>
      <x:c r="AQ732" s="45">
        <x:v>173</x:v>
      </x:c>
    </x:row>
    <x:row r="733" spans="1:9" ht="16.5" customHeight="1">
      <x:c r="A733" s="45">
        <x:v>2020</x:v>
      </x:c>
      <x:c r="B733" s="45" t="s">
        <x:v>97</x:v>
      </x:c>
      <x:c r="C733" s="45" t="s">
        <x:v>263</x:v>
      </x:c>
      <x:c r="D733" s="45" t="s">
        <x:v>323</x:v>
      </x:c>
      <x:c r="F733" s="45">
        <x:v>7</x:v>
      </x:c>
      <x:c r="G733" s="45" t="s">
        <x:v>25</x:v>
      </x:c>
      <x:c r="H733" s="45" t="s">
        <x:v>337</x:v>
      </x:c>
      <x:c r="I733" s="45" t="s">
        <x:v>96</x:v>
      </x:c>
    </x:row>
    <x:row r="734" spans="1:43" ht="16.5" customHeight="1">
      <x:c r="A734" s="45">
        <x:v>2021</x:v>
      </x:c>
      <x:c r="B734" s="45" t="s">
        <x:v>97</x:v>
      </x:c>
      <x:c r="C734" s="45" t="s">
        <x:v>263</x:v>
      </x:c>
      <x:c r="D734" s="45" t="s">
        <x:v>323</x:v>
      </x:c>
      <x:c r="F734" s="45">
        <x:v>7</x:v>
      </x:c>
      <x:c r="G734" s="45" t="s">
        <x:v>25</x:v>
      </x:c>
      <x:c r="H734" s="45" t="s">
        <x:v>337</x:v>
      </x:c>
      <x:c r="I734" s="45" t="s">
        <x:v>96</x:v>
      </x:c>
      <x:c r="AQ734" s="45">
        <x:v>174</x:v>
      </x:c>
    </x:row>
    <x:row r="735" spans="1:43" ht="16.5" customHeight="1">
      <x:c r="A735" s="45">
        <x:v>2022</x:v>
      </x:c>
      <x:c r="B735" s="45" t="s">
        <x:v>97</x:v>
      </x:c>
      <x:c r="C735" s="45" t="s">
        <x:v>263</x:v>
      </x:c>
      <x:c r="D735" s="45" t="s">
        <x:v>323</x:v>
      </x:c>
      <x:c r="F735" s="45">
        <x:v>7</x:v>
      </x:c>
      <x:c r="G735" s="45" t="s">
        <x:v>25</x:v>
      </x:c>
      <x:c r="H735" s="45" t="s">
        <x:v>337</x:v>
      </x:c>
      <x:c r="I735" s="45" t="s">
        <x:v>96</x:v>
      </x:c>
      <x:c r="AQ735" s="45">
        <x:v>174</x:v>
      </x:c>
    </x:row>
    <x:row r="736" spans="1:43" ht="16.5" customHeight="1">
      <x:c r="A736" s="45">
        <x:v>2023</x:v>
      </x:c>
      <x:c r="B736" s="45" t="s">
        <x:v>97</x:v>
      </x:c>
      <x:c r="C736" s="45" t="s">
        <x:v>263</x:v>
      </x:c>
      <x:c r="D736" s="45" t="s">
        <x:v>323</x:v>
      </x:c>
      <x:c r="F736" s="45">
        <x:v>7</x:v>
      </x:c>
      <x:c r="G736" s="45" t="s">
        <x:v>25</x:v>
      </x:c>
      <x:c r="H736" s="45" t="s">
        <x:v>337</x:v>
      </x:c>
      <x:c r="I736" s="45" t="s">
        <x:v>96</x:v>
      </x:c>
      <x:c r="AQ736" s="45">
        <x:v>174</x:v>
      </x:c>
    </x:row>
    <x:row r="737" spans="1:9" ht="16.5" customHeight="1">
      <x:c r="A737" s="45">
        <x:v>2020</x:v>
      </x:c>
      <x:c r="B737" s="45" t="s">
        <x:v>28</x:v>
      </x:c>
      <x:c r="C737" s="45" t="s">
        <x:v>128</x:v>
      </x:c>
      <x:c r="D737" s="45" t="s">
        <x:v>322</x:v>
      </x:c>
      <x:c r="F737" s="45">
        <x:v>9</x:v>
      </x:c>
      <x:c r="G737" s="45" t="s">
        <x:v>25</x:v>
      </x:c>
      <x:c r="H737" s="45" t="s">
        <x:v>34</x:v>
      </x:c>
      <x:c r="I737" s="45" t="s">
        <x:v>36</x:v>
      </x:c>
    </x:row>
    <x:row r="738" spans="1:43" ht="16.5" customHeight="1">
      <x:c r="A738" s="45">
        <x:v>2021</x:v>
      </x:c>
      <x:c r="B738" s="45" t="s">
        <x:v>28</x:v>
      </x:c>
      <x:c r="C738" s="45" t="s">
        <x:v>128</x:v>
      </x:c>
      <x:c r="D738" s="45" t="s">
        <x:v>322</x:v>
      </x:c>
      <x:c r="F738" s="45">
        <x:v>9</x:v>
      </x:c>
      <x:c r="G738" s="45" t="s">
        <x:v>25</x:v>
      </x:c>
      <x:c r="H738" s="45" t="s">
        <x:v>34</x:v>
      </x:c>
      <x:c r="I738" s="45" t="s">
        <x:v>36</x:v>
      </x:c>
      <x:c r="AQ738" s="45">
        <x:v>175</x:v>
      </x:c>
    </x:row>
    <x:row r="739" spans="1:43" ht="16.5" customHeight="1">
      <x:c r="A739" s="45">
        <x:v>2022</x:v>
      </x:c>
      <x:c r="B739" s="45" t="s">
        <x:v>28</x:v>
      </x:c>
      <x:c r="C739" s="45" t="s">
        <x:v>128</x:v>
      </x:c>
      <x:c r="D739" s="45" t="s">
        <x:v>322</x:v>
      </x:c>
      <x:c r="F739" s="45">
        <x:v>9</x:v>
      </x:c>
      <x:c r="G739" s="45" t="s">
        <x:v>25</x:v>
      </x:c>
      <x:c r="H739" s="45" t="s">
        <x:v>34</x:v>
      </x:c>
      <x:c r="I739" s="45" t="s">
        <x:v>36</x:v>
      </x:c>
      <x:c r="AQ739" s="45">
        <x:v>175</x:v>
      </x:c>
    </x:row>
    <x:row r="740" spans="1:43" ht="16.5" customHeight="1">
      <x:c r="A740" s="45">
        <x:v>2023</x:v>
      </x:c>
      <x:c r="B740" s="45" t="s">
        <x:v>28</x:v>
      </x:c>
      <x:c r="C740" s="45" t="s">
        <x:v>128</x:v>
      </x:c>
      <x:c r="D740" s="45" t="s">
        <x:v>322</x:v>
      </x:c>
      <x:c r="F740" s="45">
        <x:v>9</x:v>
      </x:c>
      <x:c r="G740" s="45" t="s">
        <x:v>25</x:v>
      </x:c>
      <x:c r="H740" s="45" t="s">
        <x:v>34</x:v>
      </x:c>
      <x:c r="I740" s="45" t="s">
        <x:v>36</x:v>
      </x:c>
      <x:c r="AQ740" s="45">
        <x:v>175</x:v>
      </x:c>
    </x:row>
    <x:row r="741" spans="1:9" ht="16.5" customHeight="1">
      <x:c r="A741" s="45">
        <x:v>2020</x:v>
      </x:c>
      <x:c r="B741" s="45" t="s">
        <x:v>95</x:v>
      </x:c>
      <x:c r="C741" s="45" t="s">
        <x:v>99</x:v>
      </x:c>
      <x:c r="D741" s="45" t="s">
        <x:v>304</x:v>
      </x:c>
      <x:c r="F741" s="45">
        <x:v>9</x:v>
      </x:c>
      <x:c r="G741" s="45" t="s">
        <x:v>25</x:v>
      </x:c>
      <x:c r="H741" s="45" t="s">
        <x:v>34</x:v>
      </x:c>
      <x:c r="I741" s="45" t="s">
        <x:v>71</x:v>
      </x:c>
    </x:row>
    <x:row r="742" spans="1:43" ht="16.5" customHeight="1">
      <x:c r="A742" s="45">
        <x:v>2021</x:v>
      </x:c>
      <x:c r="B742" s="45" t="s">
        <x:v>95</x:v>
      </x:c>
      <x:c r="C742" s="45" t="s">
        <x:v>99</x:v>
      </x:c>
      <x:c r="D742" s="45" t="s">
        <x:v>304</x:v>
      </x:c>
      <x:c r="F742" s="45">
        <x:v>9</x:v>
      </x:c>
      <x:c r="G742" s="45" t="s">
        <x:v>25</x:v>
      </x:c>
      <x:c r="H742" s="45" t="s">
        <x:v>34</x:v>
      </x:c>
      <x:c r="I742" s="45" t="s">
        <x:v>71</x:v>
      </x:c>
      <x:c r="AQ742" s="45">
        <x:v>176</x:v>
      </x:c>
    </x:row>
    <x:row r="743" spans="1:43" ht="16.5" customHeight="1">
      <x:c r="A743" s="45">
        <x:v>2022</x:v>
      </x:c>
      <x:c r="B743" s="45" t="s">
        <x:v>95</x:v>
      </x:c>
      <x:c r="C743" s="45" t="s">
        <x:v>99</x:v>
      </x:c>
      <x:c r="D743" s="45" t="s">
        <x:v>304</x:v>
      </x:c>
      <x:c r="F743" s="45">
        <x:v>9</x:v>
      </x:c>
      <x:c r="G743" s="45" t="s">
        <x:v>25</x:v>
      </x:c>
      <x:c r="H743" s="45" t="s">
        <x:v>34</x:v>
      </x:c>
      <x:c r="I743" s="45" t="s">
        <x:v>71</x:v>
      </x:c>
      <x:c r="AQ743" s="45">
        <x:v>176</x:v>
      </x:c>
    </x:row>
    <x:row r="744" spans="1:43" ht="16.5" customHeight="1">
      <x:c r="A744" s="45">
        <x:v>2023</x:v>
      </x:c>
      <x:c r="B744" s="45" t="s">
        <x:v>95</x:v>
      </x:c>
      <x:c r="C744" s="45" t="s">
        <x:v>99</x:v>
      </x:c>
      <x:c r="D744" s="45" t="s">
        <x:v>304</x:v>
      </x:c>
      <x:c r="F744" s="45">
        <x:v>9</x:v>
      </x:c>
      <x:c r="G744" s="45" t="s">
        <x:v>25</x:v>
      </x:c>
      <x:c r="H744" s="45" t="s">
        <x:v>34</x:v>
      </x:c>
      <x:c r="I744" s="45" t="s">
        <x:v>71</x:v>
      </x:c>
      <x:c r="AQ744" s="45">
        <x:v>176</x:v>
      </x:c>
    </x:row>
    <x:row r="745" spans="1:9" ht="16.5" customHeight="1">
      <x:c r="A745" s="45">
        <x:v>2020</x:v>
      </x:c>
      <x:c r="B745" s="45" t="s">
        <x:v>95</x:v>
      </x:c>
      <x:c r="C745" s="45" t="s">
        <x:v>91</x:v>
      </x:c>
      <x:c r="D745" s="45" t="s">
        <x:v>304</x:v>
      </x:c>
      <x:c r="F745" s="45">
        <x:v>8</x:v>
      </x:c>
      <x:c r="G745" s="45" t="s">
        <x:v>25</x:v>
      </x:c>
      <x:c r="H745" s="45" t="s">
        <x:v>180</x:v>
      </x:c>
      <x:c r="I745" s="45" t="s">
        <x:v>96</x:v>
      </x:c>
    </x:row>
    <x:row r="746" spans="1:43" ht="16.5" customHeight="1">
      <x:c r="A746" s="45">
        <x:v>2021</x:v>
      </x:c>
      <x:c r="B746" s="45" t="s">
        <x:v>95</x:v>
      </x:c>
      <x:c r="C746" s="45" t="s">
        <x:v>91</x:v>
      </x:c>
      <x:c r="D746" s="45" t="s">
        <x:v>304</x:v>
      </x:c>
      <x:c r="F746" s="45">
        <x:v>8</x:v>
      </x:c>
      <x:c r="G746" s="45" t="s">
        <x:v>25</x:v>
      </x:c>
      <x:c r="H746" s="45" t="s">
        <x:v>180</x:v>
      </x:c>
      <x:c r="I746" s="45" t="s">
        <x:v>96</x:v>
      </x:c>
      <x:c r="AQ746" s="45">
        <x:v>177</x:v>
      </x:c>
    </x:row>
    <x:row r="747" spans="1:43" ht="16.5" customHeight="1">
      <x:c r="A747" s="45">
        <x:v>2022</x:v>
      </x:c>
      <x:c r="B747" s="45" t="s">
        <x:v>95</x:v>
      </x:c>
      <x:c r="C747" s="45" t="s">
        <x:v>91</x:v>
      </x:c>
      <x:c r="D747" s="45" t="s">
        <x:v>304</x:v>
      </x:c>
      <x:c r="F747" s="45">
        <x:v>8</x:v>
      </x:c>
      <x:c r="G747" s="45" t="s">
        <x:v>25</x:v>
      </x:c>
      <x:c r="H747" s="45" t="s">
        <x:v>180</x:v>
      </x:c>
      <x:c r="I747" s="45" t="s">
        <x:v>96</x:v>
      </x:c>
      <x:c r="AQ747" s="45">
        <x:v>177</x:v>
      </x:c>
    </x:row>
    <x:row r="748" spans="1:43" ht="16.5" customHeight="1">
      <x:c r="A748" s="45">
        <x:v>2023</x:v>
      </x:c>
      <x:c r="B748" s="45" t="s">
        <x:v>95</x:v>
      </x:c>
      <x:c r="C748" s="45" t="s">
        <x:v>91</x:v>
      </x:c>
      <x:c r="D748" s="45" t="s">
        <x:v>304</x:v>
      </x:c>
      <x:c r="F748" s="45">
        <x:v>8</x:v>
      </x:c>
      <x:c r="G748" s="45" t="s">
        <x:v>25</x:v>
      </x:c>
      <x:c r="H748" s="45" t="s">
        <x:v>180</x:v>
      </x:c>
      <x:c r="I748" s="45" t="s">
        <x:v>96</x:v>
      </x:c>
      <x:c r="AQ748" s="45">
        <x:v>177</x:v>
      </x:c>
    </x:row>
    <x:row r="749" spans="1:9" ht="16.5" customHeight="1">
      <x:c r="A749" s="45">
        <x:v>2020</x:v>
      </x:c>
      <x:c r="B749" s="45" t="s">
        <x:v>95</x:v>
      </x:c>
      <x:c r="C749" s="45" t="s">
        <x:v>151</x:v>
      </x:c>
      <x:c r="D749" s="45" t="s">
        <x:v>323</x:v>
      </x:c>
      <x:c r="F749" s="45">
        <x:v>7</x:v>
      </x:c>
      <x:c r="G749" s="45" t="s">
        <x:v>25</x:v>
      </x:c>
      <x:c r="H749" s="45" t="s">
        <x:v>337</x:v>
      </x:c>
      <x:c r="I749" s="45" t="s">
        <x:v>71</x:v>
      </x:c>
    </x:row>
    <x:row r="750" spans="1:43" ht="16.5" customHeight="1">
      <x:c r="A750" s="45">
        <x:v>2021</x:v>
      </x:c>
      <x:c r="B750" s="45" t="s">
        <x:v>95</x:v>
      </x:c>
      <x:c r="C750" s="45" t="s">
        <x:v>151</x:v>
      </x:c>
      <x:c r="D750" s="45" t="s">
        <x:v>323</x:v>
      </x:c>
      <x:c r="F750" s="45">
        <x:v>7</x:v>
      </x:c>
      <x:c r="G750" s="45" t="s">
        <x:v>25</x:v>
      </x:c>
      <x:c r="H750" s="45" t="s">
        <x:v>337</x:v>
      </x:c>
      <x:c r="I750" s="45" t="s">
        <x:v>71</x:v>
      </x:c>
      <x:c r="AQ750" s="45">
        <x:v>178</x:v>
      </x:c>
    </x:row>
    <x:row r="751" spans="1:43" ht="16.5" customHeight="1">
      <x:c r="A751" s="45">
        <x:v>2022</x:v>
      </x:c>
      <x:c r="B751" s="45" t="s">
        <x:v>95</x:v>
      </x:c>
      <x:c r="C751" s="45" t="s">
        <x:v>151</x:v>
      </x:c>
      <x:c r="D751" s="45" t="s">
        <x:v>323</x:v>
      </x:c>
      <x:c r="F751" s="45">
        <x:v>7</x:v>
      </x:c>
      <x:c r="G751" s="45" t="s">
        <x:v>25</x:v>
      </x:c>
      <x:c r="H751" s="45" t="s">
        <x:v>337</x:v>
      </x:c>
      <x:c r="I751" s="45" t="s">
        <x:v>71</x:v>
      </x:c>
      <x:c r="AQ751" s="45">
        <x:v>178</x:v>
      </x:c>
    </x:row>
    <x:row r="752" spans="1:43" ht="16.5" customHeight="1">
      <x:c r="A752" s="45">
        <x:v>2023</x:v>
      </x:c>
      <x:c r="B752" s="45" t="s">
        <x:v>95</x:v>
      </x:c>
      <x:c r="C752" s="45" t="s">
        <x:v>151</x:v>
      </x:c>
      <x:c r="D752" s="45" t="s">
        <x:v>323</x:v>
      </x:c>
      <x:c r="F752" s="45">
        <x:v>7</x:v>
      </x:c>
      <x:c r="G752" s="45" t="s">
        <x:v>25</x:v>
      </x:c>
      <x:c r="H752" s="45" t="s">
        <x:v>337</x:v>
      </x:c>
      <x:c r="I752" s="45" t="s">
        <x:v>71</x:v>
      </x:c>
      <x:c r="AQ752" s="45">
        <x:v>178</x:v>
      </x:c>
    </x:row>
    <x:row r="753" spans="1:9" ht="16.5" customHeight="1">
      <x:c r="A753" s="45">
        <x:v>2020</x:v>
      </x:c>
      <x:c r="B753" s="45" t="s">
        <x:v>95</x:v>
      </x:c>
      <x:c r="C753" s="45" t="s">
        <x:v>138</x:v>
      </x:c>
      <x:c r="D753" s="45" t="s">
        <x:v>323</x:v>
      </x:c>
      <x:c r="F753" s="45">
        <x:v>9</x:v>
      </x:c>
      <x:c r="G753" s="45" t="s">
        <x:v>25</x:v>
      </x:c>
      <x:c r="H753" s="45" t="s">
        <x:v>34</x:v>
      </x:c>
      <x:c r="I753" s="45" t="s">
        <x:v>36</x:v>
      </x:c>
    </x:row>
    <x:row r="754" spans="1:43" ht="16.5" customHeight="1">
      <x:c r="A754" s="45">
        <x:v>2021</x:v>
      </x:c>
      <x:c r="B754" s="45" t="s">
        <x:v>95</x:v>
      </x:c>
      <x:c r="C754" s="45" t="s">
        <x:v>138</x:v>
      </x:c>
      <x:c r="D754" s="45" t="s">
        <x:v>323</x:v>
      </x:c>
      <x:c r="F754" s="45">
        <x:v>9</x:v>
      </x:c>
      <x:c r="G754" s="45" t="s">
        <x:v>25</x:v>
      </x:c>
      <x:c r="H754" s="45" t="s">
        <x:v>34</x:v>
      </x:c>
      <x:c r="I754" s="45" t="s">
        <x:v>36</x:v>
      </x:c>
      <x:c r="AQ754" s="45">
        <x:v>179</x:v>
      </x:c>
    </x:row>
    <x:row r="755" spans="1:43" ht="16.5" customHeight="1">
      <x:c r="A755" s="45">
        <x:v>2022</x:v>
      </x:c>
      <x:c r="B755" s="45" t="s">
        <x:v>95</x:v>
      </x:c>
      <x:c r="C755" s="45" t="s">
        <x:v>138</x:v>
      </x:c>
      <x:c r="D755" s="45" t="s">
        <x:v>323</x:v>
      </x:c>
      <x:c r="F755" s="45">
        <x:v>9</x:v>
      </x:c>
      <x:c r="G755" s="45" t="s">
        <x:v>25</x:v>
      </x:c>
      <x:c r="H755" s="45" t="s">
        <x:v>34</x:v>
      </x:c>
      <x:c r="I755" s="45" t="s">
        <x:v>36</x:v>
      </x:c>
      <x:c r="AQ755" s="45">
        <x:v>179</x:v>
      </x:c>
    </x:row>
    <x:row r="756" spans="1:43" ht="16.5" customHeight="1">
      <x:c r="A756" s="45">
        <x:v>2023</x:v>
      </x:c>
      <x:c r="B756" s="45" t="s">
        <x:v>95</x:v>
      </x:c>
      <x:c r="C756" s="45" t="s">
        <x:v>138</x:v>
      </x:c>
      <x:c r="D756" s="45" t="s">
        <x:v>323</x:v>
      </x:c>
      <x:c r="F756" s="45">
        <x:v>9</x:v>
      </x:c>
      <x:c r="G756" s="45" t="s">
        <x:v>25</x:v>
      </x:c>
      <x:c r="H756" s="45" t="s">
        <x:v>34</x:v>
      </x:c>
      <x:c r="I756" s="45" t="s">
        <x:v>36</x:v>
      </x:c>
      <x:c r="AQ756" s="45">
        <x:v>179</x:v>
      </x:c>
    </x:row>
    <x:row r="757" spans="1:9" ht="16.5" customHeight="1">
      <x:c r="A757" s="45">
        <x:v>2020</x:v>
      </x:c>
      <x:c r="B757" s="45" t="s">
        <x:v>95</x:v>
      </x:c>
      <x:c r="C757" s="45" t="s">
        <x:v>116</x:v>
      </x:c>
      <x:c r="D757" s="45" t="s">
        <x:v>251</x:v>
      </x:c>
      <x:c r="F757" s="45">
        <x:v>7</x:v>
      </x:c>
      <x:c r="G757" s="45" t="s">
        <x:v>25</x:v>
      </x:c>
      <x:c r="H757" s="45" t="s">
        <x:v>337</x:v>
      </x:c>
      <x:c r="I757" s="45" t="s">
        <x:v>71</x:v>
      </x:c>
    </x:row>
    <x:row r="758" spans="1:43" ht="16.5" customHeight="1">
      <x:c r="A758" s="45">
        <x:v>2021</x:v>
      </x:c>
      <x:c r="B758" s="45" t="s">
        <x:v>95</x:v>
      </x:c>
      <x:c r="C758" s="45" t="s">
        <x:v>116</x:v>
      </x:c>
      <x:c r="D758" s="45" t="s">
        <x:v>251</x:v>
      </x:c>
      <x:c r="F758" s="45">
        <x:v>7</x:v>
      </x:c>
      <x:c r="G758" s="45" t="s">
        <x:v>25</x:v>
      </x:c>
      <x:c r="H758" s="45" t="s">
        <x:v>337</x:v>
      </x:c>
      <x:c r="I758" s="45" t="s">
        <x:v>71</x:v>
      </x:c>
      <x:c r="AQ758" s="45">
        <x:v>180</x:v>
      </x:c>
    </x:row>
    <x:row r="759" spans="1:43" ht="16.5" customHeight="1">
      <x:c r="A759" s="45">
        <x:v>2022</x:v>
      </x:c>
      <x:c r="B759" s="45" t="s">
        <x:v>95</x:v>
      </x:c>
      <x:c r="C759" s="45" t="s">
        <x:v>116</x:v>
      </x:c>
      <x:c r="D759" s="45" t="s">
        <x:v>251</x:v>
      </x:c>
      <x:c r="F759" s="45">
        <x:v>7</x:v>
      </x:c>
      <x:c r="G759" s="45" t="s">
        <x:v>25</x:v>
      </x:c>
      <x:c r="H759" s="45" t="s">
        <x:v>337</x:v>
      </x:c>
      <x:c r="I759" s="45" t="s">
        <x:v>71</x:v>
      </x:c>
      <x:c r="AQ759" s="45">
        <x:v>180</x:v>
      </x:c>
    </x:row>
    <x:row r="760" spans="1:43" ht="16.5" customHeight="1">
      <x:c r="A760" s="45">
        <x:v>2023</x:v>
      </x:c>
      <x:c r="B760" s="45" t="s">
        <x:v>95</x:v>
      </x:c>
      <x:c r="C760" s="45" t="s">
        <x:v>116</x:v>
      </x:c>
      <x:c r="D760" s="45" t="s">
        <x:v>251</x:v>
      </x:c>
      <x:c r="F760" s="45">
        <x:v>7</x:v>
      </x:c>
      <x:c r="G760" s="45" t="s">
        <x:v>25</x:v>
      </x:c>
      <x:c r="H760" s="45" t="s">
        <x:v>337</x:v>
      </x:c>
      <x:c r="I760" s="45" t="s">
        <x:v>71</x:v>
      </x:c>
      <x:c r="AQ760" s="45">
        <x:v>180</x:v>
      </x:c>
    </x:row>
    <x:row r="761" spans="1:9" ht="16.5" customHeight="1">
      <x:c r="A761" s="45">
        <x:v>2020</x:v>
      </x:c>
      <x:c r="B761" s="45" t="s">
        <x:v>95</x:v>
      </x:c>
      <x:c r="C761" s="45" t="s">
        <x:v>257</x:v>
      </x:c>
      <x:c r="D761" s="45" t="s">
        <x:v>251</x:v>
      </x:c>
      <x:c r="F761" s="45">
        <x:v>9</x:v>
      </x:c>
      <x:c r="G761" s="45" t="s">
        <x:v>25</x:v>
      </x:c>
      <x:c r="H761" s="45" t="s">
        <x:v>180</x:v>
      </x:c>
      <x:c r="I761" s="45" t="s">
        <x:v>96</x:v>
      </x:c>
    </x:row>
    <x:row r="762" spans="1:43" ht="16.5" customHeight="1">
      <x:c r="A762" s="45">
        <x:v>2021</x:v>
      </x:c>
      <x:c r="B762" s="45" t="s">
        <x:v>95</x:v>
      </x:c>
      <x:c r="C762" s="45" t="s">
        <x:v>257</x:v>
      </x:c>
      <x:c r="D762" s="45" t="s">
        <x:v>251</x:v>
      </x:c>
      <x:c r="F762" s="45">
        <x:v>9</x:v>
      </x:c>
      <x:c r="G762" s="45" t="s">
        <x:v>25</x:v>
      </x:c>
      <x:c r="H762" s="45" t="s">
        <x:v>180</x:v>
      </x:c>
      <x:c r="I762" s="45" t="s">
        <x:v>96</x:v>
      </x:c>
      <x:c r="AQ762" s="45">
        <x:v>181</x:v>
      </x:c>
    </x:row>
    <x:row r="763" spans="1:43" ht="16.5" customHeight="1">
      <x:c r="A763" s="45">
        <x:v>2022</x:v>
      </x:c>
      <x:c r="B763" s="45" t="s">
        <x:v>95</x:v>
      </x:c>
      <x:c r="C763" s="45" t="s">
        <x:v>257</x:v>
      </x:c>
      <x:c r="D763" s="45" t="s">
        <x:v>251</x:v>
      </x:c>
      <x:c r="F763" s="45">
        <x:v>9</x:v>
      </x:c>
      <x:c r="G763" s="45" t="s">
        <x:v>25</x:v>
      </x:c>
      <x:c r="H763" s="45" t="s">
        <x:v>180</x:v>
      </x:c>
      <x:c r="I763" s="45" t="s">
        <x:v>96</x:v>
      </x:c>
      <x:c r="AQ763" s="45">
        <x:v>181</x:v>
      </x:c>
    </x:row>
    <x:row r="764" spans="1:43" ht="16.5" customHeight="1">
      <x:c r="A764" s="45">
        <x:v>2023</x:v>
      </x:c>
      <x:c r="B764" s="45" t="s">
        <x:v>95</x:v>
      </x:c>
      <x:c r="C764" s="45" t="s">
        <x:v>257</x:v>
      </x:c>
      <x:c r="D764" s="45" t="s">
        <x:v>251</x:v>
      </x:c>
      <x:c r="F764" s="45">
        <x:v>9</x:v>
      </x:c>
      <x:c r="G764" s="45" t="s">
        <x:v>25</x:v>
      </x:c>
      <x:c r="H764" s="45" t="s">
        <x:v>180</x:v>
      </x:c>
      <x:c r="I764" s="45" t="s">
        <x:v>96</x:v>
      </x:c>
      <x:c r="AQ764" s="45">
        <x:v>181</x:v>
      </x:c>
    </x:row>
    <x:row r="765" spans="1:9" ht="16.5" customHeight="1">
      <x:c r="A765" s="45">
        <x:v>2020</x:v>
      </x:c>
      <x:c r="B765" s="45" t="s">
        <x:v>95</x:v>
      </x:c>
      <x:c r="C765" s="45" t="s">
        <x:v>276</x:v>
      </x:c>
      <x:c r="D765" s="45" t="s">
        <x:v>322</x:v>
      </x:c>
      <x:c r="F765" s="45">
        <x:v>4</x:v>
      </x:c>
      <x:c r="G765" s="45" t="s">
        <x:v>332</x:v>
      </x:c>
      <x:c r="H765" s="45" t="s">
        <x:v>34</x:v>
      </x:c>
      <x:c r="I765" s="45" t="s">
        <x:v>71</x:v>
      </x:c>
    </x:row>
    <x:row r="766" spans="1:43" ht="16.5" customHeight="1">
      <x:c r="A766" s="45">
        <x:v>2021</x:v>
      </x:c>
      <x:c r="B766" s="45" t="s">
        <x:v>95</x:v>
      </x:c>
      <x:c r="C766" s="45" t="s">
        <x:v>276</x:v>
      </x:c>
      <x:c r="D766" s="45" t="s">
        <x:v>322</x:v>
      </x:c>
      <x:c r="F766" s="45">
        <x:v>4</x:v>
      </x:c>
      <x:c r="G766" s="45" t="s">
        <x:v>332</x:v>
      </x:c>
      <x:c r="H766" s="45" t="s">
        <x:v>34</x:v>
      </x:c>
      <x:c r="I766" s="45" t="s">
        <x:v>71</x:v>
      </x:c>
      <x:c r="AQ766" s="45">
        <x:v>182</x:v>
      </x:c>
    </x:row>
    <x:row r="767" spans="1:43" ht="16.5" customHeight="1">
      <x:c r="A767" s="45">
        <x:v>2022</x:v>
      </x:c>
      <x:c r="B767" s="45" t="s">
        <x:v>95</x:v>
      </x:c>
      <x:c r="C767" s="45" t="s">
        <x:v>276</x:v>
      </x:c>
      <x:c r="D767" s="45" t="s">
        <x:v>322</x:v>
      </x:c>
      <x:c r="F767" s="45">
        <x:v>4</x:v>
      </x:c>
      <x:c r="G767" s="45" t="s">
        <x:v>332</x:v>
      </x:c>
      <x:c r="H767" s="45" t="s">
        <x:v>34</x:v>
      </x:c>
      <x:c r="I767" s="45" t="s">
        <x:v>71</x:v>
      </x:c>
      <x:c r="AQ767" s="45">
        <x:v>182</x:v>
      </x:c>
    </x:row>
    <x:row r="768" spans="1:43" ht="16.5" customHeight="1">
      <x:c r="A768" s="45">
        <x:v>2023</x:v>
      </x:c>
      <x:c r="B768" s="45" t="s">
        <x:v>95</x:v>
      </x:c>
      <x:c r="C768" s="45" t="s">
        <x:v>276</x:v>
      </x:c>
      <x:c r="D768" s="45" t="s">
        <x:v>322</x:v>
      </x:c>
      <x:c r="F768" s="45">
        <x:v>4</x:v>
      </x:c>
      <x:c r="G768" s="45" t="s">
        <x:v>332</x:v>
      </x:c>
      <x:c r="H768" s="45" t="s">
        <x:v>34</x:v>
      </x:c>
      <x:c r="I768" s="45" t="s">
        <x:v>71</x:v>
      </x:c>
      <x:c r="AQ768" s="45">
        <x:v>182</x:v>
      </x:c>
    </x:row>
    <x:row r="769" spans="1:9" ht="16.5" customHeight="1">
      <x:c r="A769" s="45">
        <x:v>2020</x:v>
      </x:c>
      <x:c r="B769" s="45" t="s">
        <x:v>31</x:v>
      </x:c>
      <x:c r="C769" s="45" t="s">
        <x:v>264</x:v>
      </x:c>
      <x:c r="D769" s="45" t="s">
        <x:v>323</x:v>
      </x:c>
      <x:c r="F769" s="45">
        <x:v>9</x:v>
      </x:c>
      <x:c r="G769" s="45" t="s">
        <x:v>170</x:v>
      </x:c>
      <x:c r="H769" s="45" t="s">
        <x:v>171</x:v>
      </x:c>
      <x:c r="I769" s="45" t="s">
        <x:v>96</x:v>
      </x:c>
    </x:row>
    <x:row r="770" spans="1:43" ht="16.5" customHeight="1">
      <x:c r="A770" s="45">
        <x:v>2021</x:v>
      </x:c>
      <x:c r="B770" s="45" t="s">
        <x:v>31</x:v>
      </x:c>
      <x:c r="C770" s="45" t="s">
        <x:v>264</x:v>
      </x:c>
      <x:c r="D770" s="45" t="s">
        <x:v>323</x:v>
      </x:c>
      <x:c r="F770" s="45">
        <x:v>9</x:v>
      </x:c>
      <x:c r="G770" s="45" t="s">
        <x:v>170</x:v>
      </x:c>
      <x:c r="H770" s="45" t="s">
        <x:v>171</x:v>
      </x:c>
      <x:c r="I770" s="45" t="s">
        <x:v>96</x:v>
      </x:c>
      <x:c r="AQ770" s="45">
        <x:v>183</x:v>
      </x:c>
    </x:row>
    <x:row r="771" spans="1:43" ht="16.5" customHeight="1">
      <x:c r="A771" s="45">
        <x:v>2022</x:v>
      </x:c>
      <x:c r="B771" s="45" t="s">
        <x:v>31</x:v>
      </x:c>
      <x:c r="C771" s="45" t="s">
        <x:v>264</x:v>
      </x:c>
      <x:c r="D771" s="45" t="s">
        <x:v>323</x:v>
      </x:c>
      <x:c r="F771" s="45">
        <x:v>9</x:v>
      </x:c>
      <x:c r="G771" s="45" t="s">
        <x:v>170</x:v>
      </x:c>
      <x:c r="H771" s="45" t="s">
        <x:v>171</x:v>
      </x:c>
      <x:c r="I771" s="45" t="s">
        <x:v>96</x:v>
      </x:c>
      <x:c r="AQ771" s="45">
        <x:v>183</x:v>
      </x:c>
    </x:row>
    <x:row r="772" spans="1:43" ht="16.5" customHeight="1">
      <x:c r="A772" s="45">
        <x:v>2023</x:v>
      </x:c>
      <x:c r="B772" s="45" t="s">
        <x:v>31</x:v>
      </x:c>
      <x:c r="C772" s="45" t="s">
        <x:v>264</x:v>
      </x:c>
      <x:c r="D772" s="45" t="s">
        <x:v>323</x:v>
      </x:c>
      <x:c r="F772" s="45">
        <x:v>9</x:v>
      </x:c>
      <x:c r="G772" s="45" t="s">
        <x:v>170</x:v>
      </x:c>
      <x:c r="H772" s="45" t="s">
        <x:v>171</x:v>
      </x:c>
      <x:c r="I772" s="45" t="s">
        <x:v>96</x:v>
      </x:c>
      <x:c r="AQ772" s="45">
        <x:v>183</x:v>
      </x:c>
    </x:row>
    <x:row r="773" spans="1:9" ht="16.5" customHeight="1">
      <x:c r="A773" s="45">
        <x:v>2020</x:v>
      </x:c>
      <x:c r="B773" s="45" t="s">
        <x:v>31</x:v>
      </x:c>
      <x:c r="C773" s="45" t="s">
        <x:v>88</x:v>
      </x:c>
      <x:c r="D773" s="45" t="s">
        <x:v>323</x:v>
      </x:c>
      <x:c r="F773" s="45">
        <x:v>4</x:v>
      </x:c>
      <x:c r="G773" s="45" t="s">
        <x:v>332</x:v>
      </x:c>
      <x:c r="H773" s="45" t="s">
        <x:v>34</x:v>
      </x:c>
      <x:c r="I773" s="45" t="s">
        <x:v>71</x:v>
      </x:c>
    </x:row>
    <x:row r="774" spans="1:43" ht="16.5" customHeight="1">
      <x:c r="A774" s="45">
        <x:v>2021</x:v>
      </x:c>
      <x:c r="B774" s="45" t="s">
        <x:v>31</x:v>
      </x:c>
      <x:c r="C774" s="45" t="s">
        <x:v>88</x:v>
      </x:c>
      <x:c r="D774" s="45" t="s">
        <x:v>323</x:v>
      </x:c>
      <x:c r="F774" s="45">
        <x:v>4</x:v>
      </x:c>
      <x:c r="G774" s="45" t="s">
        <x:v>332</x:v>
      </x:c>
      <x:c r="H774" s="45" t="s">
        <x:v>34</x:v>
      </x:c>
      <x:c r="I774" s="45" t="s">
        <x:v>71</x:v>
      </x:c>
      <x:c r="AQ774" s="45">
        <x:v>184</x:v>
      </x:c>
    </x:row>
    <x:row r="775" spans="1:43" ht="16.5" customHeight="1">
      <x:c r="A775" s="45">
        <x:v>2022</x:v>
      </x:c>
      <x:c r="B775" s="45" t="s">
        <x:v>31</x:v>
      </x:c>
      <x:c r="C775" s="45" t="s">
        <x:v>88</x:v>
      </x:c>
      <x:c r="D775" s="45" t="s">
        <x:v>323</x:v>
      </x:c>
      <x:c r="F775" s="45">
        <x:v>4</x:v>
      </x:c>
      <x:c r="G775" s="45" t="s">
        <x:v>332</x:v>
      </x:c>
      <x:c r="H775" s="45" t="s">
        <x:v>34</x:v>
      </x:c>
      <x:c r="I775" s="45" t="s">
        <x:v>71</x:v>
      </x:c>
      <x:c r="AQ775" s="45">
        <x:v>184</x:v>
      </x:c>
    </x:row>
    <x:row r="776" spans="1:43" ht="16.5" customHeight="1">
      <x:c r="A776" s="45">
        <x:v>2023</x:v>
      </x:c>
      <x:c r="B776" s="45" t="s">
        <x:v>31</x:v>
      </x:c>
      <x:c r="C776" s="45" t="s">
        <x:v>88</x:v>
      </x:c>
      <x:c r="D776" s="45" t="s">
        <x:v>323</x:v>
      </x:c>
      <x:c r="F776" s="45">
        <x:v>4</x:v>
      </x:c>
      <x:c r="G776" s="45" t="s">
        <x:v>332</x:v>
      </x:c>
      <x:c r="H776" s="45" t="s">
        <x:v>34</x:v>
      </x:c>
      <x:c r="I776" s="45" t="s">
        <x:v>71</x:v>
      </x:c>
      <x:c r="AQ776" s="45">
        <x:v>184</x:v>
      </x:c>
    </x:row>
    <x:row r="777" spans="1:9" ht="16.5" customHeight="1">
      <x:c r="A777" s="45">
        <x:v>2020</x:v>
      </x:c>
      <x:c r="B777" s="45" t="s">
        <x:v>22</x:v>
      </x:c>
      <x:c r="C777" s="45" t="s">
        <x:v>345</x:v>
      </x:c>
      <x:c r="D777" s="45" t="s">
        <x:v>304</x:v>
      </x:c>
      <x:c r="F777" s="45">
        <x:v>8</x:v>
      </x:c>
      <x:c r="G777" s="45" t="s">
        <x:v>25</x:v>
      </x:c>
      <x:c r="H777" s="45" t="s">
        <x:v>34</x:v>
      </x:c>
      <x:c r="I777" s="45" t="s">
        <x:v>96</x:v>
      </x:c>
    </x:row>
    <x:row r="778" spans="1:43" ht="16.5" customHeight="1">
      <x:c r="A778" s="45">
        <x:v>2021</x:v>
      </x:c>
      <x:c r="B778" s="45" t="s">
        <x:v>22</x:v>
      </x:c>
      <x:c r="C778" s="45" t="s">
        <x:v>345</x:v>
      </x:c>
      <x:c r="D778" s="45" t="s">
        <x:v>304</x:v>
      </x:c>
      <x:c r="F778" s="45">
        <x:v>8</x:v>
      </x:c>
      <x:c r="G778" s="45" t="s">
        <x:v>25</x:v>
      </x:c>
      <x:c r="H778" s="45" t="s">
        <x:v>34</x:v>
      </x:c>
      <x:c r="I778" s="45" t="s">
        <x:v>96</x:v>
      </x:c>
      <x:c r="AQ778" s="45">
        <x:v>185</x:v>
      </x:c>
    </x:row>
    <x:row r="779" spans="1:43" ht="16.5" customHeight="1">
      <x:c r="A779" s="45">
        <x:v>2022</x:v>
      </x:c>
      <x:c r="B779" s="45" t="s">
        <x:v>22</x:v>
      </x:c>
      <x:c r="C779" s="45" t="s">
        <x:v>345</x:v>
      </x:c>
      <x:c r="D779" s="45" t="s">
        <x:v>304</x:v>
      </x:c>
      <x:c r="F779" s="45">
        <x:v>8</x:v>
      </x:c>
      <x:c r="G779" s="45" t="s">
        <x:v>25</x:v>
      </x:c>
      <x:c r="H779" s="45" t="s">
        <x:v>34</x:v>
      </x:c>
      <x:c r="I779" s="45" t="s">
        <x:v>96</x:v>
      </x:c>
      <x:c r="AQ779" s="45">
        <x:v>185</x:v>
      </x:c>
    </x:row>
    <x:row r="780" spans="1:43" ht="16.5" customHeight="1">
      <x:c r="A780" s="45">
        <x:v>2023</x:v>
      </x:c>
      <x:c r="B780" s="45" t="s">
        <x:v>22</x:v>
      </x:c>
      <x:c r="C780" s="45" t="s">
        <x:v>345</x:v>
      </x:c>
      <x:c r="D780" s="45" t="s">
        <x:v>304</x:v>
      </x:c>
      <x:c r="F780" s="45">
        <x:v>8</x:v>
      </x:c>
      <x:c r="G780" s="45" t="s">
        <x:v>25</x:v>
      </x:c>
      <x:c r="H780" s="45" t="s">
        <x:v>34</x:v>
      </x:c>
      <x:c r="I780" s="45" t="s">
        <x:v>96</x:v>
      </x:c>
      <x:c r="AQ780" s="45">
        <x:v>185</x:v>
      </x:c>
    </x:row>
    <x:row r="781" spans="1:9" ht="16.5" customHeight="1">
      <x:c r="A781" s="45">
        <x:v>2020</x:v>
      </x:c>
      <x:c r="B781" s="45" t="s">
        <x:v>65</x:v>
      </x:c>
      <x:c r="C781" s="45" t="s">
        <x:v>129</x:v>
      </x:c>
      <x:c r="D781" s="45" t="s">
        <x:v>322</x:v>
      </x:c>
      <x:c r="F781" s="45">
        <x:v>7</x:v>
      </x:c>
      <x:c r="G781" s="45" t="s">
        <x:v>25</x:v>
      </x:c>
      <x:c r="H781" s="45" t="s">
        <x:v>337</x:v>
      </x:c>
      <x:c r="I781" s="45" t="s">
        <x:v>36</x:v>
      </x:c>
    </x:row>
    <x:row r="782" spans="1:43" ht="16.5" customHeight="1">
      <x:c r="A782" s="45">
        <x:v>2021</x:v>
      </x:c>
      <x:c r="B782" s="45" t="s">
        <x:v>65</x:v>
      </x:c>
      <x:c r="C782" s="45" t="s">
        <x:v>129</x:v>
      </x:c>
      <x:c r="D782" s="45" t="s">
        <x:v>322</x:v>
      </x:c>
      <x:c r="F782" s="45">
        <x:v>7</x:v>
      </x:c>
      <x:c r="G782" s="45" t="s">
        <x:v>25</x:v>
      </x:c>
      <x:c r="H782" s="45" t="s">
        <x:v>337</x:v>
      </x:c>
      <x:c r="I782" s="45" t="s">
        <x:v>36</x:v>
      </x:c>
      <x:c r="AQ782" s="45">
        <x:v>186</x:v>
      </x:c>
    </x:row>
    <x:row r="783" spans="1:43" ht="16.5" customHeight="1">
      <x:c r="A783" s="45">
        <x:v>2022</x:v>
      </x:c>
      <x:c r="B783" s="45" t="s">
        <x:v>65</x:v>
      </x:c>
      <x:c r="C783" s="45" t="s">
        <x:v>129</x:v>
      </x:c>
      <x:c r="D783" s="45" t="s">
        <x:v>322</x:v>
      </x:c>
      <x:c r="F783" s="45">
        <x:v>7</x:v>
      </x:c>
      <x:c r="G783" s="45" t="s">
        <x:v>25</x:v>
      </x:c>
      <x:c r="H783" s="45" t="s">
        <x:v>337</x:v>
      </x:c>
      <x:c r="I783" s="45" t="s">
        <x:v>36</x:v>
      </x:c>
      <x:c r="AQ783" s="45">
        <x:v>186</x:v>
      </x:c>
    </x:row>
    <x:row r="784" spans="1:43" ht="16.5" customHeight="1">
      <x:c r="A784" s="45">
        <x:v>2023</x:v>
      </x:c>
      <x:c r="B784" s="45" t="s">
        <x:v>65</x:v>
      </x:c>
      <x:c r="C784" s="45" t="s">
        <x:v>129</x:v>
      </x:c>
      <x:c r="D784" s="45" t="s">
        <x:v>322</x:v>
      </x:c>
      <x:c r="F784" s="45">
        <x:v>7</x:v>
      </x:c>
      <x:c r="G784" s="45" t="s">
        <x:v>25</x:v>
      </x:c>
      <x:c r="H784" s="45" t="s">
        <x:v>337</x:v>
      </x:c>
      <x:c r="I784" s="45" t="s">
        <x:v>36</x:v>
      </x:c>
      <x:c r="AQ784" s="45">
        <x:v>186</x:v>
      </x:c>
    </x:row>
    <x:row r="785" spans="1:9" ht="16.5" customHeight="1">
      <x:c r="A785" s="45">
        <x:v>2020</x:v>
      </x:c>
      <x:c r="B785" s="45" t="s">
        <x:v>27</x:v>
      </x:c>
      <x:c r="C785" s="45" t="s">
        <x:v>76</x:v>
      </x:c>
      <x:c r="D785" s="45" t="s">
        <x:v>304</x:v>
      </x:c>
      <x:c r="F785" s="45">
        <x:v>9</x:v>
      </x:c>
      <x:c r="G785" s="45" t="s">
        <x:v>25</x:v>
      </x:c>
      <x:c r="H785" s="45" t="s">
        <x:v>180</x:v>
      </x:c>
      <x:c r="I785" s="45" t="s">
        <x:v>96</x:v>
      </x:c>
    </x:row>
    <x:row r="786" spans="1:43" ht="16.5" customHeight="1">
      <x:c r="A786" s="45">
        <x:v>2021</x:v>
      </x:c>
      <x:c r="B786" s="45" t="s">
        <x:v>27</x:v>
      </x:c>
      <x:c r="C786" s="45" t="s">
        <x:v>76</x:v>
      </x:c>
      <x:c r="D786" s="45" t="s">
        <x:v>304</x:v>
      </x:c>
      <x:c r="F786" s="45">
        <x:v>9</x:v>
      </x:c>
      <x:c r="G786" s="45" t="s">
        <x:v>25</x:v>
      </x:c>
      <x:c r="H786" s="45" t="s">
        <x:v>180</x:v>
      </x:c>
      <x:c r="I786" s="45" t="s">
        <x:v>96</x:v>
      </x:c>
      <x:c r="AQ786" s="45">
        <x:v>187</x:v>
      </x:c>
    </x:row>
    <x:row r="787" spans="1:43" ht="16.5" customHeight="1">
      <x:c r="A787" s="45">
        <x:v>2022</x:v>
      </x:c>
      <x:c r="B787" s="45" t="s">
        <x:v>27</x:v>
      </x:c>
      <x:c r="C787" s="45" t="s">
        <x:v>76</x:v>
      </x:c>
      <x:c r="D787" s="45" t="s">
        <x:v>304</x:v>
      </x:c>
      <x:c r="F787" s="45">
        <x:v>9</x:v>
      </x:c>
      <x:c r="G787" s="45" t="s">
        <x:v>25</x:v>
      </x:c>
      <x:c r="H787" s="45" t="s">
        <x:v>180</x:v>
      </x:c>
      <x:c r="I787" s="45" t="s">
        <x:v>96</x:v>
      </x:c>
      <x:c r="AQ787" s="45">
        <x:v>187</x:v>
      </x:c>
    </x:row>
    <x:row r="788" spans="1:43" ht="16.5" customHeight="1">
      <x:c r="A788" s="45">
        <x:v>2023</x:v>
      </x:c>
      <x:c r="B788" s="45" t="s">
        <x:v>27</x:v>
      </x:c>
      <x:c r="C788" s="45" t="s">
        <x:v>76</x:v>
      </x:c>
      <x:c r="D788" s="45" t="s">
        <x:v>304</x:v>
      </x:c>
      <x:c r="F788" s="45">
        <x:v>9</x:v>
      </x:c>
      <x:c r="G788" s="45" t="s">
        <x:v>25</x:v>
      </x:c>
      <x:c r="H788" s="45" t="s">
        <x:v>180</x:v>
      </x:c>
      <x:c r="I788" s="45" t="s">
        <x:v>96</x:v>
      </x:c>
      <x:c r="AQ788" s="45">
        <x:v>187</x:v>
      </x:c>
    </x:row>
    <x:row r="789" spans="1:9" ht="16.5" customHeight="1">
      <x:c r="A789" s="45">
        <x:v>2021</x:v>
      </x:c>
      <x:c r="B789" s="45" t="s">
        <x:v>55</x:v>
      </x:c>
      <x:c r="C789" s="45" t="s">
        <x:v>79</x:v>
      </x:c>
      <x:c r="D789" s="45" t="s">
        <x:v>304</x:v>
      </x:c>
      <x:c r="F789" s="45">
        <x:v>9</x:v>
      </x:c>
      <x:c r="G789" s="45" t="s">
        <x:v>170</x:v>
      </x:c>
      <x:c r="H789" s="45" t="s">
        <x:v>169</x:v>
      </x:c>
      <x:c r="I789" s="45" t="s">
        <x:v>71</x:v>
      </x:c>
    </x:row>
    <x:row r="790" spans="1:43" ht="16.5" customHeight="1">
      <x:c r="A790" s="45">
        <x:v>2022</x:v>
      </x:c>
      <x:c r="B790" s="45" t="s">
        <x:v>55</x:v>
      </x:c>
      <x:c r="C790" s="45" t="s">
        <x:v>79</x:v>
      </x:c>
      <x:c r="D790" s="45" t="s">
        <x:v>304</x:v>
      </x:c>
      <x:c r="F790" s="45">
        <x:v>9</x:v>
      </x:c>
      <x:c r="G790" s="45" t="s">
        <x:v>170</x:v>
      </x:c>
      <x:c r="H790" s="45" t="s">
        <x:v>169</x:v>
      </x:c>
      <x:c r="I790" s="45" t="s">
        <x:v>71</x:v>
      </x:c>
      <x:c r="AQ790" s="45">
        <x:v>188</x:v>
      </x:c>
    </x:row>
    <x:row r="791" spans="1:43" ht="16.5" customHeight="1">
      <x:c r="A791" s="45">
        <x:v>2023</x:v>
      </x:c>
      <x:c r="B791" s="45" t="s">
        <x:v>55</x:v>
      </x:c>
      <x:c r="C791" s="45" t="s">
        <x:v>79</x:v>
      </x:c>
      <x:c r="D791" s="45" t="s">
        <x:v>304</x:v>
      </x:c>
      <x:c r="F791" s="45">
        <x:v>9</x:v>
      </x:c>
      <x:c r="G791" s="45" t="s">
        <x:v>170</x:v>
      </x:c>
      <x:c r="H791" s="45" t="s">
        <x:v>169</x:v>
      </x:c>
      <x:c r="I791" s="45" t="s">
        <x:v>71</x:v>
      </x:c>
      <x:c r="AQ791" s="45">
        <x:v>188</x:v>
      </x:c>
    </x:row>
    <x:row r="792" spans="1:43" ht="16.5" customHeight="1">
      <x:c r="A792" s="45">
        <x:v>2024</x:v>
      </x:c>
      <x:c r="B792" s="45" t="s">
        <x:v>55</x:v>
      </x:c>
      <x:c r="C792" s="45" t="s">
        <x:v>79</x:v>
      </x:c>
      <x:c r="D792" s="45" t="s">
        <x:v>304</x:v>
      </x:c>
      <x:c r="F792" s="45">
        <x:v>9</x:v>
      </x:c>
      <x:c r="G792" s="45" t="s">
        <x:v>170</x:v>
      </x:c>
      <x:c r="H792" s="45" t="s">
        <x:v>169</x:v>
      </x:c>
      <x:c r="I792" s="45" t="s">
        <x:v>71</x:v>
      </x:c>
      <x:c r="AQ792" s="45">
        <x:v>188</x:v>
      </x:c>
    </x:row>
    <x:row r="793" spans="1:9" ht="16.5" customHeight="1">
      <x:c r="A793" s="45">
        <x:v>2021</x:v>
      </x:c>
      <x:c r="B793" s="45" t="s">
        <x:v>55</x:v>
      </x:c>
      <x:c r="C793" s="45" t="s">
        <x:v>83</x:v>
      </x:c>
      <x:c r="D793" s="45" t="s">
        <x:v>304</x:v>
      </x:c>
      <x:c r="F793" s="45">
        <x:v>8</x:v>
      </x:c>
      <x:c r="G793" s="45" t="s">
        <x:v>25</x:v>
      </x:c>
      <x:c r="H793" s="45" t="s">
        <x:v>34</x:v>
      </x:c>
      <x:c r="I793" s="45" t="s">
        <x:v>71</x:v>
      </x:c>
    </x:row>
    <x:row r="794" spans="1:43" ht="16.5" customHeight="1">
      <x:c r="A794" s="45">
        <x:v>2022</x:v>
      </x:c>
      <x:c r="B794" s="45" t="s">
        <x:v>55</x:v>
      </x:c>
      <x:c r="C794" s="45" t="s">
        <x:v>83</x:v>
      </x:c>
      <x:c r="D794" s="45" t="s">
        <x:v>304</x:v>
      </x:c>
      <x:c r="F794" s="45">
        <x:v>8</x:v>
      </x:c>
      <x:c r="G794" s="45" t="s">
        <x:v>25</x:v>
      </x:c>
      <x:c r="H794" s="45" t="s">
        <x:v>34</x:v>
      </x:c>
      <x:c r="I794" s="45" t="s">
        <x:v>71</x:v>
      </x:c>
      <x:c r="AQ794" s="45">
        <x:v>189</x:v>
      </x:c>
    </x:row>
    <x:row r="795" spans="1:43" ht="16.5" customHeight="1">
      <x:c r="A795" s="45">
        <x:v>2023</x:v>
      </x:c>
      <x:c r="B795" s="45" t="s">
        <x:v>55</x:v>
      </x:c>
      <x:c r="C795" s="45" t="s">
        <x:v>83</x:v>
      </x:c>
      <x:c r="D795" s="45" t="s">
        <x:v>304</x:v>
      </x:c>
      <x:c r="F795" s="45">
        <x:v>8</x:v>
      </x:c>
      <x:c r="G795" s="45" t="s">
        <x:v>25</x:v>
      </x:c>
      <x:c r="H795" s="45" t="s">
        <x:v>34</x:v>
      </x:c>
      <x:c r="I795" s="45" t="s">
        <x:v>71</x:v>
      </x:c>
      <x:c r="AQ795" s="45">
        <x:v>189</x:v>
      </x:c>
    </x:row>
    <x:row r="796" spans="1:43" ht="16.5" customHeight="1">
      <x:c r="A796" s="45">
        <x:v>2024</x:v>
      </x:c>
      <x:c r="B796" s="45" t="s">
        <x:v>55</x:v>
      </x:c>
      <x:c r="C796" s="45" t="s">
        <x:v>83</x:v>
      </x:c>
      <x:c r="D796" s="45" t="s">
        <x:v>304</x:v>
      </x:c>
      <x:c r="F796" s="45">
        <x:v>8</x:v>
      </x:c>
      <x:c r="G796" s="45" t="s">
        <x:v>25</x:v>
      </x:c>
      <x:c r="H796" s="45" t="s">
        <x:v>34</x:v>
      </x:c>
      <x:c r="I796" s="45" t="s">
        <x:v>71</x:v>
      </x:c>
      <x:c r="AQ796" s="45">
        <x:v>189</x:v>
      </x:c>
    </x:row>
    <x:row r="797" spans="1:9" ht="16.5" customHeight="1">
      <x:c r="A797" s="45">
        <x:v>2021</x:v>
      </x:c>
      <x:c r="B797" s="45" t="s">
        <x:v>55</x:v>
      </x:c>
      <x:c r="C797" s="45" t="s">
        <x:v>124</x:v>
      </x:c>
      <x:c r="D797" s="45" t="s">
        <x:v>323</x:v>
      </x:c>
      <x:c r="F797" s="45">
        <x:v>4</x:v>
      </x:c>
      <x:c r="G797" s="45" t="s">
        <x:v>332</x:v>
      </x:c>
      <x:c r="H797" s="45" t="s">
        <x:v>173</x:v>
      </x:c>
      <x:c r="I797" s="45" t="s">
        <x:v>71</x:v>
      </x:c>
    </x:row>
    <x:row r="798" spans="1:43" ht="16.5" customHeight="1">
      <x:c r="A798" s="45">
        <x:v>2022</x:v>
      </x:c>
      <x:c r="B798" s="45" t="s">
        <x:v>55</x:v>
      </x:c>
      <x:c r="C798" s="45" t="s">
        <x:v>124</x:v>
      </x:c>
      <x:c r="D798" s="45" t="s">
        <x:v>323</x:v>
      </x:c>
      <x:c r="F798" s="45">
        <x:v>4</x:v>
      </x:c>
      <x:c r="G798" s="45" t="s">
        <x:v>332</x:v>
      </x:c>
      <x:c r="H798" s="45" t="s">
        <x:v>173</x:v>
      </x:c>
      <x:c r="I798" s="45" t="s">
        <x:v>71</x:v>
      </x:c>
      <x:c r="AQ798" s="45">
        <x:v>190</x:v>
      </x:c>
    </x:row>
    <x:row r="799" spans="1:43" ht="16.5" customHeight="1">
      <x:c r="A799" s="45">
        <x:v>2023</x:v>
      </x:c>
      <x:c r="B799" s="45" t="s">
        <x:v>55</x:v>
      </x:c>
      <x:c r="C799" s="45" t="s">
        <x:v>124</x:v>
      </x:c>
      <x:c r="D799" s="45" t="s">
        <x:v>323</x:v>
      </x:c>
      <x:c r="F799" s="45">
        <x:v>4</x:v>
      </x:c>
      <x:c r="G799" s="45" t="s">
        <x:v>332</x:v>
      </x:c>
      <x:c r="H799" s="45" t="s">
        <x:v>173</x:v>
      </x:c>
      <x:c r="I799" s="45" t="s">
        <x:v>71</x:v>
      </x:c>
      <x:c r="AQ799" s="45">
        <x:v>190</x:v>
      </x:c>
    </x:row>
    <x:row r="800" spans="1:43" ht="16.5" customHeight="1">
      <x:c r="A800" s="45">
        <x:v>2024</x:v>
      </x:c>
      <x:c r="B800" s="45" t="s">
        <x:v>55</x:v>
      </x:c>
      <x:c r="C800" s="45" t="s">
        <x:v>124</x:v>
      </x:c>
      <x:c r="D800" s="45" t="s">
        <x:v>323</x:v>
      </x:c>
      <x:c r="F800" s="45">
        <x:v>4</x:v>
      </x:c>
      <x:c r="G800" s="45" t="s">
        <x:v>332</x:v>
      </x:c>
      <x:c r="H800" s="45" t="s">
        <x:v>173</x:v>
      </x:c>
      <x:c r="I800" s="45" t="s">
        <x:v>71</x:v>
      </x:c>
      <x:c r="AQ800" s="45">
        <x:v>190</x:v>
      </x:c>
    </x:row>
    <x:row r="801" spans="1:9" ht="16.5" customHeight="1">
      <x:c r="A801" s="45">
        <x:v>2021</x:v>
      </x:c>
      <x:c r="B801" s="45" t="s">
        <x:v>55</x:v>
      </x:c>
      <x:c r="C801" s="45" t="s">
        <x:v>254</x:v>
      </x:c>
      <x:c r="D801" s="45" t="s">
        <x:v>323</x:v>
      </x:c>
      <x:c r="F801" s="45">
        <x:v>4</x:v>
      </x:c>
      <x:c r="G801" s="45" t="s">
        <x:v>332</x:v>
      </x:c>
      <x:c r="H801" s="45" t="s">
        <x:v>173</x:v>
      </x:c>
      <x:c r="I801" s="45" t="s">
        <x:v>71</x:v>
      </x:c>
    </x:row>
    <x:row r="802" spans="1:43" ht="16.5" customHeight="1">
      <x:c r="A802" s="45">
        <x:v>2022</x:v>
      </x:c>
      <x:c r="B802" s="45" t="s">
        <x:v>55</x:v>
      </x:c>
      <x:c r="C802" s="45" t="s">
        <x:v>254</x:v>
      </x:c>
      <x:c r="D802" s="45" t="s">
        <x:v>323</x:v>
      </x:c>
      <x:c r="F802" s="45">
        <x:v>4</x:v>
      </x:c>
      <x:c r="G802" s="45" t="s">
        <x:v>332</x:v>
      </x:c>
      <x:c r="H802" s="45" t="s">
        <x:v>173</x:v>
      </x:c>
      <x:c r="I802" s="45" t="s">
        <x:v>71</x:v>
      </x:c>
      <x:c r="AQ802" s="45">
        <x:v>191</x:v>
      </x:c>
    </x:row>
    <x:row r="803" spans="1:43" ht="16.5" customHeight="1">
      <x:c r="A803" s="45">
        <x:v>2023</x:v>
      </x:c>
      <x:c r="B803" s="45" t="s">
        <x:v>55</x:v>
      </x:c>
      <x:c r="C803" s="45" t="s">
        <x:v>254</x:v>
      </x:c>
      <x:c r="D803" s="45" t="s">
        <x:v>323</x:v>
      </x:c>
      <x:c r="F803" s="45">
        <x:v>4</x:v>
      </x:c>
      <x:c r="G803" s="45" t="s">
        <x:v>332</x:v>
      </x:c>
      <x:c r="H803" s="45" t="s">
        <x:v>173</x:v>
      </x:c>
      <x:c r="I803" s="45" t="s">
        <x:v>71</x:v>
      </x:c>
      <x:c r="AQ803" s="45">
        <x:v>191</x:v>
      </x:c>
    </x:row>
    <x:row r="804" spans="1:43" ht="16.5" customHeight="1">
      <x:c r="A804" s="45">
        <x:v>2024</x:v>
      </x:c>
      <x:c r="B804" s="45" t="s">
        <x:v>55</x:v>
      </x:c>
      <x:c r="C804" s="45" t="s">
        <x:v>254</x:v>
      </x:c>
      <x:c r="D804" s="45" t="s">
        <x:v>323</x:v>
      </x:c>
      <x:c r="F804" s="45">
        <x:v>4</x:v>
      </x:c>
      <x:c r="G804" s="45" t="s">
        <x:v>332</x:v>
      </x:c>
      <x:c r="H804" s="45" t="s">
        <x:v>173</x:v>
      </x:c>
      <x:c r="I804" s="45" t="s">
        <x:v>71</x:v>
      </x:c>
      <x:c r="AQ804" s="45">
        <x:v>191</x:v>
      </x:c>
    </x:row>
    <x:row r="805" spans="1:9" ht="16.5" customHeight="1">
      <x:c r="A805" s="45">
        <x:v>2021</x:v>
      </x:c>
      <x:c r="B805" s="45" t="s">
        <x:v>97</x:v>
      </x:c>
      <x:c r="C805" s="45" t="s">
        <x:v>101</x:v>
      </x:c>
      <x:c r="D805" s="45" t="s">
        <x:v>304</x:v>
      </x:c>
      <x:c r="F805" s="45">
        <x:v>8</x:v>
      </x:c>
      <x:c r="G805" s="45" t="s">
        <x:v>25</x:v>
      </x:c>
      <x:c r="H805" s="45" t="s">
        <x:v>34</x:v>
      </x:c>
      <x:c r="I805" s="45" t="s">
        <x:v>71</x:v>
      </x:c>
    </x:row>
    <x:row r="806" spans="1:43" ht="16.5" customHeight="1">
      <x:c r="A806" s="45">
        <x:v>2022</x:v>
      </x:c>
      <x:c r="B806" s="45" t="s">
        <x:v>97</x:v>
      </x:c>
      <x:c r="C806" s="45" t="s">
        <x:v>101</x:v>
      </x:c>
      <x:c r="D806" s="45" t="s">
        <x:v>304</x:v>
      </x:c>
      <x:c r="F806" s="45">
        <x:v>8</x:v>
      </x:c>
      <x:c r="G806" s="45" t="s">
        <x:v>25</x:v>
      </x:c>
      <x:c r="H806" s="45" t="s">
        <x:v>34</x:v>
      </x:c>
      <x:c r="I806" s="45" t="s">
        <x:v>71</x:v>
      </x:c>
      <x:c r="AQ806" s="45">
        <x:v>192</x:v>
      </x:c>
    </x:row>
    <x:row r="807" spans="1:43" ht="16.5" customHeight="1">
      <x:c r="A807" s="45">
        <x:v>2023</x:v>
      </x:c>
      <x:c r="B807" s="45" t="s">
        <x:v>97</x:v>
      </x:c>
      <x:c r="C807" s="45" t="s">
        <x:v>101</x:v>
      </x:c>
      <x:c r="D807" s="45" t="s">
        <x:v>304</x:v>
      </x:c>
      <x:c r="F807" s="45">
        <x:v>8</x:v>
      </x:c>
      <x:c r="G807" s="45" t="s">
        <x:v>25</x:v>
      </x:c>
      <x:c r="H807" s="45" t="s">
        <x:v>34</x:v>
      </x:c>
      <x:c r="I807" s="45" t="s">
        <x:v>71</x:v>
      </x:c>
      <x:c r="AQ807" s="45">
        <x:v>192</x:v>
      </x:c>
    </x:row>
    <x:row r="808" spans="1:43" ht="16.5" customHeight="1">
      <x:c r="A808" s="45">
        <x:v>2024</x:v>
      </x:c>
      <x:c r="B808" s="45" t="s">
        <x:v>97</x:v>
      </x:c>
      <x:c r="C808" s="45" t="s">
        <x:v>101</x:v>
      </x:c>
      <x:c r="D808" s="45" t="s">
        <x:v>304</x:v>
      </x:c>
      <x:c r="F808" s="45">
        <x:v>8</x:v>
      </x:c>
      <x:c r="G808" s="45" t="s">
        <x:v>25</x:v>
      </x:c>
      <x:c r="H808" s="45" t="s">
        <x:v>34</x:v>
      </x:c>
      <x:c r="I808" s="45" t="s">
        <x:v>71</x:v>
      </x:c>
      <x:c r="AQ808" s="45">
        <x:v>192</x:v>
      </x:c>
    </x:row>
    <x:row r="809" spans="1:9" ht="16.5" customHeight="1">
      <x:c r="A809" s="45">
        <x:v>2021</x:v>
      </x:c>
      <x:c r="B809" s="45" t="s">
        <x:v>97</x:v>
      </x:c>
      <x:c r="C809" s="45" t="s">
        <x:v>82</x:v>
      </x:c>
      <x:c r="D809" s="45" t="s">
        <x:v>304</x:v>
      </x:c>
      <x:c r="F809" s="45">
        <x:v>8</x:v>
      </x:c>
      <x:c r="G809" s="45" t="s">
        <x:v>25</x:v>
      </x:c>
      <x:c r="H809" s="45" t="s">
        <x:v>34</x:v>
      </x:c>
      <x:c r="I809" s="45" t="s">
        <x:v>36</x:v>
      </x:c>
    </x:row>
    <x:row r="810" spans="1:43" ht="16.5" customHeight="1">
      <x:c r="A810" s="45">
        <x:v>2022</x:v>
      </x:c>
      <x:c r="B810" s="45" t="s">
        <x:v>97</x:v>
      </x:c>
      <x:c r="C810" s="45" t="s">
        <x:v>82</x:v>
      </x:c>
      <x:c r="D810" s="45" t="s">
        <x:v>304</x:v>
      </x:c>
      <x:c r="F810" s="45">
        <x:v>8</x:v>
      </x:c>
      <x:c r="G810" s="45" t="s">
        <x:v>25</x:v>
      </x:c>
      <x:c r="H810" s="45" t="s">
        <x:v>34</x:v>
      </x:c>
      <x:c r="I810" s="45" t="s">
        <x:v>36</x:v>
      </x:c>
      <x:c r="AQ810" s="45">
        <x:v>193</x:v>
      </x:c>
    </x:row>
    <x:row r="811" spans="1:43" ht="16.5" customHeight="1">
      <x:c r="A811" s="45">
        <x:v>2023</x:v>
      </x:c>
      <x:c r="B811" s="45" t="s">
        <x:v>97</x:v>
      </x:c>
      <x:c r="C811" s="45" t="s">
        <x:v>82</x:v>
      </x:c>
      <x:c r="D811" s="45" t="s">
        <x:v>304</x:v>
      </x:c>
      <x:c r="F811" s="45">
        <x:v>8</x:v>
      </x:c>
      <x:c r="G811" s="45" t="s">
        <x:v>25</x:v>
      </x:c>
      <x:c r="H811" s="45" t="s">
        <x:v>34</x:v>
      </x:c>
      <x:c r="I811" s="45" t="s">
        <x:v>36</x:v>
      </x:c>
      <x:c r="AQ811" s="45">
        <x:v>193</x:v>
      </x:c>
    </x:row>
    <x:row r="812" spans="1:43" ht="16.5" customHeight="1">
      <x:c r="A812" s="45">
        <x:v>2024</x:v>
      </x:c>
      <x:c r="B812" s="45" t="s">
        <x:v>97</x:v>
      </x:c>
      <x:c r="C812" s="45" t="s">
        <x:v>82</x:v>
      </x:c>
      <x:c r="D812" s="45" t="s">
        <x:v>304</x:v>
      </x:c>
      <x:c r="F812" s="45">
        <x:v>8</x:v>
      </x:c>
      <x:c r="G812" s="45" t="s">
        <x:v>25</x:v>
      </x:c>
      <x:c r="H812" s="45" t="s">
        <x:v>34</x:v>
      </x:c>
      <x:c r="I812" s="45" t="s">
        <x:v>36</x:v>
      </x:c>
      <x:c r="AQ812" s="45">
        <x:v>193</x:v>
      </x:c>
    </x:row>
    <x:row r="813" spans="1:9" ht="16.5" customHeight="1">
      <x:c r="A813" s="45">
        <x:v>2021</x:v>
      </x:c>
      <x:c r="B813" s="45" t="s">
        <x:v>100</x:v>
      </x:c>
      <x:c r="C813" s="45" t="s">
        <x:v>123</x:v>
      </x:c>
      <x:c r="D813" s="45" t="s">
        <x:v>322</x:v>
      </x:c>
      <x:c r="F813" s="45">
        <x:v>7</x:v>
      </x:c>
      <x:c r="G813" s="45" t="s">
        <x:v>25</x:v>
      </x:c>
      <x:c r="H813" s="45" t="s">
        <x:v>337</x:v>
      </x:c>
      <x:c r="I813" s="45" t="s">
        <x:v>96</x:v>
      </x:c>
    </x:row>
    <x:row r="814" spans="1:43" ht="16.5" customHeight="1">
      <x:c r="A814" s="45">
        <x:v>2022</x:v>
      </x:c>
      <x:c r="B814" s="45" t="s">
        <x:v>100</x:v>
      </x:c>
      <x:c r="C814" s="45" t="s">
        <x:v>123</x:v>
      </x:c>
      <x:c r="D814" s="45" t="s">
        <x:v>322</x:v>
      </x:c>
      <x:c r="F814" s="45">
        <x:v>7</x:v>
      </x:c>
      <x:c r="G814" s="45" t="s">
        <x:v>25</x:v>
      </x:c>
      <x:c r="H814" s="45" t="s">
        <x:v>337</x:v>
      </x:c>
      <x:c r="I814" s="45" t="s">
        <x:v>96</x:v>
      </x:c>
      <x:c r="AQ814" s="45">
        <x:v>194</x:v>
      </x:c>
    </x:row>
    <x:row r="815" spans="1:43" ht="16.5" customHeight="1">
      <x:c r="A815" s="45">
        <x:v>2023</x:v>
      </x:c>
      <x:c r="B815" s="45" t="s">
        <x:v>100</x:v>
      </x:c>
      <x:c r="C815" s="45" t="s">
        <x:v>123</x:v>
      </x:c>
      <x:c r="D815" s="45" t="s">
        <x:v>322</x:v>
      </x:c>
      <x:c r="F815" s="45">
        <x:v>7</x:v>
      </x:c>
      <x:c r="G815" s="45" t="s">
        <x:v>25</x:v>
      </x:c>
      <x:c r="H815" s="45" t="s">
        <x:v>337</x:v>
      </x:c>
      <x:c r="I815" s="45" t="s">
        <x:v>96</x:v>
      </x:c>
      <x:c r="AQ815" s="45">
        <x:v>194</x:v>
      </x:c>
    </x:row>
    <x:row r="816" spans="1:43" ht="16.5" customHeight="1">
      <x:c r="A816" s="45">
        <x:v>2024</x:v>
      </x:c>
      <x:c r="B816" s="45" t="s">
        <x:v>100</x:v>
      </x:c>
      <x:c r="C816" s="45" t="s">
        <x:v>123</x:v>
      </x:c>
      <x:c r="D816" s="45" t="s">
        <x:v>322</x:v>
      </x:c>
      <x:c r="F816" s="45">
        <x:v>7</x:v>
      </x:c>
      <x:c r="G816" s="45" t="s">
        <x:v>25</x:v>
      </x:c>
      <x:c r="H816" s="45" t="s">
        <x:v>337</x:v>
      </x:c>
      <x:c r="I816" s="45" t="s">
        <x:v>96</x:v>
      </x:c>
      <x:c r="AQ816" s="45">
        <x:v>194</x:v>
      </x:c>
    </x:row>
    <x:row r="817" spans="1:9" ht="16.5" customHeight="1">
      <x:c r="A817" s="45">
        <x:v>2021</x:v>
      </x:c>
      <x:c r="B817" s="45" t="s">
        <x:v>65</x:v>
      </x:c>
      <x:c r="C817" s="45" t="s">
        <x:v>106</x:v>
      </x:c>
      <x:c r="D817" s="45" t="s">
        <x:v>304</x:v>
      </x:c>
      <x:c r="F817" s="45">
        <x:v>8</x:v>
      </x:c>
      <x:c r="G817" s="45" t="s">
        <x:v>25</x:v>
      </x:c>
      <x:c r="H817" s="45" t="s">
        <x:v>34</x:v>
      </x:c>
      <x:c r="I817" s="45" t="s">
        <x:v>36</x:v>
      </x:c>
    </x:row>
    <x:row r="818" spans="1:43" ht="16.5" customHeight="1">
      <x:c r="A818" s="45">
        <x:v>2022</x:v>
      </x:c>
      <x:c r="B818" s="45" t="s">
        <x:v>65</x:v>
      </x:c>
      <x:c r="C818" s="45" t="s">
        <x:v>106</x:v>
      </x:c>
      <x:c r="D818" s="45" t="s">
        <x:v>304</x:v>
      </x:c>
      <x:c r="F818" s="45">
        <x:v>8</x:v>
      </x:c>
      <x:c r="G818" s="45" t="s">
        <x:v>25</x:v>
      </x:c>
      <x:c r="H818" s="45" t="s">
        <x:v>34</x:v>
      </x:c>
      <x:c r="I818" s="45" t="s">
        <x:v>36</x:v>
      </x:c>
      <x:c r="AQ818" s="45">
        <x:v>195</x:v>
      </x:c>
    </x:row>
    <x:row r="819" spans="1:43" ht="16.5" customHeight="1">
      <x:c r="A819" s="45">
        <x:v>2023</x:v>
      </x:c>
      <x:c r="B819" s="45" t="s">
        <x:v>65</x:v>
      </x:c>
      <x:c r="C819" s="45" t="s">
        <x:v>106</x:v>
      </x:c>
      <x:c r="D819" s="45" t="s">
        <x:v>304</x:v>
      </x:c>
      <x:c r="F819" s="45">
        <x:v>8</x:v>
      </x:c>
      <x:c r="G819" s="45" t="s">
        <x:v>25</x:v>
      </x:c>
      <x:c r="H819" s="45" t="s">
        <x:v>34</x:v>
      </x:c>
      <x:c r="I819" s="45" t="s">
        <x:v>36</x:v>
      </x:c>
      <x:c r="AQ819" s="45">
        <x:v>195</x:v>
      </x:c>
    </x:row>
    <x:row r="820" spans="1:43" ht="16.5" customHeight="1">
      <x:c r="A820" s="45">
        <x:v>2024</x:v>
      </x:c>
      <x:c r="B820" s="45" t="s">
        <x:v>65</x:v>
      </x:c>
      <x:c r="C820" s="45" t="s">
        <x:v>106</x:v>
      </x:c>
      <x:c r="D820" s="45" t="s">
        <x:v>304</x:v>
      </x:c>
      <x:c r="F820" s="45">
        <x:v>8</x:v>
      </x:c>
      <x:c r="G820" s="45" t="s">
        <x:v>25</x:v>
      </x:c>
      <x:c r="H820" s="45" t="s">
        <x:v>34</x:v>
      </x:c>
      <x:c r="I820" s="45" t="s">
        <x:v>36</x:v>
      </x:c>
      <x:c r="AQ820" s="45">
        <x:v>195</x:v>
      </x:c>
    </x:row>
    <x:row r="821" spans="1:9" ht="16.5" customHeight="1">
      <x:c r="A821" s="45">
        <x:v>2021</x:v>
      </x:c>
      <x:c r="B821" s="45" t="s">
        <x:v>65</x:v>
      </x:c>
      <x:c r="C821" s="45" t="s">
        <x:v>267</x:v>
      </x:c>
      <x:c r="D821" s="45" t="s">
        <x:v>323</x:v>
      </x:c>
      <x:c r="F821" s="45">
        <x:v>7</x:v>
      </x:c>
      <x:c r="G821" s="45" t="s">
        <x:v>25</x:v>
      </x:c>
      <x:c r="H821" s="45" t="s">
        <x:v>337</x:v>
      </x:c>
      <x:c r="I821" s="45" t="s">
        <x:v>36</x:v>
      </x:c>
    </x:row>
    <x:row r="822" spans="1:43" ht="16.5" customHeight="1">
      <x:c r="A822" s="45">
        <x:v>2022</x:v>
      </x:c>
      <x:c r="B822" s="45" t="s">
        <x:v>65</x:v>
      </x:c>
      <x:c r="C822" s="45" t="s">
        <x:v>267</x:v>
      </x:c>
      <x:c r="D822" s="45" t="s">
        <x:v>323</x:v>
      </x:c>
      <x:c r="F822" s="45">
        <x:v>7</x:v>
      </x:c>
      <x:c r="G822" s="45" t="s">
        <x:v>25</x:v>
      </x:c>
      <x:c r="H822" s="45" t="s">
        <x:v>337</x:v>
      </x:c>
      <x:c r="I822" s="45" t="s">
        <x:v>36</x:v>
      </x:c>
      <x:c r="AQ822" s="45">
        <x:v>196</x:v>
      </x:c>
    </x:row>
    <x:row r="823" spans="1:43" ht="16.5" customHeight="1">
      <x:c r="A823" s="45">
        <x:v>2023</x:v>
      </x:c>
      <x:c r="B823" s="45" t="s">
        <x:v>65</x:v>
      </x:c>
      <x:c r="C823" s="45" t="s">
        <x:v>267</x:v>
      </x:c>
      <x:c r="D823" s="45" t="s">
        <x:v>323</x:v>
      </x:c>
      <x:c r="F823" s="45">
        <x:v>7</x:v>
      </x:c>
      <x:c r="G823" s="45" t="s">
        <x:v>25</x:v>
      </x:c>
      <x:c r="H823" s="45" t="s">
        <x:v>337</x:v>
      </x:c>
      <x:c r="I823" s="45" t="s">
        <x:v>36</x:v>
      </x:c>
      <x:c r="AQ823" s="45">
        <x:v>196</x:v>
      </x:c>
    </x:row>
    <x:row r="824" spans="1:43" ht="16.5" customHeight="1">
      <x:c r="A824" s="45">
        <x:v>2024</x:v>
      </x:c>
      <x:c r="B824" s="45" t="s">
        <x:v>65</x:v>
      </x:c>
      <x:c r="C824" s="45" t="s">
        <x:v>267</x:v>
      </x:c>
      <x:c r="D824" s="45" t="s">
        <x:v>323</x:v>
      </x:c>
      <x:c r="F824" s="45">
        <x:v>7</x:v>
      </x:c>
      <x:c r="G824" s="45" t="s">
        <x:v>25</x:v>
      </x:c>
      <x:c r="H824" s="45" t="s">
        <x:v>337</x:v>
      </x:c>
      <x:c r="I824" s="45" t="s">
        <x:v>36</x:v>
      </x:c>
      <x:c r="AQ824" s="45">
        <x:v>196</x:v>
      </x:c>
    </x:row>
    <x:row r="825" spans="1:9" ht="16.5" customHeight="1">
      <x:c r="A825" s="45">
        <x:v>2021</x:v>
      </x:c>
      <x:c r="B825" s="45" t="s">
        <x:v>28</x:v>
      </x:c>
      <x:c r="C825" s="45" t="s">
        <x:v>104</x:v>
      </x:c>
      <x:c r="D825" s="45" t="s">
        <x:v>323</x:v>
      </x:c>
      <x:c r="F825" s="45">
        <x:v>4</x:v>
      </x:c>
      <x:c r="G825" s="45" t="s">
        <x:v>332</x:v>
      </x:c>
      <x:c r="H825" s="45" t="s">
        <x:v>173</x:v>
      </x:c>
      <x:c r="I825" s="45" t="s">
        <x:v>71</x:v>
      </x:c>
    </x:row>
    <x:row r="826" spans="1:43" ht="16.5" customHeight="1">
      <x:c r="A826" s="45">
        <x:v>2022</x:v>
      </x:c>
      <x:c r="B826" s="45" t="s">
        <x:v>28</x:v>
      </x:c>
      <x:c r="C826" s="45" t="s">
        <x:v>104</x:v>
      </x:c>
      <x:c r="D826" s="45" t="s">
        <x:v>323</x:v>
      </x:c>
      <x:c r="F826" s="45">
        <x:v>4</x:v>
      </x:c>
      <x:c r="G826" s="45" t="s">
        <x:v>332</x:v>
      </x:c>
      <x:c r="H826" s="45" t="s">
        <x:v>173</x:v>
      </x:c>
      <x:c r="I826" s="45" t="s">
        <x:v>71</x:v>
      </x:c>
      <x:c r="AQ826" s="45">
        <x:v>197</x:v>
      </x:c>
    </x:row>
    <x:row r="827" spans="1:43" ht="16.5" customHeight="1">
      <x:c r="A827" s="45">
        <x:v>2023</x:v>
      </x:c>
      <x:c r="B827" s="45" t="s">
        <x:v>28</x:v>
      </x:c>
      <x:c r="C827" s="45" t="s">
        <x:v>104</x:v>
      </x:c>
      <x:c r="D827" s="45" t="s">
        <x:v>323</x:v>
      </x:c>
      <x:c r="F827" s="45">
        <x:v>4</x:v>
      </x:c>
      <x:c r="G827" s="45" t="s">
        <x:v>332</x:v>
      </x:c>
      <x:c r="H827" s="45" t="s">
        <x:v>173</x:v>
      </x:c>
      <x:c r="I827" s="45" t="s">
        <x:v>71</x:v>
      </x:c>
      <x:c r="AQ827" s="45">
        <x:v>197</x:v>
      </x:c>
    </x:row>
    <x:row r="828" spans="1:43" ht="16.5" customHeight="1">
      <x:c r="A828" s="45">
        <x:v>2024</x:v>
      </x:c>
      <x:c r="B828" s="45" t="s">
        <x:v>28</x:v>
      </x:c>
      <x:c r="C828" s="45" t="s">
        <x:v>104</x:v>
      </x:c>
      <x:c r="D828" s="45" t="s">
        <x:v>323</x:v>
      </x:c>
      <x:c r="F828" s="45">
        <x:v>4</x:v>
      </x:c>
      <x:c r="G828" s="45" t="s">
        <x:v>332</x:v>
      </x:c>
      <x:c r="H828" s="45" t="s">
        <x:v>173</x:v>
      </x:c>
      <x:c r="I828" s="45" t="s">
        <x:v>71</x:v>
      </x:c>
      <x:c r="AQ828" s="45">
        <x:v>197</x:v>
      </x:c>
    </x:row>
    <x:row r="829" spans="1:9" ht="16.5" customHeight="1">
      <x:c r="A829" s="45">
        <x:v>2021</x:v>
      </x:c>
      <x:c r="B829" s="45" t="s">
        <x:v>28</x:v>
      </x:c>
      <x:c r="C829" s="45" t="s">
        <x:v>102</x:v>
      </x:c>
      <x:c r="D829" s="45" t="s">
        <x:v>251</x:v>
      </x:c>
      <x:c r="F829" s="45">
        <x:v>9</x:v>
      </x:c>
      <x:c r="G829" s="45" t="s">
        <x:v>170</x:v>
      </x:c>
      <x:c r="H829" s="45" t="s">
        <x:v>34</x:v>
      </x:c>
      <x:c r="I829" s="45" t="s">
        <x:v>96</x:v>
      </x:c>
    </x:row>
    <x:row r="830" spans="1:43" ht="16.5" customHeight="1">
      <x:c r="A830" s="45">
        <x:v>2022</x:v>
      </x:c>
      <x:c r="B830" s="45" t="s">
        <x:v>28</x:v>
      </x:c>
      <x:c r="C830" s="45" t="s">
        <x:v>102</x:v>
      </x:c>
      <x:c r="D830" s="45" t="s">
        <x:v>251</x:v>
      </x:c>
      <x:c r="F830" s="45">
        <x:v>9</x:v>
      </x:c>
      <x:c r="G830" s="45" t="s">
        <x:v>170</x:v>
      </x:c>
      <x:c r="H830" s="45" t="s">
        <x:v>34</x:v>
      </x:c>
      <x:c r="I830" s="45" t="s">
        <x:v>96</x:v>
      </x:c>
      <x:c r="AQ830" s="45">
        <x:v>198</x:v>
      </x:c>
    </x:row>
    <x:row r="831" spans="1:43" ht="16.5" customHeight="1">
      <x:c r="A831" s="45">
        <x:v>2023</x:v>
      </x:c>
      <x:c r="B831" s="45" t="s">
        <x:v>28</x:v>
      </x:c>
      <x:c r="C831" s="45" t="s">
        <x:v>102</x:v>
      </x:c>
      <x:c r="D831" s="45" t="s">
        <x:v>251</x:v>
      </x:c>
      <x:c r="F831" s="45">
        <x:v>9</x:v>
      </x:c>
      <x:c r="G831" s="45" t="s">
        <x:v>170</x:v>
      </x:c>
      <x:c r="H831" s="45" t="s">
        <x:v>34</x:v>
      </x:c>
      <x:c r="I831" s="45" t="s">
        <x:v>96</x:v>
      </x:c>
      <x:c r="AQ831" s="45">
        <x:v>198</x:v>
      </x:c>
    </x:row>
    <x:row r="832" spans="1:43" ht="16.5" customHeight="1">
      <x:c r="A832" s="45">
        <x:v>2024</x:v>
      </x:c>
      <x:c r="B832" s="45" t="s">
        <x:v>28</x:v>
      </x:c>
      <x:c r="C832" s="45" t="s">
        <x:v>102</x:v>
      </x:c>
      <x:c r="D832" s="45" t="s">
        <x:v>251</x:v>
      </x:c>
      <x:c r="F832" s="45">
        <x:v>9</x:v>
      </x:c>
      <x:c r="G832" s="45" t="s">
        <x:v>170</x:v>
      </x:c>
      <x:c r="H832" s="45" t="s">
        <x:v>34</x:v>
      </x:c>
      <x:c r="I832" s="45" t="s">
        <x:v>96</x:v>
      </x:c>
      <x:c r="AQ832" s="45">
        <x:v>198</x:v>
      </x:c>
    </x:row>
    <x:row r="833" spans="1:9" ht="16.5" customHeight="1">
      <x:c r="A833" s="45">
        <x:v>2021</x:v>
      </x:c>
      <x:c r="B833" s="45" t="s">
        <x:v>22</x:v>
      </x:c>
      <x:c r="C833" s="45" t="s">
        <x:v>278</x:v>
      </x:c>
      <x:c r="D833" s="45" t="s">
        <x:v>323</x:v>
      </x:c>
      <x:c r="F833" s="45">
        <x:v>4</x:v>
      </x:c>
      <x:c r="G833" s="45" t="s">
        <x:v>332</x:v>
      </x:c>
      <x:c r="H833" s="45" t="s">
        <x:v>173</x:v>
      </x:c>
      <x:c r="I833" s="45" t="s">
        <x:v>71</x:v>
      </x:c>
    </x:row>
    <x:row r="834" spans="1:43" ht="16.5" customHeight="1">
      <x:c r="A834" s="45">
        <x:v>2022</x:v>
      </x:c>
      <x:c r="B834" s="45" t="s">
        <x:v>22</x:v>
      </x:c>
      <x:c r="C834" s="45" t="s">
        <x:v>278</x:v>
      </x:c>
      <x:c r="D834" s="45" t="s">
        <x:v>323</x:v>
      </x:c>
      <x:c r="F834" s="45">
        <x:v>4</x:v>
      </x:c>
      <x:c r="G834" s="45" t="s">
        <x:v>332</x:v>
      </x:c>
      <x:c r="H834" s="45" t="s">
        <x:v>173</x:v>
      </x:c>
      <x:c r="I834" s="45" t="s">
        <x:v>71</x:v>
      </x:c>
      <x:c r="AQ834" s="45">
        <x:v>199</x:v>
      </x:c>
    </x:row>
    <x:row r="835" spans="1:43" ht="16.5" customHeight="1">
      <x:c r="A835" s="45">
        <x:v>2023</x:v>
      </x:c>
      <x:c r="B835" s="45" t="s">
        <x:v>22</x:v>
      </x:c>
      <x:c r="C835" s="45" t="s">
        <x:v>278</x:v>
      </x:c>
      <x:c r="D835" s="45" t="s">
        <x:v>323</x:v>
      </x:c>
      <x:c r="F835" s="45">
        <x:v>4</x:v>
      </x:c>
      <x:c r="G835" s="45" t="s">
        <x:v>332</x:v>
      </x:c>
      <x:c r="H835" s="45" t="s">
        <x:v>173</x:v>
      </x:c>
      <x:c r="I835" s="45" t="s">
        <x:v>71</x:v>
      </x:c>
      <x:c r="AQ835" s="45">
        <x:v>199</x:v>
      </x:c>
    </x:row>
    <x:row r="836" spans="1:43" ht="16.5" customHeight="1">
      <x:c r="A836" s="45">
        <x:v>2024</x:v>
      </x:c>
      <x:c r="B836" s="45" t="s">
        <x:v>22</x:v>
      </x:c>
      <x:c r="C836" s="45" t="s">
        <x:v>278</x:v>
      </x:c>
      <x:c r="D836" s="45" t="s">
        <x:v>323</x:v>
      </x:c>
      <x:c r="F836" s="45">
        <x:v>4</x:v>
      </x:c>
      <x:c r="G836" s="45" t="s">
        <x:v>332</x:v>
      </x:c>
      <x:c r="H836" s="45" t="s">
        <x:v>173</x:v>
      </x:c>
      <x:c r="I836" s="45" t="s">
        <x:v>71</x:v>
      </x:c>
      <x:c r="AQ836" s="45">
        <x:v>199</x:v>
      </x:c>
    </x:row>
    <x:row r="837" spans="1:9" ht="16.5" customHeight="1">
      <x:c r="A837" s="45">
        <x:v>2021</x:v>
      </x:c>
      <x:c r="B837" s="45" t="s">
        <x:v>22</x:v>
      </x:c>
      <x:c r="C837" s="45" t="s">
        <x:v>223</x:v>
      </x:c>
      <x:c r="D837" s="45" t="s">
        <x:v>323</x:v>
      </x:c>
      <x:c r="F837" s="45">
        <x:v>4</x:v>
      </x:c>
      <x:c r="G837" s="45" t="s">
        <x:v>332</x:v>
      </x:c>
      <x:c r="H837" s="45" t="s">
        <x:v>173</x:v>
      </x:c>
      <x:c r="I837" s="45" t="s">
        <x:v>71</x:v>
      </x:c>
    </x:row>
    <x:row r="838" spans="1:43" ht="16.5" customHeight="1">
      <x:c r="A838" s="45">
        <x:v>2022</x:v>
      </x:c>
      <x:c r="B838" s="45" t="s">
        <x:v>22</x:v>
      </x:c>
      <x:c r="C838" s="45" t="s">
        <x:v>223</x:v>
      </x:c>
      <x:c r="D838" s="45" t="s">
        <x:v>323</x:v>
      </x:c>
      <x:c r="F838" s="45">
        <x:v>4</x:v>
      </x:c>
      <x:c r="G838" s="45" t="s">
        <x:v>332</x:v>
      </x:c>
      <x:c r="H838" s="45" t="s">
        <x:v>173</x:v>
      </x:c>
      <x:c r="I838" s="45" t="s">
        <x:v>71</x:v>
      </x:c>
      <x:c r="AQ838" s="45">
        <x:v>200</x:v>
      </x:c>
    </x:row>
    <x:row r="839" spans="1:43" ht="16.5" customHeight="1">
      <x:c r="A839" s="45">
        <x:v>2023</x:v>
      </x:c>
      <x:c r="B839" s="45" t="s">
        <x:v>22</x:v>
      </x:c>
      <x:c r="C839" s="45" t="s">
        <x:v>223</x:v>
      </x:c>
      <x:c r="D839" s="45" t="s">
        <x:v>323</x:v>
      </x:c>
      <x:c r="F839" s="45">
        <x:v>4</x:v>
      </x:c>
      <x:c r="G839" s="45" t="s">
        <x:v>332</x:v>
      </x:c>
      <x:c r="H839" s="45" t="s">
        <x:v>173</x:v>
      </x:c>
      <x:c r="I839" s="45" t="s">
        <x:v>71</x:v>
      </x:c>
      <x:c r="AQ839" s="45">
        <x:v>200</x:v>
      </x:c>
    </x:row>
    <x:row r="840" spans="1:43" ht="16.5" customHeight="1">
      <x:c r="A840" s="45">
        <x:v>2024</x:v>
      </x:c>
      <x:c r="B840" s="45" t="s">
        <x:v>22</x:v>
      </x:c>
      <x:c r="C840" s="45" t="s">
        <x:v>223</x:v>
      </x:c>
      <x:c r="D840" s="45" t="s">
        <x:v>323</x:v>
      </x:c>
      <x:c r="F840" s="45">
        <x:v>4</x:v>
      </x:c>
      <x:c r="G840" s="45" t="s">
        <x:v>332</x:v>
      </x:c>
      <x:c r="H840" s="45" t="s">
        <x:v>173</x:v>
      </x:c>
      <x:c r="I840" s="45" t="s">
        <x:v>71</x:v>
      </x:c>
      <x:c r="AQ840" s="45">
        <x:v>200</x:v>
      </x:c>
    </x:row>
    <x:row r="841" spans="1:9" ht="16.5" customHeight="1">
      <x:c r="A841" s="45">
        <x:v>2021</x:v>
      </x:c>
      <x:c r="B841" s="45" t="s">
        <x:v>31</x:v>
      </x:c>
      <x:c r="C841" s="45" t="s">
        <x:v>93</x:v>
      </x:c>
      <x:c r="D841" s="45" t="s">
        <x:v>304</x:v>
      </x:c>
      <x:c r="F841" s="45">
        <x:v>8</x:v>
      </x:c>
      <x:c r="G841" s="45" t="s">
        <x:v>170</x:v>
      </x:c>
      <x:c r="H841" s="45" t="s">
        <x:v>348</x:v>
      </x:c>
      <x:c r="I841" s="45" t="s">
        <x:v>96</x:v>
      </x:c>
    </x:row>
    <x:row r="842" spans="1:43" ht="16.5" customHeight="1">
      <x:c r="A842" s="45">
        <x:v>2022</x:v>
      </x:c>
      <x:c r="B842" s="45" t="s">
        <x:v>31</x:v>
      </x:c>
      <x:c r="C842" s="45" t="s">
        <x:v>93</x:v>
      </x:c>
      <x:c r="D842" s="45" t="s">
        <x:v>304</x:v>
      </x:c>
      <x:c r="F842" s="45">
        <x:v>8</x:v>
      </x:c>
      <x:c r="G842" s="45" t="s">
        <x:v>170</x:v>
      </x:c>
      <x:c r="H842" s="45" t="s">
        <x:v>348</x:v>
      </x:c>
      <x:c r="I842" s="45" t="s">
        <x:v>96</x:v>
      </x:c>
      <x:c r="AQ842" s="45">
        <x:v>201</x:v>
      </x:c>
    </x:row>
    <x:row r="843" spans="1:43" ht="16.5" customHeight="1">
      <x:c r="A843" s="45">
        <x:v>2023</x:v>
      </x:c>
      <x:c r="B843" s="45" t="s">
        <x:v>31</x:v>
      </x:c>
      <x:c r="C843" s="45" t="s">
        <x:v>93</x:v>
      </x:c>
      <x:c r="D843" s="45" t="s">
        <x:v>304</x:v>
      </x:c>
      <x:c r="F843" s="45">
        <x:v>8</x:v>
      </x:c>
      <x:c r="G843" s="45" t="s">
        <x:v>170</x:v>
      </x:c>
      <x:c r="H843" s="45" t="s">
        <x:v>348</x:v>
      </x:c>
      <x:c r="I843" s="45" t="s">
        <x:v>96</x:v>
      </x:c>
      <x:c r="AQ843" s="45">
        <x:v>201</x:v>
      </x:c>
    </x:row>
    <x:row r="844" spans="1:43" ht="16.5" customHeight="1">
      <x:c r="A844" s="45">
        <x:v>2024</x:v>
      </x:c>
      <x:c r="B844" s="45" t="s">
        <x:v>31</x:v>
      </x:c>
      <x:c r="C844" s="45" t="s">
        <x:v>93</x:v>
      </x:c>
      <x:c r="D844" s="45" t="s">
        <x:v>304</x:v>
      </x:c>
      <x:c r="F844" s="45">
        <x:v>8</x:v>
      </x:c>
      <x:c r="G844" s="45" t="s">
        <x:v>170</x:v>
      </x:c>
      <x:c r="H844" s="45" t="s">
        <x:v>348</x:v>
      </x:c>
      <x:c r="I844" s="45" t="s">
        <x:v>96</x:v>
      </x:c>
      <x:c r="AQ844" s="45">
        <x:v>201</x:v>
      </x:c>
    </x:row>
    <x:row r="845" spans="1:9" ht="16.5" customHeight="1">
      <x:c r="A845" s="45">
        <x:v>2021</x:v>
      </x:c>
      <x:c r="B845" s="45" t="s">
        <x:v>31</x:v>
      </x:c>
      <x:c r="C845" s="45" t="s">
        <x:v>48</x:v>
      </x:c>
      <x:c r="D845" s="45" t="s">
        <x:v>304</x:v>
      </x:c>
      <x:c r="F845" s="45">
        <x:v>4</x:v>
      </x:c>
      <x:c r="G845" s="45" t="s">
        <x:v>25</x:v>
      </x:c>
      <x:c r="H845" s="45" t="s">
        <x:v>346</x:v>
      </x:c>
      <x:c r="I845" s="45" t="s">
        <x:v>96</x:v>
      </x:c>
    </x:row>
    <x:row r="846" spans="1:43" ht="16.5" customHeight="1">
      <x:c r="A846" s="45">
        <x:v>2022</x:v>
      </x:c>
      <x:c r="B846" s="45" t="s">
        <x:v>31</x:v>
      </x:c>
      <x:c r="C846" s="45" t="s">
        <x:v>48</x:v>
      </x:c>
      <x:c r="D846" s="45" t="s">
        <x:v>304</x:v>
      </x:c>
      <x:c r="F846" s="45">
        <x:v>4</x:v>
      </x:c>
      <x:c r="G846" s="45" t="s">
        <x:v>25</x:v>
      </x:c>
      <x:c r="H846" s="45" t="s">
        <x:v>346</x:v>
      </x:c>
      <x:c r="I846" s="45" t="s">
        <x:v>96</x:v>
      </x:c>
      <x:c r="AQ846" s="45">
        <x:v>202</x:v>
      </x:c>
    </x:row>
    <x:row r="847" spans="1:43" ht="16.5" customHeight="1">
      <x:c r="A847" s="45">
        <x:v>2023</x:v>
      </x:c>
      <x:c r="B847" s="45" t="s">
        <x:v>31</x:v>
      </x:c>
      <x:c r="C847" s="45" t="s">
        <x:v>48</x:v>
      </x:c>
      <x:c r="D847" s="45" t="s">
        <x:v>304</x:v>
      </x:c>
      <x:c r="F847" s="45">
        <x:v>4</x:v>
      </x:c>
      <x:c r="G847" s="45" t="s">
        <x:v>25</x:v>
      </x:c>
      <x:c r="H847" s="45" t="s">
        <x:v>346</x:v>
      </x:c>
      <x:c r="I847" s="45" t="s">
        <x:v>96</x:v>
      </x:c>
      <x:c r="AQ847" s="45">
        <x:v>202</x:v>
      </x:c>
    </x:row>
    <x:row r="848" spans="1:43" ht="16.5" customHeight="1">
      <x:c r="A848" s="45">
        <x:v>2024</x:v>
      </x:c>
      <x:c r="B848" s="45" t="s">
        <x:v>31</x:v>
      </x:c>
      <x:c r="C848" s="45" t="s">
        <x:v>48</x:v>
      </x:c>
      <x:c r="D848" s="45" t="s">
        <x:v>304</x:v>
      </x:c>
      <x:c r="F848" s="45">
        <x:v>4</x:v>
      </x:c>
      <x:c r="G848" s="45" t="s">
        <x:v>25</x:v>
      </x:c>
      <x:c r="H848" s="45" t="s">
        <x:v>346</x:v>
      </x:c>
      <x:c r="I848" s="45" t="s">
        <x:v>96</x:v>
      </x:c>
      <x:c r="AQ848" s="45">
        <x:v>202</x:v>
      </x:c>
    </x:row>
    <x:row r="849" spans="1:9" ht="16.5" customHeight="1">
      <x:c r="A849" s="45">
        <x:v>2021</x:v>
      </x:c>
      <x:c r="B849" s="45" t="s">
        <x:v>31</x:v>
      </x:c>
      <x:c r="C849" s="45" t="s">
        <x:v>113</x:v>
      </x:c>
      <x:c r="D849" s="45" t="s">
        <x:v>323</x:v>
      </x:c>
      <x:c r="F849" s="45">
        <x:v>7</x:v>
      </x:c>
      <x:c r="G849" s="45" t="s">
        <x:v>25</x:v>
      </x:c>
      <x:c r="H849" s="45" t="s">
        <x:v>337</x:v>
      </x:c>
      <x:c r="I849" s="45" t="s">
        <x:v>96</x:v>
      </x:c>
    </x:row>
    <x:row r="850" spans="1:43" ht="16.5" customHeight="1">
      <x:c r="A850" s="45">
        <x:v>2022</x:v>
      </x:c>
      <x:c r="B850" s="45" t="s">
        <x:v>31</x:v>
      </x:c>
      <x:c r="C850" s="45" t="s">
        <x:v>113</x:v>
      </x:c>
      <x:c r="D850" s="45" t="s">
        <x:v>323</x:v>
      </x:c>
      <x:c r="F850" s="45">
        <x:v>7</x:v>
      </x:c>
      <x:c r="G850" s="45" t="s">
        <x:v>25</x:v>
      </x:c>
      <x:c r="H850" s="45" t="s">
        <x:v>337</x:v>
      </x:c>
      <x:c r="I850" s="45" t="s">
        <x:v>96</x:v>
      </x:c>
      <x:c r="AQ850" s="45">
        <x:v>203</x:v>
      </x:c>
    </x:row>
    <x:row r="851" spans="1:43" ht="16.5" customHeight="1">
      <x:c r="A851" s="45">
        <x:v>2023</x:v>
      </x:c>
      <x:c r="B851" s="45" t="s">
        <x:v>31</x:v>
      </x:c>
      <x:c r="C851" s="45" t="s">
        <x:v>113</x:v>
      </x:c>
      <x:c r="D851" s="45" t="s">
        <x:v>323</x:v>
      </x:c>
      <x:c r="F851" s="45">
        <x:v>7</x:v>
      </x:c>
      <x:c r="G851" s="45" t="s">
        <x:v>25</x:v>
      </x:c>
      <x:c r="H851" s="45" t="s">
        <x:v>337</x:v>
      </x:c>
      <x:c r="I851" s="45" t="s">
        <x:v>96</x:v>
      </x:c>
      <x:c r="AQ851" s="45">
        <x:v>203</x:v>
      </x:c>
    </x:row>
    <x:row r="852" spans="1:43" ht="16.5" customHeight="1">
      <x:c r="A852" s="45">
        <x:v>2024</x:v>
      </x:c>
      <x:c r="B852" s="45" t="s">
        <x:v>31</x:v>
      </x:c>
      <x:c r="C852" s="45" t="s">
        <x:v>113</x:v>
      </x:c>
      <x:c r="D852" s="45" t="s">
        <x:v>323</x:v>
      </x:c>
      <x:c r="F852" s="45">
        <x:v>7</x:v>
      </x:c>
      <x:c r="G852" s="45" t="s">
        <x:v>25</x:v>
      </x:c>
      <x:c r="H852" s="45" t="s">
        <x:v>337</x:v>
      </x:c>
      <x:c r="I852" s="45" t="s">
        <x:v>96</x:v>
      </x:c>
      <x:c r="AQ852" s="45">
        <x:v>203</x:v>
      </x:c>
    </x:row>
    <x:row r="853" spans="1:9" ht="16.5" customHeight="1">
      <x:c r="A853" s="45">
        <x:v>2021</x:v>
      </x:c>
      <x:c r="B853" s="45" t="s">
        <x:v>27</x:v>
      </x:c>
      <x:c r="C853" s="45" t="s">
        <x:v>77</x:v>
      </x:c>
      <x:c r="D853" s="45" t="s">
        <x:v>304</x:v>
      </x:c>
      <x:c r="F853" s="45">
        <x:v>8</x:v>
      </x:c>
      <x:c r="G853" s="45" t="s">
        <x:v>25</x:v>
      </x:c>
      <x:c r="H853" s="45" t="s">
        <x:v>34</x:v>
      </x:c>
      <x:c r="I853" s="45" t="s">
        <x:v>96</x:v>
      </x:c>
    </x:row>
    <x:row r="854" spans="1:43" ht="16.5" customHeight="1">
      <x:c r="A854" s="45">
        <x:v>2022</x:v>
      </x:c>
      <x:c r="B854" s="45" t="s">
        <x:v>27</x:v>
      </x:c>
      <x:c r="C854" s="45" t="s">
        <x:v>77</x:v>
      </x:c>
      <x:c r="D854" s="45" t="s">
        <x:v>304</x:v>
      </x:c>
      <x:c r="F854" s="45">
        <x:v>8</x:v>
      </x:c>
      <x:c r="G854" s="45" t="s">
        <x:v>25</x:v>
      </x:c>
      <x:c r="H854" s="45" t="s">
        <x:v>34</x:v>
      </x:c>
      <x:c r="I854" s="45" t="s">
        <x:v>96</x:v>
      </x:c>
      <x:c r="AQ854" s="45">
        <x:v>204</x:v>
      </x:c>
    </x:row>
    <x:row r="855" spans="1:43" ht="16.5" customHeight="1">
      <x:c r="A855" s="45">
        <x:v>2023</x:v>
      </x:c>
      <x:c r="B855" s="45" t="s">
        <x:v>27</x:v>
      </x:c>
      <x:c r="C855" s="45" t="s">
        <x:v>77</x:v>
      </x:c>
      <x:c r="D855" s="45" t="s">
        <x:v>304</x:v>
      </x:c>
      <x:c r="F855" s="45">
        <x:v>8</x:v>
      </x:c>
      <x:c r="G855" s="45" t="s">
        <x:v>25</x:v>
      </x:c>
      <x:c r="H855" s="45" t="s">
        <x:v>34</x:v>
      </x:c>
      <x:c r="I855" s="45" t="s">
        <x:v>96</x:v>
      </x:c>
      <x:c r="AQ855" s="45">
        <x:v>204</x:v>
      </x:c>
    </x:row>
    <x:row r="856" spans="1:43" ht="16.5" customHeight="1">
      <x:c r="A856" s="45">
        <x:v>2024</x:v>
      </x:c>
      <x:c r="B856" s="45" t="s">
        <x:v>27</x:v>
      </x:c>
      <x:c r="C856" s="45" t="s">
        <x:v>77</x:v>
      </x:c>
      <x:c r="D856" s="45" t="s">
        <x:v>304</x:v>
      </x:c>
      <x:c r="F856" s="45">
        <x:v>8</x:v>
      </x:c>
      <x:c r="G856" s="45" t="s">
        <x:v>25</x:v>
      </x:c>
      <x:c r="H856" s="45" t="s">
        <x:v>34</x:v>
      </x:c>
      <x:c r="I856" s="45" t="s">
        <x:v>96</x:v>
      </x:c>
      <x:c r="AQ856" s="45">
        <x:v>204</x:v>
      </x:c>
    </x:row>
    <x:row r="857" spans="1:9" ht="16.5" customHeight="1">
      <x:c r="A857" s="45">
        <x:v>2021</x:v>
      </x:c>
      <x:c r="B857" s="45" t="s">
        <x:v>87</x:v>
      </x:c>
      <x:c r="C857" s="45" t="s">
        <x:v>209</x:v>
      </x:c>
      <x:c r="D857" s="45" t="s">
        <x:v>304</x:v>
      </x:c>
      <x:c r="F857" s="45">
        <x:v>9</x:v>
      </x:c>
      <x:c r="G857" s="45" t="s">
        <x:v>170</x:v>
      </x:c>
      <x:c r="H857" s="45" t="s">
        <x:v>348</x:v>
      </x:c>
      <x:c r="I857" s="45" t="s">
        <x:v>96</x:v>
      </x:c>
    </x:row>
    <x:row r="858" spans="1:43" ht="16.5" customHeight="1">
      <x:c r="A858" s="45">
        <x:v>2022</x:v>
      </x:c>
      <x:c r="B858" s="45" t="s">
        <x:v>87</x:v>
      </x:c>
      <x:c r="C858" s="45" t="s">
        <x:v>209</x:v>
      </x:c>
      <x:c r="D858" s="45" t="s">
        <x:v>304</x:v>
      </x:c>
      <x:c r="F858" s="45">
        <x:v>9</x:v>
      </x:c>
      <x:c r="G858" s="45" t="s">
        <x:v>170</x:v>
      </x:c>
      <x:c r="H858" s="45" t="s">
        <x:v>348</x:v>
      </x:c>
      <x:c r="I858" s="45" t="s">
        <x:v>96</x:v>
      </x:c>
      <x:c r="AQ858" s="45">
        <x:v>205</x:v>
      </x:c>
    </x:row>
    <x:row r="859" spans="1:43" ht="16.5" customHeight="1">
      <x:c r="A859" s="45">
        <x:v>2023</x:v>
      </x:c>
      <x:c r="B859" s="45" t="s">
        <x:v>87</x:v>
      </x:c>
      <x:c r="C859" s="45" t="s">
        <x:v>209</x:v>
      </x:c>
      <x:c r="D859" s="45" t="s">
        <x:v>304</x:v>
      </x:c>
      <x:c r="F859" s="45">
        <x:v>9</x:v>
      </x:c>
      <x:c r="G859" s="45" t="s">
        <x:v>170</x:v>
      </x:c>
      <x:c r="H859" s="45" t="s">
        <x:v>348</x:v>
      </x:c>
      <x:c r="I859" s="45" t="s">
        <x:v>96</x:v>
      </x:c>
      <x:c r="AQ859" s="45">
        <x:v>205</x:v>
      </x:c>
    </x:row>
    <x:row r="860" spans="1:43" ht="16.5" customHeight="1">
      <x:c r="A860" s="45">
        <x:v>2024</x:v>
      </x:c>
      <x:c r="B860" s="45" t="s">
        <x:v>87</x:v>
      </x:c>
      <x:c r="C860" s="45" t="s">
        <x:v>209</x:v>
      </x:c>
      <x:c r="D860" s="45" t="s">
        <x:v>304</x:v>
      </x:c>
      <x:c r="F860" s="45">
        <x:v>9</x:v>
      </x:c>
      <x:c r="G860" s="45" t="s">
        <x:v>170</x:v>
      </x:c>
      <x:c r="H860" s="45" t="s">
        <x:v>348</x:v>
      </x:c>
      <x:c r="I860" s="45" t="s">
        <x:v>96</x:v>
      </x:c>
      <x:c r="AQ860" s="45">
        <x:v>205</x:v>
      </x:c>
    </x:row>
    <x:row r="861" spans="1:42" ht="16.5" customHeight="1">
      <x:c r="A861" s="45">
        <x:v>2021</x:v>
      </x:c>
      <x:c r="B861" s="45" t="s">
        <x:v>87</x:v>
      </x:c>
      <x:c r="C861" s="45" t="s">
        <x:v>269</x:v>
      </x:c>
      <x:c r="D861" s="45" t="s">
        <x:v>322</x:v>
      </x:c>
      <x:c r="F861" s="45">
        <x:v>4</x:v>
      </x:c>
      <x:c r="G861" s="45" t="s">
        <x:v>332</x:v>
      </x:c>
      <x:c r="H861" s="45" t="s">
        <x:v>173</x:v>
      </x:c>
      <x:c r="I861" s="45" t="s">
        <x:v>71</x:v>
      </x:c>
      <x:c r="J861" s="29">
        <x:v>289</x:v>
      </x:c>
      <x:c r="K861" s="29">
        <x:v>81</x:v>
      </x:c>
      <x:c r="L861" s="29">
        <x:v>10</x:v>
      </x:c>
      <x:c r="M861" s="29">
        <x:v>0</x:v>
      </x:c>
      <x:c r="N861" s="29">
        <x:v>36</x:v>
      </x:c>
      <x:c r="O861" s="29">
        <x:v>1</x:v>
      </x:c>
      <x:c r="P861" s="29">
        <x:v>19</x:v>
      </x:c>
      <x:c r="Q861" s="29">
        <x:v>28</x:v>
      </x:c>
      <x:c r="R861" s="29">
        <x:v>8</x:v>
      </x:c>
      <x:c r="T861" s="29">
        <x:v>-0.31</x:v>
      </x:c>
      <x:c r="V861" s="29">
        <x:v>-0.60999999999999999</x:v>
      </x:c>
      <x:c r="X861" s="29">
        <x:v>0.25</x:v>
      </x:c>
      <x:c r="Y861" s="29">
        <x:v>-1.73</x:v>
      </x:c>
      <x:c r="Z861" s="29"/>
      <x:c r="AA861" s="29">
        <x:v>-2.4700000000000002</x:v>
      </x:c>
      <x:c r="AB861" s="29">
        <x:v>-0.44</x:v>
      </x:c>
      <x:c r="AC861" s="29">
        <x:v>-0.76000000000000001</x:v>
      </x:c>
      <x:c r="AD861" s="29">
        <x:v>50</x:v>
      </x:c>
      <x:c r="AE861" s="29">
        <x:v>440.19999999999999</x:v>
      </x:c>
      <x:c r="AP861" s="29">
        <x:v>0.76000000000000001</x:v>
      </x:c>
    </x:row>
    <x:row r="862" spans="1:45" ht="16.5" customHeight="1">
      <x:c r="A862" s="45">
        <x:v>2022</x:v>
      </x:c>
      <x:c r="B862" s="45" t="s">
        <x:v>87</x:v>
      </x:c>
      <x:c r="C862" s="45" t="s">
        <x:v>269</x:v>
      </x:c>
      <x:c r="D862" s="45" t="s">
        <x:v>322</x:v>
      </x:c>
      <x:c r="F862" s="45">
        <x:v>4</x:v>
      </x:c>
      <x:c r="G862" s="45" t="s">
        <x:v>332</x:v>
      </x:c>
      <x:c r="H862" s="45" t="s">
        <x:v>173</x:v>
      </x:c>
      <x:c r="I862" s="45" t="s">
        <x:v>71</x:v>
      </x:c>
      <x:c r="J862" s="58">
        <x:v>258</x:v>
      </x:c>
      <x:c r="K862" s="58">
        <x:v>64</x:v>
      </x:c>
      <x:c r="L862" s="58">
        <x:v>5</x:v>
      </x:c>
      <x:c r="M862" s="58">
        <x:v>0</x:v>
      </x:c>
      <x:c r="N862" s="58">
        <x:v>31</x:v>
      </x:c>
      <x:c r="O862" s="58">
        <x:v>3</x:v>
      </x:c>
      <x:c r="P862" s="58">
        <x:v>19</x:v>
      </x:c>
      <x:c r="Q862" s="58">
        <x:v>17</x:v>
      </x:c>
      <x:c r="R862" s="58">
        <x:v>10</x:v>
      </x:c>
      <x:c r="T862" s="29">
        <x:v>0.20999999999999999</x:v>
      </x:c>
      <x:c r="U862" s="29"/>
      <x:c r="V862" s="29">
        <x:v>0.14999999999999999</x:v>
      </x:c>
      <x:c r="X862" s="29">
        <x:v>-0.010000000000000001</x:v>
      </x:c>
      <x:c r="Y862" s="29">
        <x:v>1.02</x:v>
      </x:c>
      <x:c r="Z862" s="29"/>
      <x:c r="AA862" s="29">
        <x:v>1.3600000000000001</x:v>
      </x:c>
      <x:c r="AB862" s="29">
        <x:v>0.57999999999999996</x:v>
      </x:c>
      <x:c r="AC862" s="29">
        <x:v>0.27000000000000002</x:v>
      </x:c>
      <x:c r="AD862" s="29">
        <x:v>50</x:v>
      </x:c>
      <x:c r="AE862" s="29">
        <x:v>508.19999999999999</x:v>
      </x:c>
      <x:c r="AP862" s="59">
        <x:v>0.56999999999999995</x:v>
      </x:c>
      <x:c r="AQ862" s="45">
        <x:v>206</x:v>
      </x:c>
      <x:c r="AR862" s="34"/>
      <x:c r="AS862" s="34"/>
    </x:row>
    <x:row r="863" spans="1:43" ht="16.5" customHeight="1">
      <x:c r="A863" s="45">
        <x:v>2023</x:v>
      </x:c>
      <x:c r="B863" s="45" t="s">
        <x:v>87</x:v>
      </x:c>
      <x:c r="C863" s="45" t="s">
        <x:v>269</x:v>
      </x:c>
      <x:c r="D863" s="45" t="s">
        <x:v>322</x:v>
      </x:c>
      <x:c r="F863" s="45">
        <x:v>4</x:v>
      </x:c>
      <x:c r="G863" s="45" t="s">
        <x:v>332</x:v>
      </x:c>
      <x:c r="H863" s="45" t="s">
        <x:v>173</x:v>
      </x:c>
      <x:c r="I863" s="45" t="s">
        <x:v>71</x:v>
      </x:c>
      <x:c r="J863" s="29">
        <x:v>441</x:v>
      </x:c>
      <x:c r="K863" s="45">
        <x:v>112</x:v>
      </x:c>
      <x:c r="L863" s="45">
        <x:v>13</x:v>
      </x:c>
      <x:c r="M863" s="29">
        <x:v>2</x:v>
      </x:c>
      <x:c r="N863" s="29">
        <x:v>37</x:v>
      </x:c>
      <x:c r="O863" s="29">
        <x:v>1</x:v>
      </x:c>
      <x:c r="P863" s="29">
        <x:v>20</x:v>
      </x:c>
      <x:c r="Q863" s="29">
        <x:v>44</x:v>
      </x:c>
      <x:c r="R863" s="29">
        <x:v>16</x:v>
      </x:c>
      <x:c r="T863" s="29">
        <x:v>-0.22</x:v>
      </x:c>
      <x:c r="U863" s="29"/>
      <x:c r="V863" s="29">
        <x:v>-1.3200000000000001</x:v>
      </x:c>
      <x:c r="X863" s="29">
        <x:v>0.20999999999999999</x:v>
      </x:c>
      <x:c r="Y863" s="29">
        <x:v>0.38</x:v>
      </x:c>
      <x:c r="Z863" s="29"/>
      <x:c r="AA863" s="60">
        <x:v>0.40000000000000002</x:v>
      </x:c>
      <x:c r="AB863" s="29">
        <x:v>2.4399999999999999</x:v>
      </x:c>
      <x:c r="AC863" s="29">
        <x:v>0.010000000000000001</x:v>
      </x:c>
      <x:c r="AD863" s="29">
        <x:v>102</x:v>
      </x:c>
      <x:c r="AE863" s="29">
        <x:v>994.20000000000005</x:v>
      </x:c>
      <x:c r="AP863" s="60">
        <x:v>1.1000000000000001</x:v>
      </x:c>
      <x:c r="AQ863" s="45">
        <x:v>206</x:v>
      </x:c>
    </x:row>
    <x:row r="864" spans="1:43" ht="16.5" customHeight="1">
      <x:c r="A864" s="45">
        <x:v>2024</x:v>
      </x:c>
      <x:c r="B864" s="45" t="s">
        <x:v>87</x:v>
      </x:c>
      <x:c r="C864" s="45" t="s">
        <x:v>269</x:v>
      </x:c>
      <x:c r="D864" s="45" t="s">
        <x:v>322</x:v>
      </x:c>
      <x:c r="F864" s="45">
        <x:v>4</x:v>
      </x:c>
      <x:c r="G864" s="45" t="s">
        <x:v>332</x:v>
      </x:c>
      <x:c r="H864" s="45" t="s">
        <x:v>173</x:v>
      </x:c>
      <x:c r="I864" s="45" t="s">
        <x:v>71</x:v>
      </x:c>
      <x:c r="J864" s="29">
        <x:v>237</x:v>
      </x:c>
      <x:c r="K864" s="29">
        <x:v>54</x:v>
      </x:c>
      <x:c r="L864" s="29">
        <x:v>8</x:v>
      </x:c>
      <x:c r="M864" s="29">
        <x:v>0</x:v>
      </x:c>
      <x:c r="N864" s="29">
        <x:v>8</x:v>
      </x:c>
      <x:c r="O864" s="29">
        <x:v>1</x:v>
      </x:c>
      <x:c r="P864" s="29">
        <x:v>12</x:v>
      </x:c>
      <x:c r="Q864" s="29">
        <x:v>39</x:v>
      </x:c>
      <x:c r="R864" s="29">
        <x:v>2</x:v>
      </x:c>
      <x:c r="T864" s="29">
        <x:v>-0.26000000000000001</x:v>
      </x:c>
      <x:c r="V864" s="29">
        <x:v>-0.58999999999999997</x:v>
      </x:c>
      <x:c r="X864" s="29">
        <x:v>0.020000000000000001</x:v>
      </x:c>
      <x:c r="Y864" s="60">
        <x:v>1.2</x:v>
      </x:c>
      <x:c r="Z864" s="60"/>
      <x:c r="AA864" s="29">
        <x:v>2.1400000000000001</x:v>
      </x:c>
      <x:c r="AB864" s="29">
        <x:v>1.6000000000000001</x:v>
      </x:c>
      <x:c r="AC864" s="29">
        <x:v>0.92000000000000004</x:v>
      </x:c>
      <x:c r="AD864" s="29">
        <x:v>69</x:v>
      </x:c>
      <x:c r="AE864" s="29">
        <x:v>539</x:v>
      </x:c>
      <x:c r="AP864" s="29">
        <x:v>0.51000000000000001</x:v>
      </x:c>
      <x:c r="AQ864" s="45">
        <x:v>206</x:v>
      </x:c>
    </x:row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legacyDrawing r:id="rId1"/>
  <x:tableParts count="1">
    <x:tablePart r:id="rId2"/>
  </x:tableParts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K281"/>
  <x:sheetViews>
    <x:sheetView topLeftCell="A157" zoomScaleNormal="100" zoomScaleSheetLayoutView="75" workbookViewId="0">
      <x:selection activeCell="D86" activeCellId="0" sqref="D86:D86"/>
    </x:sheetView>
  </x:sheetViews>
  <x:sheetFormatPr defaultColWidth="14.4296875" defaultRowHeight="15" customHeight="1"/>
  <x:cols>
    <x:col min="5" max="5" width="14.4296875" style="1" bestFit="1" customWidth="1"/>
    <x:col min="7" max="7" width="6.859375" style="2" customWidth="1"/>
    <x:col min="36" max="37" width="18.859375" style="2" customWidth="1"/>
  </x:cols>
  <x:sheetData>
    <x:row r="1" spans="1:37" s="100" customFormat="1" ht="14.199999999999999">
      <x:c r="A1" s="3" t="s">
        <x:v>153</x:v>
      </x:c>
      <x:c r="B1" s="4" t="s">
        <x:v>4</x:v>
      </x:c>
      <x:c r="C1" s="3" t="s">
        <x:v>2</x:v>
      </x:c>
      <x:c r="D1" s="3" t="s">
        <x:v>280</x:v>
      </x:c>
      <x:c r="E1" s="3" t="s">
        <x:v>154</x:v>
      </x:c>
      <x:c r="F1" s="3" t="s">
        <x:v>9</x:v>
      </x:c>
      <x:c r="G1" s="3" t="s">
        <x:v>155</x:v>
      </x:c>
      <x:c r="H1" s="4" t="s">
        <x:v>164</x:v>
      </x:c>
      <x:c r="I1" s="4" t="s">
        <x:v>1</x:v>
      </x:c>
      <x:c r="J1" s="4" t="s">
        <x:v>5</x:v>
      </x:c>
      <x:c r="K1" s="4" t="s">
        <x:v>7</x:v>
      </x:c>
      <x:c r="L1" s="4" t="s">
        <x:v>6</x:v>
      </x:c>
      <x:c r="M1" s="4" t="s">
        <x:v>3</x:v>
      </x:c>
      <x:c r="N1" s="4" t="s">
        <x:v>8</x:v>
      </x:c>
      <x:c r="O1" s="4" t="s">
        <x:v>21</x:v>
      </x:c>
      <x:c r="P1" s="4" t="s">
        <x:v>162</x:v>
      </x:c>
      <x:c r="Q1" s="4" t="s">
        <x:v>17</x:v>
      </x:c>
      <x:c r="R1" s="4" t="s">
        <x:v>166</x:v>
      </x:c>
      <x:c r="S1" s="4" t="s">
        <x:v>16</x:v>
      </x:c>
      <x:c r="T1" s="4" t="s">
        <x:v>18</x:v>
      </x:c>
      <x:c r="U1" s="4" t="s">
        <x:v>33</x:v>
      </x:c>
      <x:c r="V1" s="4" t="s">
        <x:v>20</x:v>
      </x:c>
      <x:c r="W1" s="4" t="s">
        <x:v>23</x:v>
      </x:c>
      <x:c r="X1" s="4" t="s">
        <x:v>37</x:v>
      </x:c>
      <x:c r="Y1" s="4" t="s">
        <x:v>10</x:v>
      </x:c>
      <x:c r="Z1" s="4" t="s">
        <x:v>13</x:v>
      </x:c>
      <x:c r="AA1" s="4" t="s">
        <x:v>11</x:v>
      </x:c>
      <x:c r="AB1" s="4" t="s">
        <x:v>15</x:v>
      </x:c>
      <x:c r="AC1" s="4" t="s">
        <x:v>32</x:v>
      </x:c>
      <x:c r="AD1" s="4" t="s">
        <x:v>156</x:v>
      </x:c>
      <x:c r="AE1" s="4" t="s">
        <x:v>157</x:v>
      </x:c>
      <x:c r="AF1" s="4" t="s">
        <x:v>165</x:v>
      </x:c>
      <x:c r="AG1" s="4" t="s">
        <x:v>161</x:v>
      </x:c>
      <x:c r="AH1" s="4" t="s">
        <x:v>160</x:v>
      </x:c>
      <x:c r="AI1" s="4" t="s">
        <x:v>38</x:v>
      </x:c>
      <x:c r="AJ1" s="3" t="s">
        <x:v>14</x:v>
      </x:c>
      <x:c r="AK1" s="3" t="s">
        <x:v>24</x:v>
      </x:c>
    </x:row>
    <x:row r="2" spans="1:37" s="100" customFormat="1" ht="14.199999999999999">
      <x:c r="A2" s="5">
        <x:v>2010</x:v>
      </x:c>
      <x:c r="B2" s="5" t="s">
        <x:v>340</x:v>
      </x:c>
      <x:c r="C2" s="5" t="s">
        <x:v>26</x:v>
      </x:c>
      <x:c r="D2" s="5" t="str">
        <x:f t="shared" ref="D2:D281" si="0">IF(K2&gt;=L2,"SP",IF((O2+P2)&gt;(Q2+R2),"CP","RP"))</x:f>
        <x:v>SP</x:v>
      </x:c>
      <x:c r="E2" s="5">
        <x:v>9</x:v>
      </x:c>
      <x:c r="F2" s="5" t="s">
        <x:v>25</x:v>
      </x:c>
      <x:c r="G2" s="5" t="s">
        <x:v>36</x:v>
      </x:c>
      <x:c r="H2" s="5">
        <x:v>2009</x:v>
      </x:c>
      <x:c r="I2" s="5">
        <x:v>28</x:v>
      </x:c>
      <x:c r="J2" s="5">
        <x:v>27</x:v>
      </x:c>
      <x:c r="K2" s="5">
        <x:v>20</x:v>
      </x:c>
      <x:c r="L2" s="5">
        <x:v>7</x:v>
      </x:c>
      <x:c r="M2" s="5">
        <x:v>5</x:v>
      </x:c>
      <x:c r="N2" s="5">
        <x:v>8</x:v>
      </x:c>
      <x:c r="O2" s="5">
        <x:v>0</x:v>
      </x:c>
      <x:c r="P2" s="5"/>
      <x:c r="Q2" s="5">
        <x:v>1</x:v>
      </x:c>
      <x:c r="R2" s="5"/>
      <x:c r="S2" s="5">
        <x:v>97.099999999999994</x:v>
      </x:c>
      <x:c r="T2" s="5">
        <x:v>75</x:v>
      </x:c>
      <x:c r="U2" s="5">
        <x:v>127</x:v>
      </x:c>
      <x:c r="V2" s="5"/>
      <x:c r="W2" s="5"/>
      <x:c r="X2" s="5">
        <x:v>17</x:v>
      </x:c>
      <x:c r="Y2" s="5">
        <x:v>48</x:v>
      </x:c>
      <x:c r="Z2" s="5">
        <x:v>3</x:v>
      </x:c>
      <x:c r="AA2" s="5">
        <x:v>51</x:v>
      </x:c>
      <x:c r="AB2" s="5">
        <x:v>4</x:v>
      </x:c>
      <x:c r="AC2" s="5">
        <x:v>6.9299999999999997</x:v>
      </x:c>
      <x:c r="AD2" s="5"/>
      <x:c r="AE2" s="5"/>
      <x:c r="AF2" s="5">
        <x:v>-0.029999999999999999</x:v>
      </x:c>
      <x:c r="AG2" s="5">
        <x:v>-0.010000000000000001</x:v>
      </x:c>
      <x:c r="AH2" s="5">
        <x:v>-0.040000000000000002</x:v>
      </x:c>
      <x:c r="AI2" s="5">
        <x:v>11000</x:v>
      </x:c>
      <x:c r="AJ2" s="5" t="s">
        <x:v>34</x:v>
      </x:c>
      <x:c r="AK2" s="5"/>
    </x:row>
    <x:row r="3" spans="1:37" s="100" customFormat="1" ht="14.199999999999999">
      <x:c r="A3" s="5">
        <x:v>2011</x:v>
      </x:c>
      <x:c r="B3" s="5" t="s">
        <x:v>27</x:v>
      </x:c>
      <x:c r="C3" s="5" t="s">
        <x:v>26</x:v>
      </x:c>
      <x:c r="D3" s="5" t="str">
        <x:f t="shared" si="0"/>
        <x:v>RP</x:v>
      </x:c>
      <x:c r="E3" s="5">
        <x:v>9</x:v>
      </x:c>
      <x:c r="F3" s="5" t="s">
        <x:v>25</x:v>
      </x:c>
      <x:c r="G3" s="5" t="s">
        <x:v>36</x:v>
      </x:c>
      <x:c r="H3" s="5">
        <x:v>2010</x:v>
      </x:c>
      <x:c r="I3" s="5">
        <x:v>29</x:v>
      </x:c>
      <x:c r="J3" s="5">
        <x:v>47</x:v>
      </x:c>
      <x:c r="K3" s="5">
        <x:v>0</x:v>
      </x:c>
      <x:c r="L3" s="5">
        <x:v>47</x:v>
      </x:c>
      <x:c r="M3" s="5">
        <x:v>1</x:v>
      </x:c>
      <x:c r="N3" s="5">
        <x:v>3</x:v>
      </x:c>
      <x:c r="O3" s="5">
        <x:v>2</x:v>
      </x:c>
      <x:c r="P3" s="5"/>
      <x:c r="Q3" s="5">
        <x:v>10</x:v>
      </x:c>
      <x:c r="R3" s="5"/>
      <x:c r="S3" s="5">
        <x:v>43.200000000000003</x:v>
      </x:c>
      <x:c r="T3" s="5">
        <x:v>34</x:v>
      </x:c>
      <x:c r="U3" s="5">
        <x:v>51</x:v>
      </x:c>
      <x:c r="V3" s="5"/>
      <x:c r="W3" s="5"/>
      <x:c r="X3" s="5">
        <x:v>9</x:v>
      </x:c>
      <x:c r="Y3" s="5">
        <x:v>20</x:v>
      </x:c>
      <x:c r="Z3" s="5">
        <x:v>1</x:v>
      </x:c>
      <x:c r="AA3" s="5">
        <x:v>26</x:v>
      </x:c>
      <x:c r="AB3" s="5">
        <x:v>3</x:v>
      </x:c>
      <x:c r="AC3" s="5">
        <x:v>7.0099999999999998</x:v>
      </x:c>
      <x:c r="AD3" s="5"/>
      <x:c r="AE3" s="5"/>
      <x:c r="AF3" s="5"/>
      <x:c r="AG3" s="5">
        <x:v>-0.27000000000000002</x:v>
      </x:c>
      <x:c r="AH3" s="5">
        <x:v>-0.27000000000000002</x:v>
      </x:c>
      <x:c r="AI3" s="5">
        <x:v>11000</x:v>
      </x:c>
      <x:c r="AJ3" s="5" t="s">
        <x:v>34</x:v>
      </x:c>
      <x:c r="AK3" s="5"/>
    </x:row>
    <x:row r="4" spans="1:37" s="100" customFormat="1" ht="14.199999999999999">
      <x:c r="A4" s="5">
        <x:v>2012</x:v>
      </x:c>
      <x:c r="B4" s="5" t="s">
        <x:v>27</x:v>
      </x:c>
      <x:c r="C4" s="5" t="s">
        <x:v>26</x:v>
      </x:c>
      <x:c r="D4" s="5" t="str">
        <x:f t="shared" si="0"/>
        <x:v>RP</x:v>
      </x:c>
      <x:c r="E4" s="5">
        <x:v>9</x:v>
      </x:c>
      <x:c r="F4" s="5" t="s">
        <x:v>25</x:v>
      </x:c>
      <x:c r="G4" s="5" t="s">
        <x:v>36</x:v>
      </x:c>
      <x:c r="H4" s="5">
        <x:v>2011</x:v>
      </x:c>
      <x:c r="I4" s="5">
        <x:v>30</x:v>
      </x:c>
      <x:c r="J4" s="5">
        <x:v>51</x:v>
      </x:c>
      <x:c r="K4" s="5">
        <x:v>8</x:v>
      </x:c>
      <x:c r="L4" s="5">
        <x:v>43</x:v>
      </x:c>
      <x:c r="M4" s="5">
        <x:v>2</x:v>
      </x:c>
      <x:c r="N4" s="5">
        <x:v>5</x:v>
      </x:c>
      <x:c r="O4" s="5">
        <x:v>0</x:v>
      </x:c>
      <x:c r="P4" s="5"/>
      <x:c r="Q4" s="5">
        <x:v>8</x:v>
      </x:c>
      <x:c r="R4" s="5"/>
      <x:c r="S4" s="5">
        <x:v>69.200000000000003</x:v>
      </x:c>
      <x:c r="T4" s="5">
        <x:v>45</x:v>
      </x:c>
      <x:c r="U4" s="5">
        <x:v>75</x:v>
      </x:c>
      <x:c r="V4" s="5"/>
      <x:c r="W4" s="5"/>
      <x:c r="X4" s="5">
        <x:v>4</x:v>
      </x:c>
      <x:c r="Y4" s="5">
        <x:v>49</x:v>
      </x:c>
      <x:c r="Z4" s="5">
        <x:v>3</x:v>
      </x:c>
      <x:c r="AA4" s="5">
        <x:v>32</x:v>
      </x:c>
      <x:c r="AB4" s="5">
        <x:v>6</x:v>
      </x:c>
      <x:c r="AC4" s="5">
        <x:v>5.8099999999999996</x:v>
      </x:c>
      <x:c r="AD4" s="5"/>
      <x:c r="AE4" s="5"/>
      <x:c r="AF4" s="5">
        <x:v>0.70999999999999996</x:v>
      </x:c>
      <x:c r="AG4" s="5">
        <x:v>-0.58999999999999997</x:v>
      </x:c>
      <x:c r="AH4" s="5">
        <x:v>0.12</x:v>
      </x:c>
      <x:c r="AI4" s="5">
        <x:v>8300</x:v>
      </x:c>
      <x:c r="AJ4" s="5" t="s">
        <x:v>34</x:v>
      </x:c>
      <x:c r="AK4" s="5"/>
    </x:row>
    <x:row r="5" spans="1:37" s="100" customFormat="1" ht="14.199999999999999">
      <x:c r="A5" s="5">
        <x:v>2013</x:v>
      </x:c>
      <x:c r="B5" s="5" t="s">
        <x:v>27</x:v>
      </x:c>
      <x:c r="C5" s="5" t="s">
        <x:v>26</x:v>
      </x:c>
      <x:c r="D5" s="5" t="str">
        <x:f t="shared" si="0"/>
        <x:v>RP</x:v>
      </x:c>
      <x:c r="E5" s="5">
        <x:v>9</x:v>
      </x:c>
      <x:c r="F5" s="5" t="s">
        <x:v>25</x:v>
      </x:c>
      <x:c r="G5" s="5" t="s">
        <x:v>36</x:v>
      </x:c>
      <x:c r="H5" s="5">
        <x:v>2012</x:v>
      </x:c>
      <x:c r="I5" s="5">
        <x:v>31</x:v>
      </x:c>
      <x:c r="J5" s="5">
        <x:v>55</x:v>
      </x:c>
      <x:c r="K5" s="5">
        <x:v>2</x:v>
      </x:c>
      <x:c r="L5" s="5">
        <x:v>53</x:v>
      </x:c>
      <x:c r="M5" s="5">
        <x:v>2</x:v>
      </x:c>
      <x:c r="N5" s="5">
        <x:v>3</x:v>
      </x:c>
      <x:c r="O5" s="5">
        <x:v>1</x:v>
      </x:c>
      <x:c r="P5" s="5">
        <x:v>0</x:v>
      </x:c>
      <x:c r="Q5" s="5">
        <x:v>6</x:v>
      </x:c>
      <x:c r="R5" s="5">
        <x:v>0</x:v>
      </x:c>
      <x:c r="S5" s="5">
        <x:v>61.200000000000003</x:v>
      </x:c>
      <x:c r="T5" s="5">
        <x:v>38</x:v>
      </x:c>
      <x:c r="U5" s="5">
        <x:v>86</x:v>
      </x:c>
      <x:c r="V5" s="5"/>
      <x:c r="W5" s="5"/>
      <x:c r="X5" s="5">
        <x:v>6</x:v>
      </x:c>
      <x:c r="Y5" s="5">
        <x:v>18</x:v>
      </x:c>
      <x:c r="Z5" s="5">
        <x:v>2</x:v>
      </x:c>
      <x:c r="AA5" s="5">
        <x:v>31</x:v>
      </x:c>
      <x:c r="AB5" s="5">
        <x:v>9</x:v>
      </x:c>
      <x:c r="AC5" s="5">
        <x:v>5.5499999999999998</x:v>
      </x:c>
      <x:c r="AD5" s="5"/>
      <x:c r="AE5" s="5"/>
      <x:c r="AF5" s="5">
        <x:v>0</x:v>
      </x:c>
      <x:c r="AG5" s="5">
        <x:v>-0.56999999999999995</x:v>
      </x:c>
      <x:c r="AH5" s="5">
        <x:v>-0.56999999999999995</x:v>
      </x:c>
      <x:c r="AI5" s="5">
        <x:v>10000</x:v>
      </x:c>
      <x:c r="AJ5" s="5" t="s">
        <x:v>34</x:v>
      </x:c>
      <x:c r="AK5" s="5"/>
    </x:row>
    <x:row r="6" spans="1:37" s="100" customFormat="1" ht="14.199999999999999">
      <x:c r="A6" s="5">
        <x:v>2010</x:v>
      </x:c>
      <x:c r="B6" s="5" t="s">
        <x:v>28</x:v>
      </x:c>
      <x:c r="C6" s="5" t="s">
        <x:v>19</x:v>
      </x:c>
      <x:c r="D6" s="5" t="str">
        <x:f t="shared" si="0"/>
        <x:v>CP</x:v>
      </x:c>
      <x:c r="E6" s="5">
        <x:v>8</x:v>
      </x:c>
      <x:c r="F6" s="5" t="s">
        <x:v>25</x:v>
      </x:c>
      <x:c r="G6" s="5" t="s">
        <x:v>36</x:v>
      </x:c>
      <x:c r="H6" s="5">
        <x:v>2009</x:v>
      </x:c>
      <x:c r="I6" s="5">
        <x:v>32</x:v>
      </x:c>
      <x:c r="J6" s="5">
        <x:v>57</x:v>
      </x:c>
      <x:c r="K6" s="5">
        <x:v>0</x:v>
      </x:c>
      <x:c r="L6" s="5">
        <x:v>57</x:v>
      </x:c>
      <x:c r="M6" s="5">
        <x:v>6</x:v>
      </x:c>
      <x:c r="N6" s="5">
        <x:v>2</x:v>
      </x:c>
      <x:c r="O6" s="5">
        <x:v>22</x:v>
      </x:c>
      <x:c r="P6" s="5"/>
      <x:c r="Q6" s="5">
        <x:v>10</x:v>
      </x:c>
      <x:c r="R6" s="5"/>
      <x:c r="S6" s="5">
        <x:v>67.099999999999994</x:v>
      </x:c>
      <x:c r="T6" s="5">
        <x:v>4</x:v>
      </x:c>
      <x:c r="U6" s="5">
        <x:v>37</x:v>
      </x:c>
      <x:c r="V6" s="5"/>
      <x:c r="W6" s="5"/>
      <x:c r="X6" s="5">
        <x:v>2</x:v>
      </x:c>
      <x:c r="Y6" s="5">
        <x:v>13</x:v>
      </x:c>
      <x:c r="Z6" s="5">
        <x:v>7</x:v>
      </x:c>
      <x:c r="AA6" s="5">
        <x:v>38</x:v>
      </x:c>
      <x:c r="AB6" s="5">
        <x:v>0</x:v>
      </x:c>
      <x:c r="AC6" s="5">
        <x:v>0.53000000000000003</x:v>
      </x:c>
      <x:c r="AD6" s="5"/>
      <x:c r="AE6" s="5"/>
      <x:c r="AF6" s="5"/>
      <x:c r="AG6" s="5">
        <x:v>4.6200000000000001</x:v>
      </x:c>
      <x:c r="AH6" s="5">
        <x:v>4.6200000000000001</x:v>
      </x:c>
      <x:c r="AI6" s="5">
        <x:v>9000</x:v>
      </x:c>
      <x:c r="AJ6" s="5" t="s">
        <x:v>337</x:v>
      </x:c>
      <x:c r="AK6" s="5"/>
    </x:row>
    <x:row r="7" spans="1:37" s="100" customFormat="1" ht="14.199999999999999">
      <x:c r="A7" s="5">
        <x:v>2011</x:v>
      </x:c>
      <x:c r="B7" s="5" t="s">
        <x:v>28</x:v>
      </x:c>
      <x:c r="C7" s="5" t="s">
        <x:v>19</x:v>
      </x:c>
      <x:c r="D7" s="5" t="str">
        <x:f t="shared" si="0"/>
        <x:v>CP</x:v>
      </x:c>
      <x:c r="E7" s="5">
        <x:v>8</x:v>
      </x:c>
      <x:c r="F7" s="5" t="s">
        <x:v>25</x:v>
      </x:c>
      <x:c r="G7" s="5" t="s">
        <x:v>36</x:v>
      </x:c>
      <x:c r="H7" s="5">
        <x:v>2010</x:v>
      </x:c>
      <x:c r="I7" s="5">
        <x:v>33</x:v>
      </x:c>
      <x:c r="J7" s="5">
        <x:v>48</x:v>
      </x:c>
      <x:c r="K7" s="5">
        <x:v>0</x:v>
      </x:c>
      <x:c r="L7" s="5">
        <x:v>48</x:v>
      </x:c>
      <x:c r="M7" s="5">
        <x:v>3</x:v>
      </x:c>
      <x:c r="N7" s="5">
        <x:v>2</x:v>
      </x:c>
      <x:c r="O7" s="5">
        <x:v>14</x:v>
      </x:c>
      <x:c r="P7" s="5"/>
      <x:c r="Q7" s="5">
        <x:v>1</x:v>
      </x:c>
      <x:c r="R7" s="5"/>
      <x:c r="S7" s="5">
        <x:v>47.100000000000001</x:v>
      </x:c>
      <x:c r="T7" s="5">
        <x:v>15</x:v>
      </x:c>
      <x:c r="U7" s="5">
        <x:v>46</x:v>
      </x:c>
      <x:c r="V7" s="5"/>
      <x:c r="W7" s="5"/>
      <x:c r="X7" s="5">
        <x:v>1</x:v>
      </x:c>
      <x:c r="Y7" s="5">
        <x:v>10</x:v>
      </x:c>
      <x:c r="Z7" s="5">
        <x:v>7</x:v>
      </x:c>
      <x:c r="AA7" s="5">
        <x:v>32</x:v>
      </x:c>
      <x:c r="AB7" s="5">
        <x:v>0</x:v>
      </x:c>
      <x:c r="AC7" s="5">
        <x:v>2.8500000000000001</x:v>
      </x:c>
      <x:c r="AD7" s="5"/>
      <x:c r="AE7" s="5"/>
      <x:c r="AF7" s="5"/>
      <x:c r="AG7" s="5">
        <x:v>1.25</x:v>
      </x:c>
      <x:c r="AH7" s="5">
        <x:v>1.25</x:v>
      </x:c>
      <x:c r="AI7" s="5">
        <x:v>21000</x:v>
      </x:c>
      <x:c r="AJ7" s="5" t="s">
        <x:v>337</x:v>
      </x:c>
      <x:c r="AK7" s="5"/>
    </x:row>
    <x:row r="8" spans="1:37" s="100" customFormat="1" ht="14.199999999999999">
      <x:c r="A8" s="5">
        <x:v>2012</x:v>
      </x:c>
      <x:c r="B8" s="5" t="s">
        <x:v>28</x:v>
      </x:c>
      <x:c r="C8" s="5" t="s">
        <x:v>19</x:v>
      </x:c>
      <x:c r="D8" s="5" t="str">
        <x:f t="shared" si="0"/>
        <x:v>CP</x:v>
      </x:c>
      <x:c r="E8" s="5">
        <x:v>8</x:v>
      </x:c>
      <x:c r="F8" s="5" t="s">
        <x:v>25</x:v>
      </x:c>
      <x:c r="G8" s="5" t="s">
        <x:v>36</x:v>
      </x:c>
      <x:c r="H8" s="5">
        <x:v>2011</x:v>
      </x:c>
      <x:c r="I8" s="5">
        <x:v>34</x:v>
      </x:c>
      <x:c r="J8" s="5">
        <x:v>47</x:v>
      </x:c>
      <x:c r="K8" s="5">
        <x:v>0</x:v>
      </x:c>
      <x:c r="L8" s="5">
        <x:v>47</x:v>
      </x:c>
      <x:c r="M8" s="5">
        <x:v>3</x:v>
      </x:c>
      <x:c r="N8" s="5">
        <x:v>3</x:v>
      </x:c>
      <x:c r="O8" s="5">
        <x:v>7</x:v>
      </x:c>
      <x:c r="P8" s="5"/>
      <x:c r="Q8" s="5">
        <x:v>2</x:v>
      </x:c>
      <x:c r="R8" s="5"/>
      <x:c r="S8" s="5">
        <x:v>48</x:v>
      </x:c>
      <x:c r="T8" s="5">
        <x:v>21</x:v>
      </x:c>
      <x:c r="U8" s="5">
        <x:v>51</x:v>
      </x:c>
      <x:c r="V8" s="5"/>
      <x:c r="W8" s="5"/>
      <x:c r="X8" s="5">
        <x:v>4</x:v>
      </x:c>
      <x:c r="Y8" s="5">
        <x:v>12</x:v>
      </x:c>
      <x:c r="Z8" s="5">
        <x:v>4</x:v>
      </x:c>
      <x:c r="AA8" s="5">
        <x:v>21</x:v>
      </x:c>
      <x:c r="AB8" s="5">
        <x:v>0</x:v>
      </x:c>
      <x:c r="AC8" s="5">
        <x:v>3.9399999999999999</x:v>
      </x:c>
      <x:c r="AD8" s="5"/>
      <x:c r="AE8" s="5"/>
      <x:c r="AF8" s="5"/>
      <x:c r="AG8" s="5">
        <x:v>0.78000000000000003</x:v>
      </x:c>
      <x:c r="AH8" s="5">
        <x:v>0.78000000000000003</x:v>
      </x:c>
      <x:c r="AI8" s="5">
        <x:v>18000</x:v>
      </x:c>
      <x:c r="AJ8" s="5" t="s">
        <x:v>337</x:v>
      </x:c>
      <x:c r="AK8" s="5"/>
    </x:row>
    <x:row r="9" spans="1:37" s="100" customFormat="1" ht="14.199999999999999">
      <x:c r="A9" s="5">
        <x:v>2013</x:v>
      </x:c>
      <x:c r="B9" s="5" t="s">
        <x:v>28</x:v>
      </x:c>
      <x:c r="C9" s="5" t="s">
        <x:v>19</x:v>
      </x:c>
      <x:c r="D9" s="5" t="str">
        <x:f t="shared" si="0"/>
        <x:v>CP</x:v>
      </x:c>
      <x:c r="E9" s="5">
        <x:v>8</x:v>
      </x:c>
      <x:c r="F9" s="5" t="s">
        <x:v>25</x:v>
      </x:c>
      <x:c r="G9" s="5" t="s">
        <x:v>36</x:v>
      </x:c>
      <x:c r="H9" s="5">
        <x:v>2012</x:v>
      </x:c>
      <x:c r="I9" s="5">
        <x:v>35</x:v>
      </x:c>
      <x:c r="J9" s="5">
        <x:v>43</x:v>
      </x:c>
      <x:c r="K9" s="5">
        <x:v>0</x:v>
      </x:c>
      <x:c r="L9" s="5">
        <x:v>43</x:v>
      </x:c>
      <x:c r="M9" s="5">
        <x:v>1</x:v>
      </x:c>
      <x:c r="N9" s="5">
        <x:v>0</x:v>
      </x:c>
      <x:c r="O9" s="5">
        <x:v>6</x:v>
      </x:c>
      <x:c r="P9" s="5">
        <x:v>0</x:v>
      </x:c>
      <x:c r="Q9" s="5">
        <x:v>5</x:v>
      </x:c>
      <x:c r="R9" s="5">
        <x:v>0</x:v>
      </x:c>
      <x:c r="S9" s="5">
        <x:v>34</x:v>
      </x:c>
      <x:c r="T9" s="5">
        <x:v>20</x:v>
      </x:c>
      <x:c r="U9" s="5">
        <x:v>33</x:v>
      </x:c>
      <x:c r="V9" s="5"/>
      <x:c r="W9" s="5"/>
      <x:c r="X9" s="5">
        <x:v>0</x:v>
      </x:c>
      <x:c r="Y9" s="5">
        <x:v>10</x:v>
      </x:c>
      <x:c r="Z9" s="5">
        <x:v>2</x:v>
      </x:c>
      <x:c r="AA9" s="5">
        <x:v>29</x:v>
      </x:c>
      <x:c r="AB9" s="5">
        <x:v>0</x:v>
      </x:c>
      <x:c r="AC9" s="5">
        <x:v>5.29</x:v>
      </x:c>
      <x:c r="AD9" s="5"/>
      <x:c r="AE9" s="5"/>
      <x:c r="AF9" s="5"/>
      <x:c r="AG9" s="5">
        <x:v>0.029999999999999999</x:v>
      </x:c>
      <x:c r="AH9" s="5">
        <x:v>0.029999999999999999</x:v>
      </x:c>
      <x:c r="AI9" s="5">
        <x:v>15000</x:v>
      </x:c>
      <x:c r="AJ9" s="5" t="s">
        <x:v>337</x:v>
      </x:c>
      <x:c r="AK9" s="5"/>
    </x:row>
    <x:row r="10" spans="1:37" s="100" customFormat="1" ht="14.199999999999999">
      <x:c r="A10" s="5">
        <x:v>2010</x:v>
      </x:c>
      <x:c r="B10" s="5" t="s">
        <x:v>22</x:v>
      </x:c>
      <x:c r="C10" s="5" t="s">
        <x:v>29</x:v>
      </x:c>
      <x:c r="D10" s="5" t="str">
        <x:f t="shared" si="0"/>
        <x:v>RP</x:v>
      </x:c>
      <x:c r="E10" s="5">
        <x:v>9</x:v>
      </x:c>
      <x:c r="F10" s="5" t="s">
        <x:v>25</x:v>
      </x:c>
      <x:c r="G10" s="5" t="s">
        <x:v>36</x:v>
      </x:c>
      <x:c r="H10" s="5">
        <x:v>2009</x:v>
      </x:c>
      <x:c r="I10" s="5">
        <x:v>32</x:v>
      </x:c>
      <x:c r="J10" s="5">
        <x:v>57</x:v>
      </x:c>
      <x:c r="K10" s="5">
        <x:v>0</x:v>
      </x:c>
      <x:c r="L10" s="5">
        <x:v>57</x:v>
      </x:c>
      <x:c r="M10" s="5">
        <x:v>1</x:v>
      </x:c>
      <x:c r="N10" s="5">
        <x:v>3</x:v>
      </x:c>
      <x:c r="O10" s="5">
        <x:v>8</x:v>
      </x:c>
      <x:c r="P10" s="5"/>
      <x:c r="Q10" s="5">
        <x:v>9</x:v>
      </x:c>
      <x:c r="R10" s="5"/>
      <x:c r="S10" s="5">
        <x:v>74.099999999999994</x:v>
      </x:c>
      <x:c r="T10" s="5">
        <x:v>25</x:v>
      </x:c>
      <x:c r="U10" s="5">
        <x:v>77</x:v>
      </x:c>
      <x:c r="V10" s="5"/>
      <x:c r="W10" s="5"/>
      <x:c r="X10" s="5">
        <x:v>5</x:v>
      </x:c>
      <x:c r="Y10" s="5">
        <x:v>28</x:v>
      </x:c>
      <x:c r="Z10" s="5">
        <x:v>8</x:v>
      </x:c>
      <x:c r="AA10" s="5">
        <x:v>50</x:v>
      </x:c>
      <x:c r="AB10" s="5">
        <x:v>4</x:v>
      </x:c>
      <x:c r="AC10" s="5">
        <x:v>3.0299999999999998</x:v>
      </x:c>
      <x:c r="AD10" s="5"/>
      <x:c r="AE10" s="5"/>
      <x:c r="AF10" s="5"/>
      <x:c r="AG10" s="5">
        <x:v>2.9399999999999999</x:v>
      </x:c>
      <x:c r="AH10" s="5">
        <x:v>2.9399999999999999</x:v>
      </x:c>
      <x:c r="AI10" s="5">
        <x:v>3600</x:v>
      </x:c>
      <x:c r="AJ10" s="5" t="s">
        <x:v>34</x:v>
      </x:c>
      <x:c r="AK10" s="5"/>
    </x:row>
    <x:row r="11" spans="1:37" s="100" customFormat="1" ht="14.199999999999999">
      <x:c r="A11" s="5">
        <x:v>2011</x:v>
      </x:c>
      <x:c r="B11" s="5" t="s">
        <x:v>22</x:v>
      </x:c>
      <x:c r="C11" s="5" t="s">
        <x:v>29</x:v>
      </x:c>
      <x:c r="D11" s="5" t="str">
        <x:f t="shared" si="0"/>
        <x:v>RP</x:v>
      </x:c>
      <x:c r="E11" s="5">
        <x:v>9</x:v>
      </x:c>
      <x:c r="F11" s="5" t="s">
        <x:v>25</x:v>
      </x:c>
      <x:c r="G11" s="5" t="s">
        <x:v>36</x:v>
      </x:c>
      <x:c r="H11" s="5">
        <x:v>2010</x:v>
      </x:c>
      <x:c r="I11" s="5">
        <x:v>33</x:v>
      </x:c>
      <x:c r="J11" s="5">
        <x:v>43</x:v>
      </x:c>
      <x:c r="K11" s="5">
        <x:v>0</x:v>
      </x:c>
      <x:c r="L11" s="5">
        <x:v>43</x:v>
      </x:c>
      <x:c r="M11" s="5">
        <x:v>3</x:v>
      </x:c>
      <x:c r="N11" s="5">
        <x:v>9</x:v>
      </x:c>
      <x:c r="O11" s="5">
        <x:v>1</x:v>
      </x:c>
      <x:c r="P11" s="5"/>
      <x:c r="Q11" s="5">
        <x:v>5</x:v>
      </x:c>
      <x:c r="R11" s="5"/>
      <x:c r="S11" s="5">
        <x:v>46</x:v>
      </x:c>
      <x:c r="T11" s="5">
        <x:v>35</x:v>
      </x:c>
      <x:c r="U11" s="5">
        <x:v>56</x:v>
      </x:c>
      <x:c r="V11" s="5"/>
      <x:c r="W11" s="5"/>
      <x:c r="X11" s="5">
        <x:v>4</x:v>
      </x:c>
      <x:c r="Y11" s="5">
        <x:v>19</x:v>
      </x:c>
      <x:c r="Z11" s="5">
        <x:v>4</x:v>
      </x:c>
      <x:c r="AA11" s="5">
        <x:v>27</x:v>
      </x:c>
      <x:c r="AB11" s="5">
        <x:v>3</x:v>
      </x:c>
      <x:c r="AC11" s="5">
        <x:v>6.8499999999999996</x:v>
      </x:c>
      <x:c r="AD11" s="5"/>
      <x:c r="AE11" s="5"/>
      <x:c r="AF11" s="5"/>
      <x:c r="AG11" s="5">
        <x:v>-0.14999999999999999</x:v>
      </x:c>
      <x:c r="AH11" s="5">
        <x:v>-0.14999999999999999</x:v>
      </x:c>
      <x:c r="AI11" s="5">
        <x:v>7200</x:v>
      </x:c>
      <x:c r="AJ11" s="5" t="s">
        <x:v>34</x:v>
      </x:c>
      <x:c r="AK11" s="5"/>
    </x:row>
    <x:row r="12" spans="1:37" s="100" customFormat="1" ht="14.199999999999999">
      <x:c r="A12" s="5">
        <x:v>2012</x:v>
      </x:c>
      <x:c r="B12" s="5" t="s">
        <x:v>30</x:v>
      </x:c>
      <x:c r="C12" s="5" t="s">
        <x:v>29</x:v>
      </x:c>
      <x:c r="D12" s="5" t="str">
        <x:f t="shared" si="0"/>
        <x:v>RP</x:v>
      </x:c>
      <x:c r="E12" s="5">
        <x:v>9</x:v>
      </x:c>
      <x:c r="F12" s="5" t="s">
        <x:v>25</x:v>
      </x:c>
      <x:c r="G12" s="5" t="s">
        <x:v>36</x:v>
      </x:c>
      <x:c r="H12" s="5">
        <x:v>2011</x:v>
      </x:c>
      <x:c r="I12" s="5">
        <x:v>34</x:v>
      </x:c>
      <x:c r="J12" s="5">
        <x:v>44</x:v>
      </x:c>
      <x:c r="K12" s="5">
        <x:v>0</x:v>
      </x:c>
      <x:c r="L12" s="5">
        <x:v>44</x:v>
      </x:c>
      <x:c r="M12" s="5">
        <x:v>3</x:v>
      </x:c>
      <x:c r="N12" s="5">
        <x:v>3</x:v>
      </x:c>
      <x:c r="O12" s="5">
        <x:v>1</x:v>
      </x:c>
      <x:c r="P12" s="5"/>
      <x:c r="Q12" s="5">
        <x:v>7</x:v>
      </x:c>
      <x:c r="R12" s="5"/>
      <x:c r="S12" s="5">
        <x:v>52.100000000000001</x:v>
      </x:c>
      <x:c r="T12" s="5">
        <x:v>22</x:v>
      </x:c>
      <x:c r="U12" s="5">
        <x:v>50</x:v>
      </x:c>
      <x:c r="V12" s="5"/>
      <x:c r="W12" s="5"/>
      <x:c r="X12" s="5">
        <x:v>1</x:v>
      </x:c>
      <x:c r="Y12" s="5">
        <x:v>19</x:v>
      </x:c>
      <x:c r="Z12" s="5">
        <x:v>6</x:v>
      </x:c>
      <x:c r="AA12" s="5">
        <x:v>31</x:v>
      </x:c>
      <x:c r="AB12" s="5">
        <x:v>6</x:v>
      </x:c>
      <x:c r="AC12" s="5">
        <x:v>3.7799999999999998</x:v>
      </x:c>
      <x:c r="AD12" s="5"/>
      <x:c r="AE12" s="5"/>
      <x:c r="AF12" s="5"/>
      <x:c r="AG12" s="5">
        <x:v>1.02</x:v>
      </x:c>
      <x:c r="AH12" s="5">
        <x:v>1.02</x:v>
      </x:c>
      <x:c r="AI12" s="5">
        <x:v>7200</x:v>
      </x:c>
      <x:c r="AJ12" s="5" t="s">
        <x:v>34</x:v>
      </x:c>
      <x:c r="AK12" s="5"/>
    </x:row>
    <x:row r="13" spans="1:37" s="100" customFormat="1" ht="14.199999999999999">
      <x:c r="A13" s="5">
        <x:v>2013</x:v>
      </x:c>
      <x:c r="B13" s="5" t="s">
        <x:v>30</x:v>
      </x:c>
      <x:c r="C13" s="5" t="s">
        <x:v>29</x:v>
      </x:c>
      <x:c r="D13" s="5" t="str">
        <x:f t="shared" si="0"/>
        <x:v>RP</x:v>
      </x:c>
      <x:c r="E13" s="5">
        <x:v>9</x:v>
      </x:c>
      <x:c r="F13" s="5" t="s">
        <x:v>25</x:v>
      </x:c>
      <x:c r="G13" s="5" t="s">
        <x:v>36</x:v>
      </x:c>
      <x:c r="H13" s="5">
        <x:v>2012</x:v>
      </x:c>
      <x:c r="I13" s="5">
        <x:v>35</x:v>
      </x:c>
      <x:c r="J13" s="5">
        <x:v>40</x:v>
      </x:c>
      <x:c r="K13" s="5">
        <x:v>0</x:v>
      </x:c>
      <x:c r="L13" s="5">
        <x:v>40</x:v>
      </x:c>
      <x:c r="M13" s="5">
        <x:v>4</x:v>
      </x:c>
      <x:c r="N13" s="5">
        <x:v>4</x:v>
      </x:c>
      <x:c r="O13" s="5">
        <x:v>1</x:v>
      </x:c>
      <x:c r="P13" s="5">
        <x:v>0</x:v>
      </x:c>
      <x:c r="Q13" s="5">
        <x:v>8</x:v>
      </x:c>
      <x:c r="R13" s="5">
        <x:v>0</x:v>
      </x:c>
      <x:c r="S13" s="5">
        <x:v>44.100000000000001</x:v>
      </x:c>
      <x:c r="T13" s="5">
        <x:v>23</x:v>
      </x:c>
      <x:c r="U13" s="5">
        <x:v>45</x:v>
      </x:c>
      <x:c r="V13" s="5"/>
      <x:c r="W13" s="5"/>
      <x:c r="X13" s="5">
        <x:v>2</x:v>
      </x:c>
      <x:c r="Y13" s="5">
        <x:v>17</x:v>
      </x:c>
      <x:c r="Z13" s="5">
        <x:v>5</x:v>
      </x:c>
      <x:c r="AA13" s="5">
        <x:v>32</x:v>
      </x:c>
      <x:c r="AB13" s="5">
        <x:v>3</x:v>
      </x:c>
      <x:c r="AC13" s="5">
        <x:v>4.6699999999999999</x:v>
      </x:c>
      <x:c r="AD13" s="5"/>
      <x:c r="AE13" s="5"/>
      <x:c r="AF13" s="5"/>
      <x:c r="AG13" s="5">
        <x:v>-0.10000000000000001</x:v>
      </x:c>
      <x:c r="AH13" s="5">
        <x:v>-0.10000000000000001</x:v>
      </x:c>
      <x:c r="AI13" s="5">
        <x:v>8200</x:v>
      </x:c>
      <x:c r="AJ13" s="5" t="s">
        <x:v>34</x:v>
      </x:c>
      <x:c r="AK13" s="5"/>
    </x:row>
    <x:row r="14" spans="1:37" s="100" customFormat="1" ht="14.199999999999999">
      <x:c r="A14" s="5">
        <x:v>2010</x:v>
      </x:c>
      <x:c r="B14" s="5" t="s">
        <x:v>31</x:v>
      </x:c>
      <x:c r="C14" s="5" t="s">
        <x:v>35</x:v>
      </x:c>
      <x:c r="D14" s="5" t="str">
        <x:f t="shared" si="0"/>
        <x:v>RP</x:v>
      </x:c>
      <x:c r="E14" s="5">
        <x:v>9</x:v>
      </x:c>
      <x:c r="F14" s="5" t="s">
        <x:v>25</x:v>
      </x:c>
      <x:c r="G14" s="5" t="s">
        <x:v>36</x:v>
      </x:c>
      <x:c r="H14" s="5">
        <x:v>2009</x:v>
      </x:c>
      <x:c r="I14" s="5">
        <x:v>31</x:v>
      </x:c>
      <x:c r="J14" s="5">
        <x:v>62</x:v>
      </x:c>
      <x:c r="K14" s="5">
        <x:v>0</x:v>
      </x:c>
      <x:c r="L14" s="5">
        <x:v>62</x:v>
      </x:c>
      <x:c r="M14" s="5">
        <x:v>8</x:v>
      </x:c>
      <x:c r="N14" s="5">
        <x:v>5</x:v>
      </x:c>
      <x:c r="O14" s="5">
        <x:v>6</x:v>
      </x:c>
      <x:c r="P14" s="5">
        <x:v>0</x:v>
      </x:c>
      <x:c r="Q14" s="5">
        <x:v>16</x:v>
      </x:c>
      <x:c r="R14" s="5">
        <x:v>0</x:v>
      </x:c>
      <x:c r="S14" s="5">
        <x:v>79</x:v>
      </x:c>
      <x:c r="T14" s="5">
        <x:v>30</x:v>
      </x:c>
      <x:c r="U14" s="5">
        <x:v>77</x:v>
      </x:c>
      <x:c r="V14" s="5"/>
      <x:c r="W14" s="5"/>
      <x:c r="X14" s="5">
        <x:v>8</x:v>
      </x:c>
      <x:c r="Y14" s="5">
        <x:v>36</x:v>
      </x:c>
      <x:c r="Z14" s="5">
        <x:v>2</x:v>
      </x:c>
      <x:c r="AA14" s="5">
        <x:v>66</x:v>
      </x:c>
      <x:c r="AB14" s="5">
        <x:v>9</x:v>
      </x:c>
      <x:c r="AC14" s="5">
        <x:v>3.4199999999999999</x:v>
      </x:c>
      <x:c r="AD14" s="5"/>
      <x:c r="AE14" s="5"/>
      <x:c r="AF14" s="5"/>
      <x:c r="AG14" s="5">
        <x:v>2.5800000000000001</x:v>
      </x:c>
      <x:c r="AH14" s="5">
        <x:v>2.5800000000000001</x:v>
      </x:c>
      <x:c r="AI14" s="5">
        <x:v>13000</x:v>
      </x:c>
      <x:c r="AJ14" s="5" t="s">
        <x:v>34</x:v>
      </x:c>
      <x:c r="AK14" s="5"/>
    </x:row>
    <x:row r="15" spans="1:37" s="100" customFormat="1" ht="14.199999999999999">
      <x:c r="A15" s="5">
        <x:v>2011</x:v>
      </x:c>
      <x:c r="B15" s="5" t="s">
        <x:v>31</x:v>
      </x:c>
      <x:c r="C15" s="5" t="s">
        <x:v>35</x:v>
      </x:c>
      <x:c r="D15" s="5" t="str">
        <x:f t="shared" si="0"/>
        <x:v>CP</x:v>
      </x:c>
      <x:c r="E15" s="5">
        <x:v>9</x:v>
      </x:c>
      <x:c r="F15" s="5" t="s">
        <x:v>25</x:v>
      </x:c>
      <x:c r="G15" s="5" t="s">
        <x:v>36</x:v>
      </x:c>
      <x:c r="H15" s="5">
        <x:v>2010</x:v>
      </x:c>
      <x:c r="I15" s="5">
        <x:v>32</x:v>
      </x:c>
      <x:c r="J15" s="5">
        <x:v>61</x:v>
      </x:c>
      <x:c r="K15" s="5">
        <x:v>0</x:v>
      </x:c>
      <x:c r="L15" s="5">
        <x:v>61</x:v>
      </x:c>
      <x:c r="M15" s="5">
        <x:v>9</x:v>
      </x:c>
      <x:c r="N15" s="5">
        <x:v>1</x:v>
      </x:c>
      <x:c r="O15" s="5">
        <x:v>12</x:v>
      </x:c>
      <x:c r="P15" s="5">
        <x:v>0</x:v>
      </x:c>
      <x:c r="Q15" s="5">
        <x:v>11</x:v>
      </x:c>
      <x:c r="R15" s="5">
        <x:v>0</x:v>
      </x:c>
      <x:c r="S15" s="5">
        <x:v>70.099999999999994</x:v>
      </x:c>
      <x:c r="T15" s="5">
        <x:v>25</x:v>
      </x:c>
      <x:c r="U15" s="5">
        <x:v>66</x:v>
      </x:c>
      <x:c r="V15" s="5"/>
      <x:c r="W15" s="5"/>
      <x:c r="X15" s="5">
        <x:v>3</x:v>
      </x:c>
      <x:c r="Y15" s="5">
        <x:v>26</x:v>
      </x:c>
      <x:c r="Z15" s="5">
        <x:v>4</x:v>
      </x:c>
      <x:c r="AA15" s="5">
        <x:v>61</x:v>
      </x:c>
      <x:c r="AB15" s="5">
        <x:v>4</x:v>
      </x:c>
      <x:c r="AC15" s="5">
        <x:v>3.2000000000000002</x:v>
      </x:c>
      <x:c r="AD15" s="5"/>
      <x:c r="AE15" s="5"/>
      <x:c r="AF15" s="5"/>
      <x:c r="AG15" s="5">
        <x:v>2.02</x:v>
      </x:c>
      <x:c r="AH15" s="5">
        <x:v>2.02</x:v>
      </x:c>
      <x:c r="AI15" s="5">
        <x:v>17000</x:v>
      </x:c>
      <x:c r="AJ15" s="5" t="s">
        <x:v>34</x:v>
      </x:c>
      <x:c r="AK15" s="5"/>
    </x:row>
    <x:row r="16" spans="1:37" s="100" customFormat="1" ht="14.199999999999999">
      <x:c r="A16" s="5">
        <x:v>2012</x:v>
      </x:c>
      <x:c r="B16" s="5" t="s">
        <x:v>31</x:v>
      </x:c>
      <x:c r="C16" s="5" t="s">
        <x:v>35</x:v>
      </x:c>
      <x:c r="D16" s="5" t="str">
        <x:f t="shared" si="0"/>
        <x:v>RP</x:v>
      </x:c>
      <x:c r="E16" s="5">
        <x:v>9</x:v>
      </x:c>
      <x:c r="F16" s="5" t="s">
        <x:v>25</x:v>
      </x:c>
      <x:c r="G16" s="5" t="s">
        <x:v>36</x:v>
      </x:c>
      <x:c r="H16" s="5">
        <x:v>2011</x:v>
      </x:c>
      <x:c r="I16" s="5">
        <x:v>33</x:v>
      </x:c>
      <x:c r="J16" s="5">
        <x:v>59</x:v>
      </x:c>
      <x:c r="K16" s="5">
        <x:v>0</x:v>
      </x:c>
      <x:c r="L16" s="5">
        <x:v>59</x:v>
      </x:c>
      <x:c r="M16" s="5">
        <x:v>4</x:v>
      </x:c>
      <x:c r="N16" s="5">
        <x:v>3</x:v>
      </x:c>
      <x:c r="O16" s="5">
        <x:v>1</x:v>
      </x:c>
      <x:c r="P16" s="5">
        <x:v>0</x:v>
      </x:c>
      <x:c r="Q16" s="5">
        <x:v>24</x:v>
      </x:c>
      <x:c r="R16" s="5">
        <x:v>0</x:v>
      </x:c>
      <x:c r="S16" s="5">
        <x:v>72.099999999999994</x:v>
      </x:c>
      <x:c r="T16" s="5">
        <x:v>19</x:v>
      </x:c>
      <x:c r="U16" s="5">
        <x:v>70</x:v>
      </x:c>
      <x:c r="V16" s="5"/>
      <x:c r="W16" s="5"/>
      <x:c r="X16" s="5">
        <x:v>4</x:v>
      </x:c>
      <x:c r="Y16" s="5">
        <x:v>30</x:v>
      </x:c>
      <x:c r="Z16" s="5">
        <x:v>4</x:v>
      </x:c>
      <x:c r="AA16" s="5">
        <x:v>52</x:v>
      </x:c>
      <x:c r="AB16" s="5">
        <x:v>3</x:v>
      </x:c>
      <x:c r="AC16" s="5">
        <x:v>2.3599999999999999</x:v>
      </x:c>
      <x:c r="AD16" s="5"/>
      <x:c r="AE16" s="5"/>
      <x:c r="AF16" s="5"/>
      <x:c r="AG16" s="5">
        <x:v>2.6099999999999999</x:v>
      </x:c>
      <x:c r="AH16" s="5">
        <x:v>2.6099999999999999</x:v>
      </x:c>
      <x:c r="AI16" s="5">
        <x:v>21000</x:v>
      </x:c>
      <x:c r="AJ16" s="5" t="s">
        <x:v>34</x:v>
      </x:c>
      <x:c r="AK16" s="5"/>
    </x:row>
    <x:row r="17" spans="1:37" s="100" customFormat="1" ht="14.199999999999999">
      <x:c r="A17" s="5">
        <x:v>2013</x:v>
      </x:c>
      <x:c r="B17" s="5" t="s">
        <x:v>31</x:v>
      </x:c>
      <x:c r="C17" s="5" t="s">
        <x:v>35</x:v>
      </x:c>
      <x:c r="D17" s="5" t="str">
        <x:f t="shared" si="0"/>
        <x:v>RP</x:v>
      </x:c>
      <x:c r="E17" s="5">
        <x:v>9</x:v>
      </x:c>
      <x:c r="F17" s="5" t="s">
        <x:v>25</x:v>
      </x:c>
      <x:c r="G17" s="5" t="s">
        <x:v>36</x:v>
      </x:c>
      <x:c r="H17" s="5">
        <x:v>2012</x:v>
      </x:c>
      <x:c r="I17" s="5">
        <x:v>34</x:v>
      </x:c>
      <x:c r="J17" s="5">
        <x:v>54</x:v>
      </x:c>
      <x:c r="K17" s="5">
        <x:v>1</x:v>
      </x:c>
      <x:c r="L17" s="5">
        <x:v>53</x:v>
      </x:c>
      <x:c r="M17" s="5">
        <x:v>2</x:v>
      </x:c>
      <x:c r="N17" s="5">
        <x:v>5</x:v>
      </x:c>
      <x:c r="O17" s="5">
        <x:v>0</x:v>
      </x:c>
      <x:c r="P17" s="5">
        <x:v>0</x:v>
      </x:c>
      <x:c r="Q17" s="5">
        <x:v>3</x:v>
      </x:c>
      <x:c r="R17" s="5">
        <x:v>0</x:v>
      </x:c>
      <x:c r="S17" s="5">
        <x:v>62.200000000000003</x:v>
      </x:c>
      <x:c r="T17" s="5">
        <x:v>22</x:v>
      </x:c>
      <x:c r="U17" s="5">
        <x:v>57</x:v>
      </x:c>
      <x:c r="V17" s="5"/>
      <x:c r="W17" s="5"/>
      <x:c r="X17" s="5">
        <x:v>1</x:v>
      </x:c>
      <x:c r="Y17" s="5">
        <x:v>21</x:v>
      </x:c>
      <x:c r="Z17" s="5">
        <x:v>0</x:v>
      </x:c>
      <x:c r="AA17" s="5">
        <x:v>48</x:v>
      </x:c>
      <x:c r="AB17" s="5">
        <x:v>3</x:v>
      </x:c>
      <x:c r="AC17" s="5">
        <x:v>3.1600000000000001</x:v>
      </x:c>
      <x:c r="AD17" s="5"/>
      <x:c r="AE17" s="5"/>
      <x:c r="AF17" s="5">
        <x:v>0.19</x:v>
      </x:c>
      <x:c r="AG17" s="5">
        <x:v>1.1200000000000001</x:v>
      </x:c>
      <x:c r="AH17" s="5">
        <x:v>1.3200000000000001</x:v>
      </x:c>
      <x:c r="AI17" s="5">
        <x:v>25000</x:v>
      </x:c>
      <x:c r="AJ17" s="5" t="s">
        <x:v>34</x:v>
      </x:c>
      <x:c r="AK17" s="5"/>
    </x:row>
    <x:row r="18" spans="1:37" s="100" customFormat="1" ht="14.199999999999999">
      <x:c r="A18" s="5">
        <x:v>2011</x:v>
      </x:c>
      <x:c r="B18" s="5" t="s">
        <x:v>22</x:v>
      </x:c>
      <x:c r="C18" s="5" t="s">
        <x:v>39</x:v>
      </x:c>
      <x:c r="D18" s="5" t="str">
        <x:f t="shared" si="0"/>
        <x:v>RP</x:v>
      </x:c>
      <x:c r="E18" s="5">
        <x:v>12</x:v>
      </x:c>
      <x:c r="F18" s="5" t="s">
        <x:v>170</x:v>
      </x:c>
      <x:c r="G18" s="5" t="s">
        <x:v>36</x:v>
      </x:c>
      <x:c r="H18" s="5">
        <x:v>2010</x:v>
      </x:c>
      <x:c r="I18" s="5">
        <x:v>29</x:v>
      </x:c>
      <x:c r="J18" s="5">
        <x:v>63</x:v>
      </x:c>
      <x:c r="K18" s="5">
        <x:v>0</x:v>
      </x:c>
      <x:c r="L18" s="5">
        <x:v>63</x:v>
      </x:c>
      <x:c r="M18" s="5">
        <x:v>3</x:v>
      </x:c>
      <x:c r="N18" s="5">
        <x:v>3</x:v>
      </x:c>
      <x:c r="O18" s="5">
        <x:v>2</x:v>
      </x:c>
      <x:c r="P18" s="5"/>
      <x:c r="Q18" s="5">
        <x:v>7</x:v>
      </x:c>
      <x:c r="R18" s="5"/>
      <x:c r="S18" s="5">
        <x:v>52.200000000000003</x:v>
      </x:c>
      <x:c r="T18" s="5">
        <x:v>26</x:v>
      </x:c>
      <x:c r="U18" s="5">
        <x:v>50</x:v>
      </x:c>
      <x:c r="V18" s="5"/>
      <x:c r="W18" s="5"/>
      <x:c r="X18" s="5">
        <x:v>6</x:v>
      </x:c>
      <x:c r="Y18" s="5">
        <x:v>24</x:v>
      </x:c>
      <x:c r="Z18" s="5">
        <x:v>1</x:v>
      </x:c>
      <x:c r="AA18" s="5">
        <x:v>58</x:v>
      </x:c>
      <x:c r="AB18" s="5">
        <x:v>5</x:v>
      </x:c>
      <x:c r="AC18" s="5">
        <x:v>4.4400000000000004</x:v>
      </x:c>
      <x:c r="AD18" s="5"/>
      <x:c r="AE18" s="5"/>
      <x:c r="AF18" s="5"/>
      <x:c r="AG18" s="5">
        <x:v>1.0900000000000001</x:v>
      </x:c>
      <x:c r="AH18" s="5">
        <x:v>1.0900000000000001</x:v>
      </x:c>
      <x:c r="AI18" s="5">
        <x:v>12000</x:v>
      </x:c>
      <x:c r="AJ18" s="5" t="s">
        <x:v>34</x:v>
      </x:c>
      <x:c r="AK18" s="5"/>
    </x:row>
    <x:row r="19" spans="1:37" s="100" customFormat="1" ht="14.199999999999999">
      <x:c r="A19" s="5">
        <x:v>2012</x:v>
      </x:c>
      <x:c r="B19" s="5" t="s">
        <x:v>22</x:v>
      </x:c>
      <x:c r="C19" s="5" t="s">
        <x:v>39</x:v>
      </x:c>
      <x:c r="D19" s="5" t="str">
        <x:f t="shared" si="0"/>
        <x:v>RP</x:v>
      </x:c>
      <x:c r="E19" s="5">
        <x:v>12</x:v>
      </x:c>
      <x:c r="F19" s="5" t="s">
        <x:v>170</x:v>
      </x:c>
      <x:c r="G19" s="5" t="s">
        <x:v>36</x:v>
      </x:c>
      <x:c r="H19" s="5">
        <x:v>2011</x:v>
      </x:c>
      <x:c r="I19" s="5">
        <x:v>30</x:v>
      </x:c>
      <x:c r="J19" s="5">
        <x:v>64</x:v>
      </x:c>
      <x:c r="K19" s="5">
        <x:v>0</x:v>
      </x:c>
      <x:c r="L19" s="5">
        <x:v>64</x:v>
      </x:c>
      <x:c r="M19" s="5">
        <x:v>2</x:v>
      </x:c>
      <x:c r="N19" s="5">
        <x:v>1</x:v>
      </x:c>
      <x:c r="O19" s="5">
        <x:v>1</x:v>
      </x:c>
      <x:c r="P19" s="5"/>
      <x:c r="Q19" s="5">
        <x:v>16</x:v>
      </x:c>
      <x:c r="R19" s="5"/>
      <x:c r="S19" s="5">
        <x:v>41</x:v>
      </x:c>
      <x:c r="T19" s="5">
        <x:v>16</x:v>
      </x:c>
      <x:c r="U19" s="5">
        <x:v>35</x:v>
      </x:c>
      <x:c r="V19" s="5"/>
      <x:c r="W19" s="5"/>
      <x:c r="X19" s="5">
        <x:v>5</x:v>
      </x:c>
      <x:c r="Y19" s="5">
        <x:v>22</x:v>
      </x:c>
      <x:c r="Z19" s="5">
        <x:v>2</x:v>
      </x:c>
      <x:c r="AA19" s="5">
        <x:v>39</x:v>
      </x:c>
      <x:c r="AB19" s="5">
        <x:v>5</x:v>
      </x:c>
      <x:c r="AC19" s="5">
        <x:v>3.5099999999999998</x:v>
      </x:c>
      <x:c r="AD19" s="5"/>
      <x:c r="AE19" s="5"/>
      <x:c r="AF19" s="5"/>
      <x:c r="AG19" s="5">
        <x:v>1.26</x:v>
      </x:c>
      <x:c r="AH19" s="5">
        <x:v>1.26</x:v>
      </x:c>
      <x:c r="AI19" s="5">
        <x:v>30000</x:v>
      </x:c>
      <x:c r="AJ19" s="5" t="s">
        <x:v>34</x:v>
      </x:c>
      <x:c r="AK19" s="5"/>
    </x:row>
    <x:row r="20" spans="1:37" s="100" customFormat="1" ht="14.199999999999999">
      <x:c r="A20" s="5">
        <x:v>2013</x:v>
      </x:c>
      <x:c r="B20" s="5" t="s">
        <x:v>22</x:v>
      </x:c>
      <x:c r="C20" s="5" t="s">
        <x:v>39</x:v>
      </x:c>
      <x:c r="D20" s="5" t="str">
        <x:f t="shared" si="0"/>
        <x:v>RP</x:v>
      </x:c>
      <x:c r="E20" s="5">
        <x:v>12</x:v>
      </x:c>
      <x:c r="F20" s="5" t="s">
        <x:v>170</x:v>
      </x:c>
      <x:c r="G20" s="5" t="s">
        <x:v>36</x:v>
      </x:c>
      <x:c r="H20" s="5">
        <x:v>2012</x:v>
      </x:c>
      <x:c r="I20" s="5">
        <x:v>31</x:v>
      </x:c>
      <x:c r="J20" s="5">
        <x:v>55</x:v>
      </x:c>
      <x:c r="K20" s="5">
        <x:v>0</x:v>
      </x:c>
      <x:c r="L20" s="5">
        <x:v>55</x:v>
      </x:c>
      <x:c r="M20" s="5">
        <x:v>2</x:v>
      </x:c>
      <x:c r="N20" s="5">
        <x:v>0</x:v>
      </x:c>
      <x:c r="O20" s="5">
        <x:v>0</x:v>
      </x:c>
      <x:c r="P20" s="5">
        <x:v>0</x:v>
      </x:c>
      <x:c r="Q20" s="5">
        <x:v>10</x:v>
      </x:c>
      <x:c r="R20" s="5">
        <x:v>0</x:v>
      </x:c>
      <x:c r="S20" s="5">
        <x:v>41.200000000000003</x:v>
      </x:c>
      <x:c r="T20" s="5">
        <x:v>18</x:v>
      </x:c>
      <x:c r="U20" s="5">
        <x:v>41</x:v>
      </x:c>
      <x:c r="V20" s="5"/>
      <x:c r="W20" s="5"/>
      <x:c r="X20" s="5">
        <x:v>2</x:v>
      </x:c>
      <x:c r="Y20" s="5">
        <x:v>19</x:v>
      </x:c>
      <x:c r="Z20" s="5">
        <x:v>0</x:v>
      </x:c>
      <x:c r="AA20" s="5">
        <x:v>49</x:v>
      </x:c>
      <x:c r="AB20" s="5">
        <x:v>2</x:v>
      </x:c>
      <x:c r="AC20" s="5">
        <x:v>3.8900000000000001</x:v>
      </x:c>
      <x:c r="AD20" s="5"/>
      <x:c r="AE20" s="5"/>
      <x:c r="AF20" s="5"/>
      <x:c r="AG20" s="5">
        <x:v>0.66000000000000003</x:v>
      </x:c>
      <x:c r="AH20" s="5">
        <x:v>0.66000000000000003</x:v>
      </x:c>
      <x:c r="AI20" s="5">
        <x:v>30000</x:v>
      </x:c>
      <x:c r="AJ20" s="5" t="s">
        <x:v>34</x:v>
      </x:c>
      <x:c r="AK20" s="5"/>
    </x:row>
    <x:row r="21" spans="1:37" s="100" customFormat="1" ht="14.199999999999999">
      <x:c r="A21" s="5">
        <x:v>2014</x:v>
      </x:c>
      <x:c r="B21" s="5" t="s">
        <x:v>22</x:v>
      </x:c>
      <x:c r="C21" s="5" t="s">
        <x:v>39</x:v>
      </x:c>
      <x:c r="D21" s="5" t="str">
        <x:f t="shared" si="0"/>
        <x:v>RP</x:v>
      </x:c>
      <x:c r="E21" s="5">
        <x:v>12</x:v>
      </x:c>
      <x:c r="F21" s="5" t="s">
        <x:v>170</x:v>
      </x:c>
      <x:c r="G21" s="5" t="s">
        <x:v>36</x:v>
      </x:c>
      <x:c r="H21" s="5">
        <x:v>2013</x:v>
      </x:c>
      <x:c r="I21" s="5">
        <x:v>32</x:v>
      </x:c>
      <x:c r="J21" s="5">
        <x:v>55</x:v>
      </x:c>
      <x:c r="K21" s="5">
        <x:v>0</x:v>
      </x:c>
      <x:c r="L21" s="5">
        <x:v>55</x:v>
      </x:c>
      <x:c r="M21" s="5">
        <x:v>1</x:v>
      </x:c>
      <x:c r="N21" s="5">
        <x:v>3</x:v>
      </x:c>
      <x:c r="O21" s="5">
        <x:v>1</x:v>
      </x:c>
      <x:c r="P21" s="5">
        <x:v>2</x:v>
      </x:c>
      <x:c r="Q21" s="5">
        <x:v>9</x:v>
      </x:c>
      <x:c r="R21" s="5">
        <x:v>0</x:v>
      </x:c>
      <x:c r="S21" s="5">
        <x:v>39.200000000000003</x:v>
      </x:c>
      <x:c r="T21" s="5">
        <x:v>17</x:v>
      </x:c>
      <x:c r="U21" s="5">
        <x:v>32</x:v>
      </x:c>
      <x:c r="V21" s="5">
        <x:v>7</x:v>
      </x:c>
      <x:c r="W21" s="5">
        <x:v>0</x:v>
      </x:c>
      <x:c r="X21" s="5">
        <x:v>1</x:v>
      </x:c>
      <x:c r="Y21" s="5">
        <x:v>19</x:v>
      </x:c>
      <x:c r="Z21" s="5">
        <x:v>2</x:v>
      </x:c>
      <x:c r="AA21" s="5">
        <x:v>40</x:v>
      </x:c>
      <x:c r="AB21" s="5">
        <x:v>4</x:v>
      </x:c>
      <x:c r="AC21" s="5">
        <x:v>3.8599999999999999</x:v>
      </x:c>
      <x:c r="AD21" s="5">
        <x:v>0</x:v>
      </x:c>
      <x:c r="AE21" s="5">
        <x:v>39.200000000000003</x:v>
      </x:c>
      <x:c r="AF21" s="5"/>
      <x:c r="AG21" s="5">
        <x:v>0.48999999999999999</x:v>
      </x:c>
      <x:c r="AH21" s="5">
        <x:v>0.48999999999999999</x:v>
      </x:c>
      <x:c r="AI21" s="5">
        <x:v>30000</x:v>
      </x:c>
      <x:c r="AJ21" s="5" t="s">
        <x:v>34</x:v>
      </x:c>
      <x:c r="AK21" s="5"/>
    </x:row>
    <x:row r="22" spans="1:37" s="100" customFormat="1" ht="14.199999999999999">
      <x:c r="A22" s="5">
        <x:v>2011</x:v>
      </x:c>
      <x:c r="B22" s="5" t="s">
        <x:v>27</x:v>
      </x:c>
      <x:c r="C22" s="5" t="s">
        <x:v>12</x:v>
      </x:c>
      <x:c r="D22" s="5" t="str">
        <x:f t="shared" si="0"/>
        <x:v>CP</x:v>
      </x:c>
      <x:c r="E22" s="5">
        <x:v>8</x:v>
      </x:c>
      <x:c r="F22" s="5" t="s">
        <x:v>25</x:v>
      </x:c>
      <x:c r="G22" s="5" t="s">
        <x:v>36</x:v>
      </x:c>
      <x:c r="H22" s="5">
        <x:v>2010</x:v>
      </x:c>
      <x:c r="I22" s="5">
        <x:v>34</x:v>
      </x:c>
      <x:c r="J22" s="5">
        <x:v>56</x:v>
      </x:c>
      <x:c r="K22" s="5">
        <x:v>0</x:v>
      </x:c>
      <x:c r="L22" s="5">
        <x:v>56</x:v>
      </x:c>
      <x:c r="M22" s="5">
        <x:v>2</x:v>
      </x:c>
      <x:c r="N22" s="5">
        <x:v>4</x:v>
      </x:c>
      <x:c r="O22" s="5">
        <x:v>10</x:v>
      </x:c>
      <x:c r="P22" s="5"/>
      <x:c r="Q22" s="5">
        <x:v>6</x:v>
      </x:c>
      <x:c r="R22" s="5"/>
      <x:c r="S22" s="5">
        <x:v>79.099999999999994</x:v>
      </x:c>
      <x:c r="T22" s="5">
        <x:v>27</x:v>
      </x:c>
      <x:c r="U22" s="5">
        <x:v>58</x:v>
      </x:c>
      <x:c r="V22" s="5"/>
      <x:c r="W22" s="5"/>
      <x:c r="X22" s="5">
        <x:v>3</x:v>
      </x:c>
      <x:c r="Y22" s="5">
        <x:v>36</x:v>
      </x:c>
      <x:c r="Z22" s="5">
        <x:v>3</x:v>
      </x:c>
      <x:c r="AA22" s="5">
        <x:v>80</x:v>
      </x:c>
      <x:c r="AB22" s="5">
        <x:v>4</x:v>
      </x:c>
      <x:c r="AC22" s="5">
        <x:v>3.0600000000000001</x:v>
      </x:c>
      <x:c r="AD22" s="5"/>
      <x:c r="AE22" s="5"/>
      <x:c r="AF22" s="5"/>
      <x:c r="AG22" s="5">
        <x:v>2.3399999999999999</x:v>
      </x:c>
      <x:c r="AH22" s="5">
        <x:v>2.3399999999999999</x:v>
      </x:c>
      <x:c r="AI22" s="5">
        <x:v>3500</x:v>
      </x:c>
      <x:c r="AJ22" s="5" t="s">
        <x:v>337</x:v>
      </x:c>
      <x:c r="AK22" s="5"/>
    </x:row>
    <x:row r="23" spans="1:37" s="100" customFormat="1" ht="14.199999999999999">
      <x:c r="A23" s="5">
        <x:v>2012</x:v>
      </x:c>
      <x:c r="B23" s="5" t="s">
        <x:v>27</x:v>
      </x:c>
      <x:c r="C23" s="5" t="s">
        <x:v>12</x:v>
      </x:c>
      <x:c r="D23" s="5" t="str">
        <x:f t="shared" si="0"/>
        <x:v>RP</x:v>
      </x:c>
      <x:c r="E23" s="5">
        <x:v>8</x:v>
      </x:c>
      <x:c r="F23" s="5" t="s">
        <x:v>25</x:v>
      </x:c>
      <x:c r="G23" s="5" t="s">
        <x:v>36</x:v>
      </x:c>
      <x:c r="H23" s="5">
        <x:v>2011</x:v>
      </x:c>
      <x:c r="I23" s="5">
        <x:v>35</x:v>
      </x:c>
      <x:c r="J23" s="5">
        <x:v>64</x:v>
      </x:c>
      <x:c r="K23" s="5">
        <x:v>0</x:v>
      </x:c>
      <x:c r="L23" s="5">
        <x:v>64</x:v>
      </x:c>
      <x:c r="M23" s="5">
        <x:v>7</x:v>
      </x:c>
      <x:c r="N23" s="5">
        <x:v>6</x:v>
      </x:c>
      <x:c r="O23" s="5">
        <x:v>7</x:v>
      </x:c>
      <x:c r="P23" s="5"/>
      <x:c r="Q23" s="5">
        <x:v>16</x:v>
      </x:c>
      <x:c r="R23" s="5"/>
      <x:c r="S23" s="5">
        <x:v>86</x:v>
      </x:c>
      <x:c r="T23" s="5">
        <x:v>31</x:v>
      </x:c>
      <x:c r="U23" s="5">
        <x:v>70</x:v>
      </x:c>
      <x:c r="V23" s="5"/>
      <x:c r="W23" s="5"/>
      <x:c r="X23" s="5">
        <x:v>6</x:v>
      </x:c>
      <x:c r="Y23" s="5">
        <x:v>28</x:v>
      </x:c>
      <x:c r="Z23" s="5">
        <x:v>1</x:v>
      </x:c>
      <x:c r="AA23" s="5">
        <x:v>92</x:v>
      </x:c>
      <x:c r="AB23" s="5">
        <x:v>5</x:v>
      </x:c>
      <x:c r="AC23" s="5">
        <x:v>3.2400000000000002</x:v>
      </x:c>
      <x:c r="AD23" s="5"/>
      <x:c r="AE23" s="5"/>
      <x:c r="AF23" s="5"/>
      <x:c r="AG23" s="5">
        <x:v>2.3300000000000001</x:v>
      </x:c>
      <x:c r="AH23" s="5">
        <x:v>2.3300000000000001</x:v>
      </x:c>
      <x:c r="AI23" s="5">
        <x:v>7500</x:v>
      </x:c>
      <x:c r="AJ23" s="5" t="s">
        <x:v>337</x:v>
      </x:c>
      <x:c r="AK23" s="5"/>
    </x:row>
    <x:row r="24" spans="1:37" s="100" customFormat="1" ht="14.199999999999999">
      <x:c r="A24" s="5">
        <x:v>2013</x:v>
      </x:c>
      <x:c r="B24" s="5" t="s">
        <x:v>27</x:v>
      </x:c>
      <x:c r="C24" s="5" t="s">
        <x:v>12</x:v>
      </x:c>
      <x:c r="D24" s="5" t="str">
        <x:f t="shared" si="0"/>
        <x:v>RP</x:v>
      </x:c>
      <x:c r="E24" s="5">
        <x:v>8</x:v>
      </x:c>
      <x:c r="F24" s="5" t="s">
        <x:v>25</x:v>
      </x:c>
      <x:c r="G24" s="5" t="s">
        <x:v>36</x:v>
      </x:c>
      <x:c r="H24" s="5">
        <x:v>2012</x:v>
      </x:c>
      <x:c r="I24" s="5">
        <x:v>36</x:v>
      </x:c>
      <x:c r="J24" s="5">
        <x:v>63</x:v>
      </x:c>
      <x:c r="K24" s="5">
        <x:v>0</x:v>
      </x:c>
      <x:c r="L24" s="5">
        <x:v>63</x:v>
      </x:c>
      <x:c r="M24" s="5">
        <x:v>4</x:v>
      </x:c>
      <x:c r="N24" s="5">
        <x:v>4</x:v>
      </x:c>
      <x:c r="O24" s="5">
        <x:v>3</x:v>
      </x:c>
      <x:c r="P24" s="5">
        <x:v>0</x:v>
      </x:c>
      <x:c r="Q24" s="5">
        <x:v>12</x:v>
      </x:c>
      <x:c r="R24" s="5">
        <x:v>0</x:v>
      </x:c>
      <x:c r="S24" s="5">
        <x:v>49.100000000000001</x:v>
      </x:c>
      <x:c r="T24" s="5">
        <x:v>30</x:v>
      </x:c>
      <x:c r="U24" s="5">
        <x:v>36</x:v>
      </x:c>
      <x:c r="V24" s="5"/>
      <x:c r="W24" s="5"/>
      <x:c r="X24" s="5">
        <x:v>4</x:v>
      </x:c>
      <x:c r="Y24" s="5">
        <x:v>27</x:v>
      </x:c>
      <x:c r="Z24" s="5">
        <x:v>0</x:v>
      </x:c>
      <x:c r="AA24" s="5">
        <x:v>45</x:v>
      </x:c>
      <x:c r="AB24" s="5">
        <x:v>5</x:v>
      </x:c>
      <x:c r="AC24" s="5">
        <x:v>5.4699999999999998</x:v>
      </x:c>
      <x:c r="AD24" s="5"/>
      <x:c r="AE24" s="5"/>
      <x:c r="AF24" s="5"/>
      <x:c r="AG24" s="5">
        <x:v>-0.010000000000000001</x:v>
      </x:c>
      <x:c r="AH24" s="5">
        <x:v>-0.010000000000000001</x:v>
      </x:c>
      <x:c r="AI24" s="5">
        <x:v>13000</x:v>
      </x:c>
      <x:c r="AJ24" s="5" t="s">
        <x:v>337</x:v>
      </x:c>
      <x:c r="AK24" s="5"/>
    </x:row>
    <x:row r="25" spans="1:37" s="100" customFormat="1" ht="14.199999999999999">
      <x:c r="A25" s="5">
        <x:v>2014</x:v>
      </x:c>
      <x:c r="B25" s="5" t="s">
        <x:v>27</x:v>
      </x:c>
      <x:c r="C25" s="5" t="s">
        <x:v>12</x:v>
      </x:c>
      <x:c r="D25" s="5" t="str">
        <x:f t="shared" si="0"/>
        <x:v>RP</x:v>
      </x:c>
      <x:c r="E25" s="5">
        <x:v>8</x:v>
      </x:c>
      <x:c r="F25" s="5" t="s">
        <x:v>25</x:v>
      </x:c>
      <x:c r="G25" s="5" t="s">
        <x:v>36</x:v>
      </x:c>
      <x:c r="H25" s="5">
        <x:v>2013</x:v>
      </x:c>
      <x:c r="I25" s="5">
        <x:v>37</x:v>
      </x:c>
      <x:c r="J25" s="5">
        <x:v>30</x:v>
      </x:c>
      <x:c r="K25" s="5">
        <x:v>0</x:v>
      </x:c>
      <x:c r="L25" s="5">
        <x:v>30</x:v>
      </x:c>
      <x:c r="M25" s="5">
        <x:v>1</x:v>
      </x:c>
      <x:c r="N25" s="5">
        <x:v>5</x:v>
      </x:c>
      <x:c r="O25" s="5">
        <x:v>1</x:v>
      </x:c>
      <x:c r="P25" s="5">
        <x:v>2</x:v>
      </x:c>
      <x:c r="Q25" s="5">
        <x:v>6</x:v>
      </x:c>
      <x:c r="R25" s="5">
        <x:v>0</x:v>
      </x:c>
      <x:c r="S25" s="5">
        <x:v>21.199999999999999</x:v>
      </x:c>
      <x:c r="T25" s="5">
        <x:v>14</x:v>
      </x:c>
      <x:c r="U25" s="5">
        <x:v>17</x:v>
      </x:c>
      <x:c r="V25" s="5">
        <x:v>4</x:v>
      </x:c>
      <x:c r="W25" s="5">
        <x:v>0</x:v>
      </x:c>
      <x:c r="X25" s="5">
        <x:v>2</x:v>
      </x:c>
      <x:c r="Y25" s="5">
        <x:v>14</x:v>
      </x:c>
      <x:c r="Z25" s="5">
        <x:v>1</x:v>
      </x:c>
      <x:c r="AA25" s="5">
        <x:v>21</x:v>
      </x:c>
      <x:c r="AB25" s="5">
        <x:v>6</x:v>
      </x:c>
      <x:c r="AC25" s="5">
        <x:v>5.8200000000000003</x:v>
      </x:c>
      <x:c r="AD25" s="5">
        <x:v>0</x:v>
      </x:c>
      <x:c r="AE25" s="5">
        <x:v>21.199999999999999</x:v>
      </x:c>
      <x:c r="AF25" s="5"/>
      <x:c r="AG25" s="5">
        <x:v>0.070000000000000007</x:v>
      </x:c>
      <x:c r="AH25" s="5">
        <x:v>0.070000000000000007</x:v>
      </x:c>
      <x:c r="AI25" s="5">
        <x:v>14000</x:v>
      </x:c>
      <x:c r="AJ25" s="5" t="s">
        <x:v>337</x:v>
      </x:c>
      <x:c r="AK25" s="5"/>
    </x:row>
    <x:row r="26" spans="1:37" s="100" customFormat="1" ht="14.199999999999999">
      <x:c r="A26" s="5">
        <x:v>2011</x:v>
      </x:c>
      <x:c r="B26" s="5" t="s">
        <x:v>31</x:v>
      </x:c>
      <x:c r="C26" s="5" t="s">
        <x:v>48</x:v>
      </x:c>
      <x:c r="D26" s="5" t="str">
        <x:f t="shared" si="0"/>
        <x:v>CP</x:v>
      </x:c>
      <x:c r="E26" s="5">
        <x:v>8</x:v>
      </x:c>
      <x:c r="F26" s="5" t="s">
        <x:v>25</x:v>
      </x:c>
      <x:c r="G26" s="5" t="s">
        <x:v>36</x:v>
      </x:c>
      <x:c r="H26" s="5">
        <x:v>2010</x:v>
      </x:c>
      <x:c r="I26" s="5">
        <x:v>28</x:v>
      </x:c>
      <x:c r="J26" s="5">
        <x:v>16</x:v>
      </x:c>
      <x:c r="K26" s="5">
        <x:v>0</x:v>
      </x:c>
      <x:c r="L26" s="5">
        <x:v>16</x:v>
      </x:c>
      <x:c r="M26" s="5">
        <x:v>0</x:v>
      </x:c>
      <x:c r="N26" s="5">
        <x:v>0</x:v>
      </x:c>
      <x:c r="O26" s="5">
        <x:v>4</x:v>
      </x:c>
      <x:c r="P26" s="5"/>
      <x:c r="Q26" s="5">
        <x:v>0</x:v>
      </x:c>
      <x:c r="R26" s="5"/>
      <x:c r="S26" s="5">
        <x:v>14</x:v>
      </x:c>
      <x:c r="T26" s="5">
        <x:v>7</x:v>
      </x:c>
      <x:c r="U26" s="5">
        <x:v>13</x:v>
      </x:c>
      <x:c r="V26" s="5"/>
      <x:c r="W26" s="5"/>
      <x:c r="X26" s="5">
        <x:v>4</x:v>
      </x:c>
      <x:c r="Y26" s="5">
        <x:v>5</x:v>
      </x:c>
      <x:c r="Z26" s="5">
        <x:v>0</x:v>
      </x:c>
      <x:c r="AA26" s="5">
        <x:v>19</x:v>
      </x:c>
      <x:c r="AB26" s="5">
        <x:v>1</x:v>
      </x:c>
      <x:c r="AC26" s="5">
        <x:v>4.5</x:v>
      </x:c>
      <x:c r="AD26" s="5"/>
      <x:c r="AE26" s="5"/>
      <x:c r="AF26" s="5"/>
      <x:c r="AG26" s="5">
        <x:v>0.32000000000000001</x:v>
      </x:c>
      <x:c r="AH26" s="5">
        <x:v>0.32000000000000001</x:v>
      </x:c>
      <x:c r="AI26" s="5">
        <x:v>26000</x:v>
      </x:c>
      <x:c r="AJ26" s="5" t="s">
        <x:v>337</x:v>
      </x:c>
      <x:c r="AK26" s="5"/>
    </x:row>
    <x:row r="27" spans="1:37" s="100" customFormat="1" ht="14.199999999999999">
      <x:c r="A27" s="5">
        <x:v>2012</x:v>
      </x:c>
      <x:c r="B27" s="5" t="s">
        <x:v>31</x:v>
      </x:c>
      <x:c r="C27" s="5" t="s">
        <x:v>48</x:v>
      </x:c>
      <x:c r="D27" s="5" t="str">
        <x:f t="shared" si="0"/>
        <x:v>CP</x:v>
      </x:c>
      <x:c r="E27" s="5">
        <x:v>8</x:v>
      </x:c>
      <x:c r="F27" s="5" t="s">
        <x:v>25</x:v>
      </x:c>
      <x:c r="G27" s="5" t="s">
        <x:v>36</x:v>
      </x:c>
      <x:c r="H27" s="5">
        <x:v>2011</x:v>
      </x:c>
      <x:c r="I27" s="5">
        <x:v>29</x:v>
      </x:c>
      <x:c r="J27" s="5">
        <x:v>54</x:v>
      </x:c>
      <x:c r="K27" s="5">
        <x:v>0</x:v>
      </x:c>
      <x:c r="L27" s="5">
        <x:v>54</x:v>
      </x:c>
      <x:c r="M27" s="5">
        <x:v>1</x:v>
      </x:c>
      <x:c r="N27" s="5">
        <x:v>0</x:v>
      </x:c>
      <x:c r="O27" s="5">
        <x:v>47</x:v>
      </x:c>
      <x:c r="P27" s="5"/>
      <x:c r="Q27" s="5">
        <x:v>0</x:v>
      </x:c>
      <x:c r="R27" s="5"/>
      <x:c r="S27" s="5">
        <x:v>57</x:v>
      </x:c>
      <x:c r="T27" s="5">
        <x:v>4</x:v>
      </x:c>
      <x:c r="U27" s="5">
        <x:v>27</x:v>
      </x:c>
      <x:c r="V27" s="5"/>
      <x:c r="W27" s="5"/>
      <x:c r="X27" s="5">
        <x:v>2</x:v>
      </x:c>
      <x:c r="Y27" s="5">
        <x:v>11</x:v>
      </x:c>
      <x:c r="Z27" s="5">
        <x:v>0</x:v>
      </x:c>
      <x:c r="AA27" s="5">
        <x:v>76</x:v>
      </x:c>
      <x:c r="AB27" s="5">
        <x:v>1</x:v>
      </x:c>
      <x:c r="AC27" s="5">
        <x:v>0.63</x:v>
      </x:c>
      <x:c r="AD27" s="5"/>
      <x:c r="AE27" s="5"/>
      <x:c r="AF27" s="5"/>
      <x:c r="AG27" s="5">
        <x:v>3.7799999999999998</x:v>
      </x:c>
      <x:c r="AH27" s="5">
        <x:v>3.7799999999999998</x:v>
      </x:c>
      <x:c r="AI27" s="5">
        <x:v>24000</x:v>
      </x:c>
      <x:c r="AJ27" s="5" t="s">
        <x:v>337</x:v>
      </x:c>
      <x:c r="AK27" s="5"/>
    </x:row>
    <x:row r="28" spans="1:37" s="100" customFormat="1" ht="14.199999999999999">
      <x:c r="A28" s="5">
        <x:v>2013</x:v>
      </x:c>
      <x:c r="B28" s="5" t="s">
        <x:v>31</x:v>
      </x:c>
      <x:c r="C28" s="5" t="s">
        <x:v>48</x:v>
      </x:c>
      <x:c r="D28" s="5" t="str">
        <x:f t="shared" si="0"/>
        <x:v>CP</x:v>
      </x:c>
      <x:c r="E28" s="5">
        <x:v>8</x:v>
      </x:c>
      <x:c r="F28" s="5" t="s">
        <x:v>25</x:v>
      </x:c>
      <x:c r="G28" s="5" t="s">
        <x:v>36</x:v>
      </x:c>
      <x:c r="H28" s="5">
        <x:v>2012</x:v>
      </x:c>
      <x:c r="I28" s="5">
        <x:v>30</x:v>
      </x:c>
      <x:c r="J28" s="5">
        <x:v>50</x:v>
      </x:c>
      <x:c r="K28" s="5">
        <x:v>0</x:v>
      </x:c>
      <x:c r="L28" s="5">
        <x:v>50</x:v>
      </x:c>
      <x:c r="M28" s="5">
        <x:v>2</x:v>
      </x:c>
      <x:c r="N28" s="5">
        <x:v>1</x:v>
      </x:c>
      <x:c r="O28" s="5">
        <x:v>37</x:v>
      </x:c>
      <x:c r="P28" s="5">
        <x:v>0</x:v>
      </x:c>
      <x:c r="Q28" s="5">
        <x:v>0</x:v>
      </x:c>
      <x:c r="R28" s="5">
        <x:v>0</x:v>
      </x:c>
      <x:c r="S28" s="5">
        <x:v>55.200000000000003</x:v>
      </x:c>
      <x:c r="T28" s="5">
        <x:v>12</x:v>
      </x:c>
      <x:c r="U28" s="5">
        <x:v>33</x:v>
      </x:c>
      <x:c r="V28" s="5"/>
      <x:c r="W28" s="5"/>
      <x:c r="X28" s="5">
        <x:v>1</x:v>
      </x:c>
      <x:c r="Y28" s="5">
        <x:v>13</x:v>
      </x:c>
      <x:c r="Z28" s="5">
        <x:v>3</x:v>
      </x:c>
      <x:c r="AA28" s="5">
        <x:v>81</x:v>
      </x:c>
      <x:c r="AB28" s="5">
        <x:v>2</x:v>
      </x:c>
      <x:c r="AC28" s="5">
        <x:v>1.9399999999999999</x:v>
      </x:c>
      <x:c r="AD28" s="5"/>
      <x:c r="AE28" s="5"/>
      <x:c r="AF28" s="5"/>
      <x:c r="AG28" s="5">
        <x:v>2.3599999999999999</x:v>
      </x:c>
      <x:c r="AH28" s="5">
        <x:v>2.3599999999999999</x:v>
      </x:c>
      <x:c r="AI28" s="5">
        <x:v>38000</x:v>
      </x:c>
      <x:c r="AJ28" s="5" t="s">
        <x:v>337</x:v>
      </x:c>
      <x:c r="AK28" s="5"/>
    </x:row>
    <x:row r="29" spans="1:37" s="100" customFormat="1" ht="14.199999999999999">
      <x:c r="A29" s="5">
        <x:v>2014</x:v>
      </x:c>
      <x:c r="B29" s="5" t="s">
        <x:v>31</x:v>
      </x:c>
      <x:c r="C29" s="5" t="s">
        <x:v>48</x:v>
      </x:c>
      <x:c r="D29" s="5" t="str">
        <x:f t="shared" si="0"/>
        <x:v>CP</x:v>
      </x:c>
      <x:c r="E29" s="5">
        <x:v>8</x:v>
      </x:c>
      <x:c r="F29" s="5" t="s">
        <x:v>25</x:v>
      </x:c>
      <x:c r="G29" s="5" t="s">
        <x:v>36</x:v>
      </x:c>
      <x:c r="H29" s="5">
        <x:v>2013</x:v>
      </x:c>
      <x:c r="I29" s="5">
        <x:v>31</x:v>
      </x:c>
      <x:c r="J29" s="5">
        <x:v>48</x:v>
      </x:c>
      <x:c r="K29" s="5">
        <x:v>0</x:v>
      </x:c>
      <x:c r="L29" s="5">
        <x:v>48</x:v>
      </x:c>
      <x:c r="M29" s="5">
        <x:v>4</x:v>
      </x:c>
      <x:c r="N29" s="5">
        <x:v>1</x:v>
      </x:c>
      <x:c r="O29" s="5">
        <x:v>28</x:v>
      </x:c>
      <x:c r="P29" s="5">
        <x:v>2</x:v>
      </x:c>
      <x:c r="Q29" s="5">
        <x:v>0</x:v>
      </x:c>
      <x:c r="R29" s="5">
        <x:v>0</x:v>
      </x:c>
      <x:c r="S29" s="5">
        <x:v>51.200000000000003</x:v>
      </x:c>
      <x:c r="T29" s="5">
        <x:v>10</x:v>
      </x:c>
      <x:c r="U29" s="5">
        <x:v>33</x:v>
      </x:c>
      <x:c r="V29" s="5">
        <x:v>7</x:v>
      </x:c>
      <x:c r="W29" s="5">
        <x:v>1</x:v>
      </x:c>
      <x:c r="X29" s="5">
        <x:v>4</x:v>
      </x:c>
      <x:c r="Y29" s="5">
        <x:v>10</x:v>
      </x:c>
      <x:c r="Z29" s="5">
        <x:v>2</x:v>
      </x:c>
      <x:c r="AA29" s="5">
        <x:v>54</x:v>
      </x:c>
      <x:c r="AB29" s="5">
        <x:v>0</x:v>
      </x:c>
      <x:c r="AC29" s="5">
        <x:v>1.74</x:v>
      </x:c>
      <x:c r="AD29" s="5">
        <x:v>0</x:v>
      </x:c>
      <x:c r="AE29" s="5">
        <x:v>51.200000000000003</x:v>
      </x:c>
      <x:c r="AF29" s="5"/>
      <x:c r="AG29" s="5">
        <x:v>1.6899999999999999</x:v>
      </x:c>
      <x:c r="AH29" s="5">
        <x:v>1.6899999999999999</x:v>
      </x:c>
      <x:c r="AI29" s="5">
        <x:v>55000</x:v>
      </x:c>
      <x:c r="AJ29" s="5" t="s">
        <x:v>337</x:v>
      </x:c>
      <x:c r="AK29" s="5"/>
    </x:row>
    <x:row r="30" spans="1:37" s="100" customFormat="1" ht="14.199999999999999">
      <x:c r="A30" s="5">
        <x:v>2011</x:v>
      </x:c>
      <x:c r="B30" s="5" t="s">
        <x:v>28</x:v>
      </x:c>
      <x:c r="C30" s="5" t="s">
        <x:v>58</x:v>
      </x:c>
      <x:c r="D30" s="5" t="str">
        <x:f t="shared" si="0"/>
        <x:v>SP</x:v>
      </x:c>
      <x:c r="E30" s="5">
        <x:v>9</x:v>
      </x:c>
      <x:c r="F30" s="5" t="s">
        <x:v>25</x:v>
      </x:c>
      <x:c r="G30" s="5" t="s">
        <x:v>36</x:v>
      </x:c>
      <x:c r="H30" s="5">
        <x:v>2010</x:v>
      </x:c>
      <x:c r="I30" s="5">
        <x:v>24</x:v>
      </x:c>
      <x:c r="J30" s="5">
        <x:v>23</x:v>
      </x:c>
      <x:c r="K30" s="5">
        <x:v>13</x:v>
      </x:c>
      <x:c r="L30" s="5">
        <x:v>10</x:v>
      </x:c>
      <x:c r="M30" s="5">
        <x:v>6</x:v>
      </x:c>
      <x:c r="N30" s="5">
        <x:v>3</x:v>
      </x:c>
      <x:c r="O30" s="5">
        <x:v>3</x:v>
      </x:c>
      <x:c r="P30" s="5"/>
      <x:c r="Q30" s="5">
        <x:v>0</x:v>
      </x:c>
      <x:c r="R30" s="5"/>
      <x:c r="S30" s="5">
        <x:v>101</x:v>
      </x:c>
      <x:c r="T30" s="5">
        <x:v>43</x:v>
      </x:c>
      <x:c r="U30" s="5">
        <x:v>95</x:v>
      </x:c>
      <x:c r="V30" s="5"/>
      <x:c r="W30" s="5"/>
      <x:c r="X30" s="5">
        <x:v>5</x:v>
      </x:c>
      <x:c r="Y30" s="5">
        <x:v>36</x:v>
      </x:c>
      <x:c r="Z30" s="5">
        <x:v>3</x:v>
      </x:c>
      <x:c r="AA30" s="5">
        <x:v>94</x:v>
      </x:c>
      <x:c r="AB30" s="5">
        <x:v>3</x:v>
      </x:c>
      <x:c r="AC30" s="5">
        <x:v>3.8300000000000001</x:v>
      </x:c>
      <x:c r="AD30" s="5"/>
      <x:c r="AE30" s="5"/>
      <x:c r="AF30" s="5">
        <x:v>1.95</x:v>
      </x:c>
      <x:c r="AG30" s="5">
        <x:v>0.05</x:v>
      </x:c>
      <x:c r="AH30" s="5">
        <x:v>2</x:v>
      </x:c>
      <x:c r="AI30" s="5">
        <x:v>22000</x:v>
      </x:c>
      <x:c r="AJ30" s="5" t="s">
        <x:v>34</x:v>
      </x:c>
      <x:c r="AK30" s="5"/>
    </x:row>
    <x:row r="31" spans="1:37" s="100" customFormat="1" ht="14.199999999999999">
      <x:c r="A31" s="5">
        <x:v>2012</x:v>
      </x:c>
      <x:c r="B31" s="5" t="s">
        <x:v>28</x:v>
      </x:c>
      <x:c r="C31" s="5" t="s">
        <x:v>58</x:v>
      </x:c>
      <x:c r="D31" s="5" t="str">
        <x:f t="shared" si="0"/>
        <x:v>SP</x:v>
      </x:c>
      <x:c r="E31" s="5">
        <x:v>9</x:v>
      </x:c>
      <x:c r="F31" s="5" t="s">
        <x:v>25</x:v>
      </x:c>
      <x:c r="G31" s="5" t="s">
        <x:v>36</x:v>
      </x:c>
      <x:c r="H31" s="5">
        <x:v>2011</x:v>
      </x:c>
      <x:c r="I31" s="5">
        <x:v>25</x:v>
      </x:c>
      <x:c r="J31" s="5">
        <x:v>27</x:v>
      </x:c>
      <x:c r="K31" s="5">
        <x:v>25</x:v>
      </x:c>
      <x:c r="L31" s="5">
        <x:v>2</x:v>
      </x:c>
      <x:c r="M31" s="5">
        <x:v>17</x:v>
      </x:c>
      <x:c r="N31" s="5">
        <x:v>5</x:v>
      </x:c>
      <x:c r="O31" s="5">
        <x:v>1</x:v>
      </x:c>
      <x:c r="P31" s="5"/>
      <x:c r="Q31" s="5">
        <x:v>0</x:v>
      </x:c>
      <x:c r="R31" s="5"/>
      <x:c r="S31" s="5">
        <x:v>172.09999999999999</x:v>
      </x:c>
      <x:c r="T31" s="5">
        <x:v>47</x:v>
      </x:c>
      <x:c r="U31" s="5">
        <x:v>137</x:v>
      </x:c>
      <x:c r="V31" s="5"/>
      <x:c r="W31" s="5"/>
      <x:c r="X31" s="5">
        <x:v>10</x:v>
      </x:c>
      <x:c r="Y31" s="5">
        <x:v>44</x:v>
      </x:c>
      <x:c r="Z31" s="5">
        <x:v>6</x:v>
      </x:c>
      <x:c r="AA31" s="5">
        <x:v>178</x:v>
      </x:c>
      <x:c r="AB31" s="5">
        <x:v>2</x:v>
      </x:c>
      <x:c r="AC31" s="5">
        <x:v>2.4500000000000002</x:v>
      </x:c>
      <x:c r="AD31" s="5"/>
      <x:c r="AE31" s="5"/>
      <x:c r="AF31" s="5">
        <x:v>5.7199999999999998</x:v>
      </x:c>
      <x:c r="AG31" s="5">
        <x:v>0.22</x:v>
      </x:c>
      <x:c r="AH31" s="5">
        <x:v>5.9400000000000004</x:v>
      </x:c>
      <x:c r="AI31" s="5">
        <x:v>19000</x:v>
      </x:c>
      <x:c r="AJ31" s="5" t="s">
        <x:v>34</x:v>
      </x:c>
      <x:c r="AK31" s="5"/>
    </x:row>
    <x:row r="32" spans="1:37" s="100" customFormat="1" ht="14.199999999999999">
      <x:c r="A32" s="5">
        <x:v>2013</x:v>
      </x:c>
      <x:c r="B32" s="5" t="s">
        <x:v>28</x:v>
      </x:c>
      <x:c r="C32" s="5" t="s">
        <x:v>58</x:v>
      </x:c>
      <x:c r="D32" s="5" t="str">
        <x:f t="shared" si="0"/>
        <x:v>SP</x:v>
      </x:c>
      <x:c r="E32" s="5">
        <x:v>9</x:v>
      </x:c>
      <x:c r="F32" s="5" t="s">
        <x:v>25</x:v>
      </x:c>
      <x:c r="G32" s="5" t="s">
        <x:v>36</x:v>
      </x:c>
      <x:c r="H32" s="5">
        <x:v>2012</x:v>
      </x:c>
      <x:c r="I32" s="5">
        <x:v>26</x:v>
      </x:c>
      <x:c r="J32" s="5">
        <x:v>28</x:v>
      </x:c>
      <x:c r="K32" s="5">
        <x:v>24</x:v>
      </x:c>
      <x:c r="L32" s="5">
        <x:v>4</x:v>
      </x:c>
      <x:c r="M32" s="5">
        <x:v>9</x:v>
      </x:c>
      <x:c r="N32" s="5">
        <x:v>8</x:v>
      </x:c>
      <x:c r="O32" s="5">
        <x:v>0</x:v>
      </x:c>
      <x:c r="P32" s="5">
        <x:v>0</x:v>
      </x:c>
      <x:c r="Q32" s="5">
        <x:v>0</x:v>
      </x:c>
      <x:c r="R32" s="5">
        <x:v>0</x:v>
      </x:c>
      <x:c r="S32" s="5">
        <x:v>153</x:v>
      </x:c>
      <x:c r="T32" s="5">
        <x:v>53</x:v>
      </x:c>
      <x:c r="U32" s="5">
        <x:v>120</x:v>
      </x:c>
      <x:c r="V32" s="5"/>
      <x:c r="W32" s="5"/>
      <x:c r="X32" s="5">
        <x:v>9</x:v>
      </x:c>
      <x:c r="Y32" s="5">
        <x:v>33</x:v>
      </x:c>
      <x:c r="Z32" s="5">
        <x:v>8</x:v>
      </x:c>
      <x:c r="AA32" s="5">
        <x:v>137</x:v>
      </x:c>
      <x:c r="AB32" s="5">
        <x:v>4</x:v>
      </x:c>
      <x:c r="AC32" s="5">
        <x:v>3.1200000000000001</x:v>
      </x:c>
      <x:c r="AD32" s="5"/>
      <x:c r="AE32" s="5"/>
      <x:c r="AF32" s="5">
        <x:v>2.9900000000000002</x:v>
      </x:c>
      <x:c r="AG32" s="5">
        <x:v>0.26000000000000001</x:v>
      </x:c>
      <x:c r="AH32" s="5">
        <x:v>3.25</x:v>
      </x:c>
      <x:c r="AI32" s="5">
        <x:v>38000</x:v>
      </x:c>
      <x:c r="AJ32" s="5" t="s">
        <x:v>34</x:v>
      </x:c>
      <x:c r="AK32" s="5"/>
    </x:row>
    <x:row r="33" spans="1:37" s="100" customFormat="1" ht="14.199999999999999">
      <x:c r="A33" s="5">
        <x:v>2014</x:v>
      </x:c>
      <x:c r="B33" s="5" t="s">
        <x:v>28</x:v>
      </x:c>
      <x:c r="C33" s="5" t="s">
        <x:v>58</x:v>
      </x:c>
      <x:c r="D33" s="5" t="str">
        <x:f t="shared" si="0"/>
        <x:v>CP</x:v>
      </x:c>
      <x:c r="E33" s="5">
        <x:v>9</x:v>
      </x:c>
      <x:c r="F33" s="5" t="s">
        <x:v>25</x:v>
      </x:c>
      <x:c r="G33" s="5" t="s">
        <x:v>36</x:v>
      </x:c>
      <x:c r="H33" s="5">
        <x:v>2013</x:v>
      </x:c>
      <x:c r="I33" s="5">
        <x:v>27</x:v>
      </x:c>
      <x:c r="J33" s="5">
        <x:v>30</x:v>
      </x:c>
      <x:c r="K33" s="5">
        <x:v>11</x:v>
      </x:c>
      <x:c r="L33" s="5">
        <x:v>19</x:v>
      </x:c>
      <x:c r="M33" s="5">
        <x:v>3</x:v>
      </x:c>
      <x:c r="N33" s="5">
        <x:v>6</x:v>
      </x:c>
      <x:c r="O33" s="5">
        <x:v>7</x:v>
      </x:c>
      <x:c r="P33" s="5">
        <x:v>1</x:v>
      </x:c>
      <x:c r="Q33" s="5">
        <x:v>2</x:v>
      </x:c>
      <x:c r="R33" s="5">
        <x:v>1</x:v>
      </x:c>
      <x:c r="S33" s="5">
        <x:v>87.200000000000003</x:v>
      </x:c>
      <x:c r="T33" s="5">
        <x:v>39</x:v>
      </x:c>
      <x:c r="U33" s="5">
        <x:v>91</x:v>
      </x:c>
      <x:c r="V33" s="5">
        <x:v>18</x:v>
      </x:c>
      <x:c r="W33" s="5">
        <x:v>3</x:v>
      </x:c>
      <x:c r="X33" s="5">
        <x:v>9</x:v>
      </x:c>
      <x:c r="Y33" s="5">
        <x:v>28</x:v>
      </x:c>
      <x:c r="Z33" s="5">
        <x:v>1</x:v>
      </x:c>
      <x:c r="AA33" s="5">
        <x:v>76</x:v>
      </x:c>
      <x:c r="AB33" s="5">
        <x:v>0</x:v>
      </x:c>
      <x:c r="AC33" s="5">
        <x:v>4</x:v>
      </x:c>
      <x:c r="AD33" s="5">
        <x:v>62.200000000000003</x:v>
      </x:c>
      <x:c r="AE33" s="5">
        <x:v>25</x:v>
      </x:c>
      <x:c r="AF33" s="5">
        <x:v>1.72</x:v>
      </x:c>
      <x:c r="AG33" s="5">
        <x:v>0.81999999999999995</x:v>
      </x:c>
      <x:c r="AH33" s="5">
        <x:v>2.54</x:v>
      </x:c>
      <x:c r="AI33" s="5">
        <x:v>38000</x:v>
      </x:c>
      <x:c r="AJ33" s="5" t="s">
        <x:v>34</x:v>
      </x:c>
      <x:c r="AK33" s="5"/>
    </x:row>
    <x:row r="34" spans="1:37" s="100" customFormat="1" ht="14.199999999999999">
      <x:c r="A34" s="5">
        <x:v>2011</x:v>
      </x:c>
      <x:c r="B34" s="5" t="s">
        <x:v>31</x:v>
      </x:c>
      <x:c r="C34" s="5" t="s">
        <x:v>68</x:v>
      </x:c>
      <x:c r="D34" s="5" t="str">
        <x:f t="shared" si="0"/>
        <x:v>SP</x:v>
      </x:c>
      <x:c r="E34" s="5">
        <x:v>8</x:v>
      </x:c>
      <x:c r="F34" s="5" t="s">
        <x:v>25</x:v>
      </x:c>
      <x:c r="G34" s="5" t="s">
        <x:v>36</x:v>
      </x:c>
      <x:c r="H34" s="5">
        <x:v>2010</x:v>
      </x:c>
      <x:c r="I34" s="5">
        <x:v>27</x:v>
      </x:c>
      <x:c r="J34" s="5">
        <x:v>29</x:v>
      </x:c>
      <x:c r="K34" s="5">
        <x:v>28</x:v>
      </x:c>
      <x:c r="L34" s="5">
        <x:v>1</x:v>
      </x:c>
      <x:c r="M34" s="5">
        <x:v>13</x:v>
      </x:c>
      <x:c r="N34" s="5">
        <x:v>5</x:v>
      </x:c>
      <x:c r="O34" s="5">
        <x:v>0</x:v>
      </x:c>
      <x:c r="P34" s="5">
        <x:v>0</x:v>
      </x:c>
      <x:c r="Q34" s="5">
        <x:v>0</x:v>
      </x:c>
      <x:c r="R34" s="5">
        <x:v>0</x:v>
      </x:c>
      <x:c r="S34" s="5">
        <x:v>151</x:v>
      </x:c>
      <x:c r="T34" s="5">
        <x:v>58</x:v>
      </x:c>
      <x:c r="U34" s="5">
        <x:v>139</x:v>
      </x:c>
      <x:c r="V34" s="5"/>
      <x:c r="W34" s="5"/>
      <x:c r="X34" s="5">
        <x:v>13</x:v>
      </x:c>
      <x:c r="Y34" s="5">
        <x:v>44</x:v>
      </x:c>
      <x:c r="Z34" s="5">
        <x:v>5</x:v>
      </x:c>
      <x:c r="AA34" s="5">
        <x:v>115</x:v>
      </x:c>
      <x:c r="AB34" s="5">
        <x:v>3</x:v>
      </x:c>
      <x:c r="AC34" s="5">
        <x:v>3.46</x:v>
      </x:c>
      <x:c r="AD34" s="5"/>
      <x:c r="AE34" s="5"/>
      <x:c r="AF34" s="5">
        <x:v>4.4699999999999998</x:v>
      </x:c>
      <x:c r="AG34" s="5">
        <x:v>0.089999999999999991</x:v>
      </x:c>
      <x:c r="AH34" s="5">
        <x:v>4.5599999999999996</x:v>
      </x:c>
      <x:c r="AI34" s="5">
        <x:v>17000</x:v>
      </x:c>
      <x:c r="AJ34" s="5" t="s">
        <x:v>337</x:v>
      </x:c>
      <x:c r="AK34" s="5"/>
    </x:row>
    <x:row r="35" spans="1:37" s="100" customFormat="1" ht="14.199999999999999">
      <x:c r="A35" s="5">
        <x:v>2012</x:v>
      </x:c>
      <x:c r="B35" s="5" t="s">
        <x:v>31</x:v>
      </x:c>
      <x:c r="C35" s="5" t="s">
        <x:v>68</x:v>
      </x:c>
      <x:c r="D35" s="5" t="str">
        <x:f t="shared" si="0"/>
        <x:v>SP</x:v>
      </x:c>
      <x:c r="E35" s="5">
        <x:v>8</x:v>
      </x:c>
      <x:c r="F35" s="5" t="s">
        <x:v>25</x:v>
      </x:c>
      <x:c r="G35" s="5" t="s">
        <x:v>36</x:v>
      </x:c>
      <x:c r="H35" s="5">
        <x:v>2011</x:v>
      </x:c>
      <x:c r="I35" s="5">
        <x:v>28</x:v>
      </x:c>
      <x:c r="J35" s="5">
        <x:v>25</x:v>
      </x:c>
      <x:c r="K35" s="5">
        <x:v>21</x:v>
      </x:c>
      <x:c r="L35" s="5">
        <x:v>4</x:v>
      </x:c>
      <x:c r="M35" s="5">
        <x:v>8</x:v>
      </x:c>
      <x:c r="N35" s="5">
        <x:v>8</x:v>
      </x:c>
      <x:c r="O35" s="5">
        <x:v>0</x:v>
      </x:c>
      <x:c r="P35" s="5">
        <x:v>0</x:v>
      </x:c>
      <x:c r="Q35" s="5">
        <x:v>0</x:v>
      </x:c>
      <x:c r="R35" s="5">
        <x:v>0</x:v>
      </x:c>
      <x:c r="S35" s="5">
        <x:v>115</x:v>
      </x:c>
      <x:c r="T35" s="5">
        <x:v>53</x:v>
      </x:c>
      <x:c r="U35" s="5">
        <x:v>139</x:v>
      </x:c>
      <x:c r="V35" s="5"/>
      <x:c r="W35" s="5"/>
      <x:c r="X35" s="5">
        <x:v>13</x:v>
      </x:c>
      <x:c r="Y35" s="5">
        <x:v>37</x:v>
      </x:c>
      <x:c r="Z35" s="5">
        <x:v>0</x:v>
      </x:c>
      <x:c r="AA35" s="5">
        <x:v>68</x:v>
      </x:c>
      <x:c r="AB35" s="5">
        <x:v>1</x:v>
      </x:c>
      <x:c r="AC35" s="5">
        <x:v>4.1500000000000004</x:v>
      </x:c>
      <x:c r="AD35" s="5"/>
      <x:c r="AE35" s="5"/>
      <x:c r="AF35" s="5">
        <x:v>1.79</x:v>
      </x:c>
      <x:c r="AG35" s="5">
        <x:v>-0.080000000000000004</x:v>
      </x:c>
      <x:c r="AH35" s="5">
        <x:v>1.72</x:v>
      </x:c>
      <x:c r="AI35" s="5">
        <x:v>22500</x:v>
      </x:c>
      <x:c r="AJ35" s="5" t="s">
        <x:v>337</x:v>
      </x:c>
      <x:c r="AK35" s="5"/>
    </x:row>
    <x:row r="36" spans="1:37" s="100" customFormat="1" ht="14.199999999999999">
      <x:c r="A36" s="5">
        <x:v>2013</x:v>
      </x:c>
      <x:c r="B36" s="5" t="s">
        <x:v>31</x:v>
      </x:c>
      <x:c r="C36" s="5" t="s">
        <x:v>68</x:v>
      </x:c>
      <x:c r="D36" s="5" t="str">
        <x:f t="shared" si="0"/>
        <x:v>SP</x:v>
      </x:c>
      <x:c r="E36" s="5">
        <x:v>8</x:v>
      </x:c>
      <x:c r="F36" s="5" t="s">
        <x:v>25</x:v>
      </x:c>
      <x:c r="G36" s="5" t="s">
        <x:v>36</x:v>
      </x:c>
      <x:c r="H36" s="5">
        <x:v>2012</x:v>
      </x:c>
      <x:c r="I36" s="5">
        <x:v>29</x:v>
      </x:c>
      <x:c r="J36" s="5">
        <x:v>27</x:v>
      </x:c>
      <x:c r="K36" s="5">
        <x:v>25</x:v>
      </x:c>
      <x:c r="L36" s="5">
        <x:v>2</x:v>
      </x:c>
      <x:c r="M36" s="5">
        <x:v>17</x:v>
      </x:c>
      <x:c r="N36" s="5">
        <x:v>6</x:v>
      </x:c>
      <x:c r="O36" s="5">
        <x:v>0</x:v>
      </x:c>
      <x:c r="P36" s="5">
        <x:v>0</x:v>
      </x:c>
      <x:c r="Q36" s="5">
        <x:v>1</x:v>
      </x:c>
      <x:c r="R36" s="5">
        <x:v>0</x:v>
      </x:c>
      <x:c r="S36" s="5">
        <x:v>157</x:v>
      </x:c>
      <x:c r="T36" s="5">
        <x:v>62</x:v>
      </x:c>
      <x:c r="U36" s="5">
        <x:v>143</x:v>
      </x:c>
      <x:c r="V36" s="5"/>
      <x:c r="W36" s="5"/>
      <x:c r="X36" s="5">
        <x:v>9</x:v>
      </x:c>
      <x:c r="Y36" s="5">
        <x:v>38</x:v>
      </x:c>
      <x:c r="Z36" s="5">
        <x:v>9</x:v>
      </x:c>
      <x:c r="AA36" s="5">
        <x:v>127</x:v>
      </x:c>
      <x:c r="AB36" s="5">
        <x:v>2</x:v>
      </x:c>
      <x:c r="AC36" s="5">
        <x:v>3.5499999999999998</x:v>
      </x:c>
      <x:c r="AD36" s="5"/>
      <x:c r="AE36" s="5"/>
      <x:c r="AF36" s="5">
        <x:v>3.2200000000000002</x:v>
      </x:c>
      <x:c r="AG36" s="5">
        <x:v>0.089999999999999991</x:v>
      </x:c>
      <x:c r="AH36" s="5">
        <x:v>3.3100000000000001</x:v>
      </x:c>
      <x:c r="AI36" s="5">
        <x:v>22500</x:v>
      </x:c>
      <x:c r="AJ36" s="5" t="s">
        <x:v>337</x:v>
      </x:c>
      <x:c r="AK36" s="5"/>
    </x:row>
    <x:row r="37" spans="1:37" s="100" customFormat="1" ht="14.199999999999999">
      <x:c r="A37" s="5">
        <x:v>2014</x:v>
      </x:c>
      <x:c r="B37" s="5" t="s">
        <x:v>31</x:v>
      </x:c>
      <x:c r="C37" s="5" t="s">
        <x:v>68</x:v>
      </x:c>
      <x:c r="D37" s="5" t="str">
        <x:f t="shared" si="0"/>
        <x:v>SP</x:v>
      </x:c>
      <x:c r="E37" s="5">
        <x:v>8</x:v>
      </x:c>
      <x:c r="F37" s="5" t="s">
        <x:v>25</x:v>
      </x:c>
      <x:c r="G37" s="5" t="s">
        <x:v>36</x:v>
      </x:c>
      <x:c r="H37" s="5">
        <x:v>2013</x:v>
      </x:c>
      <x:c r="I37" s="5">
        <x:v>30</x:v>
      </x:c>
      <x:c r="J37" s="5">
        <x:v>27</x:v>
      </x:c>
      <x:c r="K37" s="5">
        <x:v>26</x:v>
      </x:c>
      <x:c r="L37" s="5">
        <x:v>1</x:v>
      </x:c>
      <x:c r="M37" s="5">
        <x:v>13</x:v>
      </x:c>
      <x:c r="N37" s="5">
        <x:v>10</x:v>
      </x:c>
      <x:c r="O37" s="5">
        <x:v>1</x:v>
      </x:c>
      <x:c r="P37" s="5">
        <x:v>0</x:v>
      </x:c>
      <x:c r="Q37" s="5">
        <x:v>0</x:v>
      </x:c>
      <x:c r="R37" s="5">
        <x:v>0</x:v>
      </x:c>
      <x:c r="S37" s="5">
        <x:v>154</x:v>
      </x:c>
      <x:c r="T37" s="5">
        <x:v>75</x:v>
      </x:c>
      <x:c r="U37" s="5">
        <x:v>165</x:v>
      </x:c>
      <x:c r="V37" s="5">
        <x:v>17</x:v>
      </x:c>
      <x:c r="W37" s="5">
        <x:v>3</x:v>
      </x:c>
      <x:c r="X37" s="5">
        <x:v>21</x:v>
      </x:c>
      <x:c r="Y37" s="5">
        <x:v>42</x:v>
      </x:c>
      <x:c r="Z37" s="5">
        <x:v>9</x:v>
      </x:c>
      <x:c r="AA37" s="5">
        <x:v>104</x:v>
      </x:c>
      <x:c r="AB37" s="5">
        <x:v>6</x:v>
      </x:c>
      <x:c r="AC37" s="5">
        <x:v>4.3799999999999999</x:v>
      </x:c>
      <x:c r="AD37" s="5">
        <x:v>150</x:v>
      </x:c>
      <x:c r="AE37" s="5">
        <x:v>4</x:v>
      </x:c>
      <x:c r="AF37" s="5">
        <x:v>1.99</x:v>
      </x:c>
      <x:c r="AG37" s="5">
        <x:v>0.010000000000000001</x:v>
      </x:c>
      <x:c r="AH37" s="5">
        <x:v>2</x:v>
      </x:c>
      <x:c r="AI37" s="5">
        <x:v>40000</x:v>
      </x:c>
      <x:c r="AJ37" s="5" t="s">
        <x:v>337</x:v>
      </x:c>
      <x:c r="AK37" s="5"/>
    </x:row>
    <x:row r="38" spans="1:37" s="100" customFormat="1" ht="14.199999999999999">
      <x:c r="A38" s="5">
        <x:v>2012</x:v>
      </x:c>
      <x:c r="B38" s="5" t="s">
        <x:v>31</x:v>
      </x:c>
      <x:c r="C38" s="5" t="s">
        <x:v>42</x:v>
      </x:c>
      <x:c r="D38" s="5" t="str">
        <x:f t="shared" si="0"/>
        <x:v>RP</x:v>
      </x:c>
      <x:c r="E38" s="5">
        <x:v>9</x:v>
      </x:c>
      <x:c r="F38" s="5" t="s">
        <x:v>25</x:v>
      </x:c>
      <x:c r="G38" s="5" t="s">
        <x:v>36</x:v>
      </x:c>
      <x:c r="H38" s="5">
        <x:v>2011</x:v>
      </x:c>
      <x:c r="I38" s="5">
        <x:v>28</x:v>
      </x:c>
      <x:c r="J38" s="5">
        <x:v>58</x:v>
      </x:c>
      <x:c r="K38" s="5">
        <x:v>0</x:v>
      </x:c>
      <x:c r="L38" s="5">
        <x:v>58</x:v>
      </x:c>
      <x:c r="M38" s="5">
        <x:v>1</x:v>
      </x:c>
      <x:c r="N38" s="5">
        <x:v>3</x:v>
      </x:c>
      <x:c r="O38" s="5">
        <x:v>0</x:v>
      </x:c>
      <x:c r="P38" s="5"/>
      <x:c r="Q38" s="5">
        <x:v>19</x:v>
      </x:c>
      <x:c r="R38" s="5"/>
      <x:c r="S38" s="5">
        <x:v>48.100000000000001</x:v>
      </x:c>
      <x:c r="T38" s="5">
        <x:v>15</x:v>
      </x:c>
      <x:c r="U38" s="5">
        <x:v>38</x:v>
      </x:c>
      <x:c r="V38" s="5"/>
      <x:c r="W38" s="5"/>
      <x:c r="X38" s="5">
        <x:v>2</x:v>
      </x:c>
      <x:c r="Y38" s="5">
        <x:v>22</x:v>
      </x:c>
      <x:c r="Z38" s="5">
        <x:v>2</x:v>
      </x:c>
      <x:c r="AA38" s="5">
        <x:v>27</x:v>
      </x:c>
      <x:c r="AB38" s="5">
        <x:v>2</x:v>
      </x:c>
      <x:c r="AC38" s="5">
        <x:v>2.79</x:v>
      </x:c>
      <x:c r="AD38" s="5"/>
      <x:c r="AE38" s="5"/>
      <x:c r="AF38" s="5"/>
      <x:c r="AG38" s="5">
        <x:v>1.27</x:v>
      </x:c>
      <x:c r="AH38" s="5">
        <x:v>1.27</x:v>
      </x:c>
      <x:c r="AI38" s="5">
        <x:v>19000</x:v>
      </x:c>
      <x:c r="AJ38" s="5" t="s">
        <x:v>34</x:v>
      </x:c>
      <x:c r="AK38" s="5"/>
    </x:row>
    <x:row r="39" spans="1:37" s="100" customFormat="1" ht="14.199999999999999">
      <x:c r="A39" s="5">
        <x:v>2013</x:v>
      </x:c>
      <x:c r="B39" s="5" t="s">
        <x:v>31</x:v>
      </x:c>
      <x:c r="C39" s="5" t="s">
        <x:v>42</x:v>
      </x:c>
      <x:c r="D39" s="5" t="str">
        <x:f t="shared" si="0"/>
        <x:v>RP</x:v>
      </x:c>
      <x:c r="E39" s="5">
        <x:v>9</x:v>
      </x:c>
      <x:c r="F39" s="5" t="s">
        <x:v>25</x:v>
      </x:c>
      <x:c r="G39" s="5" t="s">
        <x:v>36</x:v>
      </x:c>
      <x:c r="H39" s="5">
        <x:v>2012</x:v>
      </x:c>
      <x:c r="I39" s="5">
        <x:v>29</x:v>
      </x:c>
      <x:c r="J39" s="5">
        <x:v>64</x:v>
      </x:c>
      <x:c r="K39" s="5">
        <x:v>0</x:v>
      </x:c>
      <x:c r="L39" s="5">
        <x:v>64</x:v>
      </x:c>
      <x:c r="M39" s="5">
        <x:v>2</x:v>
      </x:c>
      <x:c r="N39" s="5">
        <x:v>3</x:v>
      </x:c>
      <x:c r="O39" s="5">
        <x:v>1</x:v>
      </x:c>
      <x:c r="P39" s="5">
        <x:v>0</x:v>
      </x:c>
      <x:c r="Q39" s="5">
        <x:v>18</x:v>
      </x:c>
      <x:c r="R39" s="5">
        <x:v>0</x:v>
      </x:c>
      <x:c r="S39" s="5">
        <x:v>49.100000000000001</x:v>
      </x:c>
      <x:c r="T39" s="5">
        <x:v>17</x:v>
      </x:c>
      <x:c r="U39" s="5">
        <x:v>48</x:v>
      </x:c>
      <x:c r="V39" s="5"/>
      <x:c r="W39" s="5"/>
      <x:c r="X39" s="5">
        <x:v>2</x:v>
      </x:c>
      <x:c r="Y39" s="5">
        <x:v>20</x:v>
      </x:c>
      <x:c r="Z39" s="5">
        <x:v>1</x:v>
      </x:c>
      <x:c r="AA39" s="5">
        <x:v>38</x:v>
      </x:c>
      <x:c r="AB39" s="5">
        <x:v>2</x:v>
      </x:c>
      <x:c r="AC39" s="5">
        <x:v>3.1000000000000001</x:v>
      </x:c>
      <x:c r="AD39" s="5"/>
      <x:c r="AE39" s="5"/>
      <x:c r="AF39" s="5"/>
      <x:c r="AG39" s="5">
        <x:v>1.2</x:v>
      </x:c>
      <x:c r="AH39" s="5">
        <x:v>1.2</x:v>
      </x:c>
      <x:c r="AI39" s="5">
        <x:v>22000</x:v>
      </x:c>
      <x:c r="AJ39" s="5" t="s">
        <x:v>34</x:v>
      </x:c>
      <x:c r="AK39" s="5"/>
    </x:row>
    <x:row r="40" spans="1:37" s="100" customFormat="1" ht="14.199999999999999">
      <x:c r="A40" s="5">
        <x:v>2014</x:v>
      </x:c>
      <x:c r="B40" s="5" t="s">
        <x:v>31</x:v>
      </x:c>
      <x:c r="C40" s="5" t="s">
        <x:v>42</x:v>
      </x:c>
      <x:c r="D40" s="5" t="str">
        <x:f t="shared" si="0"/>
        <x:v>RP</x:v>
      </x:c>
      <x:c r="E40" s="5">
        <x:v>9</x:v>
      </x:c>
      <x:c r="F40" s="5" t="s">
        <x:v>25</x:v>
      </x:c>
      <x:c r="G40" s="5" t="s">
        <x:v>36</x:v>
      </x:c>
      <x:c r="H40" s="5">
        <x:v>2013</x:v>
      </x:c>
      <x:c r="I40" s="5">
        <x:v>30</x:v>
      </x:c>
      <x:c r="J40" s="5">
        <x:v>52</x:v>
      </x:c>
      <x:c r="K40" s="5">
        <x:v>0</x:v>
      </x:c>
      <x:c r="L40" s="5">
        <x:v>52</x:v>
      </x:c>
      <x:c r="M40" s="5">
        <x:v>0</x:v>
      </x:c>
      <x:c r="N40" s="5">
        <x:v>1</x:v>
      </x:c>
      <x:c r="O40" s="5">
        <x:v>0</x:v>
      </x:c>
      <x:c r="P40" s="5">
        <x:v>0</x:v>
      </x:c>
      <x:c r="Q40" s="5">
        <x:v>3</x:v>
      </x:c>
      <x:c r="R40" s="5">
        <x:v>0</x:v>
      </x:c>
      <x:c r="S40" s="5">
        <x:v>36.100000000000001</x:v>
      </x:c>
      <x:c r="T40" s="5">
        <x:v>16</x:v>
      </x:c>
      <x:c r="U40" s="5">
        <x:v>35</x:v>
      </x:c>
      <x:c r="V40" s="5">
        <x:v>5</x:v>
      </x:c>
      <x:c r="W40" s="5">
        <x:v>1</x:v>
      </x:c>
      <x:c r="X40" s="5">
        <x:v>5</x:v>
      </x:c>
      <x:c r="Y40" s="5">
        <x:v>16</x:v>
      </x:c>
      <x:c r="Z40" s="5">
        <x:v>1</x:v>
      </x:c>
      <x:c r="AA40" s="5">
        <x:v>41</x:v>
      </x:c>
      <x:c r="AB40" s="5">
        <x:v>1</x:v>
      </x:c>
      <x:c r="AC40" s="5">
        <x:v>3.96</x:v>
      </x:c>
      <x:c r="AD40" s="5">
        <x:v>0</x:v>
      </x:c>
      <x:c r="AE40" s="5">
        <x:v>36.100000000000001</x:v>
      </x:c>
      <x:c r="AF40" s="5"/>
      <x:c r="AG40" s="5">
        <x:v>0.42999999999999999</x:v>
      </x:c>
      <x:c r="AH40" s="5">
        <x:v>0.42999999999999999</x:v>
      </x:c>
      <x:c r="AI40" s="5">
        <x:v>26000</x:v>
      </x:c>
      <x:c r="AJ40" s="5" t="s">
        <x:v>34</x:v>
      </x:c>
      <x:c r="AK40" s="5"/>
    </x:row>
    <x:row r="41" spans="1:37" s="100" customFormat="1" ht="14.199999999999999">
      <x:c r="A41" s="5">
        <x:v>2015</x:v>
      </x:c>
      <x:c r="B41" s="5" t="s">
        <x:v>31</x:v>
      </x:c>
      <x:c r="C41" s="5" t="s">
        <x:v>42</x:v>
      </x:c>
      <x:c r="D41" s="5" t="str">
        <x:f t="shared" si="0"/>
        <x:v>RP</x:v>
      </x:c>
      <x:c r="E41" s="5">
        <x:v>9</x:v>
      </x:c>
      <x:c r="F41" s="5" t="s">
        <x:v>25</x:v>
      </x:c>
      <x:c r="G41" s="5" t="s">
        <x:v>36</x:v>
      </x:c>
      <x:c r="H41" s="5">
        <x:v>2014</x:v>
      </x:c>
      <x:c r="I41" s="5">
        <x:v>31</x:v>
      </x:c>
      <x:c r="J41" s="5">
        <x:v>38</x:v>
      </x:c>
      <x:c r="K41" s="5">
        <x:v>0</x:v>
      </x:c>
      <x:c r="L41" s="5">
        <x:v>38</x:v>
      </x:c>
      <x:c r="M41" s="5">
        <x:v>3</x:v>
      </x:c>
      <x:c r="N41" s="5">
        <x:v>2</x:v>
      </x:c>
      <x:c r="O41" s="5">
        <x:v>0</x:v>
      </x:c>
      <x:c r="P41" s="5">
        <x:v>1</x:v>
      </x:c>
      <x:c r="Q41" s="5">
        <x:v>1</x:v>
      </x:c>
      <x:c r="R41" s="5">
        <x:v>0</x:v>
      </x:c>
      <x:c r="S41" s="5">
        <x:v>34.200000000000003</x:v>
      </x:c>
      <x:c r="T41" s="5">
        <x:v>11</x:v>
      </x:c>
      <x:c r="U41" s="5">
        <x:v>27</x:v>
      </x:c>
      <x:c r="V41" s="5">
        <x:v>7</x:v>
      </x:c>
      <x:c r="W41" s="5">
        <x:v>0</x:v>
      </x:c>
      <x:c r="X41" s="5">
        <x:v>4</x:v>
      </x:c>
      <x:c r="Y41" s="5">
        <x:v>11</x:v>
      </x:c>
      <x:c r="Z41" s="5">
        <x:v>0</x:v>
      </x:c>
      <x:c r="AA41" s="5">
        <x:v>38</x:v>
      </x:c>
      <x:c r="AB41" s="5">
        <x:v>1</x:v>
      </x:c>
      <x:c r="AC41" s="5">
        <x:v>2.8599999999999999</x:v>
      </x:c>
      <x:c r="AD41" s="5">
        <x:v>0</x:v>
      </x:c>
      <x:c r="AE41" s="5">
        <x:v>34.200000000000003</x:v>
      </x:c>
      <x:c r="AF41" s="5"/>
      <x:c r="AG41" s="5">
        <x:v>1.01</x:v>
      </x:c>
      <x:c r="AH41" s="5">
        <x:v>1.01</x:v>
      </x:c>
      <x:c r="AI41" s="5">
        <x:v>26000</x:v>
      </x:c>
      <x:c r="AJ41" s="5" t="s">
        <x:v>34</x:v>
      </x:c>
      <x:c r="AK41" s="5"/>
    </x:row>
    <x:row r="42" spans="1:37" s="100" customFormat="1" ht="14.199999999999999">
      <x:c r="A42" s="5">
        <x:v>2012</x:v>
      </x:c>
      <x:c r="B42" s="5" t="s">
        <x:v>22</x:v>
      </x:c>
      <x:c r="C42" s="5" t="s">
        <x:v>67</x:v>
      </x:c>
      <x:c r="D42" s="5" t="str">
        <x:f t="shared" si="0"/>
        <x:v>CP</x:v>
      </x:c>
      <x:c r="E42" s="5">
        <x:v>9</x:v>
      </x:c>
      <x:c r="F42" s="5" t="s">
        <x:v>25</x:v>
      </x:c>
      <x:c r="G42" s="5" t="s">
        <x:v>36</x:v>
      </x:c>
      <x:c r="H42" s="5">
        <x:v>2011</x:v>
      </x:c>
      <x:c r="I42" s="5">
        <x:v>31</x:v>
      </x:c>
      <x:c r="J42" s="5">
        <x:v>61</x:v>
      </x:c>
      <x:c r="K42" s="5">
        <x:v>0</x:v>
      </x:c>
      <x:c r="L42" s="5">
        <x:v>61</x:v>
      </x:c>
      <x:c r="M42" s="5">
        <x:v>5</x:v>
      </x:c>
      <x:c r="N42" s="5">
        <x:v>3</x:v>
      </x:c>
      <x:c r="O42" s="5">
        <x:v>20</x:v>
      </x:c>
      <x:c r="P42" s="5">
        <x:v>0</x:v>
      </x:c>
      <x:c r="Q42" s="5">
        <x:v>2</x:v>
      </x:c>
      <x:c r="R42" s="5">
        <x:v>0</x:v>
      </x:c>
      <x:c r="S42" s="5">
        <x:v>66.099999999999994</x:v>
      </x:c>
      <x:c r="T42" s="5">
        <x:v>24</x:v>
      </x:c>
      <x:c r="U42" s="5">
        <x:v>60</x:v>
      </x:c>
      <x:c r="V42" s="5"/>
      <x:c r="W42" s="5"/>
      <x:c r="X42" s="5">
        <x:v>4</x:v>
      </x:c>
      <x:c r="Y42" s="5">
        <x:v>22</x:v>
      </x:c>
      <x:c r="Z42" s="5">
        <x:v>2</x:v>
      </x:c>
      <x:c r="AA42" s="5">
        <x:v>54</x:v>
      </x:c>
      <x:c r="AB42" s="5">
        <x:v>7</x:v>
      </x:c>
      <x:c r="AC42" s="5">
        <x:v>3.2599999999999998</x:v>
      </x:c>
      <x:c r="AD42" s="5"/>
      <x:c r="AE42" s="5"/>
      <x:c r="AF42" s="5"/>
      <x:c r="AG42" s="5">
        <x:v>1.9199999999999999</x:v>
      </x:c>
      <x:c r="AH42" s="5">
        <x:v>1.9199999999999999</x:v>
      </x:c>
      <x:c r="AI42" s="5">
        <x:v>6000</x:v>
      </x:c>
      <x:c r="AJ42" s="5" t="s">
        <x:v>34</x:v>
      </x:c>
      <x:c r="AK42" s="5"/>
    </x:row>
    <x:row r="43" spans="1:37" s="100" customFormat="1" ht="14.199999999999999">
      <x:c r="A43" s="5">
        <x:v>2013</x:v>
      </x:c>
      <x:c r="B43" s="5" t="s">
        <x:v>22</x:v>
      </x:c>
      <x:c r="C43" s="5" t="s">
        <x:v>67</x:v>
      </x:c>
      <x:c r="D43" s="5" t="str">
        <x:f t="shared" si="0"/>
        <x:v>CP</x:v>
      </x:c>
      <x:c r="E43" s="5">
        <x:v>9</x:v>
      </x:c>
      <x:c r="F43" s="5" t="s">
        <x:v>25</x:v>
      </x:c>
      <x:c r="G43" s="5" t="s">
        <x:v>36</x:v>
      </x:c>
      <x:c r="H43" s="5">
        <x:v>2012</x:v>
      </x:c>
      <x:c r="I43" s="5">
        <x:v>32</x:v>
      </x:c>
      <x:c r="J43" s="5">
        <x:v>50</x:v>
      </x:c>
      <x:c r="K43" s="5">
        <x:v>0</x:v>
      </x:c>
      <x:c r="L43" s="5">
        <x:v>50</x:v>
      </x:c>
      <x:c r="M43" s="5">
        <x:v>2</x:v>
      </x:c>
      <x:c r="N43" s="5">
        <x:v>3</x:v>
      </x:c>
      <x:c r="O43" s="5">
        <x:v>34</x:v>
      </x:c>
      <x:c r="P43" s="5">
        <x:v>0</x:v>
      </x:c>
      <x:c r="Q43" s="5">
        <x:v>1</x:v>
      </x:c>
      <x:c r="R43" s="5">
        <x:v>0</x:v>
      </x:c>
      <x:c r="S43" s="5">
        <x:v>45.100000000000001</x:v>
      </x:c>
      <x:c r="T43" s="5">
        <x:v>15</x:v>
      </x:c>
      <x:c r="U43" s="5">
        <x:v>45</x:v>
      </x:c>
      <x:c r="V43" s="5"/>
      <x:c r="W43" s="5"/>
      <x:c r="X43" s="5">
        <x:v>4</x:v>
      </x:c>
      <x:c r="Y43" s="5">
        <x:v>11</x:v>
      </x:c>
      <x:c r="Z43" s="5">
        <x:v>2</x:v>
      </x:c>
      <x:c r="AA43" s="5">
        <x:v>43</x:v>
      </x:c>
      <x:c r="AB43" s="5">
        <x:v>6</x:v>
      </x:c>
      <x:c r="AC43" s="5">
        <x:v>2.98</x:v>
      </x:c>
      <x:c r="AD43" s="5"/>
      <x:c r="AE43" s="5"/>
      <x:c r="AF43" s="5"/>
      <x:c r="AG43" s="5">
        <x:v>1.22</x:v>
      </x:c>
      <x:c r="AH43" s="5">
        <x:v>1.22</x:v>
      </x:c>
      <x:c r="AI43" s="5">
        <x:v>13000</x:v>
      </x:c>
      <x:c r="AJ43" s="5" t="s">
        <x:v>34</x:v>
      </x:c>
      <x:c r="AK43" s="5"/>
    </x:row>
    <x:row r="44" spans="1:37" s="100" customFormat="1" ht="14.199999999999999">
      <x:c r="A44" s="5">
        <x:v>2014</x:v>
      </x:c>
      <x:c r="B44" s="5" t="s">
        <x:v>22</x:v>
      </x:c>
      <x:c r="C44" s="5" t="s">
        <x:v>67</x:v>
      </x:c>
      <x:c r="D44" s="5" t="str">
        <x:f t="shared" si="0"/>
        <x:v>CP</x:v>
      </x:c>
      <x:c r="E44" s="5">
        <x:v>9</x:v>
      </x:c>
      <x:c r="F44" s="5" t="s">
        <x:v>25</x:v>
      </x:c>
      <x:c r="G44" s="5" t="s">
        <x:v>36</x:v>
      </x:c>
      <x:c r="H44" s="5">
        <x:v>2013</x:v>
      </x:c>
      <x:c r="I44" s="5">
        <x:v>33</x:v>
      </x:c>
      <x:c r="J44" s="5">
        <x:v>35</x:v>
      </x:c>
      <x:c r="K44" s="5">
        <x:v>8</x:v>
      </x:c>
      <x:c r="L44" s="5">
        <x:v>27</x:v>
      </x:c>
      <x:c r="M44" s="5">
        <x:v>3</x:v>
      </x:c>
      <x:c r="N44" s="5">
        <x:v>7</x:v>
      </x:c>
      <x:c r="O44" s="5">
        <x:v>1</x:v>
      </x:c>
      <x:c r="P44" s="5">
        <x:v>3</x:v>
      </x:c>
      <x:c r="Q44" s="5">
        <x:v>3</x:v>
      </x:c>
      <x:c r="R44" s="5">
        <x:v>0</x:v>
      </x:c>
      <x:c r="S44" s="5">
        <x:v>74.099999999999994</x:v>
      </x:c>
      <x:c r="T44" s="5">
        <x:v>33</x:v>
      </x:c>
      <x:c r="U44" s="5">
        <x:v>74</x:v>
      </x:c>
      <x:c r="V44" s="5">
        <x:v>13</x:v>
      </x:c>
      <x:c r="W44" s="5">
        <x:v>1</x:v>
      </x:c>
      <x:c r="X44" s="5">
        <x:v>11</x:v>
      </x:c>
      <x:c r="Y44" s="5">
        <x:v>34</x:v>
      </x:c>
      <x:c r="Z44" s="5">
        <x:v>2</x:v>
      </x:c>
      <x:c r="AA44" s="5">
        <x:v>47</x:v>
      </x:c>
      <x:c r="AB44" s="5">
        <x:v>6</x:v>
      </x:c>
      <x:c r="AC44" s="5">
        <x:v>4</x:v>
      </x:c>
      <x:c r="AD44" s="5">
        <x:v>38.200000000000003</x:v>
      </x:c>
      <x:c r="AE44" s="5">
        <x:v>35.200000000000003</x:v>
      </x:c>
      <x:c r="AF44" s="5">
        <x:v>0.76000000000000001</x:v>
      </x:c>
      <x:c r="AG44" s="5">
        <x:v>0.70999999999999996</x:v>
      </x:c>
      <x:c r="AH44" s="5">
        <x:v>1.47</x:v>
      </x:c>
      <x:c r="AI44" s="5">
        <x:v>19000</x:v>
      </x:c>
      <x:c r="AJ44" s="5" t="s">
        <x:v>34</x:v>
      </x:c>
      <x:c r="AK44" s="5"/>
    </x:row>
    <x:row r="45" spans="1:37" s="100" customFormat="1" ht="14.199999999999999">
      <x:c r="A45" s="5">
        <x:v>2015</x:v>
      </x:c>
      <x:c r="B45" s="5" t="s">
        <x:v>22</x:v>
      </x:c>
      <x:c r="C45" s="5" t="s">
        <x:v>67</x:v>
      </x:c>
      <x:c r="D45" s="5" t="str">
        <x:f t="shared" si="0"/>
        <x:v>RP</x:v>
      </x:c>
      <x:c r="E45" s="5">
        <x:v>9</x:v>
      </x:c>
      <x:c r="F45" s="5" t="s">
        <x:v>25</x:v>
      </x:c>
      <x:c r="G45" s="5" t="s">
        <x:v>36</x:v>
      </x:c>
      <x:c r="H45" s="5">
        <x:v>2014</x:v>
      </x:c>
      <x:c r="I45" s="5">
        <x:v>34</x:v>
      </x:c>
      <x:c r="J45" s="5">
        <x:v>33</x:v>
      </x:c>
      <x:c r="K45" s="5">
        <x:v>7</x:v>
      </x:c>
      <x:c r="L45" s="5">
        <x:v>26</x:v>
      </x:c>
      <x:c r="M45" s="5">
        <x:v>2</x:v>
      </x:c>
      <x:c r="N45" s="5">
        <x:v>5</x:v>
      </x:c>
      <x:c r="O45" s="5">
        <x:v>0</x:v>
      </x:c>
      <x:c r="P45" s="5">
        <x:v>0</x:v>
      </x:c>
      <x:c r="Q45" s="5">
        <x:v>2</x:v>
      </x:c>
      <x:c r="R45" s="5">
        <x:v>1</x:v>
      </x:c>
      <x:c r="S45" s="5">
        <x:v>79.099999999999994</x:v>
      </x:c>
      <x:c r="T45" s="5">
        <x:v>51</x:v>
      </x:c>
      <x:c r="U45" s="5">
        <x:v>95</x:v>
      </x:c>
      <x:c r="V45" s="5">
        <x:v>17</x:v>
      </x:c>
      <x:c r="W45" s="5">
        <x:v>2</x:v>
      </x:c>
      <x:c r="X45" s="5">
        <x:v>13</x:v>
      </x:c>
      <x:c r="Y45" s="5">
        <x:v>30</x:v>
      </x:c>
      <x:c r="Z45" s="5">
        <x:v>3</x:v>
      </x:c>
      <x:c r="AA45" s="5">
        <x:v>71</x:v>
      </x:c>
      <x:c r="AB45" s="5">
        <x:v>8</x:v>
      </x:c>
      <x:c r="AC45" s="5">
        <x:v>5.79</x:v>
      </x:c>
      <x:c r="AD45" s="5">
        <x:v>35</x:v>
      </x:c>
      <x:c r="AE45" s="5">
        <x:v>44.100000000000001</x:v>
      </x:c>
      <x:c r="AF45" s="5">
        <x:v>0.51000000000000001</x:v>
      </x:c>
      <x:c r="AG45" s="5">
        <x:v>0.34999999999999998</x:v>
      </x:c>
      <x:c r="AH45" s="5">
        <x:v>0.85999999999999999</x:v>
      </x:c>
      <x:c r="AI45" s="5">
        <x:v>15000</x:v>
      </x:c>
      <x:c r="AJ45" s="5" t="s">
        <x:v>34</x:v>
      </x:c>
      <x:c r="AK45" s="5"/>
    </x:row>
    <x:row r="46" spans="1:37" s="100" customFormat="1" ht="14.199999999999999">
      <x:c r="A46" s="5">
        <x:v>2012</x:v>
      </x:c>
      <x:c r="B46" s="5" t="s">
        <x:v>31</x:v>
      </x:c>
      <x:c r="C46" s="5" t="s">
        <x:v>56</x:v>
      </x:c>
      <x:c r="D46" s="5" t="str">
        <x:f t="shared" si="0"/>
        <x:v>SP</x:v>
      </x:c>
      <x:c r="E46" s="5">
        <x:v>4</x:v>
      </x:c>
      <x:c r="F46" s="5" t="s">
        <x:v>332</x:v>
      </x:c>
      <x:c r="G46" s="5" t="s">
        <x:v>36</x:v>
      </x:c>
      <x:c r="H46" s="5">
        <x:v>2011</x:v>
      </x:c>
      <x:c r="I46" s="5">
        <x:v>30</x:v>
      </x:c>
      <x:c r="J46" s="5">
        <x:v>25</x:v>
      </x:c>
      <x:c r="K46" s="5">
        <x:v>17</x:v>
      </x:c>
      <x:c r="L46" s="5">
        <x:v>8</x:v>
      </x:c>
      <x:c r="M46" s="5">
        <x:v>6</x:v>
      </x:c>
      <x:c r="N46" s="5">
        <x:v>8</x:v>
      </x:c>
      <x:c r="O46" s="5">
        <x:v>0</x:v>
      </x:c>
      <x:c r="P46" s="5">
        <x:v>0</x:v>
      </x:c>
      <x:c r="Q46" s="5">
        <x:v>1</x:v>
      </x:c>
      <x:c r="R46" s="5">
        <x:v>0</x:v>
      </x:c>
      <x:c r="S46" s="5">
        <x:v>103</x:v>
      </x:c>
      <x:c r="T46" s="5">
        <x:v>62</x:v>
      </x:c>
      <x:c r="U46" s="5">
        <x:v>127</x:v>
      </x:c>
      <x:c r="V46" s="5"/>
      <x:c r="W46" s="5"/>
      <x:c r="X46" s="5">
        <x:v>5</x:v>
      </x:c>
      <x:c r="Y46" s="5">
        <x:v>27</x:v>
      </x:c>
      <x:c r="Z46" s="5">
        <x:v>6</x:v>
      </x:c>
      <x:c r="AA46" s="5">
        <x:v>47</x:v>
      </x:c>
      <x:c r="AB46" s="5">
        <x:v>5</x:v>
      </x:c>
      <x:c r="AC46" s="5">
        <x:v>5.4199999999999999</x:v>
      </x:c>
      <x:c r="AD46" s="5"/>
      <x:c r="AE46" s="5"/>
      <x:c r="AF46" s="5">
        <x:v>0.059999999999999998</x:v>
      </x:c>
      <x:c r="AG46" s="5">
        <x:v>0.19</x:v>
      </x:c>
      <x:c r="AH46" s="5">
        <x:v>0.25</x:v>
      </x:c>
      <x:c r="AI46" s="5">
        <x:v>40000</x:v>
      </x:c>
      <x:c r="AJ46" s="5" t="s">
        <x:v>34</x:v>
      </x:c>
      <x:c r="AK46" s="5"/>
    </x:row>
    <x:row r="47" spans="1:37" s="100" customFormat="1" ht="14.199999999999999">
      <x:c r="A47" s="5">
        <x:v>2013</x:v>
      </x:c>
      <x:c r="B47" s="5" t="s">
        <x:v>31</x:v>
      </x:c>
      <x:c r="C47" s="5" t="s">
        <x:v>56</x:v>
      </x:c>
      <x:c r="D47" s="5" t="str">
        <x:f t="shared" si="0"/>
        <x:v>SP</x:v>
      </x:c>
      <x:c r="E47" s="5">
        <x:v>4</x:v>
      </x:c>
      <x:c r="F47" s="5" t="s">
        <x:v>332</x:v>
      </x:c>
      <x:c r="G47" s="5" t="s">
        <x:v>36</x:v>
      </x:c>
      <x:c r="H47" s="5">
        <x:v>2012</x:v>
      </x:c>
      <x:c r="I47" s="5">
        <x:v>31</x:v>
      </x:c>
      <x:c r="J47" s="5">
        <x:v>26</x:v>
      </x:c>
      <x:c r="K47" s="5">
        <x:v>25</x:v>
      </x:c>
      <x:c r="L47" s="5">
        <x:v>1</x:v>
      </x:c>
      <x:c r="M47" s="5">
        <x:v>12</x:v>
      </x:c>
      <x:c r="N47" s="5">
        <x:v>8</x:v>
      </x:c>
      <x:c r="O47" s="5">
        <x:v>0</x:v>
      </x:c>
      <x:c r="P47" s="5">
        <x:v>0</x:v>
      </x:c>
      <x:c r="Q47" s="5">
        <x:v>0</x:v>
      </x:c>
      <x:c r="R47" s="5">
        <x:v>0</x:v>
      </x:c>
      <x:c r="S47" s="5">
        <x:v>160</x:v>
      </x:c>
      <x:c r="T47" s="5">
        <x:v>57</x:v>
      </x:c>
      <x:c r="U47" s="5">
        <x:v>159</x:v>
      </x:c>
      <x:c r="V47" s="5"/>
      <x:c r="W47" s="5"/>
      <x:c r="X47" s="5">
        <x:v>7</x:v>
      </x:c>
      <x:c r="Y47" s="5">
        <x:v>39</x:v>
      </x:c>
      <x:c r="Z47" s="5">
        <x:v>3</x:v>
      </x:c>
      <x:c r="AA47" s="5">
        <x:v>89</x:v>
      </x:c>
      <x:c r="AB47" s="5">
        <x:v>5</x:v>
      </x:c>
      <x:c r="AC47" s="5">
        <x:v>3.21</x:v>
      </x:c>
      <x:c r="AD47" s="5"/>
      <x:c r="AE47" s="5"/>
      <x:c r="AF47" s="5">
        <x:v>3.3900000000000001</x:v>
      </x:c>
      <x:c r="AG47" s="5">
        <x:v>0.12</x:v>
      </x:c>
      <x:c r="AH47" s="5">
        <x:v>3.5099999999999998</x:v>
      </x:c>
      <x:c r="AI47" s="5">
        <x:v>40000</x:v>
      </x:c>
      <x:c r="AJ47" s="5" t="s">
        <x:v>34</x:v>
      </x:c>
      <x:c r="AK47" s="5"/>
    </x:row>
    <x:row r="48" spans="1:37" s="100" customFormat="1" ht="14.199999999999999">
      <x:c r="A48" s="5">
        <x:v>2014</x:v>
      </x:c>
      <x:c r="B48" s="5" t="s">
        <x:v>31</x:v>
      </x:c>
      <x:c r="C48" s="5" t="s">
        <x:v>56</x:v>
      </x:c>
      <x:c r="D48" s="5" t="str">
        <x:f t="shared" si="0"/>
        <x:v>SP</x:v>
      </x:c>
      <x:c r="E48" s="5">
        <x:v>4</x:v>
      </x:c>
      <x:c r="F48" s="5" t="s">
        <x:v>332</x:v>
      </x:c>
      <x:c r="G48" s="5" t="s">
        <x:v>36</x:v>
      </x:c>
      <x:c r="H48" s="5">
        <x:v>2013</x:v>
      </x:c>
      <x:c r="I48" s="5">
        <x:v>32</x:v>
      </x:c>
      <x:c r="J48" s="5">
        <x:v>27</x:v>
      </x:c>
      <x:c r="K48" s="5">
        <x:v>26</x:v>
      </x:c>
      <x:c r="L48" s="5">
        <x:v>1</x:v>
      </x:c>
      <x:c r="M48" s="5">
        <x:v>14</x:v>
      </x:c>
      <x:c r="N48" s="5">
        <x:v>4</x:v>
      </x:c>
      <x:c r="O48" s="5">
        <x:v>0</x:v>
      </x:c>
      <x:c r="P48" s="5">
        <x:v>0</x:v>
      </x:c>
      <x:c r="Q48" s="5">
        <x:v>0</x:v>
      </x:c>
      <x:c r="R48" s="5">
        <x:v>0</x:v>
      </x:c>
      <x:c r="S48" s="5">
        <x:v>151</x:v>
      </x:c>
      <x:c r="T48" s="5">
        <x:v>79</x:v>
      </x:c>
      <x:c r="U48" s="5">
        <x:v>193</x:v>
      </x:c>
      <x:c r="V48" s="5">
        <x:v>33</x:v>
      </x:c>
      <x:c r="W48" s="5">
        <x:v>5</x:v>
      </x:c>
      <x:c r="X48" s="5">
        <x:v>9</x:v>
      </x:c>
      <x:c r="Y48" s="5">
        <x:v>38</x:v>
      </x:c>
      <x:c r="Z48" s="5">
        <x:v>14</x:v>
      </x:c>
      <x:c r="AA48" s="5">
        <x:v>101</x:v>
      </x:c>
      <x:c r="AB48" s="5">
        <x:v>5</x:v>
      </x:c>
      <x:c r="AC48" s="5">
        <x:v>4.71</x:v>
      </x:c>
      <x:c r="AD48" s="5">
        <x:v>150</x:v>
      </x:c>
      <x:c r="AE48" s="5">
        <x:v>1</x:v>
      </x:c>
      <x:c r="AF48" s="5">
        <x:v>1.9099999999999999</x:v>
      </x:c>
      <x:c r="AG48" s="5">
        <x:v>0.040000000000000002</x:v>
      </x:c>
      <x:c r="AH48" s="5">
        <x:v>1.95</x:v>
      </x:c>
      <x:c r="AI48" s="5">
        <x:v>45000</x:v>
      </x:c>
      <x:c r="AJ48" s="5" t="s">
        <x:v>34</x:v>
      </x:c>
      <x:c r="AK48" s="5"/>
    </x:row>
    <x:row r="49" spans="1:37" s="100" customFormat="1" ht="14.199999999999999">
      <x:c r="A49" s="5">
        <x:v>2015</x:v>
      </x:c>
      <x:c r="B49" s="5" t="s">
        <x:v>31</x:v>
      </x:c>
      <x:c r="C49" s="5" t="s">
        <x:v>56</x:v>
      </x:c>
      <x:c r="D49" s="5" t="str">
        <x:f t="shared" si="0"/>
        <x:v>SP</x:v>
      </x:c>
      <x:c r="E49" s="5">
        <x:v>4</x:v>
      </x:c>
      <x:c r="F49" s="5" t="s">
        <x:v>332</x:v>
      </x:c>
      <x:c r="G49" s="5" t="s">
        <x:v>36</x:v>
      </x:c>
      <x:c r="H49" s="5">
        <x:v>2014</x:v>
      </x:c>
      <x:c r="I49" s="5">
        <x:v>33</x:v>
      </x:c>
      <x:c r="J49" s="5">
        <x:v>25</x:v>
      </x:c>
      <x:c r="K49" s="5">
        <x:v>24</x:v>
      </x:c>
      <x:c r="L49" s="5">
        <x:v>1</x:v>
      </x:c>
      <x:c r="M49" s="5">
        <x:v>8</x:v>
      </x:c>
      <x:c r="N49" s="5">
        <x:v>6</x:v>
      </x:c>
      <x:c r="O49" s="5">
        <x:v>0</x:v>
      </x:c>
      <x:c r="P49" s="5">
        <x:v>0</x:v>
      </x:c>
      <x:c r="Q49" s="5">
        <x:v>0</x:v>
      </x:c>
      <x:c r="R49" s="5">
        <x:v>0</x:v>
      </x:c>
      <x:c r="S49" s="5">
        <x:v>133.19999999999999</x:v>
      </x:c>
      <x:c r="T49" s="5">
        <x:v>81</x:v>
      </x:c>
      <x:c r="U49" s="5">
        <x:v>171</x:v>
      </x:c>
      <x:c r="V49" s="5">
        <x:v>39</x:v>
      </x:c>
      <x:c r="W49" s="5">
        <x:v>7</x:v>
      </x:c>
      <x:c r="X49" s="5">
        <x:v>14</x:v>
      </x:c>
      <x:c r="Y49" s="5">
        <x:v>39</x:v>
      </x:c>
      <x:c r="Z49" s="5">
        <x:v>5</x:v>
      </x:c>
      <x:c r="AA49" s="5">
        <x:v>111</x:v>
      </x:c>
      <x:c r="AB49" s="5">
        <x:v>4</x:v>
      </x:c>
      <x:c r="AC49" s="5">
        <x:v>5.4500000000000002</x:v>
      </x:c>
      <x:c r="AD49" s="5">
        <x:v>133.19999999999999</x:v>
      </x:c>
      <x:c r="AE49" s="5">
        <x:v>0</x:v>
      </x:c>
      <x:c r="AF49" s="5">
        <x:v>2.3599999999999999</x:v>
      </x:c>
      <x:c r="AG49" s="5"/>
      <x:c r="AH49" s="5">
        <x:v>2.3599999999999999</x:v>
      </x:c>
      <x:c r="AI49" s="5">
        <x:v>55000</x:v>
      </x:c>
      <x:c r="AJ49" s="5" t="s">
        <x:v>34</x:v>
      </x:c>
      <x:c r="AK49" s="5"/>
    </x:row>
    <x:row r="50" spans="1:37" s="100" customFormat="1" ht="14.199999999999999">
      <x:c r="A50" s="5">
        <x:v>2012</x:v>
      </x:c>
      <x:c r="B50" s="5" t="s">
        <x:v>45</x:v>
      </x:c>
      <x:c r="C50" s="5" t="s">
        <x:v>46</x:v>
      </x:c>
      <x:c r="D50" s="5" t="str">
        <x:f t="shared" si="0"/>
        <x:v>RP</x:v>
      </x:c>
      <x:c r="E50" s="5">
        <x:v>9</x:v>
      </x:c>
      <x:c r="F50" s="5" t="s">
        <x:v>25</x:v>
      </x:c>
      <x:c r="G50" s="5" t="s">
        <x:v>36</x:v>
      </x:c>
      <x:c r="H50" s="5">
        <x:v>2011</x:v>
      </x:c>
      <x:c r="I50" s="5">
        <x:v>27</x:v>
      </x:c>
      <x:c r="J50" s="5">
        <x:v>38</x:v>
      </x:c>
      <x:c r="K50" s="5">
        <x:v>11</x:v>
      </x:c>
      <x:c r="L50" s="5">
        <x:v>27</x:v>
      </x:c>
      <x:c r="M50" s="5">
        <x:v>8</x:v>
      </x:c>
      <x:c r="N50" s="5">
        <x:v>8</x:v>
      </x:c>
      <x:c r="O50" s="5">
        <x:v>1</x:v>
      </x:c>
      <x:c r="P50" s="5"/>
      <x:c r="Q50" s="5">
        <x:v>4</x:v>
      </x:c>
      <x:c r="R50" s="5"/>
      <x:c r="S50" s="5">
        <x:v>78.200000000000003</x:v>
      </x:c>
      <x:c r="T50" s="5">
        <x:v>30</x:v>
      </x:c>
      <x:c r="U50" s="5">
        <x:v>71</x:v>
      </x:c>
      <x:c r="V50" s="5"/>
      <x:c r="W50" s="5"/>
      <x:c r="X50" s="5">
        <x:v>10</x:v>
      </x:c>
      <x:c r="Y50" s="5">
        <x:v>45</x:v>
      </x:c>
      <x:c r="Z50" s="5">
        <x:v>2</x:v>
      </x:c>
      <x:c r="AA50" s="5">
        <x:v>55</x:v>
      </x:c>
      <x:c r="AB50" s="5">
        <x:v>5</x:v>
      </x:c>
      <x:c r="AC50" s="5">
        <x:v>3.4300000000000002</x:v>
      </x:c>
      <x:c r="AD50" s="5"/>
      <x:c r="AE50" s="5"/>
      <x:c r="AF50" s="5">
        <x:v>1.3600000000000001</x:v>
      </x:c>
      <x:c r="AG50" s="5">
        <x:v>0.22</x:v>
      </x:c>
      <x:c r="AH50" s="5">
        <x:v>1.5800000000000001</x:v>
      </x:c>
      <x:c r="AI50" s="5">
        <x:v>22000</x:v>
      </x:c>
      <x:c r="AJ50" s="5" t="s">
        <x:v>34</x:v>
      </x:c>
      <x:c r="AK50" s="5"/>
    </x:row>
    <x:row r="51" spans="1:37" s="100" customFormat="1" ht="14.199999999999999">
      <x:c r="A51" s="5">
        <x:v>2013</x:v>
      </x:c>
      <x:c r="B51" s="5" t="s">
        <x:v>45</x:v>
      </x:c>
      <x:c r="C51" s="5" t="s">
        <x:v>46</x:v>
      </x:c>
      <x:c r="D51" s="5" t="str">
        <x:f t="shared" si="0"/>
        <x:v>SP</x:v>
      </x:c>
      <x:c r="E51" s="5">
        <x:v>9</x:v>
      </x:c>
      <x:c r="F51" s="5" t="s">
        <x:v>25</x:v>
      </x:c>
      <x:c r="G51" s="5" t="s">
        <x:v>36</x:v>
      </x:c>
      <x:c r="H51" s="5">
        <x:v>2012</x:v>
      </x:c>
      <x:c r="I51" s="5">
        <x:v>28</x:v>
      </x:c>
      <x:c r="J51" s="5">
        <x:v>20</x:v>
      </x:c>
      <x:c r="K51" s="5">
        <x:v>19</x:v>
      </x:c>
      <x:c r="L51" s="5">
        <x:v>1</x:v>
      </x:c>
      <x:c r="M51" s="5">
        <x:v>8</x:v>
      </x:c>
      <x:c r="N51" s="5">
        <x:v>3</x:v>
      </x:c>
      <x:c r="O51" s="5">
        <x:v>0</x:v>
      </x:c>
      <x:c r="P51" s="5"/>
      <x:c r="Q51" s="5">
        <x:v>0</x:v>
      </x:c>
      <x:c r="R51" s="5"/>
      <x:c r="S51" s="5">
        <x:v>97.200000000000003</x:v>
      </x:c>
      <x:c r="T51" s="5">
        <x:v>45</x:v>
      </x:c>
      <x:c r="U51" s="5">
        <x:v>98</x:v>
      </x:c>
      <x:c r="V51" s="5"/>
      <x:c r="W51" s="5"/>
      <x:c r="X51" s="5">
        <x:v>6</x:v>
      </x:c>
      <x:c r="Y51" s="5">
        <x:v>44</x:v>
      </x:c>
      <x:c r="Z51" s="5">
        <x:v>2</x:v>
      </x:c>
      <x:c r="AA51" s="5">
        <x:v>72</x:v>
      </x:c>
      <x:c r="AB51" s="5">
        <x:v>4</x:v>
      </x:c>
      <x:c r="AC51" s="5">
        <x:v>4.1500000000000004</x:v>
      </x:c>
      <x:c r="AD51" s="5"/>
      <x:c r="AE51" s="5"/>
      <x:c r="AF51" s="5">
        <x:v>1.25</x:v>
      </x:c>
      <x:c r="AG51" s="5">
        <x:v>0.05</x:v>
      </x:c>
      <x:c r="AH51" s="5">
        <x:v>1.3</x:v>
      </x:c>
      <x:c r="AI51" s="5">
        <x:v>24000</x:v>
      </x:c>
      <x:c r="AJ51" s="5" t="s">
        <x:v>34</x:v>
      </x:c>
      <x:c r="AK51" s="5"/>
    </x:row>
    <x:row r="52" spans="1:37" s="100" customFormat="1" ht="14.199999999999999">
      <x:c r="A52" s="5">
        <x:v>2014</x:v>
      </x:c>
      <x:c r="B52" s="5" t="s">
        <x:v>28</x:v>
      </x:c>
      <x:c r="C52" s="5" t="s">
        <x:v>46</x:v>
      </x:c>
      <x:c r="D52" s="5" t="str">
        <x:f t="shared" si="0"/>
        <x:v>CP</x:v>
      </x:c>
      <x:c r="E52" s="5">
        <x:v>9</x:v>
      </x:c>
      <x:c r="F52" s="5" t="s">
        <x:v>25</x:v>
      </x:c>
      <x:c r="G52" s="5" t="s">
        <x:v>36</x:v>
      </x:c>
      <x:c r="H52" s="5">
        <x:v>2013</x:v>
      </x:c>
      <x:c r="I52" s="5">
        <x:v>29</x:v>
      </x:c>
      <x:c r="J52" s="5">
        <x:v>41</x:v>
      </x:c>
      <x:c r="K52" s="5">
        <x:v>4</x:v>
      </x:c>
      <x:c r="L52" s="5">
        <x:v>37</x:v>
      </x:c>
      <x:c r="M52" s="5">
        <x:v>1</x:v>
      </x:c>
      <x:c r="N52" s="5">
        <x:v>7</x:v>
      </x:c>
      <x:c r="O52" s="5">
        <x:v>5</x:v>
      </x:c>
      <x:c r="P52" s="5">
        <x:v>3</x:v>
      </x:c>
      <x:c r="Q52" s="5">
        <x:v>6</x:v>
      </x:c>
      <x:c r="R52" s="5">
        <x:v>0</x:v>
      </x:c>
      <x:c r="S52" s="5"/>
      <x:c r="T52" s="5">
        <x:v>40</x:v>
      </x:c>
      <x:c r="U52" s="5">
        <x:v>71</x:v>
      </x:c>
      <x:c r="V52" s="5">
        <x:v>15</x:v>
      </x:c>
      <x:c r="W52" s="5">
        <x:v>2</x:v>
      </x:c>
      <x:c r="X52" s="5">
        <x:v>4</x:v>
      </x:c>
      <x:c r="Y52" s="5">
        <x:v>27</x:v>
      </x:c>
      <x:c r="Z52" s="5">
        <x:v>0</x:v>
      </x:c>
      <x:c r="AA52" s="5">
        <x:v>29</x:v>
      </x:c>
      <x:c r="AB52" s="5">
        <x:v>9</x:v>
      </x:c>
      <x:c r="AC52" s="10">
        <x:v>7.3469387755102042</x:v>
      </x:c>
      <x:c r="AD52" s="5">
        <x:v>15.199999999999999</x:v>
      </x:c>
      <x:c r="AE52" s="5">
        <x:v>33.100000000000001</x:v>
      </x:c>
      <x:c r="AF52" s="5">
        <x:v>-0.17999999999999999</x:v>
      </x:c>
      <x:c r="AG52" s="5">
        <x:v>-0.17999999999999999</x:v>
      </x:c>
      <x:c r="AH52" s="5">
        <x:v>-0.35999999999999999</x:v>
      </x:c>
      <x:c r="AI52" s="5">
        <x:v>24000</x:v>
      </x:c>
      <x:c r="AJ52" s="5" t="s">
        <x:v>34</x:v>
      </x:c>
      <x:c r="AK52" s="5"/>
    </x:row>
    <x:row r="53" spans="1:37" s="100" customFormat="1" ht="14.199999999999999">
      <x:c r="A53" s="5">
        <x:v>2015</x:v>
      </x:c>
      <x:c r="B53" s="5" t="s">
        <x:v>28</x:v>
      </x:c>
      <x:c r="C53" s="5" t="s">
        <x:v>46</x:v>
      </x:c>
      <x:c r="D53" s="5" t="str">
        <x:f t="shared" si="0"/>
        <x:v>RP</x:v>
      </x:c>
      <x:c r="E53" s="5">
        <x:v>9</x:v>
      </x:c>
      <x:c r="F53" s="5" t="s">
        <x:v>25</x:v>
      </x:c>
      <x:c r="G53" s="5" t="s">
        <x:v>36</x:v>
      </x:c>
      <x:c r="H53" s="5">
        <x:v>2014</x:v>
      </x:c>
      <x:c r="I53" s="5">
        <x:v>30</x:v>
      </x:c>
      <x:c r="J53" s="5">
        <x:v>27</x:v>
      </x:c>
      <x:c r="K53" s="5">
        <x:v>11</x:v>
      </x:c>
      <x:c r="L53" s="5">
        <x:v>16</x:v>
      </x:c>
      <x:c r="M53" s="5">
        <x:v>4</x:v>
      </x:c>
      <x:c r="N53" s="5">
        <x:v>8</x:v>
      </x:c>
      <x:c r="O53" s="5">
        <x:v>0</x:v>
      </x:c>
      <x:c r="P53" s="5">
        <x:v>0</x:v>
      </x:c>
      <x:c r="Q53" s="5">
        <x:v>0</x:v>
      </x:c>
      <x:c r="R53" s="5">
        <x:v>0</x:v>
      </x:c>
      <x:c r="S53" s="5">
        <x:v>78.200000000000003</x:v>
      </x:c>
      <x:c r="T53" s="5">
        <x:v>64</x:v>
      </x:c>
      <x:c r="U53" s="5">
        <x:v>114</x:v>
      </x:c>
      <x:c r="V53" s="5">
        <x:v>16</x:v>
      </x:c>
      <x:c r="W53" s="5">
        <x:v>5</x:v>
      </x:c>
      <x:c r="X53" s="5">
        <x:v>11</x:v>
      </x:c>
      <x:c r="Y53" s="5">
        <x:v>43</x:v>
      </x:c>
      <x:c r="Z53" s="5">
        <x:v>5</x:v>
      </x:c>
      <x:c r="AA53" s="5">
        <x:v>60</x:v>
      </x:c>
      <x:c r="AB53" s="5">
        <x:v>12</x:v>
      </x:c>
      <x:c r="AC53" s="5">
        <x:v>7.3200000000000003</x:v>
      </x:c>
      <x:c r="AD53" s="5">
        <x:v>52.200000000000003</x:v>
      </x:c>
      <x:c r="AE53" s="5">
        <x:v>26</x:v>
      </x:c>
      <x:c r="AF53" s="5">
        <x:v>0.27000000000000002</x:v>
      </x:c>
      <x:c r="AG53" s="5">
        <x:v>-0.34000000000000002</x:v>
      </x:c>
      <x:c r="AH53" s="5">
        <x:v>-0.080000000000000004</x:v>
      </x:c>
      <x:c r="AI53" s="5">
        <x:v>30000</x:v>
      </x:c>
      <x:c r="AJ53" s="5" t="s">
        <x:v>34</x:v>
      </x:c>
      <x:c r="AK53" s="5"/>
    </x:row>
    <x:row r="54" spans="1:37" s="100" customFormat="1" ht="14.199999999999999">
      <x:c r="A54" s="5">
        <x:v>2012</x:v>
      </x:c>
      <x:c r="B54" s="5" t="s">
        <x:v>31</x:v>
      </x:c>
      <x:c r="C54" s="5" t="s">
        <x:v>47</x:v>
      </x:c>
      <x:c r="D54" s="5" t="str">
        <x:f t="shared" si="0"/>
        <x:v>RP</x:v>
      </x:c>
      <x:c r="E54" s="5">
        <x:v>9</x:v>
      </x:c>
      <x:c r="F54" s="5" t="s">
        <x:v>25</x:v>
      </x:c>
      <x:c r="G54" s="5" t="s">
        <x:v>36</x:v>
      </x:c>
      <x:c r="H54" s="5">
        <x:v>2011</x:v>
      </x:c>
      <x:c r="I54" s="5">
        <x:v>28</x:v>
      </x:c>
      <x:c r="J54" s="5">
        <x:v>47</x:v>
      </x:c>
      <x:c r="K54" s="5">
        <x:v>5</x:v>
      </x:c>
      <x:c r="L54" s="5">
        <x:v>42</x:v>
      </x:c>
      <x:c r="M54" s="5">
        <x:v>11</x:v>
      </x:c>
      <x:c r="N54" s="5">
        <x:v>5</x:v>
      </x:c>
      <x:c r="O54" s="5">
        <x:v>0</x:v>
      </x:c>
      <x:c r="P54" s="5"/>
      <x:c r="Q54" s="5">
        <x:v>17</x:v>
      </x:c>
      <x:c r="R54" s="5"/>
      <x:c r="S54" s="5">
        <x:v>86</x:v>
      </x:c>
      <x:c r="T54" s="5">
        <x:v>27</x:v>
      </x:c>
      <x:c r="U54" s="5">
        <x:v>74</x:v>
      </x:c>
      <x:c r="V54" s="5"/>
      <x:c r="W54" s="5"/>
      <x:c r="X54" s="5">
        <x:v>3</x:v>
      </x:c>
      <x:c r="Y54" s="5">
        <x:v>20</x:v>
      </x:c>
      <x:c r="Z54" s="5">
        <x:v>4</x:v>
      </x:c>
      <x:c r="AA54" s="5">
        <x:v>77</x:v>
      </x:c>
      <x:c r="AB54" s="5">
        <x:v>2</x:v>
      </x:c>
      <x:c r="AC54" s="5">
        <x:v>2.8300000000000001</x:v>
      </x:c>
      <x:c r="AD54" s="5"/>
      <x:c r="AE54" s="5"/>
      <x:c r="AF54" s="5">
        <x:v>0.64000000000000001</x:v>
      </x:c>
      <x:c r="AG54" s="5">
        <x:v>2.02</x:v>
      </x:c>
      <x:c r="AH54" s="5">
        <x:v>2.6600000000000001</x:v>
      </x:c>
      <x:c r="AI54" s="5">
        <x:v>17000</x:v>
      </x:c>
      <x:c r="AJ54" s="5" t="s">
        <x:v>34</x:v>
      </x:c>
      <x:c r="AK54" s="5"/>
    </x:row>
    <x:row r="55" spans="1:37" s="100" customFormat="1" ht="14.199999999999999">
      <x:c r="A55" s="5">
        <x:v>2013</x:v>
      </x:c>
      <x:c r="B55" s="5" t="s">
        <x:v>31</x:v>
      </x:c>
      <x:c r="C55" s="5" t="s">
        <x:v>47</x:v>
      </x:c>
      <x:c r="D55" s="5" t="str">
        <x:f t="shared" si="0"/>
        <x:v>RP</x:v>
      </x:c>
      <x:c r="E55" s="5">
        <x:v>9</x:v>
      </x:c>
      <x:c r="F55" s="5" t="s">
        <x:v>25</x:v>
      </x:c>
      <x:c r="G55" s="5" t="s">
        <x:v>36</x:v>
      </x:c>
      <x:c r="H55" s="5">
        <x:v>2012</x:v>
      </x:c>
      <x:c r="I55" s="5">
        <x:v>29</x:v>
      </x:c>
      <x:c r="J55" s="5">
        <x:v>56</x:v>
      </x:c>
      <x:c r="K55" s="5">
        <x:v>0</x:v>
      </x:c>
      <x:c r="L55" s="5">
        <x:v>56</x:v>
      </x:c>
      <x:c r="M55" s="5">
        <x:v>1</x:v>
      </x:c>
      <x:c r="N55" s="5">
        <x:v>2</x:v>
      </x:c>
      <x:c r="O55" s="5">
        <x:v>0</x:v>
      </x:c>
      <x:c r="P55" s="5"/>
      <x:c r="Q55" s="5">
        <x:v>28</x:v>
      </x:c>
      <x:c r="R55" s="5"/>
      <x:c r="S55" s="5">
        <x:v>63.100000000000001</x:v>
      </x:c>
      <x:c r="T55" s="5">
        <x:v>12</x:v>
      </x:c>
      <x:c r="U55" s="5">
        <x:v>42</x:v>
      </x:c>
      <x:c r="V55" s="5"/>
      <x:c r="W55" s="5"/>
      <x:c r="X55" s="5">
        <x:v>1</x:v>
      </x:c>
      <x:c r="Y55" s="5">
        <x:v>20</x:v>
      </x:c>
      <x:c r="Z55" s="5">
        <x:v>0</x:v>
      </x:c>
      <x:c r="AA55" s="5">
        <x:v>58</x:v>
      </x:c>
      <x:c r="AB55" s="5">
        <x:v>1</x:v>
      </x:c>
      <x:c r="AC55" s="5">
        <x:v>1.71</x:v>
      </x:c>
      <x:c r="AD55" s="5"/>
      <x:c r="AE55" s="5"/>
      <x:c r="AF55" s="5"/>
      <x:c r="AG55" s="5">
        <x:v>2.8999999999999999</x:v>
      </x:c>
      <x:c r="AH55" s="5">
        <x:v>2.8999999999999999</x:v>
      </x:c>
      <x:c r="AI55" s="5">
        <x:v>25000</x:v>
      </x:c>
      <x:c r="AJ55" s="5" t="s">
        <x:v>34</x:v>
      </x:c>
      <x:c r="AK55" s="5"/>
    </x:row>
    <x:row r="56" spans="1:37" s="100" customFormat="1" ht="14.199999999999999">
      <x:c r="A56" s="5">
        <x:v>2014</x:v>
      </x:c>
      <x:c r="B56" s="5" t="s">
        <x:v>31</x:v>
      </x:c>
      <x:c r="C56" s="5" t="s">
        <x:v>47</x:v>
      </x:c>
      <x:c r="D56" s="5" t="str">
        <x:f t="shared" si="0"/>
        <x:v>RP</x:v>
      </x:c>
      <x:c r="E56" s="5">
        <x:v>9</x:v>
      </x:c>
      <x:c r="F56" s="5" t="s">
        <x:v>25</x:v>
      </x:c>
      <x:c r="G56" s="5" t="s">
        <x:v>36</x:v>
      </x:c>
      <x:c r="H56" s="5">
        <x:v>2013</x:v>
      </x:c>
      <x:c r="I56" s="5">
        <x:v>30</x:v>
      </x:c>
      <x:c r="J56" s="5">
        <x:v>54</x:v>
      </x:c>
      <x:c r="K56" s="5">
        <x:v>0</x:v>
      </x:c>
      <x:c r="L56" s="5">
        <x:v>54</x:v>
      </x:c>
      <x:c r="M56" s="5">
        <x:v>6</x:v>
      </x:c>
      <x:c r="N56" s="5">
        <x:v>2</x:v>
      </x:c>
      <x:c r="O56" s="5">
        <x:v>0</x:v>
      </x:c>
      <x:c r="P56" s="5">
        <x:v>3</x:v>
      </x:c>
      <x:c r="Q56" s="5">
        <x:v>22</x:v>
      </x:c>
      <x:c r="R56" s="5">
        <x:v>3</x:v>
      </x:c>
      <x:c r="S56" s="5">
        <x:v>63.200000000000003</x:v>
      </x:c>
      <x:c r="T56" s="5">
        <x:v>22</x:v>
      </x:c>
      <x:c r="U56" s="5">
        <x:v>46</x:v>
      </x:c>
      <x:c r="V56" s="5">
        <x:v>8</x:v>
      </x:c>
      <x:c r="W56" s="5">
        <x:v>1</x:v>
      </x:c>
      <x:c r="X56" s="5">
        <x:v>3</x:v>
      </x:c>
      <x:c r="Y56" s="5">
        <x:v>23</x:v>
      </x:c>
      <x:c r="Z56" s="5">
        <x:v>3</x:v>
      </x:c>
      <x:c r="AA56" s="5">
        <x:v>60</x:v>
      </x:c>
      <x:c r="AB56" s="5">
        <x:v>5</x:v>
      </x:c>
      <x:c r="AC56" s="5">
        <x:v>3.1099999999999999</x:v>
      </x:c>
      <x:c r="AD56" s="5">
        <x:v>0</x:v>
      </x:c>
      <x:c r="AE56" s="5">
        <x:v>63.200000000000003</x:v>
      </x:c>
      <x:c r="AF56" s="5"/>
      <x:c r="AG56" s="5">
        <x:v>1.23</x:v>
      </x:c>
      <x:c r="AH56" s="5">
        <x:v>1.23</x:v>
      </x:c>
      <x:c r="AI56" s="5">
        <x:v>30000</x:v>
      </x:c>
      <x:c r="AJ56" s="5" t="s">
        <x:v>34</x:v>
      </x:c>
      <x:c r="AK56" s="5"/>
    </x:row>
    <x:row r="57" spans="1:37" s="100" customFormat="1" ht="14.199999999999999">
      <x:c r="A57" s="5">
        <x:v>2015</x:v>
      </x:c>
      <x:c r="B57" s="5" t="s">
        <x:v>31</x:v>
      </x:c>
      <x:c r="C57" s="5" t="s">
        <x:v>47</x:v>
      </x:c>
      <x:c r="D57" s="5" t="str">
        <x:f t="shared" si="0"/>
        <x:v>RP</x:v>
      </x:c>
      <x:c r="E57" s="5">
        <x:v>9</x:v>
      </x:c>
      <x:c r="F57" s="5" t="s">
        <x:v>25</x:v>
      </x:c>
      <x:c r="G57" s="5" t="s">
        <x:v>36</x:v>
      </x:c>
      <x:c r="H57" s="5">
        <x:v>2014</x:v>
      </x:c>
      <x:c r="I57" s="5">
        <x:v>31</x:v>
      </x:c>
      <x:c r="J57" s="5">
        <x:v>55</x:v>
      </x:c>
      <x:c r="K57" s="5">
        <x:v>0</x:v>
      </x:c>
      <x:c r="L57" s="5">
        <x:v>55</x:v>
      </x:c>
      <x:c r="M57" s="5">
        <x:v>6</x:v>
      </x:c>
      <x:c r="N57" s="5">
        <x:v>3</x:v>
      </x:c>
      <x:c r="O57" s="5">
        <x:v>1</x:v>
      </x:c>
      <x:c r="P57" s="5">
        <x:v>4</x:v>
      </x:c>
      <x:c r="Q57" s="5">
        <x:v>27</x:v>
      </x:c>
      <x:c r="R57" s="5">
        <x:v>0</x:v>
      </x:c>
      <x:c r="S57" s="5">
        <x:v>62.100000000000001</x:v>
      </x:c>
      <x:c r="T57" s="5">
        <x:v>26</x:v>
      </x:c>
      <x:c r="U57" s="5">
        <x:v>51</x:v>
      </x:c>
      <x:c r="V57" s="5">
        <x:v>9</x:v>
      </x:c>
      <x:c r="W57" s="5">
        <x:v>0</x:v>
      </x:c>
      <x:c r="X57" s="5">
        <x:v>5</x:v>
      </x:c>
      <x:c r="Y57" s="5">
        <x:v>30</x:v>
      </x:c>
      <x:c r="Z57" s="5">
        <x:v>4</x:v>
      </x:c>
      <x:c r="AA57" s="5">
        <x:v>67</x:v>
      </x:c>
      <x:c r="AB57" s="5">
        <x:v>4</x:v>
      </x:c>
      <x:c r="AC57" s="5">
        <x:v>3.75</x:v>
      </x:c>
      <x:c r="AD57" s="5">
        <x:v>0</x:v>
      </x:c>
      <x:c r="AE57" s="5">
        <x:v>62.100000000000001</x:v>
      </x:c>
      <x:c r="AF57" s="5"/>
      <x:c r="AG57" s="5">
        <x:v>1.6299999999999999</x:v>
      </x:c>
      <x:c r="AH57" s="5">
        <x:v>1.6299999999999999</x:v>
      </x:c>
      <x:c r="AI57" s="5">
        <x:v>41000</x:v>
      </x:c>
      <x:c r="AJ57" s="5" t="s">
        <x:v>34</x:v>
      </x:c>
      <x:c r="AK57" s="5"/>
    </x:row>
    <x:row r="58" spans="1:37" s="100" customFormat="1" ht="14.199999999999999">
      <x:c r="A58" s="5">
        <x:v>2012</x:v>
      </x:c>
      <x:c r="B58" s="5" t="s">
        <x:v>31</x:v>
      </x:c>
      <x:c r="C58" s="5" t="s">
        <x:v>40</x:v>
      </x:c>
      <x:c r="D58" s="5" t="str">
        <x:f t="shared" si="0"/>
        <x:v>SP</x:v>
      </x:c>
      <x:c r="E58" s="5">
        <x:v>8</x:v>
      </x:c>
      <x:c r="F58" s="5" t="s">
        <x:v>25</x:v>
      </x:c>
      <x:c r="G58" s="5" t="s">
        <x:v>36</x:v>
      </x:c>
      <x:c r="H58" s="5">
        <x:v>2011</x:v>
      </x:c>
      <x:c r="I58" s="5">
        <x:v>30</x:v>
      </x:c>
      <x:c r="J58" s="5">
        <x:v>24</x:v>
      </x:c>
      <x:c r="K58" s="5">
        <x:v>23</x:v>
      </x:c>
      <x:c r="L58" s="5">
        <x:v>1</x:v>
      </x:c>
      <x:c r="M58" s="5">
        <x:v>14</x:v>
      </x:c>
      <x:c r="N58" s="5">
        <x:v>5</x:v>
      </x:c>
      <x:c r="O58" s="5">
        <x:v>0</x:v>
      </x:c>
      <x:c r="P58" s="5"/>
      <x:c r="Q58" s="5">
        <x:v>0</x:v>
      </x:c>
      <x:c r="R58" s="5"/>
      <x:c r="S58" s="5">
        <x:v>137.09999999999999</x:v>
      </x:c>
      <x:c r="T58" s="5">
        <x:v>54</x:v>
      </x:c>
      <x:c r="U58" s="5">
        <x:v>151</x:v>
      </x:c>
      <x:c r="V58" s="5"/>
      <x:c r="W58" s="5"/>
      <x:c r="X58" s="5">
        <x:v>8</x:v>
      </x:c>
      <x:c r="Y58" s="5">
        <x:v>30</x:v>
      </x:c>
      <x:c r="Z58" s="5">
        <x:v>3</x:v>
      </x:c>
      <x:c r="AA58" s="5">
        <x:v>83</x:v>
      </x:c>
      <x:c r="AB58" s="5">
        <x:v>4</x:v>
      </x:c>
      <x:c r="AC58" s="5">
        <x:v>3.54</x:v>
      </x:c>
      <x:c r="AD58" s="5"/>
      <x:c r="AE58" s="5"/>
      <x:c r="AF58" s="5">
        <x:v>2.71</x:v>
      </x:c>
      <x:c r="AG58" s="5">
        <x:v>0.05</x:v>
      </x:c>
      <x:c r="AH58" s="5">
        <x:v>2.77</x:v>
      </x:c>
      <x:c r="AI58" s="5">
        <x:v>15000</x:v>
      </x:c>
      <x:c r="AJ58" s="5" t="s">
        <x:v>337</x:v>
      </x:c>
      <x:c r="AK58" s="5"/>
    </x:row>
    <x:row r="59" spans="1:37" s="100" customFormat="1" ht="14.199999999999999">
      <x:c r="A59" s="5">
        <x:v>2013</x:v>
      </x:c>
      <x:c r="B59" s="5" t="s">
        <x:v>31</x:v>
      </x:c>
      <x:c r="C59" s="5" t="s">
        <x:v>40</x:v>
      </x:c>
      <x:c r="D59" s="5" t="str">
        <x:f t="shared" si="0"/>
        <x:v>SP</x:v>
      </x:c>
      <x:c r="E59" s="5">
        <x:v>8</x:v>
      </x:c>
      <x:c r="F59" s="5" t="s">
        <x:v>25</x:v>
      </x:c>
      <x:c r="G59" s="5" t="s">
        <x:v>36</x:v>
      </x:c>
      <x:c r="H59" s="5">
        <x:v>2012</x:v>
      </x:c>
      <x:c r="I59" s="5">
        <x:v>31</x:v>
      </x:c>
      <x:c r="J59" s="5">
        <x:v>19</x:v>
      </x:c>
      <x:c r="K59" s="5">
        <x:v>19</x:v>
      </x:c>
      <x:c r="L59" s="5">
        <x:v>0</x:v>
      </x:c>
      <x:c r="M59" s="5">
        <x:v>9</x:v>
      </x:c>
      <x:c r="N59" s="5">
        <x:v>6</x:v>
      </x:c>
      <x:c r="O59" s="5">
        <x:v>0</x:v>
      </x:c>
      <x:c r="P59" s="5"/>
      <x:c r="Q59" s="5">
        <x:v>0</x:v>
      </x:c>
      <x:c r="R59" s="5"/>
      <x:c r="S59" s="5">
        <x:v>114</x:v>
      </x:c>
      <x:c r="T59" s="5">
        <x:v>36</x:v>
      </x:c>
      <x:c r="U59" s="5">
        <x:v>112</x:v>
      </x:c>
      <x:c r="V59" s="5"/>
      <x:c r="W59" s="5"/>
      <x:c r="X59" s="5">
        <x:v>6</x:v>
      </x:c>
      <x:c r="Y59" s="5">
        <x:v>26</x:v>
      </x:c>
      <x:c r="Z59" s="5">
        <x:v>4</x:v>
      </x:c>
      <x:c r="AA59" s="5">
        <x:v>81</x:v>
      </x:c>
      <x:c r="AB59" s="5">
        <x:v>5</x:v>
      </x:c>
      <x:c r="AC59" s="5">
        <x:v>2.8399999999999999</x:v>
      </x:c>
      <x:c r="AD59" s="5"/>
      <x:c r="AE59" s="5"/>
      <x:c r="AF59" s="5">
        <x:v>3.5800000000000001</x:v>
      </x:c>
      <x:c r="AG59" s="5"/>
      <x:c r="AH59" s="5">
        <x:v>3.5800000000000001</x:v>
      </x:c>
      <x:c r="AI59" s="5">
        <x:v>25000</x:v>
      </x:c>
      <x:c r="AJ59" s="5" t="s">
        <x:v>337</x:v>
      </x:c>
      <x:c r="AK59" s="5"/>
    </x:row>
    <x:row r="60" spans="1:37" s="100" customFormat="1" ht="14.199999999999999">
      <x:c r="A60" s="5">
        <x:v>2014</x:v>
      </x:c>
      <x:c r="B60" s="5" t="s">
        <x:v>31</x:v>
      </x:c>
      <x:c r="C60" s="5" t="s">
        <x:v>40</x:v>
      </x:c>
      <x:c r="D60" s="5" t="str">
        <x:f t="shared" si="0"/>
        <x:v>SP</x:v>
      </x:c>
      <x:c r="E60" s="5">
        <x:v>8</x:v>
      </x:c>
      <x:c r="F60" s="5" t="s">
        <x:v>25</x:v>
      </x:c>
      <x:c r="G60" s="5" t="s">
        <x:v>36</x:v>
      </x:c>
      <x:c r="H60" s="5">
        <x:v>2013</x:v>
      </x:c>
      <x:c r="I60" s="5">
        <x:v>32</x:v>
      </x:c>
      <x:c r="J60" s="5">
        <x:v>27</x:v>
      </x:c>
      <x:c r="K60" s="5">
        <x:v>27</x:v>
      </x:c>
      <x:c r="L60" s="5">
        <x:v>0</x:v>
      </x:c>
      <x:c r="M60" s="5">
        <x:v>13</x:v>
      </x:c>
      <x:c r="N60" s="5">
        <x:v>8</x:v>
      </x:c>
      <x:c r="O60" s="5">
        <x:v>0</x:v>
      </x:c>
      <x:c r="P60" s="5">
        <x:v>0</x:v>
      </x:c>
      <x:c r="Q60" s="5">
        <x:v>0</x:v>
      </x:c>
      <x:c r="R60" s="5">
        <x:v>0</x:v>
      </x:c>
      <x:c r="S60" s="5">
        <x:v>170.19999999999999</x:v>
      </x:c>
      <x:c r="T60" s="5">
        <x:v>62</x:v>
      </x:c>
      <x:c r="U60" s="5">
        <x:v>167</x:v>
      </x:c>
      <x:c r="V60" s="5">
        <x:v>40</x:v>
      </x:c>
      <x:c r="W60" s="5">
        <x:v>2</x:v>
      </x:c>
      <x:c r="X60" s="5">
        <x:v>16</x:v>
      </x:c>
      <x:c r="Y60" s="5">
        <x:v>37</x:v>
      </x:c>
      <x:c r="Z60" s="5">
        <x:v>4</x:v>
      </x:c>
      <x:c r="AA60" s="5">
        <x:v>122</x:v>
      </x:c>
      <x:c r="AB60" s="5">
        <x:v>4</x:v>
      </x:c>
      <x:c r="AC60" s="5">
        <x:v>3.27</x:v>
      </x:c>
      <x:c r="AD60" s="5">
        <x:v>170.19999999999999</x:v>
      </x:c>
      <x:c r="AE60" s="5">
        <x:v>0</x:v>
      </x:c>
      <x:c r="AF60" s="5">
        <x:v>5.2400000000000002</x:v>
      </x:c>
      <x:c r="AG60" s="5"/>
      <x:c r="AH60" s="5">
        <x:v>5.2400000000000002</x:v>
      </x:c>
      <x:c r="AI60" s="5">
        <x:v>30000</x:v>
      </x:c>
      <x:c r="AJ60" s="5" t="s">
        <x:v>337</x:v>
      </x:c>
      <x:c r="AK60" s="5"/>
    </x:row>
    <x:row r="61" spans="1:37" s="100" customFormat="1" ht="14.199999999999999">
      <x:c r="A61" s="5">
        <x:v>2015</x:v>
      </x:c>
      <x:c r="B61" s="5" t="s">
        <x:v>31</x:v>
      </x:c>
      <x:c r="C61" s="5" t="s">
        <x:v>40</x:v>
      </x:c>
      <x:c r="D61" s="5" t="str">
        <x:f t="shared" si="0"/>
        <x:v>SP</x:v>
      </x:c>
      <x:c r="E61" s="5">
        <x:v>8</x:v>
      </x:c>
      <x:c r="F61" s="5" t="s">
        <x:v>25</x:v>
      </x:c>
      <x:c r="G61" s="5" t="s">
        <x:v>36</x:v>
      </x:c>
      <x:c r="H61" s="5">
        <x:v>2014</x:v>
      </x:c>
      <x:c r="I61" s="5">
        <x:v>33</x:v>
      </x:c>
      <x:c r="J61" s="5">
        <x:v>28</x:v>
      </x:c>
      <x:c r="K61" s="5">
        <x:v>28</x:v>
      </x:c>
      <x:c r="L61" s="5">
        <x:v>0</x:v>
      </x:c>
      <x:c r="M61" s="5">
        <x:v>12</x:v>
      </x:c>
      <x:c r="N61" s="5">
        <x:v>7</x:v>
      </x:c>
      <x:c r="O61" s="5">
        <x:v>0</x:v>
      </x:c>
      <x:c r="P61" s="5">
        <x:v>0</x:v>
      </x:c>
      <x:c r="Q61" s="5">
        <x:v>0</x:v>
      </x:c>
      <x:c r="R61" s="5">
        <x:v>0</x:v>
      </x:c>
      <x:c r="S61" s="5">
        <x:v>170.09999999999999</x:v>
      </x:c>
      <x:c r="T61" s="5">
        <x:v>83</x:v>
      </x:c>
      <x:c r="U61" s="5">
        <x:v>196</x:v>
      </x:c>
      <x:c r="V61" s="5">
        <x:v>30</x:v>
      </x:c>
      <x:c r="W61" s="5">
        <x:v>4</x:v>
      </x:c>
      <x:c r="X61" s="5">
        <x:v>18</x:v>
      </x:c>
      <x:c r="Y61" s="5">
        <x:v>37</x:v>
      </x:c>
      <x:c r="Z61" s="5">
        <x:v>8</x:v>
      </x:c>
      <x:c r="AA61" s="5">
        <x:v>133</x:v>
      </x:c>
      <x:c r="AB61" s="5">
        <x:v>4</x:v>
      </x:c>
      <x:c r="AC61" s="5">
        <x:v>4.3899999999999997</x:v>
      </x:c>
      <x:c r="AD61" s="5">
        <x:v>170.09999999999999</x:v>
      </x:c>
      <x:c r="AE61" s="5">
        <x:v>0</x:v>
      </x:c>
      <x:c r="AF61" s="5">
        <x:v>4.75</x:v>
      </x:c>
      <x:c r="AG61" s="5"/>
      <x:c r="AH61" s="5">
        <x:v>4.75</x:v>
      </x:c>
      <x:c r="AI61" s="5">
        <x:v>45000</x:v>
      </x:c>
      <x:c r="AJ61" s="5" t="s">
        <x:v>337</x:v>
      </x:c>
      <x:c r="AK61" s="5"/>
    </x:row>
    <x:row r="62" spans="1:37" s="100" customFormat="1" ht="14.199999999999999">
      <x:c r="A62" s="5">
        <x:v>2012</x:v>
      </x:c>
      <x:c r="B62" s="5" t="s">
        <x:v>45</x:v>
      </x:c>
      <x:c r="C62" s="5" t="s">
        <x:v>49</x:v>
      </x:c>
      <x:c r="D62" s="5" t="str">
        <x:f t="shared" si="0"/>
        <x:v>RP</x:v>
      </x:c>
      <x:c r="E62" s="5">
        <x:v>8</x:v>
      </x:c>
      <x:c r="F62" s="5" t="s">
        <x:v>25</x:v>
      </x:c>
      <x:c r="G62" s="5" t="s">
        <x:v>36</x:v>
      </x:c>
      <x:c r="H62" s="5">
        <x:v>2011</x:v>
      </x:c>
      <x:c r="I62" s="5">
        <x:v>32</x:v>
      </x:c>
      <x:c r="J62" s="5">
        <x:v>21</x:v>
      </x:c>
      <x:c r="K62" s="5">
        <x:v>0</x:v>
      </x:c>
      <x:c r="L62" s="5">
        <x:v>21</x:v>
      </x:c>
      <x:c r="M62" s="5">
        <x:v>2</x:v>
      </x:c>
      <x:c r="N62" s="5">
        <x:v>0</x:v>
      </x:c>
      <x:c r="O62" s="5">
        <x:v>0</x:v>
      </x:c>
      <x:c r="P62" s="5"/>
      <x:c r="Q62" s="5">
        <x:v>2</x:v>
      </x:c>
      <x:c r="R62" s="5"/>
      <x:c r="S62" s="5">
        <x:v>29</x:v>
      </x:c>
      <x:c r="T62" s="5">
        <x:v>9</x:v>
      </x:c>
      <x:c r="U62" s="5">
        <x:v>19</x:v>
      </x:c>
      <x:c r="V62" s="5"/>
      <x:c r="W62" s="5"/>
      <x:c r="X62" s="5">
        <x:v>3</x:v>
      </x:c>
      <x:c r="Y62" s="5">
        <x:v>8</x:v>
      </x:c>
      <x:c r="Z62" s="5">
        <x:v>0</x:v>
      </x:c>
      <x:c r="AA62" s="5">
        <x:v>15</x:v>
      </x:c>
      <x:c r="AB62" s="5">
        <x:v>0</x:v>
      </x:c>
      <x:c r="AC62" s="5">
        <x:v>2.79</x:v>
      </x:c>
      <x:c r="AD62" s="5"/>
      <x:c r="AE62" s="5"/>
      <x:c r="AF62" s="5"/>
      <x:c r="AG62" s="5">
        <x:v>0.96999999999999997</x:v>
      </x:c>
      <x:c r="AH62" s="5">
        <x:v>0.96999999999999997</x:v>
      </x:c>
      <x:c r="AI62" s="5">
        <x:v>10000</x:v>
      </x:c>
      <x:c r="AJ62" s="5" t="s">
        <x:v>337</x:v>
      </x:c>
      <x:c r="AK62" s="5"/>
    </x:row>
    <x:row r="63" spans="1:37" s="100" customFormat="1" ht="14.199999999999999">
      <x:c r="A63" s="5">
        <x:v>2013</x:v>
      </x:c>
      <x:c r="B63" s="5" t="s">
        <x:v>45</x:v>
      </x:c>
      <x:c r="C63" s="5" t="s">
        <x:v>49</x:v>
      </x:c>
      <x:c r="D63" s="5" t="str">
        <x:f t="shared" si="0"/>
        <x:v>RP</x:v>
      </x:c>
      <x:c r="E63" s="5">
        <x:v>8</x:v>
      </x:c>
      <x:c r="F63" s="5" t="s">
        <x:v>25</x:v>
      </x:c>
      <x:c r="G63" s="5" t="s">
        <x:v>36</x:v>
      </x:c>
      <x:c r="H63" s="5">
        <x:v>2012</x:v>
      </x:c>
      <x:c r="I63" s="5">
        <x:v>33</x:v>
      </x:c>
      <x:c r="J63" s="5">
        <x:v>48</x:v>
      </x:c>
      <x:c r="K63" s="5">
        <x:v>0</x:v>
      </x:c>
      <x:c r="L63" s="5">
        <x:v>48</x:v>
      </x:c>
      <x:c r="M63" s="5">
        <x:v>6</x:v>
      </x:c>
      <x:c r="N63" s="5">
        <x:v>3</x:v>
      </x:c>
      <x:c r="O63" s="5">
        <x:v>1</x:v>
      </x:c>
      <x:c r="P63" s="5"/>
      <x:c r="Q63" s="5">
        <x:v>10</x:v>
      </x:c>
      <x:c r="R63" s="5"/>
      <x:c r="S63" s="5">
        <x:v>65</x:v>
      </x:c>
      <x:c r="T63" s="5">
        <x:v>31</x:v>
      </x:c>
      <x:c r="U63" s="5">
        <x:v>65</x:v>
      </x:c>
      <x:c r="V63" s="5"/>
      <x:c r="W63" s="5"/>
      <x:c r="X63" s="5">
        <x:v>6</x:v>
      </x:c>
      <x:c r="Y63" s="5">
        <x:v>35</x:v>
      </x:c>
      <x:c r="Z63" s="5">
        <x:v>5</x:v>
      </x:c>
      <x:c r="AA63" s="5">
        <x:v>46</x:v>
      </x:c>
      <x:c r="AB63" s="5">
        <x:v>3</x:v>
      </x:c>
      <x:c r="AC63" s="5">
        <x:v>4.29</x:v>
      </x:c>
      <x:c r="AD63" s="5"/>
      <x:c r="AE63" s="5"/>
      <x:c r="AF63" s="5"/>
      <x:c r="AG63" s="5">
        <x:v>0.56000000000000005</x:v>
      </x:c>
      <x:c r="AH63" s="5">
        <x:v>0.56000000000000005</x:v>
      </x:c>
      <x:c r="AI63" s="5">
        <x:v>10000</x:v>
      </x:c>
      <x:c r="AJ63" s="5" t="s">
        <x:v>337</x:v>
      </x:c>
      <x:c r="AK63" s="5"/>
    </x:row>
    <x:row r="64" spans="1:37" s="100" customFormat="1" ht="14.199999999999999">
      <x:c r="A64" s="5">
        <x:v>2014</x:v>
      </x:c>
      <x:c r="B64" s="5" t="s">
        <x:v>45</x:v>
      </x:c>
      <x:c r="C64" s="5" t="s">
        <x:v>49</x:v>
      </x:c>
      <x:c r="D64" s="5" t="str">
        <x:f t="shared" si="0"/>
        <x:v>RP</x:v>
      </x:c>
      <x:c r="E64" s="5">
        <x:v>8</x:v>
      </x:c>
      <x:c r="F64" s="5" t="s">
        <x:v>25</x:v>
      </x:c>
      <x:c r="G64" s="5" t="s">
        <x:v>36</x:v>
      </x:c>
      <x:c r="H64" s="5">
        <x:v>2013</x:v>
      </x:c>
      <x:c r="I64" s="5">
        <x:v>34</x:v>
      </x:c>
      <x:c r="J64" s="5">
        <x:v>44</x:v>
      </x:c>
      <x:c r="K64" s="5">
        <x:v>0</x:v>
      </x:c>
      <x:c r="L64" s="5">
        <x:v>44</x:v>
      </x:c>
      <x:c r="M64" s="5">
        <x:v>2</x:v>
      </x:c>
      <x:c r="N64" s="5">
        <x:v>4</x:v>
      </x:c>
      <x:c r="O64" s="5">
        <x:v>0</x:v>
      </x:c>
      <x:c r="P64" s="5">
        <x:v>1</x:v>
      </x:c>
      <x:c r="Q64" s="5">
        <x:v>3</x:v>
      </x:c>
      <x:c r="R64" s="5">
        <x:v>0</x:v>
      </x:c>
      <x:c r="S64" s="5">
        <x:v>43.200000000000003</x:v>
      </x:c>
      <x:c r="T64" s="5">
        <x:v>27</x:v>
      </x:c>
      <x:c r="U64" s="5">
        <x:v>39</x:v>
      </x:c>
      <x:c r="V64" s="5">
        <x:v>6</x:v>
      </x:c>
      <x:c r="W64" s="5">
        <x:v>0</x:v>
      </x:c>
      <x:c r="X64" s="5">
        <x:v>5</x:v>
      </x:c>
      <x:c r="Y64" s="5">
        <x:v>24</x:v>
      </x:c>
      <x:c r="Z64" s="5">
        <x:v>5</x:v>
      </x:c>
      <x:c r="AA64" s="5">
        <x:v>35</x:v>
      </x:c>
      <x:c r="AB64" s="5">
        <x:v>2</x:v>
      </x:c>
      <x:c r="AC64" s="5">
        <x:v>5.5599999999999996</x:v>
      </x:c>
      <x:c r="AD64" s="5">
        <x:v>0</x:v>
      </x:c>
      <x:c r="AE64" s="5">
        <x:v>43.200000000000003</x:v>
      </x:c>
      <x:c r="AF64" s="5"/>
      <x:c r="AG64" s="5">
        <x:v>-0.22</x:v>
      </x:c>
      <x:c r="AH64" s="5">
        <x:v>-0.22</x:v>
      </x:c>
      <x:c r="AI64" s="5">
        <x:v>12000</x:v>
      </x:c>
      <x:c r="AJ64" s="5" t="s">
        <x:v>337</x:v>
      </x:c>
      <x:c r="AK64" s="5"/>
    </x:row>
    <x:row r="65" spans="1:37" s="100" customFormat="1" ht="14.199999999999999">
      <x:c r="A65" s="5">
        <x:v>2015</x:v>
      </x:c>
      <x:c r="B65" s="5" t="s">
        <x:v>45</x:v>
      </x:c>
      <x:c r="C65" s="5" t="s">
        <x:v>49</x:v>
      </x:c>
      <x:c r="D65" s="5" t="str">
        <x:f t="shared" si="0"/>
        <x:v>RP</x:v>
      </x:c>
      <x:c r="E65" s="5">
        <x:v>8</x:v>
      </x:c>
      <x:c r="F65" s="5" t="s">
        <x:v>25</x:v>
      </x:c>
      <x:c r="G65" s="5" t="s">
        <x:v>36</x:v>
      </x:c>
      <x:c r="H65" s="5">
        <x:v>2014</x:v>
      </x:c>
      <x:c r="I65" s="5">
        <x:v>35</x:v>
      </x:c>
      <x:c r="J65" s="5">
        <x:v>38</x:v>
      </x:c>
      <x:c r="K65" s="5">
        <x:v>0</x:v>
      </x:c>
      <x:c r="L65" s="5">
        <x:v>38</x:v>
      </x:c>
      <x:c r="M65" s="5">
        <x:v>1</x:v>
      </x:c>
      <x:c r="N65" s="5">
        <x:v>0</x:v>
      </x:c>
      <x:c r="O65" s="5">
        <x:v>0</x:v>
      </x:c>
      <x:c r="P65" s="5">
        <x:v>0</x:v>
      </x:c>
      <x:c r="Q65" s="5">
        <x:v>4</x:v>
      </x:c>
      <x:c r="R65" s="5">
        <x:v>1</x:v>
      </x:c>
      <x:c r="S65" s="5">
        <x:v>48</x:v>
      </x:c>
      <x:c r="T65" s="5">
        <x:v>33</x:v>
      </x:c>
      <x:c r="U65" s="5">
        <x:v>45</x:v>
      </x:c>
      <x:c r="V65" s="5">
        <x:v>11</x:v>
      </x:c>
      <x:c r="W65" s="5">
        <x:v>1</x:v>
      </x:c>
      <x:c r="X65" s="5">
        <x:v>7</x:v>
      </x:c>
      <x:c r="Y65" s="5">
        <x:v>28</x:v>
      </x:c>
      <x:c r="Z65" s="5">
        <x:v>0</x:v>
      </x:c>
      <x:c r="AA65" s="5">
        <x:v>42</x:v>
      </x:c>
      <x:c r="AB65" s="5">
        <x:v>5</x:v>
      </x:c>
      <x:c r="AC65" s="5">
        <x:v>6.1900000000000004</x:v>
      </x:c>
      <x:c r="AD65" s="5">
        <x:v>0</x:v>
      </x:c>
      <x:c r="AE65" s="5">
        <x:v>48</x:v>
      </x:c>
      <x:c r="AF65" s="5"/>
      <x:c r="AG65" s="5">
        <x:v>0.27000000000000002</x:v>
      </x:c>
      <x:c r="AH65" s="5">
        <x:v>0.27000000000000002</x:v>
      </x:c>
      <x:c r="AI65" s="5">
        <x:v>12000</x:v>
      </x:c>
      <x:c r="AJ65" s="5" t="s">
        <x:v>337</x:v>
      </x:c>
      <x:c r="AK65" s="5"/>
    </x:row>
    <x:row r="66" spans="1:37" s="100" customFormat="1" ht="14.199999999999999">
      <x:c r="A66" s="5">
        <x:v>2012</x:v>
      </x:c>
      <x:c r="B66" s="5" t="s">
        <x:v>22</x:v>
      </x:c>
      <x:c r="C66" s="5" t="s">
        <x:v>51</x:v>
      </x:c>
      <x:c r="D66" s="5" t="str">
        <x:f t="shared" si="0"/>
        <x:v>SP</x:v>
      </x:c>
      <x:c r="E66" s="5">
        <x:v>9</x:v>
      </x:c>
      <x:c r="F66" s="5" t="s">
        <x:v>25</x:v>
      </x:c>
      <x:c r="G66" s="5" t="s">
        <x:v>36</x:v>
      </x:c>
      <x:c r="H66" s="5">
        <x:v>2011</x:v>
      </x:c>
      <x:c r="I66" s="5">
        <x:v>26</x:v>
      </x:c>
      <x:c r="J66" s="5">
        <x:v>29</x:v>
      </x:c>
      <x:c r="K66" s="5">
        <x:v>28</x:v>
      </x:c>
      <x:c r="L66" s="5">
        <x:v>1</x:v>
      </x:c>
      <x:c r="M66" s="5">
        <x:v>15</x:v>
      </x:c>
      <x:c r="N66" s="5">
        <x:v>6</x:v>
      </x:c>
      <x:c r="O66" s="5">
        <x:v>0</x:v>
      </x:c>
      <x:c r="P66" s="5"/>
      <x:c r="Q66" s="5">
        <x:v>0</x:v>
      </x:c>
      <x:c r="R66" s="5"/>
      <x:c r="S66" s="5">
        <x:v>180.19999999999999</x:v>
      </x:c>
      <x:c r="T66" s="5">
        <x:v>63</x:v>
      </x:c>
      <x:c r="U66" s="5">
        <x:v>195</x:v>
      </x:c>
      <x:c r="V66" s="5"/>
      <x:c r="W66" s="5"/>
      <x:c r="X66" s="5">
        <x:v>7</x:v>
      </x:c>
      <x:c r="Y66" s="5">
        <x:v>62</x:v>
      </x:c>
      <x:c r="Z66" s="5">
        <x:v>9</x:v>
      </x:c>
      <x:c r="AA66" s="5">
        <x:v>129</x:v>
      </x:c>
      <x:c r="AB66" s="5">
        <x:v>3</x:v>
      </x:c>
      <x:c r="AC66" s="5">
        <x:v>3.1400000000000001</x:v>
      </x:c>
      <x:c r="AD66" s="5"/>
      <x:c r="AE66" s="5"/>
      <x:c r="AF66" s="5">
        <x:v>4.9699999999999998</x:v>
      </x:c>
      <x:c r="AG66" s="5">
        <x:v>0.40000000000000002</x:v>
      </x:c>
      <x:c r="AH66" s="5">
        <x:v>5.3799999999999999</x:v>
      </x:c>
      <x:c r="AI66" s="5"/>
      <x:c r="AJ66" s="5" t="s">
        <x:v>34</x:v>
      </x:c>
      <x:c r="AK66" s="5"/>
    </x:row>
    <x:row r="67" spans="1:37" s="100" customFormat="1" ht="14.199999999999999">
      <x:c r="A67" s="5">
        <x:v>2013</x:v>
      </x:c>
      <x:c r="B67" s="5" t="s">
        <x:v>175</x:v>
      </x:c>
      <x:c r="C67" s="5" t="s">
        <x:v>51</x:v>
      </x:c>
      <x:c r="D67" s="5" t="str">
        <x:f t="shared" si="0"/>
        <x:v>SP</x:v>
      </x:c>
      <x:c r="E67" s="5">
        <x:v>9</x:v>
      </x:c>
      <x:c r="F67" s="5" t="s">
        <x:v>25</x:v>
      </x:c>
      <x:c r="G67" s="5" t="s">
        <x:v>36</x:v>
      </x:c>
      <x:c r="H67" s="5">
        <x:v>2012</x:v>
      </x:c>
      <x:c r="I67" s="5">
        <x:v>27</x:v>
      </x:c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  <x:c r="AA67" s="5"/>
      <x:c r="AB67" s="5"/>
      <x:c r="AC67" s="5"/>
      <x:c r="AD67" s="5"/>
      <x:c r="AE67" s="5"/>
      <x:c r="AF67" s="5"/>
      <x:c r="AG67" s="5"/>
      <x:c r="AH67" s="5"/>
      <x:c r="AI67" s="5"/>
      <x:c r="AJ67" s="5" t="s">
        <x:v>34</x:v>
      </x:c>
      <x:c r="AK67" s="5"/>
    </x:row>
    <x:row r="68" spans="1:37" s="100" customFormat="1" ht="14.199999999999999">
      <x:c r="A68" s="5">
        <x:v>2014</x:v>
      </x:c>
      <x:c r="B68" s="5" t="s">
        <x:v>175</x:v>
      </x:c>
      <x:c r="C68" s="5" t="s">
        <x:v>51</x:v>
      </x:c>
      <x:c r="D68" s="5" t="str">
        <x:f t="shared" si="0"/>
        <x:v>SP</x:v>
      </x:c>
      <x:c r="E68" s="5">
        <x:v>9</x:v>
      </x:c>
      <x:c r="F68" s="5" t="s">
        <x:v>25</x:v>
      </x:c>
      <x:c r="G68" s="5" t="s">
        <x:v>36</x:v>
      </x:c>
      <x:c r="H68" s="5">
        <x:v>2013</x:v>
      </x:c>
      <x:c r="I68" s="5">
        <x:v>28</x:v>
      </x:c>
      <x:c r="J68" s="5"/>
      <x:c r="K68" s="5"/>
      <x:c r="L68" s="5"/>
      <x:c r="M68" s="5"/>
      <x:c r="N68" s="5"/>
      <x:c r="O68" s="5"/>
      <x:c r="P68" s="5">
        <x:v>0</x:v>
      </x:c>
      <x:c r="Q68" s="5"/>
      <x:c r="R68" s="5">
        <x:v>0</x:v>
      </x:c>
      <x:c r="S68" s="5"/>
      <x:c r="T68" s="5"/>
      <x:c r="U68" s="5"/>
      <x:c r="V68" s="5"/>
      <x:c r="W68" s="5"/>
      <x:c r="X68" s="5"/>
      <x:c r="Y68" s="5"/>
      <x:c r="Z68" s="5"/>
      <x:c r="AA68" s="5"/>
      <x:c r="AB68" s="5"/>
      <x:c r="AC68" s="5"/>
      <x:c r="AD68" s="5"/>
      <x:c r="AE68" s="5"/>
      <x:c r="AF68" s="5"/>
      <x:c r="AG68" s="5"/>
      <x:c r="AH68" s="5"/>
      <x:c r="AI68" s="5"/>
      <x:c r="AJ68" s="5" t="s">
        <x:v>34</x:v>
      </x:c>
      <x:c r="AK68" s="5"/>
    </x:row>
    <x:row r="69" spans="1:37" s="100" customFormat="1" ht="14.199999999999999">
      <x:c r="A69" s="5">
        <x:v>2015</x:v>
      </x:c>
      <x:c r="B69" s="5" t="s">
        <x:v>22</x:v>
      </x:c>
      <x:c r="C69" s="5" t="s">
        <x:v>51</x:v>
      </x:c>
      <x:c r="D69" s="5" t="str">
        <x:f t="shared" si="0"/>
        <x:v>SP</x:v>
      </x:c>
      <x:c r="E69" s="5">
        <x:v>9</x:v>
      </x:c>
      <x:c r="F69" s="5" t="s">
        <x:v>25</x:v>
      </x:c>
      <x:c r="G69" s="5" t="s">
        <x:v>36</x:v>
      </x:c>
      <x:c r="H69" s="5">
        <x:v>2014</x:v>
      </x:c>
      <x:c r="I69" s="5">
        <x:v>29</x:v>
      </x:c>
      <x:c r="J69" s="5">
        <x:v>27</x:v>
      </x:c>
      <x:c r="K69" s="5">
        <x:v>27</x:v>
      </x:c>
      <x:c r="L69" s="5">
        <x:v>0</x:v>
      </x:c>
      <x:c r="M69" s="5">
        <x:v>10</x:v>
      </x:c>
      <x:c r="N69" s="5">
        <x:v>9</x:v>
      </x:c>
      <x:c r="O69" s="5">
        <x:v>0</x:v>
      </x:c>
      <x:c r="P69" s="5">
        <x:v>0</x:v>
      </x:c>
      <x:c r="Q69" s="5">
        <x:v>0</x:v>
      </x:c>
      <x:c r="R69" s="5">
        <x:v>0</x:v>
      </x:c>
      <x:c r="S69" s="5">
        <x:v>155</x:v>
      </x:c>
      <x:c r="T69" s="5">
        <x:v>79</x:v>
      </x:c>
      <x:c r="U69" s="5">
        <x:v>160</x:v>
      </x:c>
      <x:c r="V69" s="5">
        <x:v>27</x:v>
      </x:c>
      <x:c r="W69" s="5">
        <x:v>6</x:v>
      </x:c>
      <x:c r="X69" s="5">
        <x:v>15</x:v>
      </x:c>
      <x:c r="Y69" s="5">
        <x:v>67</x:v>
      </x:c>
      <x:c r="Z69" s="5">
        <x:v>3</x:v>
      </x:c>
      <x:c r="AA69" s="5">
        <x:v>107</x:v>
      </x:c>
      <x:c r="AB69" s="5">
        <x:v>9</x:v>
      </x:c>
      <x:c r="AC69" s="5">
        <x:v>4.5899999999999999</x:v>
      </x:c>
      <x:c r="AD69" s="5">
        <x:v>155</x:v>
      </x:c>
      <x:c r="AE69" s="5">
        <x:v>0</x:v>
      </x:c>
      <x:c r="AF69" s="5">
        <x:v>4.6799999999999997</x:v>
      </x:c>
      <x:c r="AG69" s="5"/>
      <x:c r="AH69" s="5">
        <x:v>4.6799999999999997</x:v>
      </x:c>
      <x:c r="AI69" s="5">
        <x:v>32000</x:v>
      </x:c>
      <x:c r="AJ69" s="5" t="s">
        <x:v>34</x:v>
      </x:c>
      <x:c r="AK69" s="5"/>
    </x:row>
    <x:row r="70" spans="1:37" s="100" customFormat="1" ht="14.199999999999999">
      <x:c r="A70" s="5">
        <x:v>2013</x:v>
      </x:c>
      <x:c r="B70" s="5" t="s">
        <x:v>30</x:v>
      </x:c>
      <x:c r="C70" s="5" t="s">
        <x:v>50</x:v>
      </x:c>
      <x:c r="D70" s="5" t="str">
        <x:f t="shared" si="0"/>
        <x:v>SP</x:v>
      </x:c>
      <x:c r="E70" s="5">
        <x:v>8</x:v>
      </x:c>
      <x:c r="F70" s="5" t="s">
        <x:v>25</x:v>
      </x:c>
      <x:c r="G70" s="5" t="s">
        <x:v>36</x:v>
      </x:c>
      <x:c r="H70" s="5">
        <x:v>2012</x:v>
      </x:c>
      <x:c r="I70" s="5">
        <x:v>33</x:v>
      </x:c>
      <x:c r="J70" s="5">
        <x:v>0</x:v>
      </x:c>
      <x:c r="K70" s="5">
        <x:v>0</x:v>
      </x:c>
      <x:c r="L70" s="5">
        <x:v>0</x:v>
      </x:c>
      <x:c r="M70" s="5">
        <x:v>0</x:v>
      </x:c>
      <x:c r="N70" s="5">
        <x:v>0</x:v>
      </x:c>
      <x:c r="O70" s="5">
        <x:v>0</x:v>
      </x:c>
      <x:c r="P70" s="5">
        <x:v>0</x:v>
      </x:c>
      <x:c r="Q70" s="5">
        <x:v>0</x:v>
      </x:c>
      <x:c r="R70" s="5">
        <x:v>0</x:v>
      </x:c>
      <x:c r="S70" s="5">
        <x:v>0</x:v>
      </x:c>
      <x:c r="T70" s="5">
        <x:v>0</x:v>
      </x:c>
      <x:c r="U70" s="5">
        <x:v>0</x:v>
      </x:c>
      <x:c r="V70" s="5">
        <x:v>0</x:v>
      </x:c>
      <x:c r="W70" s="5">
        <x:v>0</x:v>
      </x:c>
      <x:c r="X70" s="5">
        <x:v>0</x:v>
      </x:c>
      <x:c r="Y70" s="5">
        <x:v>0</x:v>
      </x:c>
      <x:c r="Z70" s="5">
        <x:v>0</x:v>
      </x:c>
      <x:c r="AA70" s="5">
        <x:v>0</x:v>
      </x:c>
      <x:c r="AB70" s="5">
        <x:v>0</x:v>
      </x:c>
      <x:c r="AC70" s="5">
        <x:v>0</x:v>
      </x:c>
      <x:c r="AD70" s="5">
        <x:v>0</x:v>
      </x:c>
      <x:c r="AE70" s="5">
        <x:v>0</x:v>
      </x:c>
      <x:c r="AF70" s="5">
        <x:v>0</x:v>
      </x:c>
      <x:c r="AG70" s="5">
        <x:v>0</x:v>
      </x:c>
      <x:c r="AH70" s="5">
        <x:v>0</x:v>
      </x:c>
      <x:c r="AI70" s="5"/>
      <x:c r="AJ70" s="5" t="s">
        <x:v>337</x:v>
      </x:c>
      <x:c r="AK70" s="5" t="s">
        <x:v>349</x:v>
      </x:c>
    </x:row>
    <x:row r="71" spans="1:37" s="100" customFormat="1" ht="14.199999999999999">
      <x:c r="A71" s="5">
        <x:v>2014</x:v>
      </x:c>
      <x:c r="B71" s="5" t="s">
        <x:v>30</x:v>
      </x:c>
      <x:c r="C71" s="5" t="s">
        <x:v>50</x:v>
      </x:c>
      <x:c r="D71" s="5" t="str">
        <x:f t="shared" si="0"/>
        <x:v>CP</x:v>
      </x:c>
      <x:c r="E71" s="5">
        <x:v>8</x:v>
      </x:c>
      <x:c r="F71" s="5" t="s">
        <x:v>25</x:v>
      </x:c>
      <x:c r="G71" s="5" t="s">
        <x:v>36</x:v>
      </x:c>
      <x:c r="H71" s="5">
        <x:v>2013</x:v>
      </x:c>
      <x:c r="I71" s="5">
        <x:v>34</x:v>
      </x:c>
      <x:c r="J71" s="5">
        <x:v>29</x:v>
      </x:c>
      <x:c r="K71" s="5">
        <x:v>0</x:v>
      </x:c>
      <x:c r="L71" s="5">
        <x:v>29</x:v>
      </x:c>
      <x:c r="M71" s="5">
        <x:v>4</x:v>
      </x:c>
      <x:c r="N71" s="5">
        <x:v>1</x:v>
      </x:c>
      <x:c r="O71" s="5">
        <x:v>1</x:v>
      </x:c>
      <x:c r="P71" s="5">
        <x:v>1</x:v>
      </x:c>
      <x:c r="Q71" s="5">
        <x:v>1</x:v>
      </x:c>
      <x:c r="R71" s="5">
        <x:v>0</x:v>
      </x:c>
      <x:c r="S71" s="5">
        <x:v>33</x:v>
      </x:c>
      <x:c r="T71" s="5">
        <x:v>15</x:v>
      </x:c>
      <x:c r="U71" s="5">
        <x:v>32</x:v>
      </x:c>
      <x:c r="V71" s="5">
        <x:v>5</x:v>
      </x:c>
      <x:c r="W71" s="5">
        <x:v>1</x:v>
      </x:c>
      <x:c r="X71" s="5">
        <x:v>1</x:v>
      </x:c>
      <x:c r="Y71" s="5">
        <x:v>18</x:v>
      </x:c>
      <x:c r="Z71" s="5">
        <x:v>3</x:v>
      </x:c>
      <x:c r="AA71" s="5">
        <x:v>31</x:v>
      </x:c>
      <x:c r="AB71" s="5">
        <x:v>0</x:v>
      </x:c>
      <x:c r="AC71" s="5">
        <x:v>4.0899999999999999</x:v>
      </x:c>
      <x:c r="AD71" s="5">
        <x:v>0</x:v>
      </x:c>
      <x:c r="AE71" s="5">
        <x:v>33</x:v>
      </x:c>
      <x:c r="AF71" s="5"/>
      <x:c r="AG71" s="5">
        <x:v>0.26000000000000001</x:v>
      </x:c>
      <x:c r="AH71" s="5">
        <x:v>0.26000000000000001</x:v>
      </x:c>
      <x:c r="AI71" s="5"/>
      <x:c r="AJ71" s="5" t="s">
        <x:v>337</x:v>
      </x:c>
      <x:c r="AK71" s="5"/>
    </x:row>
    <x:row r="72" spans="1:37" s="100" customFormat="1" ht="14.199999999999999">
      <x:c r="A72" s="5">
        <x:v>2015</x:v>
      </x:c>
      <x:c r="B72" s="5" t="s">
        <x:v>30</x:v>
      </x:c>
      <x:c r="C72" s="5" t="s">
        <x:v>50</x:v>
      </x:c>
      <x:c r="D72" s="5" t="str">
        <x:f t="shared" si="0"/>
        <x:v>RP</x:v>
      </x:c>
      <x:c r="E72" s="5">
        <x:v>8</x:v>
      </x:c>
      <x:c r="F72" s="5" t="s">
        <x:v>25</x:v>
      </x:c>
      <x:c r="G72" s="5" t="s">
        <x:v>36</x:v>
      </x:c>
      <x:c r="H72" s="5">
        <x:v>2014</x:v>
      </x:c>
      <x:c r="I72" s="5">
        <x:v>35</x:v>
      </x:c>
      <x:c r="J72" s="5">
        <x:v>55</x:v>
      </x:c>
      <x:c r="K72" s="5">
        <x:v>0</x:v>
      </x:c>
      <x:c r="L72" s="5">
        <x:v>55</x:v>
      </x:c>
      <x:c r="M72" s="5">
        <x:v>3</x:v>
      </x:c>
      <x:c r="N72" s="5">
        <x:v>3</x:v>
      </x:c>
      <x:c r="O72" s="5">
        <x:v>0</x:v>
      </x:c>
      <x:c r="P72" s="5">
        <x:v>0</x:v>
      </x:c>
      <x:c r="Q72" s="5">
        <x:v>7</x:v>
      </x:c>
      <x:c r="R72" s="5">
        <x:v>1</x:v>
      </x:c>
      <x:c r="S72" s="5">
        <x:v>64</x:v>
      </x:c>
      <x:c r="T72" s="5">
        <x:v>34</x:v>
      </x:c>
      <x:c r="U72" s="5">
        <x:v>57</x:v>
      </x:c>
      <x:c r="V72" s="5">
        <x:v>9</x:v>
      </x:c>
      <x:c r="W72" s="5">
        <x:v>0</x:v>
      </x:c>
      <x:c r="X72" s="5">
        <x:v>9</x:v>
      </x:c>
      <x:c r="Y72" s="5">
        <x:v>30</x:v>
      </x:c>
      <x:c r="Z72" s="5">
        <x:v>12</x:v>
      </x:c>
      <x:c r="AA72" s="5">
        <x:v>55</x:v>
      </x:c>
      <x:c r="AB72" s="5">
        <x:v>2</x:v>
      </x:c>
      <x:c r="AC72" s="5">
        <x:v>4.7800000000000002</x:v>
      </x:c>
      <x:c r="AD72" s="5">
        <x:v>0</x:v>
      </x:c>
      <x:c r="AE72" s="5">
        <x:v>64</x:v>
      </x:c>
      <x:c r="AF72" s="5"/>
      <x:c r="AG72" s="5">
        <x:v>1.52</x:v>
      </x:c>
      <x:c r="AH72" s="5">
        <x:v>1.52</x:v>
      </x:c>
      <x:c r="AI72" s="5">
        <x:v>8800</x:v>
      </x:c>
      <x:c r="AJ72" s="5" t="s">
        <x:v>337</x:v>
      </x:c>
      <x:c r="AK72" s="5"/>
    </x:row>
    <x:row r="73" spans="1:37" s="100" customFormat="1" ht="14.199999999999999">
      <x:c r="A73" s="5">
        <x:v>2016</x:v>
      </x:c>
      <x:c r="B73" s="5" t="s">
        <x:v>30</x:v>
      </x:c>
      <x:c r="C73" s="5" t="s">
        <x:v>50</x:v>
      </x:c>
      <x:c r="D73" s="5" t="str">
        <x:f t="shared" si="0"/>
        <x:v>RP</x:v>
      </x:c>
      <x:c r="E73" s="5">
        <x:v>8</x:v>
      </x:c>
      <x:c r="F73" s="5" t="s">
        <x:v>25</x:v>
      </x:c>
      <x:c r="G73" s="5" t="s">
        <x:v>36</x:v>
      </x:c>
      <x:c r="H73" s="5">
        <x:v>2015</x:v>
      </x:c>
      <x:c r="I73" s="5">
        <x:v>36</x:v>
      </x:c>
      <x:c r="J73" s="5">
        <x:v>35</x:v>
      </x:c>
      <x:c r="K73" s="5">
        <x:v>0</x:v>
      </x:c>
      <x:c r="L73" s="5">
        <x:v>35</x:v>
      </x:c>
      <x:c r="M73" s="5">
        <x:v>0</x:v>
      </x:c>
      <x:c r="N73" s="5">
        <x:v>0</x:v>
      </x:c>
      <x:c r="O73" s="5">
        <x:v>0</x:v>
      </x:c>
      <x:c r="P73" s="5">
        <x:v>0</x:v>
      </x:c>
      <x:c r="Q73" s="5">
        <x:v>0</x:v>
      </x:c>
      <x:c r="R73" s="5">
        <x:v>0</x:v>
      </x:c>
      <x:c r="S73" s="5">
        <x:v>37.100000000000001</x:v>
      </x:c>
      <x:c r="T73" s="5">
        <x:v>21</x:v>
      </x:c>
      <x:c r="U73" s="5">
        <x:v>36</x:v>
      </x:c>
      <x:c r="V73" s="5">
        <x:v>9</x:v>
      </x:c>
      <x:c r="W73" s="5">
        <x:v>0</x:v>
      </x:c>
      <x:c r="X73" s="5">
        <x:v>4</x:v>
      </x:c>
      <x:c r="Y73" s="5">
        <x:v>17</x:v>
      </x:c>
      <x:c r="Z73" s="5">
        <x:v>6</x:v>
      </x:c>
      <x:c r="AA73" s="5">
        <x:v>33</x:v>
      </x:c>
      <x:c r="AB73" s="5">
        <x:v>1</x:v>
      </x:c>
      <x:c r="AC73" s="5">
        <x:v>5.0599999999999996</x:v>
      </x:c>
      <x:c r="AD73" s="5">
        <x:v>0</x:v>
      </x:c>
      <x:c r="AE73" s="5">
        <x:v>37.100000000000001</x:v>
      </x:c>
      <x:c r="AF73" s="5"/>
      <x:c r="AG73" s="5">
        <x:v>0.56000000000000005</x:v>
      </x:c>
      <x:c r="AH73" s="5">
        <x:v>0.56000000000000005</x:v>
      </x:c>
      <x:c r="AI73" s="5">
        <x:v>14000</x:v>
      </x:c>
      <x:c r="AJ73" s="5" t="s">
        <x:v>337</x:v>
      </x:c>
      <x:c r="AK73" s="5"/>
    </x:row>
    <x:row r="74" spans="1:37" s="100" customFormat="1" ht="14.199999999999999">
      <x:c r="A74" s="5">
        <x:v>2013</x:v>
      </x:c>
      <x:c r="B74" s="5" t="s">
        <x:v>30</x:v>
      </x:c>
      <x:c r="C74" s="5" t="s">
        <x:v>60</x:v>
      </x:c>
      <x:c r="D74" s="5" t="str">
        <x:f t="shared" si="0"/>
        <x:v>CP</x:v>
      </x:c>
      <x:c r="E74" s="5">
        <x:v>8</x:v>
      </x:c>
      <x:c r="F74" s="5" t="s">
        <x:v>25</x:v>
      </x:c>
      <x:c r="G74" s="5" t="s">
        <x:v>36</x:v>
      </x:c>
      <x:c r="H74" s="5">
        <x:v>2012</x:v>
      </x:c>
      <x:c r="I74" s="5">
        <x:v>30</x:v>
      </x:c>
      <x:c r="J74" s="5">
        <x:v>53</x:v>
      </x:c>
      <x:c r="K74" s="5">
        <x:v>0</x:v>
      </x:c>
      <x:c r="L74" s="5">
        <x:v>53</x:v>
      </x:c>
      <x:c r="M74" s="5">
        <x:v>3</x:v>
      </x:c>
      <x:c r="N74" s="5">
        <x:v>2</x:v>
      </x:c>
      <x:c r="O74" s="5">
        <x:v>33</x:v>
      </x:c>
      <x:c r="P74" s="5"/>
      <x:c r="Q74" s="5">
        <x:v>0</x:v>
      </x:c>
      <x:c r="R74" s="5"/>
      <x:c r="S74" s="5">
        <x:v>50.100000000000001</x:v>
      </x:c>
      <x:c r="T74" s="5">
        <x:v>12</x:v>
      </x:c>
      <x:c r="U74" s="5">
        <x:v>50</x:v>
      </x:c>
      <x:c r="V74" s="5"/>
      <x:c r="W74" s="5"/>
      <x:c r="X74" s="5">
        <x:v>2</x:v>
      </x:c>
      <x:c r="Y74" s="5">
        <x:v>15</x:v>
      </x:c>
      <x:c r="Z74" s="5">
        <x:v>0</x:v>
      </x:c>
      <x:c r="AA74" s="5">
        <x:v>47</x:v>
      </x:c>
      <x:c r="AB74" s="5">
        <x:v>2</x:v>
      </x:c>
      <x:c r="AC74" s="5">
        <x:v>2.1499999999999999</x:v>
      </x:c>
      <x:c r="AD74" s="5"/>
      <x:c r="AE74" s="5"/>
      <x:c r="AF74" s="5"/>
      <x:c r="AG74" s="5">
        <x:v>1.8799999999999999</x:v>
      </x:c>
      <x:c r="AH74" s="5">
        <x:v>1.8799999999999999</x:v>
      </x:c>
      <x:c r="AI74" s="5">
        <x:v>18000</x:v>
      </x:c>
      <x:c r="AJ74" s="5" t="s">
        <x:v>337</x:v>
      </x:c>
      <x:c r="AK74" s="5"/>
    </x:row>
    <x:row r="75" spans="1:37" s="100" customFormat="1" ht="14.199999999999999">
      <x:c r="A75" s="5">
        <x:v>2014</x:v>
      </x:c>
      <x:c r="B75" s="5" t="s">
        <x:v>30</x:v>
      </x:c>
      <x:c r="C75" s="5" t="s">
        <x:v>60</x:v>
      </x:c>
      <x:c r="D75" s="5" t="str">
        <x:f t="shared" si="0"/>
        <x:v>CP</x:v>
      </x:c>
      <x:c r="E75" s="5">
        <x:v>8</x:v>
      </x:c>
      <x:c r="F75" s="5" t="s">
        <x:v>25</x:v>
      </x:c>
      <x:c r="G75" s="5" t="s">
        <x:v>36</x:v>
      </x:c>
      <x:c r="H75" s="5">
        <x:v>2013</x:v>
      </x:c>
      <x:c r="I75" s="5">
        <x:v>31</x:v>
      </x:c>
      <x:c r="J75" s="5">
        <x:v>57</x:v>
      </x:c>
      <x:c r="K75" s="5">
        <x:v>0</x:v>
      </x:c>
      <x:c r="L75" s="5">
        <x:v>57</x:v>
      </x:c>
      <x:c r="M75" s="5">
        <x:v>3</x:v>
      </x:c>
      <x:c r="N75" s="5">
        <x:v>2</x:v>
      </x:c>
      <x:c r="O75" s="5">
        <x:v>46</x:v>
      </x:c>
      <x:c r="P75" s="5">
        <x:v>5</x:v>
      </x:c>
      <x:c r="Q75" s="5">
        <x:v>0</x:v>
      </x:c>
      <x:c r="R75" s="5">
        <x:v>0</x:v>
      </x:c>
      <x:c r="S75" s="5">
        <x:v>62.200000000000003</x:v>
      </x:c>
      <x:c r="T75" s="5">
        <x:v>16</x:v>
      </x:c>
      <x:c r="U75" s="5">
        <x:v>50</x:v>
      </x:c>
      <x:c r="V75" s="5">
        <x:v>7</x:v>
      </x:c>
      <x:c r="W75" s="5">
        <x:v>2</x:v>
      </x:c>
      <x:c r="X75" s="5">
        <x:v>1</x:v>
      </x:c>
      <x:c r="Y75" s="5">
        <x:v>20</x:v>
      </x:c>
      <x:c r="Z75" s="5">
        <x:v>1</x:v>
      </x:c>
      <x:c r="AA75" s="5">
        <x:v>52</x:v>
      </x:c>
      <x:c r="AB75" s="5">
        <x:v>4</x:v>
      </x:c>
      <x:c r="AC75" s="5">
        <x:v>2.2999999999999998</x:v>
      </x:c>
      <x:c r="AD75" s="5">
        <x:v>0</x:v>
      </x:c>
      <x:c r="AE75" s="5">
        <x:v>62.200000000000003</x:v>
      </x:c>
      <x:c r="AF75" s="5"/>
      <x:c r="AG75" s="5">
        <x:v>2.7000000000000002</x:v>
      </x:c>
      <x:c r="AH75" s="5">
        <x:v>2.7000000000000002</x:v>
      </x:c>
      <x:c r="AI75" s="5">
        <x:v>26000</x:v>
      </x:c>
      <x:c r="AJ75" s="5" t="s">
        <x:v>337</x:v>
      </x:c>
      <x:c r="AK75" s="5"/>
    </x:row>
    <x:row r="76" spans="1:37" s="100" customFormat="1" ht="14.199999999999999">
      <x:c r="A76" s="5">
        <x:v>2015</x:v>
      </x:c>
      <x:c r="B76" s="5" t="s">
        <x:v>30</x:v>
      </x:c>
      <x:c r="C76" s="5" t="s">
        <x:v>60</x:v>
      </x:c>
      <x:c r="D76" s="5" t="str">
        <x:f t="shared" si="0"/>
        <x:v>CP</x:v>
      </x:c>
      <x:c r="E76" s="5">
        <x:v>8</x:v>
      </x:c>
      <x:c r="F76" s="5" t="s">
        <x:v>25</x:v>
      </x:c>
      <x:c r="G76" s="5" t="s">
        <x:v>36</x:v>
      </x:c>
      <x:c r="H76" s="5">
        <x:v>2014</x:v>
      </x:c>
      <x:c r="I76" s="5">
        <x:v>32</x:v>
      </x:c>
      <x:c r="J76" s="5">
        <x:v>62</x:v>
      </x:c>
      <x:c r="K76" s="5">
        <x:v>0</x:v>
      </x:c>
      <x:c r="L76" s="5">
        <x:v>62</x:v>
      </x:c>
      <x:c r="M76" s="5">
        <x:v>3</x:v>
      </x:c>
      <x:c r="N76" s="5">
        <x:v>5</x:v>
      </x:c>
      <x:c r="O76" s="5">
        <x:v>32</x:v>
      </x:c>
      <x:c r="P76" s="5">
        <x:v>6</x:v>
      </x:c>
      <x:c r="Q76" s="5">
        <x:v>0</x:v>
      </x:c>
      <x:c r="R76" s="5">
        <x:v>0</x:v>
      </x:c>
      <x:c r="S76" s="5">
        <x:v>62.100000000000001</x:v>
      </x:c>
      <x:c r="T76" s="5">
        <x:v>30</x:v>
      </x:c>
      <x:c r="U76" s="5">
        <x:v>69</x:v>
      </x:c>
      <x:c r="V76" s="5">
        <x:v>12</x:v>
      </x:c>
      <x:c r="W76" s="5">
        <x:v>0</x:v>
      </x:c>
      <x:c r="X76" s="5">
        <x:v>6</x:v>
      </x:c>
      <x:c r="Y76" s="5">
        <x:v>11</x:v>
      </x:c>
      <x:c r="Z76" s="5">
        <x:v>2</x:v>
      </x:c>
      <x:c r="AA76" s="5">
        <x:v>53</x:v>
      </x:c>
      <x:c r="AB76" s="5">
        <x:v>3</x:v>
      </x:c>
      <x:c r="AC76" s="5">
        <x:v>4.3300000000000001</x:v>
      </x:c>
      <x:c r="AD76" s="5">
        <x:v>0</x:v>
      </x:c>
      <x:c r="AE76" s="5">
        <x:v>62.100000000000001</x:v>
      </x:c>
      <x:c r="AF76" s="5"/>
      <x:c r="AG76" s="5">
        <x:v>1.54</x:v>
      </x:c>
      <x:c r="AH76" s="5">
        <x:v>1.54</x:v>
      </x:c>
      <x:c r="AI76" s="5">
        <x:v>43000</x:v>
      </x:c>
      <x:c r="AJ76" s="5" t="s">
        <x:v>337</x:v>
      </x:c>
      <x:c r="AK76" s="5"/>
    </x:row>
    <x:row r="77" spans="1:37" s="100" customFormat="1" ht="14.199999999999999">
      <x:c r="A77" s="5">
        <x:v>2016</x:v>
      </x:c>
      <x:c r="B77" s="5" t="s">
        <x:v>30</x:v>
      </x:c>
      <x:c r="C77" s="5" t="s">
        <x:v>60</x:v>
      </x:c>
      <x:c r="D77" s="5" t="str">
        <x:f t="shared" si="0"/>
        <x:v>CP</x:v>
      </x:c>
      <x:c r="E77" s="5">
        <x:v>8</x:v>
      </x:c>
      <x:c r="F77" s="5" t="s">
        <x:v>25</x:v>
      </x:c>
      <x:c r="G77" s="5" t="s">
        <x:v>36</x:v>
      </x:c>
      <x:c r="H77" s="5">
        <x:v>2015</x:v>
      </x:c>
      <x:c r="I77" s="5">
        <x:v>33</x:v>
      </x:c>
      <x:c r="J77" s="5">
        <x:v>58</x:v>
      </x:c>
      <x:c r="K77" s="5">
        <x:v>0</x:v>
      </x:c>
      <x:c r="L77" s="5">
        <x:v>58</x:v>
      </x:c>
      <x:c r="M77" s="5">
        <x:v>4</x:v>
      </x:c>
      <x:c r="N77" s="5">
        <x:v>6</x:v>
      </x:c>
      <x:c r="O77" s="5">
        <x:v>23</x:v>
      </x:c>
      <x:c r="P77" s="5">
        <x:v>6</x:v>
      </x:c>
      <x:c r="Q77" s="5">
        <x:v>0</x:v>
      </x:c>
      <x:c r="R77" s="5">
        <x:v>0</x:v>
      </x:c>
      <x:c r="S77" s="5">
        <x:v>61.100000000000001</x:v>
      </x:c>
      <x:c r="T77" s="5">
        <x:v>26</x:v>
      </x:c>
      <x:c r="U77" s="5">
        <x:v>73</x:v>
      </x:c>
      <x:c r="V77" s="5">
        <x:v>7</x:v>
      </x:c>
      <x:c r="W77" s="5">
        <x:v>1</x:v>
      </x:c>
      <x:c r="X77" s="5">
        <x:v>6</x:v>
      </x:c>
      <x:c r="Y77" s="5">
        <x:v>13</x:v>
      </x:c>
      <x:c r="Z77" s="5">
        <x:v>3</x:v>
      </x:c>
      <x:c r="AA77" s="5">
        <x:v>63</x:v>
      </x:c>
      <x:c r="AB77" s="5">
        <x:v>1</x:v>
      </x:c>
      <x:c r="AC77" s="5">
        <x:v>3.8199999999999998</x:v>
      </x:c>
      <x:c r="AD77" s="5">
        <x:v>0</x:v>
      </x:c>
      <x:c r="AE77" s="5">
        <x:v>61.100000000000001</x:v>
      </x:c>
      <x:c r="AF77" s="5"/>
      <x:c r="AG77" s="5">
        <x:v>0.48999999999999999</x:v>
      </x:c>
      <x:c r="AH77" s="5">
        <x:v>0.48999999999999999</x:v>
      </x:c>
      <x:c r="AI77" s="5">
        <x:v>53000</x:v>
      </x:c>
      <x:c r="AJ77" s="5" t="s">
        <x:v>337</x:v>
      </x:c>
      <x:c r="AK77" s="5"/>
    </x:row>
    <x:row r="78" spans="1:37" s="100" customFormat="1" ht="14.199999999999999">
      <x:c r="A78" s="5">
        <x:v>2013</x:v>
      </x:c>
      <x:c r="B78" s="5" t="s">
        <x:v>22</x:v>
      </x:c>
      <x:c r="C78" s="5" t="s">
        <x:v>52</x:v>
      </x:c>
      <x:c r="D78" s="5" t="str">
        <x:f t="shared" si="0"/>
        <x:v>SP</x:v>
      </x:c>
      <x:c r="E78" s="5">
        <x:v>9</x:v>
      </x:c>
      <x:c r="F78" s="5" t="s">
        <x:v>25</x:v>
      </x:c>
      <x:c r="G78" s="5" t="s">
        <x:v>36</x:v>
      </x:c>
      <x:c r="H78" s="5">
        <x:v>2012</x:v>
      </x:c>
      <x:c r="I78" s="5">
        <x:v>32</x:v>
      </x:c>
      <x:c r="J78" s="5">
        <x:v>28</x:v>
      </x:c>
      <x:c r="K78" s="5">
        <x:v>28</x:v>
      </x:c>
      <x:c r="L78" s="5">
        <x:v>0</x:v>
      </x:c>
      <x:c r="M78" s="5">
        <x:v>7</x:v>
      </x:c>
      <x:c r="N78" s="5">
        <x:v>11</x:v>
      </x:c>
      <x:c r="O78" s="5">
        <x:v>0</x:v>
      </x:c>
      <x:c r="P78" s="5"/>
      <x:c r="Q78" s="5">
        <x:v>0</x:v>
      </x:c>
      <x:c r="R78" s="5"/>
      <x:c r="S78" s="5">
        <x:v>163</x:v>
      </x:c>
      <x:c r="T78" s="5">
        <x:v>60</x:v>
      </x:c>
      <x:c r="U78" s="5">
        <x:v>158</x:v>
      </x:c>
      <x:c r="V78" s="5"/>
      <x:c r="W78" s="5"/>
      <x:c r="X78" s="5">
        <x:v>12</x:v>
      </x:c>
      <x:c r="Y78" s="5">
        <x:v>57</x:v>
      </x:c>
      <x:c r="Z78" s="5">
        <x:v>8</x:v>
      </x:c>
      <x:c r="AA78" s="5">
        <x:v>117</x:v>
      </x:c>
      <x:c r="AB78" s="5">
        <x:v>5</x:v>
      </x:c>
      <x:c r="AC78" s="5">
        <x:v>3.3100000000000001</x:v>
      </x:c>
      <x:c r="AD78" s="5"/>
      <x:c r="AE78" s="5"/>
      <x:c r="AF78" s="5">
        <x:v>2.96</x:v>
      </x:c>
      <x:c r="AG78" s="5"/>
      <x:c r="AH78" s="5">
        <x:v>2.96</x:v>
      </x:c>
      <x:c r="AI78" s="5">
        <x:v>30000</x:v>
      </x:c>
      <x:c r="AJ78" s="5" t="s">
        <x:v>34</x:v>
      </x:c>
      <x:c r="AK78" s="5"/>
    </x:row>
    <x:row r="79" spans="1:37" s="100" customFormat="1" ht="14.199999999999999">
      <x:c r="A79" s="5">
        <x:v>2014</x:v>
      </x:c>
      <x:c r="B79" s="5" t="s">
        <x:v>22</x:v>
      </x:c>
      <x:c r="C79" s="5" t="s">
        <x:v>52</x:v>
      </x:c>
      <x:c r="D79" s="5" t="str">
        <x:f t="shared" si="0"/>
        <x:v>SP</x:v>
      </x:c>
      <x:c r="E79" s="5">
        <x:v>9</x:v>
      </x:c>
      <x:c r="F79" s="5" t="s">
        <x:v>25</x:v>
      </x:c>
      <x:c r="G79" s="5" t="s">
        <x:v>36</x:v>
      </x:c>
      <x:c r="H79" s="5">
        <x:v>2013</x:v>
      </x:c>
      <x:c r="I79" s="5">
        <x:v>33</x:v>
      </x:c>
      <x:c r="J79" s="5">
        <x:v>29</x:v>
      </x:c>
      <x:c r="K79" s="5">
        <x:v>29</x:v>
      </x:c>
      <x:c r="L79" s="5">
        <x:v>0</x:v>
      </x:c>
      <x:c r="M79" s="5">
        <x:v>12</x:v>
      </x:c>
      <x:c r="N79" s="5">
        <x:v>6</x:v>
      </x:c>
      <x:c r="O79" s="5">
        <x:v>0</x:v>
      </x:c>
      <x:c r="P79" s="5">
        <x:v>0</x:v>
      </x:c>
      <x:c r="Q79" s="5">
        <x:v>0</x:v>
      </x:c>
      <x:c r="R79" s="5">
        <x:v>0</x:v>
      </x:c>
      <x:c r="S79" s="5">
        <x:v>167.19999999999999</x:v>
      </x:c>
      <x:c r="T79" s="5">
        <x:v>70</x:v>
      </x:c>
      <x:c r="U79" s="5">
        <x:v>171</x:v>
      </x:c>
      <x:c r="V79" s="5">
        <x:v>32</x:v>
      </x:c>
      <x:c r="W79" s="5">
        <x:v>3</x:v>
      </x:c>
      <x:c r="X79" s="5">
        <x:v>11</x:v>
      </x:c>
      <x:c r="Y79" s="5">
        <x:v>64</x:v>
      </x:c>
      <x:c r="Z79" s="5">
        <x:v>4</x:v>
      </x:c>
      <x:c r="AA79" s="5">
        <x:v>133</x:v>
      </x:c>
      <x:c r="AB79" s="5">
        <x:v>4</x:v>
      </x:c>
      <x:c r="AC79" s="5">
        <x:v>3.7599999999999998</x:v>
      </x:c>
      <x:c r="AD79" s="5">
        <x:v>167.19999999999999</x:v>
      </x:c>
      <x:c r="AE79" s="5">
        <x:v>0</x:v>
      </x:c>
      <x:c r="AF79" s="5">
        <x:v>4.7800000000000002</x:v>
      </x:c>
      <x:c r="AG79" s="5"/>
      <x:c r="AH79" s="5">
        <x:v>4.7800000000000002</x:v>
      </x:c>
      <x:c r="AI79" s="5">
        <x:v>31000</x:v>
      </x:c>
      <x:c r="AJ79" s="5" t="s">
        <x:v>34</x:v>
      </x:c>
      <x:c r="AK79" s="5"/>
    </x:row>
    <x:row r="80" spans="1:37" s="100" customFormat="1" ht="14.199999999999999">
      <x:c r="A80" s="5">
        <x:v>2015</x:v>
      </x:c>
      <x:c r="B80" s="5" t="s">
        <x:v>22</x:v>
      </x:c>
      <x:c r="C80" s="5" t="s">
        <x:v>52</x:v>
      </x:c>
      <x:c r="D80" s="5" t="str">
        <x:f t="shared" si="0"/>
        <x:v>SP</x:v>
      </x:c>
      <x:c r="E80" s="5">
        <x:v>9</x:v>
      </x:c>
      <x:c r="F80" s="5" t="s">
        <x:v>25</x:v>
      </x:c>
      <x:c r="G80" s="5" t="s">
        <x:v>36</x:v>
      </x:c>
      <x:c r="H80" s="5">
        <x:v>2014</x:v>
      </x:c>
      <x:c r="I80" s="5">
        <x:v>34</x:v>
      </x:c>
      <x:c r="J80" s="5">
        <x:v>24</x:v>
      </x:c>
      <x:c r="K80" s="5">
        <x:v>23</x:v>
      </x:c>
      <x:c r="L80" s="5">
        <x:v>1</x:v>
      </x:c>
      <x:c r="M80" s="5">
        <x:v>8</x:v>
      </x:c>
      <x:c r="N80" s="5">
        <x:v>11</x:v>
      </x:c>
      <x:c r="O80" s="5">
        <x:v>0</x:v>
      </x:c>
      <x:c r="P80" s="5">
        <x:v>0</x:v>
      </x:c>
      <x:c r="Q80" s="5">
        <x:v>0</x:v>
      </x:c>
      <x:c r="R80" s="5">
        <x:v>0</x:v>
      </x:c>
      <x:c r="S80" s="5">
        <x:v>122</x:v>
      </x:c>
      <x:c r="T80" s="5">
        <x:v>82</x:v>
      </x:c>
      <x:c r="U80" s="5">
        <x:v>166</x:v>
      </x:c>
      <x:c r="V80" s="5">
        <x:v>29</x:v>
      </x:c>
      <x:c r="W80" s="5">
        <x:v>4</x:v>
      </x:c>
      <x:c r="X80" s="5">
        <x:v>16</x:v>
      </x:c>
      <x:c r="Y80" s="5">
        <x:v>43</x:v>
      </x:c>
      <x:c r="Z80" s="5">
        <x:v>10</x:v>
      </x:c>
      <x:c r="AA80" s="5">
        <x:v>89</x:v>
      </x:c>
      <x:c r="AB80" s="5">
        <x:v>4</x:v>
      </x:c>
      <x:c r="AC80" s="5">
        <x:v>6.0499999999999998</x:v>
      </x:c>
      <x:c r="AD80" s="5">
        <x:v>117.2</x:v>
      </x:c>
      <x:c r="AE80" s="5">
        <x:v>4.0999999999999996</x:v>
      </x:c>
      <x:c r="AF80" s="5">
        <x:v>1.6799999999999999</x:v>
      </x:c>
      <x:c r="AG80" s="5">
        <x:v>0.23000000000000001</x:v>
      </x:c>
      <x:c r="AH80" s="5">
        <x:v>1.9099999999999999</x:v>
      </x:c>
      <x:c r="AI80" s="5">
        <x:v>36000</x:v>
      </x:c>
      <x:c r="AJ80" s="5" t="s">
        <x:v>34</x:v>
      </x:c>
      <x:c r="AK80" s="5"/>
    </x:row>
    <x:row r="81" spans="1:37" s="100" customFormat="1" ht="14.199999999999999">
      <x:c r="A81" s="5">
        <x:v>2016</x:v>
      </x:c>
      <x:c r="B81" s="5" t="s">
        <x:v>22</x:v>
      </x:c>
      <x:c r="C81" s="5" t="s">
        <x:v>52</x:v>
      </x:c>
      <x:c r="D81" s="5" t="str">
        <x:f t="shared" si="0"/>
        <x:v>SP</x:v>
      </x:c>
      <x:c r="E81" s="5">
        <x:v>9</x:v>
      </x:c>
      <x:c r="F81" s="5" t="s">
        <x:v>25</x:v>
      </x:c>
      <x:c r="G81" s="5" t="s">
        <x:v>36</x:v>
      </x:c>
      <x:c r="H81" s="5">
        <x:v>2015</x:v>
      </x:c>
      <x:c r="I81" s="5">
        <x:v>35</x:v>
      </x:c>
      <x:c r="J81" s="5">
        <x:v>25</x:v>
      </x:c>
      <x:c r="K81" s="5">
        <x:v>23</x:v>
      </x:c>
      <x:c r="L81" s="5">
        <x:v>2</x:v>
      </x:c>
      <x:c r="M81" s="5">
        <x:v>8</x:v>
      </x:c>
      <x:c r="N81" s="5">
        <x:v>7</x:v>
      </x:c>
      <x:c r="O81" s="5">
        <x:v>0</x:v>
      </x:c>
      <x:c r="P81" s="5">
        <x:v>0</x:v>
      </x:c>
      <x:c r="Q81" s="5">
        <x:v>0</x:v>
      </x:c>
      <x:c r="R81" s="5">
        <x:v>0</x:v>
      </x:c>
      <x:c r="S81" s="5">
        <x:v>125</x:v>
      </x:c>
      <x:c r="T81" s="5">
        <x:v>66</x:v>
      </x:c>
      <x:c r="U81" s="5">
        <x:v>131</x:v>
      </x:c>
      <x:c r="V81" s="5">
        <x:v>19</x:v>
      </x:c>
      <x:c r="W81" s="5">
        <x:v>1</x:v>
      </x:c>
      <x:c r="X81" s="5">
        <x:v>17</x:v>
      </x:c>
      <x:c r="Y81" s="5">
        <x:v>46</x:v>
      </x:c>
      <x:c r="Z81" s="5">
        <x:v>4</x:v>
      </x:c>
      <x:c r="AA81" s="5">
        <x:v>112</x:v>
      </x:c>
      <x:c r="AB81" s="5">
        <x:v>8</x:v>
      </x:c>
      <x:c r="AC81" s="5">
        <x:v>4.75</x:v>
      </x:c>
      <x:c r="AD81" s="5">
        <x:v>120.2</x:v>
      </x:c>
      <x:c r="AE81" s="5">
        <x:v>4.0999999999999996</x:v>
      </x:c>
      <x:c r="AF81" s="5">
        <x:v>2.71</x:v>
      </x:c>
      <x:c r="AG81" s="5">
        <x:v>0.28999999999999998</x:v>
      </x:c>
      <x:c r="AH81" s="5">
        <x:v>3</x:v>
      </x:c>
      <x:c r="AI81" s="5">
        <x:v>34000</x:v>
      </x:c>
      <x:c r="AJ81" s="5" t="s">
        <x:v>34</x:v>
      </x:c>
      <x:c r="AK81" s="5"/>
    </x:row>
    <x:row r="82" spans="1:37" s="100" customFormat="1" ht="14.199999999999999">
      <x:c r="A82" s="5">
        <x:v>2013</x:v>
      </x:c>
      <x:c r="B82" s="5" t="s">
        <x:v>30</x:v>
      </x:c>
      <x:c r="C82" s="5" t="s">
        <x:v>54</x:v>
      </x:c>
      <x:c r="D82" s="5" t="str">
        <x:f t="shared" si="0"/>
        <x:v>RP</x:v>
      </x:c>
      <x:c r="E82" s="5">
        <x:v>8</x:v>
      </x:c>
      <x:c r="F82" s="5" t="s">
        <x:v>25</x:v>
      </x:c>
      <x:c r="G82" s="5" t="s">
        <x:v>36</x:v>
      </x:c>
      <x:c r="H82" s="5">
        <x:v>2012</x:v>
      </x:c>
      <x:c r="I82" s="5">
        <x:v>31</x:v>
      </x:c>
      <x:c r="J82" s="5">
        <x:v>21</x:v>
      </x:c>
      <x:c r="K82" s="5">
        <x:v>3</x:v>
      </x:c>
      <x:c r="L82" s="5">
        <x:v>18</x:v>
      </x:c>
      <x:c r="M82" s="5">
        <x:v>0</x:v>
      </x:c>
      <x:c r="N82" s="5">
        <x:v>5</x:v>
      </x:c>
      <x:c r="O82" s="5">
        <x:v>0</x:v>
      </x:c>
      <x:c r="P82" s="5"/>
      <x:c r="Q82" s="5">
        <x:v>0</x:v>
      </x:c>
      <x:c r="R82" s="5"/>
      <x:c r="S82" s="5">
        <x:v>40.200000000000003</x:v>
      </x:c>
      <x:c r="T82" s="5">
        <x:v>33</x:v>
      </x:c>
      <x:c r="U82" s="5">
        <x:v>58</x:v>
      </x:c>
      <x:c r="V82" s="5"/>
      <x:c r="W82" s="5"/>
      <x:c r="X82" s="5">
        <x:v>3</x:v>
      </x:c>
      <x:c r="Y82" s="5">
        <x:v>21</x:v>
      </x:c>
      <x:c r="Z82" s="5">
        <x:v>2</x:v>
      </x:c>
      <x:c r="AA82" s="5">
        <x:v>24</x:v>
      </x:c>
      <x:c r="AB82" s="5">
        <x:v>2</x:v>
      </x:c>
      <x:c r="AC82" s="5">
        <x:v>7.2999999999999998</x:v>
      </x:c>
      <x:c r="AD82" s="5"/>
      <x:c r="AE82" s="5"/>
      <x:c r="AF82" s="5">
        <x:v>-0.35999999999999999</x:v>
      </x:c>
      <x:c r="AG82" s="5">
        <x:v>-0.34000000000000002</x:v>
      </x:c>
      <x:c r="AH82" s="5">
        <x:v>-0.69999999999999996</x:v>
      </x:c>
      <x:c r="AI82" s="5">
        <x:v>6500</x:v>
      </x:c>
      <x:c r="AJ82" s="5" t="s">
        <x:v>337</x:v>
      </x:c>
      <x:c r="AK82" s="5"/>
    </x:row>
    <x:row r="83" spans="1:37" s="100" customFormat="1" ht="14.199999999999999">
      <x:c r="A83" s="5">
        <x:v>2014</x:v>
      </x:c>
      <x:c r="B83" s="5" t="s">
        <x:v>30</x:v>
      </x:c>
      <x:c r="C83" s="5" t="s">
        <x:v>54</x:v>
      </x:c>
      <x:c r="D83" s="5" t="str">
        <x:f t="shared" si="0"/>
        <x:v>SP</x:v>
      </x:c>
      <x:c r="E83" s="5">
        <x:v>8</x:v>
      </x:c>
      <x:c r="F83" s="5" t="s">
        <x:v>25</x:v>
      </x:c>
      <x:c r="G83" s="5" t="s">
        <x:v>36</x:v>
      </x:c>
      <x:c r="H83" s="5">
        <x:v>2013</x:v>
      </x:c>
      <x:c r="I83" s="5">
        <x:v>32</x:v>
      </x:c>
      <x:c r="J83" s="5">
        <x:v>0</x:v>
      </x:c>
      <x:c r="K83" s="5">
        <x:v>0</x:v>
      </x:c>
      <x:c r="L83" s="5">
        <x:v>0</x:v>
      </x:c>
      <x:c r="M83" s="5">
        <x:v>0</x:v>
      </x:c>
      <x:c r="N83" s="5">
        <x:v>0</x:v>
      </x:c>
      <x:c r="O83" s="5">
        <x:v>0</x:v>
      </x:c>
      <x:c r="P83" s="5">
        <x:v>0</x:v>
      </x:c>
      <x:c r="Q83" s="5">
        <x:v>0</x:v>
      </x:c>
      <x:c r="R83" s="5">
        <x:v>0</x:v>
      </x:c>
      <x:c r="S83" s="5">
        <x:v>0</x:v>
      </x:c>
      <x:c r="T83" s="5">
        <x:v>0</x:v>
      </x:c>
      <x:c r="U83" s="5">
        <x:v>0</x:v>
      </x:c>
      <x:c r="V83" s="5">
        <x:v>0</x:v>
      </x:c>
      <x:c r="W83" s="5">
        <x:v>0</x:v>
      </x:c>
      <x:c r="X83" s="5">
        <x:v>0</x:v>
      </x:c>
      <x:c r="Y83" s="5">
        <x:v>0</x:v>
      </x:c>
      <x:c r="Z83" s="5">
        <x:v>0</x:v>
      </x:c>
      <x:c r="AA83" s="5">
        <x:v>0</x:v>
      </x:c>
      <x:c r="AB83" s="5">
        <x:v>0</x:v>
      </x:c>
      <x:c r="AC83" s="5">
        <x:v>0</x:v>
      </x:c>
      <x:c r="AD83" s="5">
        <x:v>0</x:v>
      </x:c>
      <x:c r="AE83" s="5">
        <x:v>0</x:v>
      </x:c>
      <x:c r="AF83" s="5">
        <x:v>0</x:v>
      </x:c>
      <x:c r="AG83" s="5">
        <x:v>0</x:v>
      </x:c>
      <x:c r="AH83" s="5">
        <x:v>0</x:v>
      </x:c>
      <x:c r="AI83" s="5"/>
      <x:c r="AJ83" s="5" t="s">
        <x:v>337</x:v>
      </x:c>
      <x:c r="AK83" s="5" t="s">
        <x:v>350</x:v>
      </x:c>
    </x:row>
    <x:row r="84" spans="1:37" s="100" customFormat="1" ht="14.199999999999999">
      <x:c r="A84" s="5">
        <x:v>2015</x:v>
      </x:c>
      <x:c r="B84" s="5" t="s">
        <x:v>22</x:v>
      </x:c>
      <x:c r="C84" s="5" t="s">
        <x:v>54</x:v>
      </x:c>
      <x:c r="D84" s="5" t="str">
        <x:f t="shared" si="0"/>
        <x:v>CP</x:v>
      </x:c>
      <x:c r="E84" s="5">
        <x:v>8</x:v>
      </x:c>
      <x:c r="F84" s="5" t="s">
        <x:v>25</x:v>
      </x:c>
      <x:c r="G84" s="5" t="s">
        <x:v>36</x:v>
      </x:c>
      <x:c r="H84" s="5">
        <x:v>2014</x:v>
      </x:c>
      <x:c r="I84" s="5">
        <x:v>33</x:v>
      </x:c>
      <x:c r="J84" s="5">
        <x:v>11</x:v>
      </x:c>
      <x:c r="K84" s="5">
        <x:v>0</x:v>
      </x:c>
      <x:c r="L84" s="5">
        <x:v>11</x:v>
      </x:c>
      <x:c r="M84" s="5">
        <x:v>0</x:v>
      </x:c>
      <x:c r="N84" s="5">
        <x:v>0</x:v>
      </x:c>
      <x:c r="O84" s="5">
        <x:v>2</x:v>
      </x:c>
      <x:c r="P84" s="5">
        <x:v>0</x:v>
      </x:c>
      <x:c r="Q84" s="5">
        <x:v>0</x:v>
      </x:c>
      <x:c r="R84" s="5">
        <x:v>0</x:v>
      </x:c>
      <x:c r="S84" s="5">
        <x:v>19.199999999999999</x:v>
      </x:c>
      <x:c r="T84" s="5">
        <x:v>20</x:v>
      </x:c>
      <x:c r="U84" s="5">
        <x:v>24</x:v>
      </x:c>
      <x:c r="V84" s="5">
        <x:v>5</x:v>
      </x:c>
      <x:c r="W84" s="5">
        <x:v>1</x:v>
      </x:c>
      <x:c r="X84" s="5">
        <x:v>7</x:v>
      </x:c>
      <x:c r="Y84" s="5">
        <x:v>8</x:v>
      </x:c>
      <x:c r="Z84" s="5">
        <x:v>0</x:v>
      </x:c>
      <x:c r="AA84" s="5">
        <x:v>14</x:v>
      </x:c>
      <x:c r="AB84" s="5">
        <x:v>1</x:v>
      </x:c>
      <x:c r="AC84" s="5">
        <x:v>9.1500000000000004</x:v>
      </x:c>
      <x:c r="AD84" s="5">
        <x:v>0</x:v>
      </x:c>
      <x:c r="AE84" s="5">
        <x:v>19.199999999999999</x:v>
      </x:c>
      <x:c r="AF84" s="5"/>
      <x:c r="AG84" s="5">
        <x:v>0.029999999999999999</x:v>
      </x:c>
      <x:c r="AH84" s="5">
        <x:v>0.029999999999999999</x:v>
      </x:c>
      <x:c r="AI84" s="5">
        <x:v>5500</x:v>
      </x:c>
      <x:c r="AJ84" s="5" t="s">
        <x:v>337</x:v>
      </x:c>
      <x:c r="AK84" s="5"/>
    </x:row>
    <x:row r="85" spans="1:37" s="100" customFormat="1" ht="14.199999999999999">
      <x:c r="A85" s="5">
        <x:v>2016</x:v>
      </x:c>
      <x:c r="B85" s="5" t="s">
        <x:v>22</x:v>
      </x:c>
      <x:c r="C85" s="5" t="s">
        <x:v>54</x:v>
      </x:c>
      <x:c r="D85" s="5" t="str">
        <x:f t="shared" si="0"/>
        <x:v>CP</x:v>
      </x:c>
      <x:c r="E85" s="5">
        <x:v>8</x:v>
      </x:c>
      <x:c r="F85" s="5" t="s">
        <x:v>25</x:v>
      </x:c>
      <x:c r="G85" s="5" t="s">
        <x:v>36</x:v>
      </x:c>
      <x:c r="H85" s="5">
        <x:v>2015</x:v>
      </x:c>
      <x:c r="I85" s="5">
        <x:v>34</x:v>
      </x:c>
      <x:c r="J85" s="5">
        <x:v>39</x:v>
      </x:c>
      <x:c r="K85" s="5">
        <x:v>6</x:v>
      </x:c>
      <x:c r="L85" s="5">
        <x:v>33</x:v>
      </x:c>
      <x:c r="M85" s="5">
        <x:v>4</x:v>
      </x:c>
      <x:c r="N85" s="5">
        <x:v>6</x:v>
      </x:c>
      <x:c r="O85" s="5">
        <x:v>5</x:v>
      </x:c>
      <x:c r="P85" s="5">
        <x:v>2</x:v>
      </x:c>
      <x:c r="Q85" s="5">
        <x:v>3</x:v>
      </x:c>
      <x:c r="R85" s="5">
        <x:v>0</x:v>
      </x:c>
      <x:c r="S85" s="5">
        <x:v>73.099999999999994</x:v>
      </x:c>
      <x:c r="T85" s="5">
        <x:v>49</x:v>
      </x:c>
      <x:c r="U85" s="5">
        <x:v>99</x:v>
      </x:c>
      <x:c r="V85" s="5">
        <x:v>14</x:v>
      </x:c>
      <x:c r="W85" s="5">
        <x:v>0</x:v>
      </x:c>
      <x:c r="X85" s="5">
        <x:v>9</x:v>
      </x:c>
      <x:c r="Y85" s="5">
        <x:v>29</x:v>
      </x:c>
      <x:c r="Z85" s="5">
        <x:v>3</x:v>
      </x:c>
      <x:c r="AA85" s="5">
        <x:v>76</x:v>
      </x:c>
      <x:c r="AB85" s="5">
        <x:v>14</x:v>
      </x:c>
      <x:c r="AC85" s="5">
        <x:v>6.0099999999999998</x:v>
      </x:c>
      <x:c r="AD85" s="5">
        <x:v>26.100000000000001</x:v>
      </x:c>
      <x:c r="AE85" s="5">
        <x:v>47</x:v>
      </x:c>
      <x:c r="AF85" s="5">
        <x:v>-0.17000000000000001</x:v>
      </x:c>
      <x:c r="AG85" s="5">
        <x:v>0.23000000000000001</x:v>
      </x:c>
      <x:c r="AH85" s="5">
        <x:v>0.05</x:v>
      </x:c>
      <x:c r="AI85" s="5">
        <x:v>5500</x:v>
      </x:c>
      <x:c r="AJ85" s="5" t="s">
        <x:v>337</x:v>
      </x:c>
      <x:c r="AK85" s="5"/>
    </x:row>
    <x:row r="86" spans="1:37" s="100" customFormat="1" ht="14.199999999999999">
      <x:c r="A86" s="5">
        <x:v>2013</x:v>
      </x:c>
      <x:c r="B86" s="5" t="s">
        <x:v>45</x:v>
      </x:c>
      <x:c r="C86" s="5" t="s">
        <x:v>61</x:v>
      </x:c>
      <x:c r="D86" s="5" t="str">
        <x:f t="shared" si="0"/>
        <x:v>RP</x:v>
      </x:c>
      <x:c r="E86" s="5">
        <x:v>9</x:v>
      </x:c>
      <x:c r="F86" s="5" t="s">
        <x:v>25</x:v>
      </x:c>
      <x:c r="G86" s="5" t="s">
        <x:v>36</x:v>
      </x:c>
      <x:c r="H86" s="5">
        <x:v>2012</x:v>
      </x:c>
      <x:c r="I86" s="5">
        <x:v>29</x:v>
      </x:c>
      <x:c r="J86" s="5">
        <x:v>5</x:v>
      </x:c>
      <x:c r="K86" s="5">
        <x:v>0</x:v>
      </x:c>
      <x:c r="L86" s="5">
        <x:v>5</x:v>
      </x:c>
      <x:c r="M86" s="5">
        <x:v>0</x:v>
      </x:c>
      <x:c r="N86" s="5">
        <x:v>0</x:v>
      </x:c>
      <x:c r="O86" s="5">
        <x:v>0</x:v>
      </x:c>
      <x:c r="P86" s="5"/>
      <x:c r="Q86" s="5">
        <x:v>0</x:v>
      </x:c>
      <x:c r="R86" s="5"/>
      <x:c r="S86" s="5">
        <x:v>3.1000000000000001</x:v>
      </x:c>
      <x:c r="T86" s="5">
        <x:v>4</x:v>
      </x:c>
      <x:c r="U86" s="5">
        <x:v>6</x:v>
      </x:c>
      <x:c r="V86" s="5"/>
      <x:c r="W86" s="5"/>
      <x:c r="X86" s="5">
        <x:v>1</x:v>
      </x:c>
      <x:c r="Y86" s="5">
        <x:v>3</x:v>
      </x:c>
      <x:c r="Z86" s="5">
        <x:v>0</x:v>
      </x:c>
      <x:c r="AA86" s="5">
        <x:v>1</x:v>
      </x:c>
      <x:c r="AB86" s="5">
        <x:v>0</x:v>
      </x:c>
      <x:c r="AC86" s="5">
        <x:v>10.800000000000001</x:v>
      </x:c>
      <x:c r="AD86" s="5"/>
      <x:c r="AE86" s="5"/>
      <x:c r="AF86" s="5"/>
      <x:c r="AG86" s="5">
        <x:v>-0.11</x:v>
      </x:c>
      <x:c r="AH86" s="5">
        <x:v>-0.11</x:v>
      </x:c>
      <x:c r="AI86" s="5">
        <x:v>15500</x:v>
      </x:c>
      <x:c r="AJ86" s="5" t="s">
        <x:v>34</x:v>
      </x:c>
      <x:c r="AK86" s="5"/>
    </x:row>
    <x:row r="87" spans="1:37" s="100" customFormat="1" ht="14.199999999999999">
      <x:c r="A87" s="5">
        <x:v>2014</x:v>
      </x:c>
      <x:c r="B87" s="5" t="s">
        <x:v>45</x:v>
      </x:c>
      <x:c r="C87" s="5" t="s">
        <x:v>61</x:v>
      </x:c>
      <x:c r="D87" s="5" t="str">
        <x:f t="shared" si="0"/>
        <x:v>RP</x:v>
      </x:c>
      <x:c r="E87" s="5">
        <x:v>9</x:v>
      </x:c>
      <x:c r="F87" s="5" t="s">
        <x:v>25</x:v>
      </x:c>
      <x:c r="G87" s="5" t="s">
        <x:v>36</x:v>
      </x:c>
      <x:c r="H87" s="5">
        <x:v>2013</x:v>
      </x:c>
      <x:c r="I87" s="5">
        <x:v>30</x:v>
      </x:c>
      <x:c r="J87" s="5">
        <x:v>45</x:v>
      </x:c>
      <x:c r="K87" s="5">
        <x:v>0</x:v>
      </x:c>
      <x:c r="L87" s="5">
        <x:v>45</x:v>
      </x:c>
      <x:c r="M87" s="5">
        <x:v>3</x:v>
      </x:c>
      <x:c r="N87" s="5">
        <x:v>1</x:v>
      </x:c>
      <x:c r="O87" s="5">
        <x:v>0</x:v>
      </x:c>
      <x:c r="P87" s="5">
        <x:v>0</x:v>
      </x:c>
      <x:c r="Q87" s="5">
        <x:v>8</x:v>
      </x:c>
      <x:c r="R87" s="5">
        <x:v>0</x:v>
      </x:c>
      <x:c r="S87" s="5">
        <x:v>43.100000000000001</x:v>
      </x:c>
      <x:c r="T87" s="5">
        <x:v>16</x:v>
      </x:c>
      <x:c r="U87" s="5">
        <x:v>35</x:v>
      </x:c>
      <x:c r="V87" s="5">
        <x:v>11</x:v>
      </x:c>
      <x:c r="W87" s="5">
        <x:v>0</x:v>
      </x:c>
      <x:c r="X87" s="5">
        <x:v>5</x:v>
      </x:c>
      <x:c r="Y87" s="5">
        <x:v>21</x:v>
      </x:c>
      <x:c r="Z87" s="5">
        <x:v>2</x:v>
      </x:c>
      <x:c r="AA87" s="5">
        <x:v>47</x:v>
      </x:c>
      <x:c r="AB87" s="5">
        <x:v>4</x:v>
      </x:c>
      <x:c r="AC87" s="5">
        <x:v>3.3199999999999998</x:v>
      </x:c>
      <x:c r="AD87" s="5">
        <x:v>0</x:v>
      </x:c>
      <x:c r="AE87" s="5">
        <x:v>43.100000000000001</x:v>
      </x:c>
      <x:c r="AF87" s="5"/>
      <x:c r="AG87" s="5">
        <x:v>0.87</x:v>
      </x:c>
      <x:c r="AH87" s="5">
        <x:v>0.87</x:v>
      </x:c>
      <x:c r="AI87" s="5">
        <x:v>12500</x:v>
      </x:c>
      <x:c r="AJ87" s="5" t="s">
        <x:v>34</x:v>
      </x:c>
      <x:c r="AK87" s="5"/>
    </x:row>
    <x:row r="88" spans="1:37" s="100" customFormat="1" ht="14.199999999999999">
      <x:c r="A88" s="5">
        <x:v>2015</x:v>
      </x:c>
      <x:c r="B88" s="5" t="s">
        <x:v>45</x:v>
      </x:c>
      <x:c r="C88" s="5" t="s">
        <x:v>61</x:v>
      </x:c>
      <x:c r="D88" s="5" t="str">
        <x:f t="shared" si="0"/>
        <x:v>RP</x:v>
      </x:c>
      <x:c r="E88" s="5">
        <x:v>9</x:v>
      </x:c>
      <x:c r="F88" s="5" t="s">
        <x:v>25</x:v>
      </x:c>
      <x:c r="G88" s="5" t="s">
        <x:v>36</x:v>
      </x:c>
      <x:c r="H88" s="5">
        <x:v>2014</x:v>
      </x:c>
      <x:c r="I88" s="5">
        <x:v>31</x:v>
      </x:c>
      <x:c r="J88" s="5">
        <x:v>59</x:v>
      </x:c>
      <x:c r="K88" s="5">
        <x:v>0</x:v>
      </x:c>
      <x:c r="L88" s="5">
        <x:v>59</x:v>
      </x:c>
      <x:c r="M88" s="5">
        <x:v>3</x:v>
      </x:c>
      <x:c r="N88" s="5">
        <x:v>3</x:v>
      </x:c>
      <x:c r="O88" s="5">
        <x:v>7</x:v>
      </x:c>
      <x:c r="P88" s="5">
        <x:v>3</x:v>
      </x:c>
      <x:c r="Q88" s="5">
        <x:v>9</x:v>
      </x:c>
      <x:c r="R88" s="5">
        <x:v>2</x:v>
      </x:c>
      <x:c r="S88" s="5">
        <x:v>57.200000000000003</x:v>
      </x:c>
      <x:c r="T88" s="5">
        <x:v>25</x:v>
      </x:c>
      <x:c r="U88" s="5">
        <x:v>49</x:v>
      </x:c>
      <x:c r="V88" s="5">
        <x:v>10</x:v>
      </x:c>
      <x:c r="W88" s="5">
        <x:v>1</x:v>
      </x:c>
      <x:c r="X88" s="5">
        <x:v>7</x:v>
      </x:c>
      <x:c r="Y88" s="5">
        <x:v>28</x:v>
      </x:c>
      <x:c r="Z88" s="5">
        <x:v>1</x:v>
      </x:c>
      <x:c r="AA88" s="5">
        <x:v>63</x:v>
      </x:c>
      <x:c r="AB88" s="5">
        <x:v>9</x:v>
      </x:c>
      <x:c r="AC88" s="5">
        <x:v>3.8999999999999999</x:v>
      </x:c>
      <x:c r="AD88" s="5">
        <x:v>0</x:v>
      </x:c>
      <x:c r="AE88" s="5">
        <x:v>57.200000000000003</x:v>
      </x:c>
      <x:c r="AF88" s="5"/>
      <x:c r="AG88" s="5">
        <x:v>1.05</x:v>
      </x:c>
      <x:c r="AH88" s="5">
        <x:v>1.05</x:v>
      </x:c>
      <x:c r="AI88" s="5">
        <x:v>14500</x:v>
      </x:c>
      <x:c r="AJ88" s="5" t="s">
        <x:v>34</x:v>
      </x:c>
      <x:c r="AK88" s="5"/>
    </x:row>
    <x:row r="89" spans="1:37" s="100" customFormat="1" ht="14.199999999999999">
      <x:c r="A89" s="5">
        <x:v>2016</x:v>
      </x:c>
      <x:c r="B89" s="5" t="s">
        <x:v>45</x:v>
      </x:c>
      <x:c r="C89" s="5" t="s">
        <x:v>61</x:v>
      </x:c>
      <x:c r="D89" s="5" t="str">
        <x:f t="shared" si="0"/>
        <x:v>CP</x:v>
      </x:c>
      <x:c r="E89" s="5">
        <x:v>9</x:v>
      </x:c>
      <x:c r="F89" s="5" t="s">
        <x:v>25</x:v>
      </x:c>
      <x:c r="G89" s="5" t="s">
        <x:v>36</x:v>
      </x:c>
      <x:c r="H89" s="5">
        <x:v>2015</x:v>
      </x:c>
      <x:c r="I89" s="5">
        <x:v>32</x:v>
      </x:c>
      <x:c r="J89" s="5">
        <x:v>70</x:v>
      </x:c>
      <x:c r="K89" s="5">
        <x:v>0</x:v>
      </x:c>
      <x:c r="L89" s="5">
        <x:v>70</x:v>
      </x:c>
      <x:c r="M89" s="5">
        <x:v>0</x:v>
      </x:c>
      <x:c r="N89" s="5">
        <x:v>4</x:v>
      </x:c>
      <x:c r="O89" s="5">
        <x:v>13</x:v>
      </x:c>
      <x:c r="P89" s="5">
        <x:v>5</x:v>
      </x:c>
      <x:c r="Q89" s="5">
        <x:v>17</x:v>
      </x:c>
      <x:c r="R89" s="5">
        <x:v>0</x:v>
      </x:c>
      <x:c r="S89" s="5">
        <x:v>62.200000000000003</x:v>
      </x:c>
      <x:c r="T89" s="5">
        <x:v>22</x:v>
      </x:c>
      <x:c r="U89" s="5">
        <x:v>58</x:v>
      </x:c>
      <x:c r="V89" s="5">
        <x:v>12</x:v>
      </x:c>
      <x:c r="W89" s="5">
        <x:v>0</x:v>
      </x:c>
      <x:c r="X89" s="5">
        <x:v>7</x:v>
      </x:c>
      <x:c r="Y89" s="5">
        <x:v>36</x:v>
      </x:c>
      <x:c r="Z89" s="5">
        <x:v>2</x:v>
      </x:c>
      <x:c r="AA89" s="5">
        <x:v>62</x:v>
      </x:c>
      <x:c r="AB89" s="5">
        <x:v>3</x:v>
      </x:c>
      <x:c r="AC89" s="5">
        <x:v>3.1600000000000001</x:v>
      </x:c>
      <x:c r="AD89" s="5">
        <x:v>0</x:v>
      </x:c>
      <x:c r="AE89" s="5">
        <x:v>62.200000000000003</x:v>
      </x:c>
      <x:c r="AF89" s="5"/>
      <x:c r="AG89" s="5">
        <x:v>1.21</x:v>
      </x:c>
      <x:c r="AH89" s="5">
        <x:v>1.21</x:v>
      </x:c>
      <x:c r="AI89" s="5">
        <x:v>22000</x:v>
      </x:c>
      <x:c r="AJ89" s="5" t="s">
        <x:v>34</x:v>
      </x:c>
      <x:c r="AK89" s="5"/>
    </x:row>
    <x:row r="90" spans="1:37" s="100" customFormat="1" ht="14.199999999999999">
      <x:c r="A90" s="5">
        <x:v>2013</x:v>
      </x:c>
      <x:c r="B90" s="5" t="s">
        <x:v>55</x:v>
      </x:c>
      <x:c r="C90" s="5" t="s">
        <x:v>57</x:v>
      </x:c>
      <x:c r="D90" s="5" t="str">
        <x:f t="shared" si="0"/>
        <x:v>RP</x:v>
      </x:c>
      <x:c r="E90" s="5">
        <x:v>9</x:v>
      </x:c>
      <x:c r="F90" s="5" t="s">
        <x:v>25</x:v>
      </x:c>
      <x:c r="G90" s="5" t="s">
        <x:v>36</x:v>
      </x:c>
      <x:c r="H90" s="5">
        <x:v>2012</x:v>
      </x:c>
      <x:c r="I90" s="5">
        <x:v>29</x:v>
      </x:c>
      <x:c r="J90" s="5">
        <x:v>52</x:v>
      </x:c>
      <x:c r="K90" s="5">
        <x:v>0</x:v>
      </x:c>
      <x:c r="L90" s="5">
        <x:v>52</x:v>
      </x:c>
      <x:c r="M90" s="5">
        <x:v>2</x:v>
      </x:c>
      <x:c r="N90" s="5">
        <x:v>2</x:v>
      </x:c>
      <x:c r="O90" s="5">
        <x:v>0</x:v>
      </x:c>
      <x:c r="P90" s="5"/>
      <x:c r="Q90" s="5">
        <x:v>6</x:v>
      </x:c>
      <x:c r="R90" s="5"/>
      <x:c r="S90" s="5">
        <x:v>56.200000000000003</x:v>
      </x:c>
      <x:c r="T90" s="5">
        <x:v>19</x:v>
      </x:c>
      <x:c r="U90" s="5">
        <x:v>43</x:v>
      </x:c>
      <x:c r="V90" s="5"/>
      <x:c r="W90" s="5"/>
      <x:c r="X90" s="5">
        <x:v>1</x:v>
      </x:c>
      <x:c r="Y90" s="5">
        <x:v>18</x:v>
      </x:c>
      <x:c r="Z90" s="5">
        <x:v>0</x:v>
      </x:c>
      <x:c r="AA90" s="5">
        <x:v>56</x:v>
      </x:c>
      <x:c r="AB90" s="5">
        <x:v>0</x:v>
      </x:c>
      <x:c r="AC90" s="5">
        <x:v>3.02</x:v>
      </x:c>
      <x:c r="AD90" s="5"/>
      <x:c r="AE90" s="5"/>
      <x:c r="AF90" s="5"/>
      <x:c r="AG90" s="5">
        <x:v>1.3700000000000001</x:v>
      </x:c>
      <x:c r="AH90" s="5">
        <x:v>1.3700000000000001</x:v>
      </x:c>
      <x:c r="AI90" s="5">
        <x:v>5000</x:v>
      </x:c>
      <x:c r="AJ90" s="5" t="s">
        <x:v>34</x:v>
      </x:c>
      <x:c r="AK90" s="5"/>
    </x:row>
    <x:row r="91" spans="1:37" s="100" customFormat="1" ht="14.199999999999999">
      <x:c r="A91" s="5">
        <x:v>2014</x:v>
      </x:c>
      <x:c r="B91" s="5" t="s">
        <x:v>55</x:v>
      </x:c>
      <x:c r="C91" s="5" t="s">
        <x:v>57</x:v>
      </x:c>
      <x:c r="D91" s="5" t="str">
        <x:f t="shared" si="0"/>
        <x:v>RP</x:v>
      </x:c>
      <x:c r="E91" s="5">
        <x:v>9</x:v>
      </x:c>
      <x:c r="F91" s="5" t="s">
        <x:v>25</x:v>
      </x:c>
      <x:c r="G91" s="5" t="s">
        <x:v>36</x:v>
      </x:c>
      <x:c r="H91" s="5">
        <x:v>2013</x:v>
      </x:c>
      <x:c r="I91" s="5">
        <x:v>30</x:v>
      </x:c>
      <x:c r="J91" s="5">
        <x:v>64</x:v>
      </x:c>
      <x:c r="K91" s="5">
        <x:v>0</x:v>
      </x:c>
      <x:c r="L91" s="5">
        <x:v>64</x:v>
      </x:c>
      <x:c r="M91" s="5">
        <x:v>6</x:v>
      </x:c>
      <x:c r="N91" s="5">
        <x:v>3</x:v>
      </x:c>
      <x:c r="O91" s="5">
        <x:v>1</x:v>
      </x:c>
      <x:c r="P91" s="5">
        <x:v>3</x:v>
      </x:c>
      <x:c r="Q91" s="5">
        <x:v>25</x:v>
      </x:c>
      <x:c r="R91" s="5">
        <x:v>2</x:v>
      </x:c>
      <x:c r="S91" s="5">
        <x:v>72</x:v>
      </x:c>
      <x:c r="T91" s="5">
        <x:v>24</x:v>
      </x:c>
      <x:c r="U91" s="5">
        <x:v>70</x:v>
      </x:c>
      <x:c r="V91" s="5">
        <x:v>8</x:v>
      </x:c>
      <x:c r="W91" s="5">
        <x:v>2</x:v>
      </x:c>
      <x:c r="X91" s="5">
        <x:v>4</x:v>
      </x:c>
      <x:c r="Y91" s="5">
        <x:v>25</x:v>
      </x:c>
      <x:c r="Z91" s="5">
        <x:v>3</x:v>
      </x:c>
      <x:c r="AA91" s="5">
        <x:v>53</x:v>
      </x:c>
      <x:c r="AB91" s="5">
        <x:v>1</x:v>
      </x:c>
      <x:c r="AC91" s="5">
        <x:v>3</x:v>
      </x:c>
      <x:c r="AD91" s="5">
        <x:v>0</x:v>
      </x:c>
      <x:c r="AE91" s="5">
        <x:v>72</x:v>
      </x:c>
      <x:c r="AF91" s="5"/>
      <x:c r="AG91" s="5">
        <x:v>1.6899999999999999</x:v>
      </x:c>
      <x:c r="AH91" s="5">
        <x:v>1.6899999999999999</x:v>
      </x:c>
      <x:c r="AI91" s="5">
        <x:v>8500</x:v>
      </x:c>
      <x:c r="AJ91" s="5" t="s">
        <x:v>34</x:v>
      </x:c>
      <x:c r="AK91" s="5"/>
    </x:row>
    <x:row r="92" spans="1:37" s="100" customFormat="1" ht="14.199999999999999">
      <x:c r="A92" s="5">
        <x:v>2015</x:v>
      </x:c>
      <x:c r="B92" s="5" t="s">
        <x:v>55</x:v>
      </x:c>
      <x:c r="C92" s="5" t="s">
        <x:v>57</x:v>
      </x:c>
      <x:c r="D92" s="5" t="str">
        <x:f t="shared" si="0"/>
        <x:v>RP</x:v>
      </x:c>
      <x:c r="E92" s="5">
        <x:v>9</x:v>
      </x:c>
      <x:c r="F92" s="5" t="s">
        <x:v>25</x:v>
      </x:c>
      <x:c r="G92" s="5" t="s">
        <x:v>36</x:v>
      </x:c>
      <x:c r="H92" s="5">
        <x:v>2014</x:v>
      </x:c>
      <x:c r="I92" s="5">
        <x:v>31</x:v>
      </x:c>
      <x:c r="J92" s="5">
        <x:v>61</x:v>
      </x:c>
      <x:c r="K92" s="5">
        <x:v>0</x:v>
      </x:c>
      <x:c r="L92" s="5">
        <x:v>61</x:v>
      </x:c>
      <x:c r="M92" s="5">
        <x:v>5</x:v>
      </x:c>
      <x:c r="N92" s="5">
        <x:v>1</x:v>
      </x:c>
      <x:c r="O92" s="5">
        <x:v>2</x:v>
      </x:c>
      <x:c r="P92" s="5">
        <x:v>4</x:v>
      </x:c>
      <x:c r="Q92" s="5">
        <x:v>23</x:v>
      </x:c>
      <x:c r="R92" s="5">
        <x:v>0</x:v>
      </x:c>
      <x:c r="S92" s="5">
        <x:v>59.100000000000001</x:v>
      </x:c>
      <x:c r="T92" s="5">
        <x:v>18</x:v>
      </x:c>
      <x:c r="U92" s="5">
        <x:v>54</x:v>
      </x:c>
      <x:c r="V92" s="5">
        <x:v>10</x:v>
      </x:c>
      <x:c r="W92" s="5">
        <x:v>1</x:v>
      </x:c>
      <x:c r="X92" s="5">
        <x:v>2</x:v>
      </x:c>
      <x:c r="Y92" s="5">
        <x:v>21</x:v>
      </x:c>
      <x:c r="Z92" s="5">
        <x:v>8</x:v>
      </x:c>
      <x:c r="AA92" s="5">
        <x:v>38</x:v>
      </x:c>
      <x:c r="AB92" s="5">
        <x:v>3</x:v>
      </x:c>
      <x:c r="AC92" s="5">
        <x:v>2.73</x:v>
      </x:c>
      <x:c r="AD92" s="5">
        <x:v>0</x:v>
      </x:c>
      <x:c r="AE92" s="5">
        <x:v>59.100000000000001</x:v>
      </x:c>
      <x:c r="AF92" s="5"/>
      <x:c r="AG92" s="5">
        <x:v>1.8600000000000001</x:v>
      </x:c>
      <x:c r="AH92" s="5">
        <x:v>1.8600000000000001</x:v>
      </x:c>
      <x:c r="AI92" s="5">
        <x:v>17000</x:v>
      </x:c>
      <x:c r="AJ92" s="5" t="s">
        <x:v>34</x:v>
      </x:c>
      <x:c r="AK92" s="5"/>
    </x:row>
    <x:row r="93" spans="1:37" s="100" customFormat="1" ht="14.199999999999999">
      <x:c r="A93" s="5">
        <x:v>2016</x:v>
      </x:c>
      <x:c r="B93" s="5" t="s">
        <x:v>55</x:v>
      </x:c>
      <x:c r="C93" s="5" t="s">
        <x:v>57</x:v>
      </x:c>
      <x:c r="D93" s="5" t="str">
        <x:f t="shared" si="0"/>
        <x:v>RP</x:v>
      </x:c>
      <x:c r="E93" s="5">
        <x:v>9</x:v>
      </x:c>
      <x:c r="F93" s="5" t="s">
        <x:v>25</x:v>
      </x:c>
      <x:c r="G93" s="5" t="s">
        <x:v>36</x:v>
      </x:c>
      <x:c r="H93" s="5">
        <x:v>2015</x:v>
      </x:c>
      <x:c r="I93" s="5">
        <x:v>32</x:v>
      </x:c>
      <x:c r="J93" s="5">
        <x:v>60</x:v>
      </x:c>
      <x:c r="K93" s="5">
        <x:v>0</x:v>
      </x:c>
      <x:c r="L93" s="5">
        <x:v>60</x:v>
      </x:c>
      <x:c r="M93" s="5">
        <x:v>5</x:v>
      </x:c>
      <x:c r="N93" s="5">
        <x:v>5</x:v>
      </x:c>
      <x:c r="O93" s="5">
        <x:v>4</x:v>
      </x:c>
      <x:c r="P93" s="5">
        <x:v>4</x:v>
      </x:c>
      <x:c r="Q93" s="5">
        <x:v>11</x:v>
      </x:c>
      <x:c r="R93" s="5">
        <x:v>0</x:v>
      </x:c>
      <x:c r="S93" s="5">
        <x:v>59.100000000000001</x:v>
      </x:c>
      <x:c r="T93" s="5">
        <x:v>29</x:v>
      </x:c>
      <x:c r="U93" s="5">
        <x:v>65</x:v>
      </x:c>
      <x:c r="V93" s="5">
        <x:v>13</x:v>
      </x:c>
      <x:c r="W93" s="5">
        <x:v>0</x:v>
      </x:c>
      <x:c r="X93" s="5">
        <x:v>4</x:v>
      </x:c>
      <x:c r="Y93" s="5">
        <x:v>20</x:v>
      </x:c>
      <x:c r="Z93" s="5">
        <x:v>2</x:v>
      </x:c>
      <x:c r="AA93" s="5">
        <x:v>55</x:v>
      </x:c>
      <x:c r="AB93" s="5">
        <x:v>7</x:v>
      </x:c>
      <x:c r="AC93" s="5">
        <x:v>4.4000000000000004</x:v>
      </x:c>
      <x:c r="AD93" s="5">
        <x:v>0</x:v>
      </x:c>
      <x:c r="AE93" s="5">
        <x:v>59.100000000000001</x:v>
      </x:c>
      <x:c r="AF93" s="5"/>
      <x:c r="AG93" s="5">
        <x:v>0.46000000000000002</x:v>
      </x:c>
      <x:c r="AH93" s="5">
        <x:v>0.46000000000000002</x:v>
      </x:c>
      <x:c r="AI93" s="5">
        <x:v>30000</x:v>
      </x:c>
      <x:c r="AJ93" s="5" t="s">
        <x:v>34</x:v>
      </x:c>
      <x:c r="AK93" s="5"/>
    </x:row>
    <x:row r="94" spans="1:37" s="100" customFormat="1" ht="14.199999999999999">
      <x:c r="A94" s="5">
        <x:v>2013</x:v>
      </x:c>
      <x:c r="B94" s="5" t="s">
        <x:v>45</x:v>
      </x:c>
      <x:c r="C94" s="5" t="s">
        <x:v>70</x:v>
      </x:c>
      <x:c r="D94" s="5" t="str">
        <x:f t="shared" si="0"/>
        <x:v>CP</x:v>
      </x:c>
      <x:c r="E94" s="5">
        <x:v>9</x:v>
      </x:c>
      <x:c r="F94" s="5" t="s">
        <x:v>25</x:v>
      </x:c>
      <x:c r="G94" s="5" t="s">
        <x:v>36</x:v>
      </x:c>
      <x:c r="H94" s="5">
        <x:v>2012</x:v>
      </x:c>
      <x:c r="I94" s="5">
        <x:v>27</x:v>
      </x:c>
      <x:c r="J94" s="5">
        <x:v>53</x:v>
      </x:c>
      <x:c r="K94" s="5">
        <x:v>0</x:v>
      </x:c>
      <x:c r="L94" s="5">
        <x:v>53</x:v>
      </x:c>
      <x:c r="M94" s="5">
        <x:v>2</x:v>
      </x:c>
      <x:c r="N94" s="5">
        <x:v>4</x:v>
      </x:c>
      <x:c r="O94" s="5">
        <x:v>30</x:v>
      </x:c>
      <x:c r="P94" s="5"/>
      <x:c r="Q94" s="5">
        <x:v>0</x:v>
      </x:c>
      <x:c r="R94" s="5"/>
      <x:c r="S94" s="5">
        <x:v>49</x:v>
      </x:c>
      <x:c r="T94" s="5">
        <x:v>12</x:v>
      </x:c>
      <x:c r="U94" s="5">
        <x:v>33</x:v>
      </x:c>
      <x:c r="V94" s="5"/>
      <x:c r="W94" s="5"/>
      <x:c r="X94" s="5">
        <x:v>0</x:v>
      </x:c>
      <x:c r="Y94" s="5">
        <x:v>9</x:v>
      </x:c>
      <x:c r="Z94" s="5">
        <x:v>4</x:v>
      </x:c>
      <x:c r="AA94" s="5">
        <x:v>55</x:v>
      </x:c>
      <x:c r="AB94" s="5">
        <x:v>1</x:v>
      </x:c>
      <x:c r="AC94" s="5">
        <x:v>2.2000000000000002</x:v>
      </x:c>
      <x:c r="AD94" s="5"/>
      <x:c r="AE94" s="5"/>
      <x:c r="AF94" s="5"/>
      <x:c r="AG94" s="5">
        <x:v>1.78</x:v>
      </x:c>
      <x:c r="AH94" s="5">
        <x:v>1.78</x:v>
      </x:c>
      <x:c r="AI94" s="5"/>
      <x:c r="AJ94" s="5" t="s">
        <x:v>34</x:v>
      </x:c>
      <x:c r="AK94" s="5"/>
    </x:row>
    <x:row r="95" spans="1:37" s="100" customFormat="1" ht="14.199999999999999">
      <x:c r="A95" s="5">
        <x:v>2014</x:v>
      </x:c>
      <x:c r="B95" s="5" t="s">
        <x:v>175</x:v>
      </x:c>
      <x:c r="C95" s="5" t="s">
        <x:v>70</x:v>
      </x:c>
      <x:c r="D95" s="5" t="str">
        <x:f t="shared" si="0"/>
        <x:v>SP</x:v>
      </x:c>
      <x:c r="E95" s="5">
        <x:v>9</x:v>
      </x:c>
      <x:c r="F95" s="5" t="s">
        <x:v>25</x:v>
      </x:c>
      <x:c r="G95" s="5" t="s">
        <x:v>36</x:v>
      </x:c>
      <x:c r="H95" s="5">
        <x:v>2013</x:v>
      </x:c>
      <x:c r="I95" s="5">
        <x:v>28</x:v>
      </x:c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5"/>
      <x:c r="AB95" s="5"/>
      <x:c r="AC95" s="5"/>
      <x:c r="AD95" s="5"/>
      <x:c r="AE95" s="5"/>
      <x:c r="AF95" s="5"/>
      <x:c r="AG95" s="5"/>
      <x:c r="AH95" s="5"/>
      <x:c r="AI95" s="5"/>
      <x:c r="AJ95" s="5" t="s">
        <x:v>34</x:v>
      </x:c>
      <x:c r="AK95" s="5"/>
    </x:row>
    <x:row r="96" spans="1:37" s="100" customFormat="1" ht="14.199999999999999">
      <x:c r="A96" s="5">
        <x:v>2015</x:v>
      </x:c>
      <x:c r="B96" s="5" t="s">
        <x:v>175</x:v>
      </x:c>
      <x:c r="C96" s="5" t="s">
        <x:v>70</x:v>
      </x:c>
      <x:c r="D96" s="5" t="str">
        <x:f t="shared" si="0"/>
        <x:v>SP</x:v>
      </x:c>
      <x:c r="E96" s="5">
        <x:v>9</x:v>
      </x:c>
      <x:c r="F96" s="5" t="s">
        <x:v>25</x:v>
      </x:c>
      <x:c r="G96" s="5" t="s">
        <x:v>36</x:v>
      </x:c>
      <x:c r="H96" s="5">
        <x:v>2014</x:v>
      </x:c>
      <x:c r="I96" s="5">
        <x:v>29</x:v>
      </x:c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  <x:c r="AA96" s="5"/>
      <x:c r="AB96" s="5"/>
      <x:c r="AC96" s="5"/>
      <x:c r="AD96" s="5"/>
      <x:c r="AE96" s="5"/>
      <x:c r="AF96" s="5"/>
      <x:c r="AG96" s="5"/>
      <x:c r="AH96" s="5"/>
      <x:c r="AI96" s="5"/>
      <x:c r="AJ96" s="5" t="s">
        <x:v>34</x:v>
      </x:c>
      <x:c r="AK96" s="5"/>
    </x:row>
    <x:row r="97" spans="1:37" s="100" customFormat="1" ht="14.199999999999999">
      <x:c r="A97" s="5">
        <x:v>2016</x:v>
      </x:c>
      <x:c r="B97" s="5" t="s">
        <x:v>45</x:v>
      </x:c>
      <x:c r="C97" s="5" t="s">
        <x:v>70</x:v>
      </x:c>
      <x:c r="D97" s="5" t="str">
        <x:f t="shared" si="0"/>
        <x:v>CP</x:v>
      </x:c>
      <x:c r="E97" s="5">
        <x:v>9</x:v>
      </x:c>
      <x:c r="F97" s="5" t="s">
        <x:v>25</x:v>
      </x:c>
      <x:c r="G97" s="5" t="s">
        <x:v>36</x:v>
      </x:c>
      <x:c r="H97" s="5">
        <x:v>2015</x:v>
      </x:c>
      <x:c r="I97" s="5">
        <x:v>30</x:v>
      </x:c>
      <x:c r="J97" s="5">
        <x:v>69</x:v>
      </x:c>
      <x:c r="K97" s="5">
        <x:v>0</x:v>
      </x:c>
      <x:c r="L97" s="5">
        <x:v>69</x:v>
      </x:c>
      <x:c r="M97" s="5">
        <x:v>7</x:v>
      </x:c>
      <x:c r="N97" s="5">
        <x:v>5</x:v>
      </x:c>
      <x:c r="O97" s="5">
        <x:v>16</x:v>
      </x:c>
      <x:c r="P97" s="5">
        <x:v>5</x:v>
      </x:c>
      <x:c r="Q97" s="5">
        <x:v>11</x:v>
      </x:c>
      <x:c r="R97" s="5">
        <x:v>0</x:v>
      </x:c>
      <x:c r="S97" s="5">
        <x:v>70</x:v>
      </x:c>
      <x:c r="T97" s="5">
        <x:v>25</x:v>
      </x:c>
      <x:c r="U97" s="5">
        <x:v>52</x:v>
      </x:c>
      <x:c r="V97" s="5">
        <x:v>12</x:v>
      </x:c>
      <x:c r="W97" s="5">
        <x:v>0</x:v>
      </x:c>
      <x:c r="X97" s="5">
        <x:v>3</x:v>
      </x:c>
      <x:c r="Y97" s="5">
        <x:v>28</x:v>
      </x:c>
      <x:c r="Z97" s="5">
        <x:v>1</x:v>
      </x:c>
      <x:c r="AA97" s="5">
        <x:v>90</x:v>
      </x:c>
      <x:c r="AB97" s="5">
        <x:v>3</x:v>
      </x:c>
      <x:c r="AC97" s="5">
        <x:v>3.21</x:v>
      </x:c>
      <x:c r="AD97" s="5">
        <x:v>0</x:v>
      </x:c>
      <x:c r="AE97" s="5">
        <x:v>70</x:v>
      </x:c>
      <x:c r="AF97" s="5"/>
      <x:c r="AG97" s="5">
        <x:v>2.1499999999999999</x:v>
      </x:c>
      <x:c r="AH97" s="5">
        <x:v>2.1499999999999999</x:v>
      </x:c>
      <x:c r="AI97" s="5">
        <x:v>40000</x:v>
      </x:c>
      <x:c r="AJ97" s="5" t="s">
        <x:v>34</x:v>
      </x:c>
      <x:c r="AK97" s="5"/>
    </x:row>
    <x:row r="98" spans="1:37" s="100" customFormat="1" ht="14.199999999999999">
      <x:c r="A98" s="5">
        <x:v>2013</x:v>
      </x:c>
      <x:c r="B98" s="5" t="s">
        <x:v>45</x:v>
      </x:c>
      <x:c r="C98" s="5" t="s">
        <x:v>44</x:v>
      </x:c>
      <x:c r="D98" s="5" t="str">
        <x:f t="shared" si="0"/>
        <x:v>SP</x:v>
      </x:c>
      <x:c r="E98" s="5">
        <x:v>9</x:v>
      </x:c>
      <x:c r="F98" s="5" t="s">
        <x:v>25</x:v>
      </x:c>
      <x:c r="G98" s="5" t="s">
        <x:v>36</x:v>
      </x:c>
      <x:c r="H98" s="5">
        <x:v>2012</x:v>
      </x:c>
      <x:c r="I98" s="5">
        <x:v>30</x:v>
      </x:c>
      <x:c r="J98" s="5">
        <x:v>14</x:v>
      </x:c>
      <x:c r="K98" s="5">
        <x:v>10</x:v>
      </x:c>
      <x:c r="L98" s="5">
        <x:v>4</x:v>
      </x:c>
      <x:c r="M98" s="5">
        <x:v>3</x:v>
      </x:c>
      <x:c r="N98" s="5">
        <x:v>3</x:v>
      </x:c>
      <x:c r="O98" s="5">
        <x:v>0</x:v>
      </x:c>
      <x:c r="P98" s="5"/>
      <x:c r="Q98" s="5">
        <x:v>0</x:v>
      </x:c>
      <x:c r="R98" s="5"/>
      <x:c r="S98" s="5">
        <x:v>62.200000000000003</x:v>
      </x:c>
      <x:c r="T98" s="5">
        <x:v>22</x:v>
      </x:c>
      <x:c r="U98" s="5">
        <x:v>67</x:v>
      </x:c>
      <x:c r="V98" s="5"/>
      <x:c r="W98" s="5"/>
      <x:c r="X98" s="5">
        <x:v>3</x:v>
      </x:c>
      <x:c r="Y98" s="5">
        <x:v>22</x:v>
      </x:c>
      <x:c r="Z98" s="5">
        <x:v>1</x:v>
      </x:c>
      <x:c r="AA98" s="5">
        <x:v>42</x:v>
      </x:c>
      <x:c r="AB98" s="5">
        <x:v>1</x:v>
      </x:c>
      <x:c r="AC98" s="5">
        <x:v>3.1600000000000001</x:v>
      </x:c>
      <x:c r="AD98" s="5"/>
      <x:c r="AE98" s="5"/>
      <x:c r="AF98" s="5">
        <x:v>1.72</x:v>
      </x:c>
      <x:c r="AG98" s="5">
        <x:v>-0.14999999999999999</x:v>
      </x:c>
      <x:c r="AH98" s="5">
        <x:v>1.5700000000000001</x:v>
      </x:c>
      <x:c r="AI98" s="5">
        <x:v>18000</x:v>
      </x:c>
      <x:c r="AJ98" s="5" t="s">
        <x:v>34</x:v>
      </x:c>
      <x:c r="AK98" s="5"/>
    </x:row>
    <x:row r="99" spans="1:37" s="100" customFormat="1" ht="14.199999999999999">
      <x:c r="A99" s="5">
        <x:v>2014</x:v>
      </x:c>
      <x:c r="B99" s="5" t="s">
        <x:v>45</x:v>
      </x:c>
      <x:c r="C99" s="5" t="s">
        <x:v>44</x:v>
      </x:c>
      <x:c r="D99" s="5" t="str">
        <x:f t="shared" si="0"/>
        <x:v>RP</x:v>
      </x:c>
      <x:c r="E99" s="5">
        <x:v>9</x:v>
      </x:c>
      <x:c r="F99" s="5" t="s">
        <x:v>25</x:v>
      </x:c>
      <x:c r="G99" s="5" t="s">
        <x:v>36</x:v>
      </x:c>
      <x:c r="H99" s="5">
        <x:v>2013</x:v>
      </x:c>
      <x:c r="I99" s="5">
        <x:v>31</x:v>
      </x:c>
      <x:c r="J99" s="5">
        <x:v>12</x:v>
      </x:c>
      <x:c r="K99" s="5">
        <x:v>2</x:v>
      </x:c>
      <x:c r="L99" s="5">
        <x:v>10</x:v>
      </x:c>
      <x:c r="M99" s="5">
        <x:v>0</x:v>
      </x:c>
      <x:c r="N99" s="5">
        <x:v>3</x:v>
      </x:c>
      <x:c r="O99" s="5">
        <x:v>1</x:v>
      </x:c>
      <x:c r="P99" s="5">
        <x:v>0</x:v>
      </x:c>
      <x:c r="Q99" s="5">
        <x:v>0</x:v>
      </x:c>
      <x:c r="R99" s="5">
        <x:v>1</x:v>
      </x:c>
      <x:c r="S99" s="5">
        <x:v>20.100000000000001</x:v>
      </x:c>
      <x:c r="T99" s="5">
        <x:v>18</x:v>
      </x:c>
      <x:c r="U99" s="5">
        <x:v>30</x:v>
      </x:c>
      <x:c r="V99" s="5">
        <x:v>6</x:v>
      </x:c>
      <x:c r="W99" s="5">
        <x:v>0</x:v>
      </x:c>
      <x:c r="X99" s="5">
        <x:v>2</x:v>
      </x:c>
      <x:c r="Y99" s="5">
        <x:v>16</x:v>
      </x:c>
      <x:c r="Z99" s="5">
        <x:v>3</x:v>
      </x:c>
      <x:c r="AA99" s="5">
        <x:v>12</x:v>
      </x:c>
      <x:c r="AB99" s="5">
        <x:v>1</x:v>
      </x:c>
      <x:c r="AC99" s="5">
        <x:v>7.9699999999999998</x:v>
      </x:c>
      <x:c r="AD99" s="5">
        <x:v>7.2000000000000002</x:v>
      </x:c>
      <x:c r="AE99" s="5">
        <x:v>12.199999999999999</x:v>
      </x:c>
      <x:c r="AF99" s="5">
        <x:v>-0.11</x:v>
      </x:c>
      <x:c r="AG99" s="5">
        <x:v>0.040000000000000002</x:v>
      </x:c>
      <x:c r="AH99" s="5">
        <x:v>-0.070000000000000007</x:v>
      </x:c>
      <x:c r="AI99" s="5">
        <x:v>16000</x:v>
      </x:c>
      <x:c r="AJ99" s="5" t="s">
        <x:v>34</x:v>
      </x:c>
      <x:c r="AK99" s="5"/>
    </x:row>
    <x:row r="100" spans="1:37" s="100" customFormat="1" ht="14.199999999999999">
      <x:c r="A100" s="5">
        <x:v>2015</x:v>
      </x:c>
      <x:c r="B100" s="5" t="s">
        <x:v>45</x:v>
      </x:c>
      <x:c r="C100" s="5" t="s">
        <x:v>44</x:v>
      </x:c>
      <x:c r="D100" s="5" t="str">
        <x:f t="shared" si="0"/>
        <x:v>SP</x:v>
      </x:c>
      <x:c r="E100" s="5">
        <x:v>9</x:v>
      </x:c>
      <x:c r="F100" s="5" t="s">
        <x:v>25</x:v>
      </x:c>
      <x:c r="G100" s="5" t="s">
        <x:v>36</x:v>
      </x:c>
      <x:c r="H100" s="5">
        <x:v>2014</x:v>
      </x:c>
      <x:c r="I100" s="5">
        <x:v>32</x:v>
      </x:c>
      <x:c r="J100" s="5">
        <x:v>27</x:v>
      </x:c>
      <x:c r="K100" s="5">
        <x:v>24</x:v>
      </x:c>
      <x:c r="L100" s="5">
        <x:v>3</x:v>
      </x:c>
      <x:c r="M100" s="5">
        <x:v>8</x:v>
      </x:c>
      <x:c r="N100" s="5">
        <x:v>12</x:v>
      </x:c>
      <x:c r="O100" s="5">
        <x:v>0</x:v>
      </x:c>
      <x:c r="P100" s="5">
        <x:v>1</x:v>
      </x:c>
      <x:c r="Q100" s="5">
        <x:v>0</x:v>
      </x:c>
      <x:c r="R100" s="5">
        <x:v>0</x:v>
      </x:c>
      <x:c r="S100" s="5">
        <x:v>130</x:v>
      </x:c>
      <x:c r="T100" s="5">
        <x:v>92</x:v>
      </x:c>
      <x:c r="U100" s="5">
        <x:v>151</x:v>
      </x:c>
      <x:c r="V100" s="5">
        <x:v>32</x:v>
      </x:c>
      <x:c r="W100" s="5">
        <x:v>2</x:v>
      </x:c>
      <x:c r="X100" s="5">
        <x:v>27</x:v>
      </x:c>
      <x:c r="Y100" s="5">
        <x:v>49</x:v>
      </x:c>
      <x:c r="Z100" s="5">
        <x:v>8</x:v>
      </x:c>
      <x:c r="AA100" s="5">
        <x:v>87</x:v>
      </x:c>
      <x:c r="AB100" s="5">
        <x:v>2</x:v>
      </x:c>
      <x:c r="AC100" s="5">
        <x:v>6.3700000000000001</x:v>
      </x:c>
      <x:c r="AD100" s="5">
        <x:v>124.09999999999999</x:v>
      </x:c>
      <x:c r="AE100" s="5">
        <x:v>5.2000000000000002</x:v>
      </x:c>
      <x:c r="AF100" s="5">
        <x:v>1.5700000000000001</x:v>
      </x:c>
      <x:c r="AG100" s="5">
        <x:v>0.26000000000000001</x:v>
      </x:c>
      <x:c r="AH100" s="5">
        <x:v>1.8400000000000001</x:v>
      </x:c>
      <x:c r="AI100" s="5">
        <x:v>13500</x:v>
      </x:c>
      <x:c r="AJ100" s="5" t="s">
        <x:v>34</x:v>
      </x:c>
      <x:c r="AK100" s="5"/>
    </x:row>
    <x:row r="101" spans="1:37" s="100" customFormat="1" ht="14.199999999999999">
      <x:c r="A101" s="5">
        <x:v>2016</x:v>
      </x:c>
      <x:c r="B101" s="5" t="s">
        <x:v>45</x:v>
      </x:c>
      <x:c r="C101" s="5" t="s">
        <x:v>44</x:v>
      </x:c>
      <x:c r="D101" s="5" t="str">
        <x:f t="shared" si="0"/>
        <x:v>RP</x:v>
      </x:c>
      <x:c r="E101" s="5">
        <x:v>9</x:v>
      </x:c>
      <x:c r="F101" s="5" t="s">
        <x:v>25</x:v>
      </x:c>
      <x:c r="G101" s="5" t="s">
        <x:v>36</x:v>
      </x:c>
      <x:c r="H101" s="5">
        <x:v>2015</x:v>
      </x:c>
      <x:c r="I101" s="5">
        <x:v>33</x:v>
      </x:c>
      <x:c r="J101" s="5">
        <x:v>33</x:v>
      </x:c>
      <x:c r="K101" s="5">
        <x:v>8</x:v>
      </x:c>
      <x:c r="L101" s="5">
        <x:v>25</x:v>
      </x:c>
      <x:c r="M101" s="5">
        <x:v>4</x:v>
      </x:c>
      <x:c r="N101" s="5">
        <x:v>4</x:v>
      </x:c>
      <x:c r="O101" s="5">
        <x:v>0</x:v>
      </x:c>
      <x:c r="P101" s="5">
        <x:v>0</x:v>
      </x:c>
      <x:c r="Q101" s="5">
        <x:v>1</x:v>
      </x:c>
      <x:c r="R101" s="5">
        <x:v>0</x:v>
      </x:c>
      <x:c r="S101" s="5">
        <x:v>83</x:v>
      </x:c>
      <x:c r="T101" s="5">
        <x:v>56</x:v>
      </x:c>
      <x:c r="U101" s="5">
        <x:v>103</x:v>
      </x:c>
      <x:c r="V101" s="5">
        <x:v>17</x:v>
      </x:c>
      <x:c r="W101" s="5">
        <x:v>2</x:v>
      </x:c>
      <x:c r="X101" s="5">
        <x:v>17</x:v>
      </x:c>
      <x:c r="Y101" s="5">
        <x:v>27</x:v>
      </x:c>
      <x:c r="Z101" s="5">
        <x:v>3</x:v>
      </x:c>
      <x:c r="AA101" s="5">
        <x:v>78</x:v>
      </x:c>
      <x:c r="AB101" s="5">
        <x:v>4</x:v>
      </x:c>
      <x:c r="AC101" s="5">
        <x:v>6.0700000000000003</x:v>
      </x:c>
      <x:c r="AD101" s="5">
        <x:v>33.100000000000001</x:v>
      </x:c>
      <x:c r="AE101" s="5">
        <x:v>49.200000000000003</x:v>
      </x:c>
      <x:c r="AF101" s="5">
        <x:v>-0.25</x:v>
      </x:c>
      <x:c r="AG101" s="5">
        <x:v>0.57999999999999996</x:v>
      </x:c>
      <x:c r="AH101" s="5">
        <x:v>0.33000000000000002</x:v>
      </x:c>
      <x:c r="AI101" s="5">
        <x:v>22000</x:v>
      </x:c>
      <x:c r="AJ101" s="5" t="s">
        <x:v>34</x:v>
      </x:c>
      <x:c r="AK101" s="5"/>
    </x:row>
    <x:row r="102" spans="1:37" s="100" customFormat="1" ht="14.199999999999999">
      <x:c r="A102" s="5">
        <x:v>2014</x:v>
      </x:c>
      <x:c r="B102" s="5" t="s">
        <x:v>45</x:v>
      </x:c>
      <x:c r="C102" s="5" t="s">
        <x:v>53</x:v>
      </x:c>
      <x:c r="D102" s="5" t="str">
        <x:f t="shared" si="0"/>
        <x:v>SP</x:v>
      </x:c>
      <x:c r="E102" s="5">
        <x:v>9</x:v>
      </x:c>
      <x:c r="F102" s="5" t="s">
        <x:v>25</x:v>
      </x:c>
      <x:c r="G102" s="5" t="s">
        <x:v>36</x:v>
      </x:c>
      <x:c r="H102" s="5">
        <x:v>2013</x:v>
      </x:c>
      <x:c r="I102" s="5">
        <x:v>25</x:v>
      </x:c>
      <x:c r="J102" s="5">
        <x:v>25</x:v>
      </x:c>
      <x:c r="K102" s="5">
        <x:v>22</x:v>
      </x:c>
      <x:c r="L102" s="5">
        <x:v>3</x:v>
      </x:c>
      <x:c r="M102" s="5">
        <x:v>10</x:v>
      </x:c>
      <x:c r="N102" s="5">
        <x:v>9</x:v>
      </x:c>
      <x:c r="O102" s="5">
        <x:v>0</x:v>
      </x:c>
      <x:c r="P102" s="5">
        <x:v>1</x:v>
      </x:c>
      <x:c r="Q102" s="5">
        <x:v>0</x:v>
      </x:c>
      <x:c r="R102" s="5">
        <x:v>0</x:v>
      </x:c>
      <x:c r="S102" s="5">
        <x:v>133</x:v>
      </x:c>
      <x:c r="T102" s="5">
        <x:v>66</x:v>
      </x:c>
      <x:c r="U102" s="5">
        <x:v>128</x:v>
      </x:c>
      <x:c r="V102" s="5">
        <x:v>31</x:v>
      </x:c>
      <x:c r="W102" s="5">
        <x:v>3</x:v>
      </x:c>
      <x:c r="X102" s="5">
        <x:v>12</x:v>
      </x:c>
      <x:c r="Y102" s="5">
        <x:v>68</x:v>
      </x:c>
      <x:c r="Z102" s="5">
        <x:v>4</x:v>
      </x:c>
      <x:c r="AA102" s="5">
        <x:v>102</x:v>
      </x:c>
      <x:c r="AB102" s="5">
        <x:v>9</x:v>
      </x:c>
      <x:c r="AC102" s="5">
        <x:v>4.4699999999999998</x:v>
      </x:c>
      <x:c r="AD102" s="5">
        <x:v>127.2</x:v>
      </x:c>
      <x:c r="AE102" s="5">
        <x:v>5.0999999999999996</x:v>
      </x:c>
      <x:c r="AF102" s="5">
        <x:v>1.76</x:v>
      </x:c>
      <x:c r="AG102" s="5">
        <x:v>0.029999999999999999</x:v>
      </x:c>
      <x:c r="AH102" s="5">
        <x:v>1.79</x:v>
      </x:c>
      <x:c r="AI102" s="5">
        <x:v>24000</x:v>
      </x:c>
      <x:c r="AJ102" s="5" t="s">
        <x:v>34</x:v>
      </x:c>
      <x:c r="AK102" s="5"/>
    </x:row>
    <x:row r="103" spans="1:37" s="100" customFormat="1" ht="14.199999999999999">
      <x:c r="A103" s="5">
        <x:v>2015</x:v>
      </x:c>
      <x:c r="B103" s="5" t="s">
        <x:v>45</x:v>
      </x:c>
      <x:c r="C103" s="5" t="s">
        <x:v>53</x:v>
      </x:c>
      <x:c r="D103" s="5" t="str">
        <x:f t="shared" si="0"/>
        <x:v>SP</x:v>
      </x:c>
      <x:c r="E103" s="5">
        <x:v>9</x:v>
      </x:c>
      <x:c r="F103" s="5" t="s">
        <x:v>25</x:v>
      </x:c>
      <x:c r="G103" s="5" t="s">
        <x:v>36</x:v>
      </x:c>
      <x:c r="H103" s="5">
        <x:v>2014</x:v>
      </x:c>
      <x:c r="I103" s="5">
        <x:v>26</x:v>
      </x:c>
      <x:c r="J103" s="5">
        <x:v>28</x:v>
      </x:c>
      <x:c r="K103" s="5">
        <x:v>28</x:v>
      </x:c>
      <x:c r="L103" s="5">
        <x:v>0</x:v>
      </x:c>
      <x:c r="M103" s="5">
        <x:v>13</x:v>
      </x:c>
      <x:c r="N103" s="5">
        <x:v>9</x:v>
      </x:c>
      <x:c r="O103" s="5">
        <x:v>0</x:v>
      </x:c>
      <x:c r="P103" s="5">
        <x:v>0</x:v>
      </x:c>
      <x:c r="Q103" s="5">
        <x:v>0</x:v>
      </x:c>
      <x:c r="R103" s="5">
        <x:v>0</x:v>
      </x:c>
      <x:c r="S103" s="5">
        <x:v>173.19999999999999</x:v>
      </x:c>
      <x:c r="T103" s="5">
        <x:v>66</x:v>
      </x:c>
      <x:c r="U103" s="5">
        <x:v>178</x:v>
      </x:c>
      <x:c r="V103" s="5">
        <x:v>36</x:v>
      </x:c>
      <x:c r="W103" s="5">
        <x:v>4</x:v>
      </x:c>
      <x:c r="X103" s="5">
        <x:v>10</x:v>
      </x:c>
      <x:c r="Y103" s="5">
        <x:v>81</x:v>
      </x:c>
      <x:c r="Z103" s="5">
        <x:v>3</x:v>
      </x:c>
      <x:c r="AA103" s="5">
        <x:v>145</x:v>
      </x:c>
      <x:c r="AB103" s="5">
        <x:v>9</x:v>
      </x:c>
      <x:c r="AC103" s="5">
        <x:v>3.4199999999999999</x:v>
      </x:c>
      <x:c r="AD103" s="5">
        <x:v>173.19999999999999</x:v>
      </x:c>
      <x:c r="AE103" s="5">
        <x:v>0</x:v>
      </x:c>
      <x:c r="AF103" s="5">
        <x:v>6.5499999999999998</x:v>
      </x:c>
      <x:c r="AG103" s="5"/>
      <x:c r="AH103" s="5">
        <x:v>6.5499999999999998</x:v>
      </x:c>
      <x:c r="AI103" s="5">
        <x:v>27000</x:v>
      </x:c>
      <x:c r="AJ103" s="5" t="s">
        <x:v>34</x:v>
      </x:c>
      <x:c r="AK103" s="5"/>
    </x:row>
    <x:row r="104" spans="1:37" s="100" customFormat="1" ht="14.199999999999999">
      <x:c r="A104" s="5">
        <x:v>2016</x:v>
      </x:c>
      <x:c r="B104" s="5" t="s">
        <x:v>45</x:v>
      </x:c>
      <x:c r="C104" s="5" t="s">
        <x:v>53</x:v>
      </x:c>
      <x:c r="D104" s="5" t="str">
        <x:f t="shared" si="0"/>
        <x:v>SP</x:v>
      </x:c>
      <x:c r="E104" s="5">
        <x:v>9</x:v>
      </x:c>
      <x:c r="F104" s="5" t="s">
        <x:v>25</x:v>
      </x:c>
      <x:c r="G104" s="5" t="s">
        <x:v>36</x:v>
      </x:c>
      <x:c r="H104" s="5">
        <x:v>2015</x:v>
      </x:c>
      <x:c r="I104" s="5">
        <x:v>27</x:v>
      </x:c>
      <x:c r="J104" s="5">
        <x:v>30</x:v>
      </x:c>
      <x:c r="K104" s="5">
        <x:v>29</x:v>
      </x:c>
      <x:c r="L104" s="5">
        <x:v>1</x:v>
      </x:c>
      <x:c r="M104" s="5">
        <x:v>14</x:v>
      </x:c>
      <x:c r="N104" s="5">
        <x:v>6</x:v>
      </x:c>
      <x:c r="O104" s="5">
        <x:v>0</x:v>
      </x:c>
      <x:c r="P104" s="5">
        <x:v>0</x:v>
      </x:c>
      <x:c r="Q104" s="5">
        <x:v>1</x:v>
      </x:c>
      <x:c r="R104" s="5">
        <x:v>0</x:v>
      </x:c>
      <x:c r="S104" s="5">
        <x:v>176.19999999999999</x:v>
      </x:c>
      <x:c r="T104" s="5">
        <x:v>73</x:v>
      </x:c>
      <x:c r="U104" s="5">
        <x:v>173</x:v>
      </x:c>
      <x:c r="V104" s="5">
        <x:v>33</x:v>
      </x:c>
      <x:c r="W104" s="5">
        <x:v>0</x:v>
      </x:c>
      <x:c r="X104" s="5">
        <x:v>19</x:v>
      </x:c>
      <x:c r="Y104" s="5">
        <x:v>66</x:v>
      </x:c>
      <x:c r="Z104" s="5">
        <x:v>3</x:v>
      </x:c>
      <x:c r="AA104" s="5">
        <x:v>160</x:v>
      </x:c>
      <x:c r="AB104" s="5">
        <x:v>10</x:v>
      </x:c>
      <x:c r="AC104" s="5">
        <x:v>3.7200000000000002</x:v>
      </x:c>
      <x:c r="AD104" s="5">
        <x:v>176.09999999999999</x:v>
      </x:c>
      <x:c r="AE104" s="5">
        <x:v>0.10000000000000001</x:v>
      </x:c>
      <x:c r="AF104" s="5">
        <x:v>5.1399999999999997</x:v>
      </x:c>
      <x:c r="AG104" s="5">
        <x:v>0.029999999999999999</x:v>
      </x:c>
      <x:c r="AH104" s="5">
        <x:v>5.1799999999999997</x:v>
      </x:c>
      <x:c r="AI104" s="5">
        <x:v>60000</x:v>
      </x:c>
      <x:c r="AJ104" s="5" t="s">
        <x:v>34</x:v>
      </x:c>
      <x:c r="AK104" s="5"/>
    </x:row>
    <x:row r="105" spans="1:37" s="100" customFormat="1" ht="14.199999999999999">
      <x:c r="A105" s="5">
        <x:v>2017</x:v>
      </x:c>
      <x:c r="B105" s="5" t="s">
        <x:v>45</x:v>
      </x:c>
      <x:c r="C105" s="5" t="s">
        <x:v>53</x:v>
      </x:c>
      <x:c r="D105" s="5" t="str">
        <x:f t="shared" si="0"/>
        <x:v>SP</x:v>
      </x:c>
      <x:c r="E105" s="5">
        <x:v>9</x:v>
      </x:c>
      <x:c r="F105" s="5" t="s">
        <x:v>25</x:v>
      </x:c>
      <x:c r="G105" s="5" t="s">
        <x:v>36</x:v>
      </x:c>
      <x:c r="H105" s="5">
        <x:v>2016</x:v>
      </x:c>
      <x:c r="I105" s="5">
        <x:v>28</x:v>
      </x:c>
      <x:c r="J105" s="5">
        <x:v>27</x:v>
      </x:c>
      <x:c r="K105" s="5">
        <x:v>21</x:v>
      </x:c>
      <x:c r="L105" s="5">
        <x:v>6</x:v>
      </x:c>
      <x:c r="M105" s="5">
        <x:v>11</x:v>
      </x:c>
      <x:c r="N105" s="5">
        <x:v>8</x:v>
      </x:c>
      <x:c r="O105" s="5">
        <x:v>0</x:v>
      </x:c>
      <x:c r="P105" s="5">
        <x:v>0</x:v>
      </x:c>
      <x:c r="Q105" s="5">
        <x:v>1</x:v>
      </x:c>
      <x:c r="R105" s="5">
        <x:v>1</x:v>
      </x:c>
      <x:c r="S105" s="5">
        <x:v>137</x:v>
      </x:c>
      <x:c r="T105" s="5">
        <x:v>59</x:v>
      </x:c>
      <x:c r="U105" s="5">
        <x:v>139</x:v>
      </x:c>
      <x:c r="V105" s="5">
        <x:v>21</x:v>
      </x:c>
      <x:c r="W105" s="5">
        <x:v>2</x:v>
      </x:c>
      <x:c r="X105" s="5">
        <x:v>17</x:v>
      </x:c>
      <x:c r="Y105" s="5">
        <x:v>41</x:v>
      </x:c>
      <x:c r="Z105" s="5">
        <x:v>6</x:v>
      </x:c>
      <x:c r="AA105" s="5">
        <x:v>116</x:v>
      </x:c>
      <x:c r="AB105" s="5">
        <x:v>3</x:v>
      </x:c>
      <x:c r="AC105" s="5">
        <x:v>3.8799999999999999</x:v>
      </x:c>
      <x:c r="AD105" s="5">
        <x:v>126.2</x:v>
      </x:c>
      <x:c r="AE105" s="5">
        <x:v>10.1</x:v>
      </x:c>
      <x:c r="AF105" s="5">
        <x:v>3.8999999999999999</x:v>
      </x:c>
      <x:c r="AG105" s="5">
        <x:v>0.22</x:v>
      </x:c>
      <x:c r="AH105" s="5">
        <x:v>4.1200000000000001</x:v>
      </x:c>
      <x:c r="AI105" s="5">
        <x:v>85000</x:v>
      </x:c>
      <x:c r="AJ105" s="5" t="s">
        <x:v>34</x:v>
      </x:c>
      <x:c r="AK105" s="5"/>
    </x:row>
    <x:row r="106" spans="1:37" s="100" customFormat="1" ht="14.199999999999999">
      <x:c r="A106" s="5">
        <x:v>2014</x:v>
      </x:c>
      <x:c r="B106" s="5" t="s">
        <x:v>55</x:v>
      </x:c>
      <x:c r="C106" s="5" t="s">
        <x:v>59</x:v>
      </x:c>
      <x:c r="D106" s="5" t="str">
        <x:f t="shared" si="0"/>
        <x:v>CP</x:v>
      </x:c>
      <x:c r="E106" s="5">
        <x:v>9</x:v>
      </x:c>
      <x:c r="F106" s="5" t="s">
        <x:v>25</x:v>
      </x:c>
      <x:c r="G106" s="5" t="s">
        <x:v>36</x:v>
      </x:c>
      <x:c r="H106" s="5">
        <x:v>2013</x:v>
      </x:c>
      <x:c r="I106" s="5">
        <x:v>33</x:v>
      </x:c>
      <x:c r="J106" s="5">
        <x:v>55</x:v>
      </x:c>
      <x:c r="K106" s="5">
        <x:v>0</x:v>
      </x:c>
      <x:c r="L106" s="5">
        <x:v>55</x:v>
      </x:c>
      <x:c r="M106" s="5">
        <x:v>8</x:v>
      </x:c>
      <x:c r="N106" s="5">
        <x:v>1</x:v>
      </x:c>
      <x:c r="O106" s="5">
        <x:v>38</x:v>
      </x:c>
      <x:c r="P106" s="5">
        <x:v>3</x:v>
      </x:c>
      <x:c r="Q106" s="5">
        <x:v>0</x:v>
      </x:c>
      <x:c r="R106" s="5">
        <x:v>0</x:v>
      </x:c>
      <x:c r="S106" s="5">
        <x:v>61</x:v>
      </x:c>
      <x:c r="T106" s="5">
        <x:v>9</x:v>
      </x:c>
      <x:c r="U106" s="5">
        <x:v>44</x:v>
      </x:c>
      <x:c r="V106" s="5">
        <x:v>8</x:v>
      </x:c>
      <x:c r="W106" s="5">
        <x:v>0</x:v>
      </x:c>
      <x:c r="X106" s="5">
        <x:v>2</x:v>
      </x:c>
      <x:c r="Y106" s="5">
        <x:v>27</x:v>
      </x:c>
      <x:c r="Z106" s="5">
        <x:v>3</x:v>
      </x:c>
      <x:c r="AA106" s="5">
        <x:v>54</x:v>
      </x:c>
      <x:c r="AB106" s="5">
        <x:v>3</x:v>
      </x:c>
      <x:c r="AC106" s="5">
        <x:v>1.3300000000000001</x:v>
      </x:c>
      <x:c r="AD106" s="5">
        <x:v>0</x:v>
      </x:c>
      <x:c r="AE106" s="5">
        <x:v>61</x:v>
      </x:c>
      <x:c r="AF106" s="5"/>
      <x:c r="AG106" s="5">
        <x:v>2.9500000000000002</x:v>
      </x:c>
      <x:c r="AH106" s="5">
        <x:v>2.9500000000000002</x:v>
      </x:c>
      <x:c r="AI106" s="5">
        <x:v>15000</x:v>
      </x:c>
      <x:c r="AJ106" s="5" t="s">
        <x:v>34</x:v>
      </x:c>
      <x:c r="AK106" s="5"/>
    </x:row>
    <x:row r="107" spans="1:37" s="100" customFormat="1" ht="14.199999999999999">
      <x:c r="A107" s="5">
        <x:v>2015</x:v>
      </x:c>
      <x:c r="B107" s="5" t="s">
        <x:v>55</x:v>
      </x:c>
      <x:c r="C107" s="5" t="s">
        <x:v>59</x:v>
      </x:c>
      <x:c r="D107" s="5" t="str">
        <x:f t="shared" si="0"/>
        <x:v>CP</x:v>
      </x:c>
      <x:c r="E107" s="5">
        <x:v>9</x:v>
      </x:c>
      <x:c r="F107" s="5" t="s">
        <x:v>25</x:v>
      </x:c>
      <x:c r="G107" s="5" t="s">
        <x:v>36</x:v>
      </x:c>
      <x:c r="H107" s="5">
        <x:v>2014</x:v>
      </x:c>
      <x:c r="I107" s="5">
        <x:v>34</x:v>
      </x:c>
      <x:c r="J107" s="5">
        <x:v>50</x:v>
      </x:c>
      <x:c r="K107" s="5">
        <x:v>0</x:v>
      </x:c>
      <x:c r="L107" s="5">
        <x:v>50</x:v>
      </x:c>
      <x:c r="M107" s="5">
        <x:v>2</x:v>
      </x:c>
      <x:c r="N107" s="5">
        <x:v>4</x:v>
      </x:c>
      <x:c r="O107" s="5">
        <x:v>30</x:v>
      </x:c>
      <x:c r="P107" s="5">
        <x:v>6</x:v>
      </x:c>
      <x:c r="Q107" s="5">
        <x:v>0</x:v>
      </x:c>
      <x:c r="R107" s="5">
        <x:v>0</x:v>
      </x:c>
      <x:c r="S107" s="5">
        <x:v>49.200000000000003</x:v>
      </x:c>
      <x:c r="T107" s="5">
        <x:v>16</x:v>
      </x:c>
      <x:c r="U107" s="5">
        <x:v>51</x:v>
      </x:c>
      <x:c r="V107" s="5">
        <x:v>7</x:v>
      </x:c>
      <x:c r="W107" s="5">
        <x:v>0</x:v>
      </x:c>
      <x:c r="X107" s="5">
        <x:v>2</x:v>
      </x:c>
      <x:c r="Y107" s="5">
        <x:v>17</x:v>
      </x:c>
      <x:c r="Z107" s="5">
        <x:v>4</x:v>
      </x:c>
      <x:c r="AA107" s="5">
        <x:v>45</x:v>
      </x:c>
      <x:c r="AB107" s="5">
        <x:v>6</x:v>
      </x:c>
      <x:c r="AC107" s="5">
        <x:v>2.8999999999999999</x:v>
      </x:c>
      <x:c r="AD107" s="5">
        <x:v>0</x:v>
      </x:c>
      <x:c r="AE107" s="5">
        <x:v>49.200000000000003</x:v>
      </x:c>
      <x:c r="AF107" s="5"/>
      <x:c r="AG107" s="5">
        <x:v>2.1499999999999999</x:v>
      </x:c>
      <x:c r="AH107" s="5">
        <x:v>2.1499999999999999</x:v>
      </x:c>
      <x:c r="AI107" s="5">
        <x:v>45000</x:v>
      </x:c>
      <x:c r="AJ107" s="5" t="s">
        <x:v>34</x:v>
      </x:c>
      <x:c r="AK107" s="5"/>
    </x:row>
    <x:row r="108" spans="1:37" s="100" customFormat="1" ht="14.199999999999999">
      <x:c r="A108" s="5">
        <x:v>2016</x:v>
      </x:c>
      <x:c r="B108" s="5" t="s">
        <x:v>55</x:v>
      </x:c>
      <x:c r="C108" s="5" t="s">
        <x:v>59</x:v>
      </x:c>
      <x:c r="D108" s="5" t="str">
        <x:f t="shared" si="0"/>
        <x:v>CP</x:v>
      </x:c>
      <x:c r="E108" s="5">
        <x:v>9</x:v>
      </x:c>
      <x:c r="F108" s="5" t="s">
        <x:v>25</x:v>
      </x:c>
      <x:c r="G108" s="5" t="s">
        <x:v>36</x:v>
      </x:c>
      <x:c r="H108" s="5">
        <x:v>2015</x:v>
      </x:c>
      <x:c r="I108" s="5">
        <x:v>35</x:v>
      </x:c>
      <x:c r="J108" s="5">
        <x:v>47</x:v>
      </x:c>
      <x:c r="K108" s="5">
        <x:v>2</x:v>
      </x:c>
      <x:c r="L108" s="5">
        <x:v>45</x:v>
      </x:c>
      <x:c r="M108" s="5">
        <x:v>5</x:v>
      </x:c>
      <x:c r="N108" s="5">
        <x:v>2</x:v>
      </x:c>
      <x:c r="O108" s="5">
        <x:v>15</x:v>
      </x:c>
      <x:c r="P108" s="5">
        <x:v>5</x:v>
      </x:c>
      <x:c r="Q108" s="5">
        <x:v>0</x:v>
      </x:c>
      <x:c r="R108" s="5">
        <x:v>0</x:v>
      </x:c>
      <x:c r="S108" s="5">
        <x:v>49.100000000000001</x:v>
      </x:c>
      <x:c r="T108" s="5">
        <x:v>27</x:v>
      </x:c>
      <x:c r="U108" s="5">
        <x:v>60</x:v>
      </x:c>
      <x:c r="V108" s="5">
        <x:v>6</x:v>
      </x:c>
      <x:c r="W108" s="5">
        <x:v>0</x:v>
      </x:c>
      <x:c r="X108" s="5">
        <x:v>10</x:v>
      </x:c>
      <x:c r="Y108" s="5">
        <x:v>23</x:v>
      </x:c>
      <x:c r="Z108" s="5">
        <x:v>6</x:v>
      </x:c>
      <x:c r="AA108" s="5">
        <x:v>39</x:v>
      </x:c>
      <x:c r="AB108" s="5">
        <x:v>3</x:v>
      </x:c>
      <x:c r="AC108" s="5">
        <x:v>4.9299999999999997</x:v>
      </x:c>
      <x:c r="AD108" s="5">
        <x:v>8.0999999999999996</x:v>
      </x:c>
      <x:c r="AE108" s="5">
        <x:v>41</x:v>
      </x:c>
      <x:c r="AF108" s="5">
        <x:v>0.089999999999999991</x:v>
      </x:c>
      <x:c r="AG108" s="5">
        <x:v>-0.40999999999999998</x:v>
      </x:c>
      <x:c r="AH108" s="5">
        <x:v>-0.32000000000000001</x:v>
      </x:c>
      <x:c r="AI108" s="5">
        <x:v>45000</x:v>
      </x:c>
      <x:c r="AJ108" s="5" t="s">
        <x:v>34</x:v>
      </x:c>
      <x:c r="AK108" s="5"/>
    </x:row>
    <x:row r="109" spans="1:37" s="100" customFormat="1" ht="14.199999999999999">
      <x:c r="A109" s="5">
        <x:v>2017</x:v>
      </x:c>
      <x:c r="B109" s="5" t="s">
        <x:v>55</x:v>
      </x:c>
      <x:c r="C109" s="5" t="s">
        <x:v>59</x:v>
      </x:c>
      <x:c r="D109" s="5" t="str">
        <x:f t="shared" si="0"/>
        <x:v>RP</x:v>
      </x:c>
      <x:c r="E109" s="5">
        <x:v>9</x:v>
      </x:c>
      <x:c r="F109" s="5" t="s">
        <x:v>25</x:v>
      </x:c>
      <x:c r="G109" s="5" t="s">
        <x:v>36</x:v>
      </x:c>
      <x:c r="H109" s="5">
        <x:v>2016</x:v>
      </x:c>
      <x:c r="I109" s="5">
        <x:v>36</x:v>
      </x:c>
      <x:c r="J109" s="5">
        <x:v>19</x:v>
      </x:c>
      <x:c r="K109" s="5">
        <x:v>5</x:v>
      </x:c>
      <x:c r="L109" s="5">
        <x:v>14</x:v>
      </x:c>
      <x:c r="M109" s="5">
        <x:v>1</x:v>
      </x:c>
      <x:c r="N109" s="5">
        <x:v>0</x:v>
      </x:c>
      <x:c r="O109" s="5">
        <x:v>0</x:v>
      </x:c>
      <x:c r="P109" s="5">
        <x:v>2</x:v>
      </x:c>
      <x:c r="Q109" s="5">
        <x:v>2</x:v>
      </x:c>
      <x:c r="R109" s="5">
        <x:v>0</x:v>
      </x:c>
      <x:c r="S109" s="5">
        <x:v>36.100000000000001</x:v>
      </x:c>
      <x:c r="T109" s="5">
        <x:v>20</x:v>
      </x:c>
      <x:c r="U109" s="5">
        <x:v>41</x:v>
      </x:c>
      <x:c r="V109" s="5">
        <x:v>9</x:v>
      </x:c>
      <x:c r="W109" s="5">
        <x:v>0</x:v>
      </x:c>
      <x:c r="X109" s="5">
        <x:v>4</x:v>
      </x:c>
      <x:c r="Y109" s="5">
        <x:v>22</x:v>
      </x:c>
      <x:c r="Z109" s="5">
        <x:v>2</x:v>
      </x:c>
      <x:c r="AA109" s="5">
        <x:v>20</x:v>
      </x:c>
      <x:c r="AB109" s="5">
        <x:v>0</x:v>
      </x:c>
      <x:c r="AC109" s="5">
        <x:v>4.9500000000000002</x:v>
      </x:c>
      <x:c r="AD109" s="5">
        <x:v>18.199999999999999</x:v>
      </x:c>
      <x:c r="AE109" s="5">
        <x:v>17.199999999999999</x:v>
      </x:c>
      <x:c r="AF109" s="5">
        <x:v>0.54000000000000004</x:v>
      </x:c>
      <x:c r="AG109" s="5">
        <x:v>0.080000000000000004</x:v>
      </x:c>
      <x:c r="AH109" s="5">
        <x:v>0.62</x:v>
      </x:c>
      <x:c r="AI109" s="5">
        <x:v>30000</x:v>
      </x:c>
      <x:c r="AJ109" s="5" t="s">
        <x:v>34</x:v>
      </x:c>
      <x:c r="AK109" s="5"/>
    </x:row>
    <x:row r="110" spans="1:37" s="100" customFormat="1" ht="14.199999999999999">
      <x:c r="A110" s="5">
        <x:v>2014</x:v>
      </x:c>
      <x:c r="B110" s="5" t="s">
        <x:v>28</x:v>
      </x:c>
      <x:c r="C110" s="5" t="s">
        <x:v>62</x:v>
      </x:c>
      <x:c r="D110" s="5" t="str">
        <x:f t="shared" si="0"/>
        <x:v>SP</x:v>
      </x:c>
      <x:c r="E110" s="5">
        <x:v>9</x:v>
      </x:c>
      <x:c r="F110" s="5" t="s">
        <x:v>25</x:v>
      </x:c>
      <x:c r="G110" s="5" t="s">
        <x:v>36</x:v>
      </x:c>
      <x:c r="H110" s="5">
        <x:v>2013</x:v>
      </x:c>
      <x:c r="I110" s="5">
        <x:v>25</x:v>
      </x:c>
      <x:c r="J110" s="5">
        <x:v>19</x:v>
      </x:c>
      <x:c r="K110" s="5">
        <x:v>17</x:v>
      </x:c>
      <x:c r="L110" s="5">
        <x:v>2</x:v>
      </x:c>
      <x:c r="M110" s="5">
        <x:v>9</x:v>
      </x:c>
      <x:c r="N110" s="5">
        <x:v>3</x:v>
      </x:c>
      <x:c r="O110" s="5">
        <x:v>0</x:v>
      </x:c>
      <x:c r="P110" s="5">
        <x:v>0</x:v>
      </x:c>
      <x:c r="Q110" s="5">
        <x:v>0</x:v>
      </x:c>
      <x:c r="R110" s="5">
        <x:v>0</x:v>
      </x:c>
      <x:c r="S110" s="5">
        <x:v>104.2</x:v>
      </x:c>
      <x:c r="T110" s="5">
        <x:v>36</x:v>
      </x:c>
      <x:c r="U110" s="5">
        <x:v>99</x:v>
      </x:c>
      <x:c r="V110" s="5">
        <x:v>14</x:v>
      </x:c>
      <x:c r="W110" s="5">
        <x:v>1</x:v>
      </x:c>
      <x:c r="X110" s="5">
        <x:v>10</x:v>
      </x:c>
      <x:c r="Y110" s="5">
        <x:v>43</x:v>
      </x:c>
      <x:c r="Z110" s="5">
        <x:v>6</x:v>
      </x:c>
      <x:c r="AA110" s="5">
        <x:v>95</x:v>
      </x:c>
      <x:c r="AB110" s="5">
        <x:v>3</x:v>
      </x:c>
      <x:c r="AC110" s="5">
        <x:v>3.1000000000000001</x:v>
      </x:c>
      <x:c r="AD110" s="5">
        <x:v>97.099999999999994</x:v>
      </x:c>
      <x:c r="AE110" s="5">
        <x:v>7.0999999999999996</x:v>
      </x:c>
      <x:c r="AF110" s="5">
        <x:v>3.77</x:v>
      </x:c>
      <x:c r="AG110" s="5">
        <x:v>0.56999999999999995</x:v>
      </x:c>
      <x:c r="AH110" s="5">
        <x:v>4.3399999999999999</x:v>
      </x:c>
      <x:c r="AI110" s="5">
        <x:v>9000</x:v>
      </x:c>
      <x:c r="AJ110" s="5" t="s">
        <x:v>34</x:v>
      </x:c>
      <x:c r="AK110" s="5"/>
    </x:row>
    <x:row r="111" spans="1:37" s="100" customFormat="1" ht="14.199999999999999">
      <x:c r="A111" s="5">
        <x:v>2015</x:v>
      </x:c>
      <x:c r="B111" s="5" t="s">
        <x:v>28</x:v>
      </x:c>
      <x:c r="C111" s="5" t="s">
        <x:v>62</x:v>
      </x:c>
      <x:c r="D111" s="5" t="str">
        <x:f t="shared" si="0"/>
        <x:v>SP</x:v>
      </x:c>
      <x:c r="E111" s="5">
        <x:v>9</x:v>
      </x:c>
      <x:c r="F111" s="5" t="s">
        <x:v>25</x:v>
      </x:c>
      <x:c r="G111" s="5" t="s">
        <x:v>36</x:v>
      </x:c>
      <x:c r="H111" s="5">
        <x:v>2014</x:v>
      </x:c>
      <x:c r="I111" s="5">
        <x:v>26</x:v>
      </x:c>
      <x:c r="J111" s="5">
        <x:v>29</x:v>
      </x:c>
      <x:c r="K111" s="5">
        <x:v>29</x:v>
      </x:c>
      <x:c r="L111" s="5">
        <x:v>0</x:v>
      </x:c>
      <x:c r="M111" s="5">
        <x:v>16</x:v>
      </x:c>
      <x:c r="N111" s="5">
        <x:v>8</x:v>
      </x:c>
      <x:c r="O111" s="5">
        <x:v>0</x:v>
      </x:c>
      <x:c r="P111" s="5">
        <x:v>0</x:v>
      </x:c>
      <x:c r="Q111" s="5">
        <x:v>0</x:v>
      </x:c>
      <x:c r="R111" s="5">
        <x:v>0</x:v>
      </x:c>
      <x:c r="S111" s="5">
        <x:v>171.09999999999999</x:v>
      </x:c>
      <x:c r="T111" s="5">
        <x:v>81</x:v>
      </x:c>
      <x:c r="U111" s="5">
        <x:v>162</x:v>
      </x:c>
      <x:c r="V111" s="5">
        <x:v>30</x:v>
      </x:c>
      <x:c r="W111" s="5">
        <x:v>6</x:v>
      </x:c>
      <x:c r="X111" s="5">
        <x:v>12</x:v>
      </x:c>
      <x:c r="Y111" s="5">
        <x:v>77</x:v>
      </x:c>
      <x:c r="Z111" s="5">
        <x:v>4</x:v>
      </x:c>
      <x:c r="AA111" s="5">
        <x:v>165</x:v>
      </x:c>
      <x:c r="AB111" s="5">
        <x:v>5</x:v>
      </x:c>
      <x:c r="AC111" s="5">
        <x:v>4.25</x:v>
      </x:c>
      <x:c r="AD111" s="5">
        <x:v>171.09999999999999</x:v>
      </x:c>
      <x:c r="AE111" s="5">
        <x:v>0</x:v>
      </x:c>
      <x:c r="AF111" s="5">
        <x:v>5.6299999999999999</x:v>
      </x:c>
      <x:c r="AG111" s="5"/>
      <x:c r="AH111" s="5">
        <x:v>5.6299999999999999</x:v>
      </x:c>
      <x:c r="AI111" s="5">
        <x:v>12000</x:v>
      </x:c>
      <x:c r="AJ111" s="5" t="s">
        <x:v>34</x:v>
      </x:c>
      <x:c r="AK111" s="5"/>
    </x:row>
    <x:row r="112" spans="1:37" s="100" customFormat="1" ht="14.199999999999999">
      <x:c r="A112" s="5">
        <x:v>2016</x:v>
      </x:c>
      <x:c r="B112" s="5" t="s">
        <x:v>28</x:v>
      </x:c>
      <x:c r="C112" s="5" t="s">
        <x:v>62</x:v>
      </x:c>
      <x:c r="D112" s="5" t="str">
        <x:f t="shared" si="0"/>
        <x:v>SP</x:v>
      </x:c>
      <x:c r="E112" s="5">
        <x:v>9</x:v>
      </x:c>
      <x:c r="F112" s="5" t="s">
        <x:v>25</x:v>
      </x:c>
      <x:c r="G112" s="5" t="s">
        <x:v>36</x:v>
      </x:c>
      <x:c r="H112" s="5">
        <x:v>2015</x:v>
      </x:c>
      <x:c r="I112" s="5">
        <x:v>27</x:v>
      </x:c>
      <x:c r="J112" s="5">
        <x:v>32</x:v>
      </x:c>
      <x:c r="K112" s="5">
        <x:v>31</x:v>
      </x:c>
      <x:c r="L112" s="5">
        <x:v>1</x:v>
      </x:c>
      <x:c r="M112" s="5">
        <x:v>15</x:v>
      </x:c>
      <x:c r="N112" s="5">
        <x:v>6</x:v>
      </x:c>
      <x:c r="O112" s="5">
        <x:v>0</x:v>
      </x:c>
      <x:c r="P112" s="5">
        <x:v>0</x:v>
      </x:c>
      <x:c r="Q112" s="5">
        <x:v>1</x:v>
      </x:c>
      <x:c r="R112" s="5">
        <x:v>0</x:v>
      </x:c>
      <x:c r="S112" s="5">
        <x:v>184.09999999999999</x:v>
      </x:c>
      <x:c r="T112" s="5">
        <x:v>50</x:v>
      </x:c>
      <x:c r="U112" s="5">
        <x:v>150</x:v>
      </x:c>
      <x:c r="V112" s="5">
        <x:v>27</x:v>
      </x:c>
      <x:c r="W112" s="5">
        <x:v>2</x:v>
      </x:c>
      <x:c r="X112" s="5">
        <x:v>18</x:v>
      </x:c>
      <x:c r="Y112" s="5">
        <x:v>78</x:v>
      </x:c>
      <x:c r="Z112" s="5">
        <x:v>7</x:v>
      </x:c>
      <x:c r="AA112" s="5">
        <x:v>157</x:v>
      </x:c>
      <x:c r="AB112" s="5">
        <x:v>6</x:v>
      </x:c>
      <x:c r="AC112" s="5">
        <x:v>2.4399999999999999</x:v>
      </x:c>
      <x:c r="AD112" s="5">
        <x:v>184</x:v>
      </x:c>
      <x:c r="AE112" s="5">
        <x:v>0.10000000000000001</x:v>
      </x:c>
      <x:c r="AF112" s="5">
        <x:v>8.9700000000000006</x:v>
      </x:c>
      <x:c r="AG112" s="5">
        <x:v>0.040000000000000002</x:v>
      </x:c>
      <x:c r="AH112" s="5">
        <x:v>9.0099999999999998</x:v>
      </x:c>
      <x:c r="AI112" s="5">
        <x:v>40000</x:v>
      </x:c>
      <x:c r="AJ112" s="5" t="s">
        <x:v>34</x:v>
      </x:c>
      <x:c r="AK112" s="5"/>
    </x:row>
    <x:row r="113" spans="1:37" s="100" customFormat="1" ht="14.199999999999999">
      <x:c r="A113" s="5">
        <x:v>2017</x:v>
      </x:c>
      <x:c r="B113" s="5" t="s">
        <x:v>28</x:v>
      </x:c>
      <x:c r="C113" s="5" t="s">
        <x:v>62</x:v>
      </x:c>
      <x:c r="D113" s="5" t="str">
        <x:f t="shared" si="0"/>
        <x:v>SP</x:v>
      </x:c>
      <x:c r="E113" s="5">
        <x:v>9</x:v>
      </x:c>
      <x:c r="F113" s="5" t="s">
        <x:v>25</x:v>
      </x:c>
      <x:c r="G113" s="5" t="s">
        <x:v>36</x:v>
      </x:c>
      <x:c r="H113" s="5">
        <x:v>2016</x:v>
      </x:c>
      <x:c r="I113" s="5">
        <x:v>28</x:v>
      </x:c>
      <x:c r="J113" s="5">
        <x:v>31</x:v>
      </x:c>
      <x:c r="K113" s="5">
        <x:v>31</x:v>
      </x:c>
      <x:c r="L113" s="5">
        <x:v>0</x:v>
      </x:c>
      <x:c r="M113" s="5">
        <x:v>10</x:v>
      </x:c>
      <x:c r="N113" s="5">
        <x:v>12</x:v>
      </x:c>
      <x:c r="O113" s="5">
        <x:v>0</x:v>
      </x:c>
      <x:c r="P113" s="5">
        <x:v>0</x:v>
      </x:c>
      <x:c r="Q113" s="5">
        <x:v>0</x:v>
      </x:c>
      <x:c r="R113" s="5">
        <x:v>0</x:v>
      </x:c>
      <x:c r="S113" s="5">
        <x:v>200.09999999999999</x:v>
      </x:c>
      <x:c r="T113" s="5">
        <x:v>82</x:v>
      </x:c>
      <x:c r="U113" s="5">
        <x:v>191</x:v>
      </x:c>
      <x:c r="V113" s="5">
        <x:v>31</x:v>
      </x:c>
      <x:c r="W113" s="5">
        <x:v>2</x:v>
      </x:c>
      <x:c r="X113" s="5">
        <x:v>19</x:v>
      </x:c>
      <x:c r="Y113" s="5">
        <x:v>77</x:v>
      </x:c>
      <x:c r="Z113" s="5">
        <x:v>2</x:v>
      </x:c>
      <x:c r="AA113" s="5">
        <x:v>146</x:v>
      </x:c>
      <x:c r="AB113" s="5">
        <x:v>6</x:v>
      </x:c>
      <x:c r="AC113" s="5">
        <x:v>3.6800000000000002</x:v>
      </x:c>
      <x:c r="AD113" s="5">
        <x:v>200.09999999999999</x:v>
      </x:c>
      <x:c r="AE113" s="5">
        <x:v>0</x:v>
      </x:c>
      <x:c r="AF113" s="5">
        <x:v>6.1900000000000004</x:v>
      </x:c>
      <x:c r="AG113" s="5"/>
      <x:c r="AH113" s="5">
        <x:v>6.1900000000000004</x:v>
      </x:c>
      <x:c r="AI113" s="5">
        <x:v>75000</x:v>
      </x:c>
      <x:c r="AJ113" s="5" t="s">
        <x:v>34</x:v>
      </x:c>
      <x:c r="AK113" s="5"/>
    </x:row>
    <x:row r="114" spans="1:37" s="100" customFormat="1" ht="14.199999999999999">
      <x:c r="A114" s="5">
        <x:v>2014</x:v>
      </x:c>
      <x:c r="B114" s="5" t="s">
        <x:v>55</x:v>
      </x:c>
      <x:c r="C114" s="5" t="s">
        <x:v>63</x:v>
      </x:c>
      <x:c r="D114" s="5" t="str">
        <x:f t="shared" si="0"/>
        <x:v>SP</x:v>
      </x:c>
      <x:c r="E114" s="5">
        <x:v>9</x:v>
      </x:c>
      <x:c r="F114" s="5" t="s">
        <x:v>25</x:v>
      </x:c>
      <x:c r="G114" s="5" t="s">
        <x:v>36</x:v>
      </x:c>
      <x:c r="H114" s="5">
        <x:v>2013</x:v>
      </x:c>
      <x:c r="I114" s="5">
        <x:v>28</x:v>
      </x:c>
      <x:c r="J114" s="5">
        <x:v>30</x:v>
      </x:c>
      <x:c r="K114" s="5">
        <x:v>25</x:v>
      </x:c>
      <x:c r="L114" s="5">
        <x:v>5</x:v>
      </x:c>
      <x:c r="M114" s="5">
        <x:v>10</x:v>
      </x:c>
      <x:c r="N114" s="5">
        <x:v>8</x:v>
      </x:c>
      <x:c r="O114" s="5">
        <x:v>0</x:v>
      </x:c>
      <x:c r="P114" s="5">
        <x:v>0</x:v>
      </x:c>
      <x:c r="Q114" s="5">
        <x:v>2</x:v>
      </x:c>
      <x:c r="R114" s="5">
        <x:v>1</x:v>
      </x:c>
      <x:c r="S114" s="5">
        <x:v>147.09999999999999</x:v>
      </x:c>
      <x:c r="T114" s="5">
        <x:v>64</x:v>
      </x:c>
      <x:c r="U114" s="5">
        <x:v>162</x:v>
      </x:c>
      <x:c r="V114" s="5">
        <x:v>25</x:v>
      </x:c>
      <x:c r="W114" s="5">
        <x:v>6</x:v>
      </x:c>
      <x:c r="X114" s="5">
        <x:v>5</x:v>
      </x:c>
      <x:c r="Y114" s="5">
        <x:v>31</x:v>
      </x:c>
      <x:c r="Z114" s="5">
        <x:v>12</x:v>
      </x:c>
      <x:c r="AA114" s="5">
        <x:v>92</x:v>
      </x:c>
      <x:c r="AB114" s="5">
        <x:v>2</x:v>
      </x:c>
      <x:c r="AC114" s="5">
        <x:v>3.9100000000000001</x:v>
      </x:c>
      <x:c r="AD114" s="5">
        <x:v>139</x:v>
      </x:c>
      <x:c r="AE114" s="5">
        <x:v>8.0999999999999996</x:v>
      </x:c>
      <x:c r="AF114" s="5">
        <x:v>3.6699999999999999</x:v>
      </x:c>
      <x:c r="AG114" s="5">
        <x:v>-0.44</x:v>
      </x:c>
      <x:c r="AH114" s="5">
        <x:v>3.23</x:v>
      </x:c>
      <x:c r="AI114" s="5"/>
      <x:c r="AJ114" s="5" t="s">
        <x:v>34</x:v>
      </x:c>
      <x:c r="AK114" s="5"/>
    </x:row>
    <x:row r="115" spans="1:37" s="100" customFormat="1" ht="14.199999999999999">
      <x:c r="A115" s="5">
        <x:v>2015</x:v>
      </x:c>
      <x:c r="B115" s="5" t="s">
        <x:v>55</x:v>
      </x:c>
      <x:c r="C115" s="5" t="s">
        <x:v>63</x:v>
      </x:c>
      <x:c r="D115" s="5" t="str">
        <x:f t="shared" si="0"/>
        <x:v>SP</x:v>
      </x:c>
      <x:c r="E115" s="5">
        <x:v>9</x:v>
      </x:c>
      <x:c r="F115" s="5" t="s">
        <x:v>25</x:v>
      </x:c>
      <x:c r="G115" s="5" t="s">
        <x:v>36</x:v>
      </x:c>
      <x:c r="H115" s="5">
        <x:v>2014</x:v>
      </x:c>
      <x:c r="I115" s="5">
        <x:v>29</x:v>
      </x:c>
      <x:c r="J115" s="5">
        <x:v>29</x:v>
      </x:c>
      <x:c r="K115" s="5">
        <x:v>28</x:v>
      </x:c>
      <x:c r="L115" s="5">
        <x:v>1</x:v>
      </x:c>
      <x:c r="M115" s="5">
        <x:v>11</x:v>
      </x:c>
      <x:c r="N115" s="5">
        <x:v>5</x:v>
      </x:c>
      <x:c r="O115" s="5">
        <x:v>0</x:v>
      </x:c>
      <x:c r="P115" s="5">
        <x:v>0</x:v>
      </x:c>
      <x:c r="Q115" s="5">
        <x:v>0</x:v>
      </x:c>
      <x:c r="R115" s="5">
        <x:v>0</x:v>
      </x:c>
      <x:c r="S115" s="5">
        <x:v>153.19999999999999</x:v>
      </x:c>
      <x:c r="T115" s="5">
        <x:v>69</x:v>
      </x:c>
      <x:c r="U115" s="5">
        <x:v>170</x:v>
      </x:c>
      <x:c r="V115" s="5">
        <x:v>18</x:v>
      </x:c>
      <x:c r="W115" s="5">
        <x:v>5</x:v>
      </x:c>
      <x:c r="X115" s="5">
        <x:v>11</x:v>
      </x:c>
      <x:c r="Y115" s="5">
        <x:v>34</x:v>
      </x:c>
      <x:c r="Z115" s="5">
        <x:v>12</x:v>
      </x:c>
      <x:c r="AA115" s="5">
        <x:v>103</x:v>
      </x:c>
      <x:c r="AB115" s="5">
        <x:v>2</x:v>
      </x:c>
      <x:c r="AC115" s="5">
        <x:v>4.04</x:v>
      </x:c>
      <x:c r="AD115" s="5">
        <x:v>152.19999999999999</x:v>
      </x:c>
      <x:c r="AE115" s="5">
        <x:v>1</x:v>
      </x:c>
      <x:c r="AF115" s="5">
        <x:v>4.4800000000000004</x:v>
      </x:c>
      <x:c r="AG115" s="5">
        <x:v>0.040000000000000002</x:v>
      </x:c>
      <x:c r="AH115" s="5">
        <x:v>4.5300000000000002</x:v>
      </x:c>
      <x:c r="AI115" s="5">
        <x:v>18000</x:v>
      </x:c>
      <x:c r="AJ115" s="5" t="s">
        <x:v>34</x:v>
      </x:c>
      <x:c r="AK115" s="5"/>
    </x:row>
    <x:row r="116" spans="1:37" s="100" customFormat="1" ht="14.199999999999999">
      <x:c r="A116" s="5">
        <x:v>2016</x:v>
      </x:c>
      <x:c r="B116" s="5" t="s">
        <x:v>55</x:v>
      </x:c>
      <x:c r="C116" s="5" t="s">
        <x:v>63</x:v>
      </x:c>
      <x:c r="D116" s="5" t="str">
        <x:f t="shared" si="0"/>
        <x:v>SP</x:v>
      </x:c>
      <x:c r="E116" s="5">
        <x:v>9</x:v>
      </x:c>
      <x:c r="F116" s="5" t="s">
        <x:v>25</x:v>
      </x:c>
      <x:c r="G116" s="5" t="s">
        <x:v>36</x:v>
      </x:c>
      <x:c r="H116" s="5">
        <x:v>2015</x:v>
      </x:c>
      <x:c r="I116" s="5">
        <x:v>30</x:v>
      </x:c>
      <x:c r="J116" s="5">
        <x:v>25</x:v>
      </x:c>
      <x:c r="K116" s="5">
        <x:v>25</x:v>
      </x:c>
      <x:c r="L116" s="5">
        <x:v>0</x:v>
      </x:c>
      <x:c r="M116" s="5">
        <x:v>11</x:v>
      </x:c>
      <x:c r="N116" s="5">
        <x:v>9</x:v>
      </x:c>
      <x:c r="O116" s="5">
        <x:v>0</x:v>
      </x:c>
      <x:c r="P116" s="5">
        <x:v>0</x:v>
      </x:c>
      <x:c r="Q116" s="5">
        <x:v>0</x:v>
      </x:c>
      <x:c r="R116" s="5">
        <x:v>0</x:v>
      </x:c>
      <x:c r="S116" s="5">
        <x:v>152.19999999999999</x:v>
      </x:c>
      <x:c r="T116" s="5">
        <x:v>58</x:v>
      </x:c>
      <x:c r="U116" s="5">
        <x:v>163</x:v>
      </x:c>
      <x:c r="V116" s="5">
        <x:v>26</x:v>
      </x:c>
      <x:c r="W116" s="5">
        <x:v>5</x:v>
      </x:c>
      <x:c r="X116" s="5">
        <x:v>13</x:v>
      </x:c>
      <x:c r="Y116" s="5">
        <x:v>17</x:v>
      </x:c>
      <x:c r="Z116" s="5">
        <x:v>12</x:v>
      </x:c>
      <x:c r="AA116" s="5">
        <x:v>119</x:v>
      </x:c>
      <x:c r="AB116" s="5">
        <x:v>2</x:v>
      </x:c>
      <x:c r="AC116" s="5">
        <x:v>3.4199999999999999</x:v>
      </x:c>
      <x:c r="AD116" s="5">
        <x:v>152.19999999999999</x:v>
      </x:c>
      <x:c r="AE116" s="5">
        <x:v>0</x:v>
      </x:c>
      <x:c r="AF116" s="5">
        <x:v>5.21</x:v>
      </x:c>
      <x:c r="AG116" s="5"/>
      <x:c r="AH116" s="5">
        <x:v>5.21</x:v>
      </x:c>
      <x:c r="AI116" s="5">
        <x:v>30000</x:v>
      </x:c>
      <x:c r="AJ116" s="5" t="s">
        <x:v>34</x:v>
      </x:c>
      <x:c r="AK116" s="5"/>
    </x:row>
    <x:row r="117" spans="1:37" s="100" customFormat="1" ht="14.199999999999999">
      <x:c r="A117" s="5">
        <x:v>2017</x:v>
      </x:c>
      <x:c r="B117" s="5" t="s">
        <x:v>55</x:v>
      </x:c>
      <x:c r="C117" s="5" t="s">
        <x:v>63</x:v>
      </x:c>
      <x:c r="D117" s="5" t="str">
        <x:f t="shared" si="0"/>
        <x:v>SP</x:v>
      </x:c>
      <x:c r="E117" s="5">
        <x:v>9</x:v>
      </x:c>
      <x:c r="F117" s="5" t="s">
        <x:v>25</x:v>
      </x:c>
      <x:c r="G117" s="5" t="s">
        <x:v>36</x:v>
      </x:c>
      <x:c r="H117" s="5">
        <x:v>2016</x:v>
      </x:c>
      <x:c r="I117" s="5">
        <x:v>31</x:v>
      </x:c>
      <x:c r="J117" s="5">
        <x:v>28</x:v>
      </x:c>
      <x:c r="K117" s="5">
        <x:v>24</x:v>
      </x:c>
      <x:c r="L117" s="5">
        <x:v>4</x:v>
      </x:c>
      <x:c r="M117" s="5">
        <x:v>6</x:v>
      </x:c>
      <x:c r="N117" s="5">
        <x:v>11</x:v>
      </x:c>
      <x:c r="O117" s="5">
        <x:v>0</x:v>
      </x:c>
      <x:c r="P117" s="5">
        <x:v>0</x:v>
      </x:c>
      <x:c r="Q117" s="5">
        <x:v>1</x:v>
      </x:c>
      <x:c r="R117" s="5">
        <x:v>1</x:v>
      </x:c>
      <x:c r="S117" s="5">
        <x:v>132</x:v>
      </x:c>
      <x:c r="T117" s="5">
        <x:v>72</x:v>
      </x:c>
      <x:c r="U117" s="5">
        <x:v>166</x:v>
      </x:c>
      <x:c r="V117" s="5">
        <x:v>30</x:v>
      </x:c>
      <x:c r="W117" s="5">
        <x:v>0</x:v>
      </x:c>
      <x:c r="X117" s="5">
        <x:v>16</x:v>
      </x:c>
      <x:c r="Y117" s="5">
        <x:v>36</x:v>
      </x:c>
      <x:c r="Z117" s="5">
        <x:v>18</x:v>
      </x:c>
      <x:c r="AA117" s="5">
        <x:v>81</x:v>
      </x:c>
      <x:c r="AB117" s="5">
        <x:v>1</x:v>
      </x:c>
      <x:c r="AC117" s="5">
        <x:v>4.9100000000000001</x:v>
      </x:c>
      <x:c r="AD117" s="5">
        <x:v>129</x:v>
      </x:c>
      <x:c r="AE117" s="5">
        <x:v>3</x:v>
      </x:c>
      <x:c r="AF117" s="5">
        <x:v>2.5499999999999998</x:v>
      </x:c>
      <x:c r="AG117" s="5">
        <x:v>-0.41999999999999998</x:v>
      </x:c>
      <x:c r="AH117" s="5">
        <x:v>2.1299999999999999</x:v>
      </x:c>
      <x:c r="AI117" s="5">
        <x:v>40000</x:v>
      </x:c>
      <x:c r="AJ117" s="5" t="s">
        <x:v>34</x:v>
      </x:c>
      <x:c r="AK117" s="5"/>
    </x:row>
    <x:row r="118" spans="1:37" s="100" customFormat="1" ht="14.199999999999999">
      <x:c r="A118" s="5">
        <x:v>2014</x:v>
      </x:c>
      <x:c r="B118" s="5" t="s">
        <x:v>175</x:v>
      </x:c>
      <x:c r="C118" s="5" t="s">
        <x:v>64</x:v>
      </x:c>
      <x:c r="D118" s="5" t="str">
        <x:f t="shared" si="0"/>
        <x:v>SP</x:v>
      </x:c>
      <x:c r="E118" s="5">
        <x:v>8</x:v>
      </x:c>
      <x:c r="F118" s="5" t="s">
        <x:v>25</x:v>
      </x:c>
      <x:c r="G118" s="5" t="s">
        <x:v>36</x:v>
      </x:c>
      <x:c r="H118" s="5">
        <x:v>2013</x:v>
      </x:c>
      <x:c r="I118" s="5">
        <x:v>30</x:v>
      </x:c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  <x:c r="AA118" s="5"/>
      <x:c r="AB118" s="5"/>
      <x:c r="AC118" s="5"/>
      <x:c r="AD118" s="5"/>
      <x:c r="AE118" s="5"/>
      <x:c r="AF118" s="5"/>
      <x:c r="AG118" s="5"/>
      <x:c r="AH118" s="5"/>
      <x:c r="AI118" s="5"/>
      <x:c r="AJ118" s="5" t="s">
        <x:v>337</x:v>
      </x:c>
      <x:c r="AK118" s="5"/>
    </x:row>
    <x:row r="119" spans="1:37" s="100" customFormat="1" ht="14.199999999999999">
      <x:c r="A119" s="5">
        <x:v>2015</x:v>
      </x:c>
      <x:c r="B119" s="5" t="s">
        <x:v>65</x:v>
      </x:c>
      <x:c r="C119" s="5" t="s">
        <x:v>64</x:v>
      </x:c>
      <x:c r="D119" s="5" t="str">
        <x:f t="shared" si="0"/>
        <x:v>RP</x:v>
      </x:c>
      <x:c r="E119" s="5">
        <x:v>8</x:v>
      </x:c>
      <x:c r="F119" s="5" t="s">
        <x:v>25</x:v>
      </x:c>
      <x:c r="G119" s="5" t="s">
        <x:v>36</x:v>
      </x:c>
      <x:c r="H119" s="5">
        <x:v>2014</x:v>
      </x:c>
      <x:c r="I119" s="5">
        <x:v>31</x:v>
      </x:c>
      <x:c r="J119" s="5">
        <x:v>65</x:v>
      </x:c>
      <x:c r="K119" s="5">
        <x:v>3</x:v>
      </x:c>
      <x:c r="L119" s="5">
        <x:v>62</x:v>
      </x:c>
      <x:c r="M119" s="5">
        <x:v>3</x:v>
      </x:c>
      <x:c r="N119" s="5">
        <x:v>3</x:v>
      </x:c>
      <x:c r="O119" s="5">
        <x:v>0</x:v>
      </x:c>
      <x:c r="P119" s="5">
        <x:v>1</x:v>
      </x:c>
      <x:c r="Q119" s="5">
        <x:v>15</x:v>
      </x:c>
      <x:c r="R119" s="5">
        <x:v>0</x:v>
      </x:c>
      <x:c r="S119" s="5">
        <x:v>55</x:v>
      </x:c>
      <x:c r="T119" s="5">
        <x:v>31</x:v>
      </x:c>
      <x:c r="U119" s="5">
        <x:v>68</x:v>
      </x:c>
      <x:c r="V119" s="5">
        <x:v>12</x:v>
      </x:c>
      <x:c r="W119" s="5">
        <x:v>2</x:v>
      </x:c>
      <x:c r="X119" s="5">
        <x:v>2</x:v>
      </x:c>
      <x:c r="Y119" s="5">
        <x:v>23</x:v>
      </x:c>
      <x:c r="Z119" s="5">
        <x:v>3</x:v>
      </x:c>
      <x:c r="AA119" s="5">
        <x:v>39</x:v>
      </x:c>
      <x:c r="AB119" s="5">
        <x:v>4</x:v>
      </x:c>
      <x:c r="AC119" s="5">
        <x:v>5.0700000000000003</x:v>
      </x:c>
      <x:c r="AD119" s="5">
        <x:v>11.1</x:v>
      </x:c>
      <x:c r="AE119" s="5">
        <x:v>43.200000000000003</x:v>
      </x:c>
      <x:c r="AF119" s="5">
        <x:v>0.35999999999999999</x:v>
      </x:c>
      <x:c r="AG119" s="5">
        <x:v>0.17000000000000001</x:v>
      </x:c>
      <x:c r="AH119" s="5">
        <x:v>0.53000000000000003</x:v>
      </x:c>
      <x:c r="AI119" s="5">
        <x:v>11000</x:v>
      </x:c>
      <x:c r="AJ119" s="5" t="s">
        <x:v>337</x:v>
      </x:c>
      <x:c r="AK119" s="5"/>
    </x:row>
    <x:row r="120" spans="1:37" s="100" customFormat="1" ht="14.199999999999999">
      <x:c r="A120" s="5">
        <x:v>2016</x:v>
      </x:c>
      <x:c r="B120" s="5" t="s">
        <x:v>65</x:v>
      </x:c>
      <x:c r="C120" s="5" t="s">
        <x:v>64</x:v>
      </x:c>
      <x:c r="D120" s="5" t="str">
        <x:f t="shared" si="0"/>
        <x:v>CP</x:v>
      </x:c>
      <x:c r="E120" s="5">
        <x:v>8</x:v>
      </x:c>
      <x:c r="F120" s="5" t="s">
        <x:v>25</x:v>
      </x:c>
      <x:c r="G120" s="5" t="s">
        <x:v>36</x:v>
      </x:c>
      <x:c r="H120" s="5">
        <x:v>2015</x:v>
      </x:c>
      <x:c r="I120" s="5">
        <x:v>32</x:v>
      </x:c>
      <x:c r="J120" s="5">
        <x:v>41</x:v>
      </x:c>
      <x:c r="K120" s="5">
        <x:v>0</x:v>
      </x:c>
      <x:c r="L120" s="5">
        <x:v>41</x:v>
      </x:c>
      <x:c r="M120" s="5">
        <x:v>3</x:v>
      </x:c>
      <x:c r="N120" s="5">
        <x:v>1</x:v>
      </x:c>
      <x:c r="O120" s="5">
        <x:v>18</x:v>
      </x:c>
      <x:c r="P120" s="5">
        <x:v>6</x:v>
      </x:c>
      <x:c r="Q120" s="5">
        <x:v>2</x:v>
      </x:c>
      <x:c r="R120" s="5">
        <x:v>1</x:v>
      </x:c>
      <x:c r="S120" s="5">
        <x:v>46.200000000000003</x:v>
      </x:c>
      <x:c r="T120" s="5">
        <x:v>15</x:v>
      </x:c>
      <x:c r="U120" s="5">
        <x:v>45</x:v>
      </x:c>
      <x:c r="V120" s="5">
        <x:v>9</x:v>
      </x:c>
      <x:c r="W120" s="5">
        <x:v>0</x:v>
      </x:c>
      <x:c r="X120" s="5">
        <x:v>3</x:v>
      </x:c>
      <x:c r="Y120" s="5">
        <x:v>10</x:v>
      </x:c>
      <x:c r="Z120" s="5">
        <x:v>2</x:v>
      </x:c>
      <x:c r="AA120" s="5">
        <x:v>41</x:v>
      </x:c>
      <x:c r="AB120" s="5">
        <x:v>2</x:v>
      </x:c>
      <x:c r="AC120" s="5">
        <x:v>2.8900000000000001</x:v>
      </x:c>
      <x:c r="AD120" s="5">
        <x:v>0</x:v>
      </x:c>
      <x:c r="AE120" s="5">
        <x:v>46.200000000000003</x:v>
      </x:c>
      <x:c r="AF120" s="5"/>
      <x:c r="AG120" s="5">
        <x:v>0.93000000000000005</x:v>
      </x:c>
      <x:c r="AH120" s="5">
        <x:v>0.93000000000000005</x:v>
      </x:c>
      <x:c r="AI120" s="5">
        <x:v>15500</x:v>
      </x:c>
      <x:c r="AJ120" s="5" t="s">
        <x:v>337</x:v>
      </x:c>
      <x:c r="AK120" s="5"/>
    </x:row>
    <x:row r="121" spans="1:37" s="100" customFormat="1" ht="14.199999999999999">
      <x:c r="A121" s="5">
        <x:v>2017</x:v>
      </x:c>
      <x:c r="B121" s="5" t="s">
        <x:v>65</x:v>
      </x:c>
      <x:c r="C121" s="5" t="s">
        <x:v>64</x:v>
      </x:c>
      <x:c r="D121" s="5" t="str">
        <x:f t="shared" si="0"/>
        <x:v>CP</x:v>
      </x:c>
      <x:c r="E121" s="5">
        <x:v>8</x:v>
      </x:c>
      <x:c r="F121" s="5" t="s">
        <x:v>25</x:v>
      </x:c>
      <x:c r="G121" s="5" t="s">
        <x:v>36</x:v>
      </x:c>
      <x:c r="H121" s="5">
        <x:v>2016</x:v>
      </x:c>
      <x:c r="I121" s="5">
        <x:v>33</x:v>
      </x:c>
      <x:c r="J121" s="5">
        <x:v>56</x:v>
      </x:c>
      <x:c r="K121" s="5">
        <x:v>0</x:v>
      </x:c>
      <x:c r="L121" s="5">
        <x:v>56</x:v>
      </x:c>
      <x:c r="M121" s="5">
        <x:v>1</x:v>
      </x:c>
      <x:c r="N121" s="5">
        <x:v>4</x:v>
      </x:c>
      <x:c r="O121" s="5">
        <x:v>25</x:v>
      </x:c>
      <x:c r="P121" s="5">
        <x:v>7</x:v>
      </x:c>
      <x:c r="Q121" s="5">
        <x:v>1</x:v>
      </x:c>
      <x:c r="R121" s="5">
        <x:v>0</x:v>
      </x:c>
      <x:c r="S121" s="5">
        <x:v>57.200000000000003</x:v>
      </x:c>
      <x:c r="T121" s="5">
        <x:v>31</x:v>
      </x:c>
      <x:c r="U121" s="5">
        <x:v>65</x:v>
      </x:c>
      <x:c r="V121" s="5">
        <x:v>10</x:v>
      </x:c>
      <x:c r="W121" s="5">
        <x:v>2</x:v>
      </x:c>
      <x:c r="X121" s="5">
        <x:v>8</x:v>
      </x:c>
      <x:c r="Y121" s="5">
        <x:v>17</x:v>
      </x:c>
      <x:c r="Z121" s="5">
        <x:v>7</x:v>
      </x:c>
      <x:c r="AA121" s="5">
        <x:v>41</x:v>
      </x:c>
      <x:c r="AB121" s="5">
        <x:v>2</x:v>
      </x:c>
      <x:c r="AC121" s="5">
        <x:v>4.8399999999999999</x:v>
      </x:c>
      <x:c r="AD121" s="5">
        <x:v>0</x:v>
      </x:c>
      <x:c r="AE121" s="5">
        <x:v>57.200000000000003</x:v>
      </x:c>
      <x:c r="AF121" s="5"/>
      <x:c r="AG121" s="5">
        <x:v>-0.029999999999999999</x:v>
      </x:c>
      <x:c r="AH121" s="5">
        <x:v>-0.029999999999999999</x:v>
      </x:c>
      <x:c r="AI121" s="5">
        <x:v>40000</x:v>
      </x:c>
      <x:c r="AJ121" s="5" t="s">
        <x:v>337</x:v>
      </x:c>
      <x:c r="AK121" s="5"/>
    </x:row>
    <x:row r="122" spans="1:37" s="100" customFormat="1" ht="14.199999999999999">
      <x:c r="A122" s="5">
        <x:v>2014</x:v>
      </x:c>
      <x:c r="B122" s="5" t="s">
        <x:v>31</x:v>
      </x:c>
      <x:c r="C122" s="5" t="s">
        <x:v>66</x:v>
      </x:c>
      <x:c r="D122" s="5" t="str">
        <x:f t="shared" si="0"/>
        <x:v>RP</x:v>
      </x:c>
      <x:c r="E122" s="5">
        <x:v>9</x:v>
      </x:c>
      <x:c r="F122" s="5" t="s">
        <x:v>25</x:v>
      </x:c>
      <x:c r="G122" s="5" t="s">
        <x:v>36</x:v>
      </x:c>
      <x:c r="H122" s="5">
        <x:v>2013</x:v>
      </x:c>
      <x:c r="I122" s="5">
        <x:v>26</x:v>
      </x:c>
      <x:c r="J122" s="5">
        <x:v>43</x:v>
      </x:c>
      <x:c r="K122" s="5">
        <x:v>12</x:v>
      </x:c>
      <x:c r="L122" s="5">
        <x:v>31</x:v>
      </x:c>
      <x:c r="M122" s="5">
        <x:v>10</x:v>
      </x:c>
      <x:c r="N122" s="5">
        <x:v>7</x:v>
      </x:c>
      <x:c r="O122" s="5">
        <x:v>0</x:v>
      </x:c>
      <x:c r="P122" s="5">
        <x:v>0</x:v>
      </x:c>
      <x:c r="Q122" s="5">
        <x:v>3</x:v>
      </x:c>
      <x:c r="R122" s="5">
        <x:v>0</x:v>
      </x:c>
      <x:c r="S122" s="5">
        <x:v>121.09999999999999</x:v>
      </x:c>
      <x:c r="T122" s="5">
        <x:v>44</x:v>
      </x:c>
      <x:c r="U122" s="5">
        <x:v>100</x:v>
      </x:c>
      <x:c r="V122" s="5">
        <x:v>21</x:v>
      </x:c>
      <x:c r="W122" s="5">
        <x:v>1</x:v>
      </x:c>
      <x:c r="X122" s="5">
        <x:v>6</x:v>
      </x:c>
      <x:c r="Y122" s="5">
        <x:v>67</x:v>
      </x:c>
      <x:c r="Z122" s="5">
        <x:v>6</x:v>
      </x:c>
      <x:c r="AA122" s="5">
        <x:v>111</x:v>
      </x:c>
      <x:c r="AB122" s="5">
        <x:v>10</x:v>
      </x:c>
      <x:c r="AC122" s="5">
        <x:v>3.2599999999999998</x:v>
      </x:c>
      <x:c r="AD122" s="5">
        <x:v>73.099999999999994</x:v>
      </x:c>
      <x:c r="AE122" s="5">
        <x:v>48</x:v>
      </x:c>
      <x:c r="AF122" s="5">
        <x:v>1.9299999999999999</x:v>
      </x:c>
      <x:c r="AG122" s="5">
        <x:v>1.04</x:v>
      </x:c>
      <x:c r="AH122" s="5">
        <x:v>2.9700000000000002</x:v>
      </x:c>
      <x:c r="AI122" s="5"/>
      <x:c r="AJ122" s="5" t="s">
        <x:v>34</x:v>
      </x:c>
      <x:c r="AK122" s="5"/>
    </x:row>
    <x:row r="123" spans="1:37" s="100" customFormat="1" ht="14.199999999999999">
      <x:c r="A123" s="5">
        <x:v>2015</x:v>
      </x:c>
      <x:c r="B123" s="5" t="s">
        <x:v>31</x:v>
      </x:c>
      <x:c r="C123" s="5" t="s">
        <x:v>66</x:v>
      </x:c>
      <x:c r="D123" s="5" t="str">
        <x:f t="shared" si="0"/>
        <x:v>RP</x:v>
      </x:c>
      <x:c r="E123" s="5">
        <x:v>9</x:v>
      </x:c>
      <x:c r="F123" s="5" t="s">
        <x:v>25</x:v>
      </x:c>
      <x:c r="G123" s="5" t="s">
        <x:v>36</x:v>
      </x:c>
      <x:c r="H123" s="5">
        <x:v>2014</x:v>
      </x:c>
      <x:c r="I123" s="5">
        <x:v>27</x:v>
      </x:c>
      <x:c r="J123" s="5">
        <x:v>69</x:v>
      </x:c>
      <x:c r="K123" s="5">
        <x:v>0</x:v>
      </x:c>
      <x:c r="L123" s="5">
        <x:v>69</x:v>
      </x:c>
      <x:c r="M123" s="5">
        <x:v>3</x:v>
      </x:c>
      <x:c r="N123" s="5">
        <x:v>4</x:v>
      </x:c>
      <x:c r="O123" s="5">
        <x:v>0</x:v>
      </x:c>
      <x:c r="P123" s="5">
        <x:v>3</x:v>
      </x:c>
      <x:c r="Q123" s="5">
        <x:v>21</x:v>
      </x:c>
      <x:c r="R123" s="5">
        <x:v>1</x:v>
      </x:c>
      <x:c r="S123" s="5">
        <x:v>82</x:v>
      </x:c>
      <x:c r="T123" s="5">
        <x:v>51</x:v>
      </x:c>
      <x:c r="U123" s="5">
        <x:v>86</x:v>
      </x:c>
      <x:c r="V123" s="5">
        <x:v>15</x:v>
      </x:c>
      <x:c r="W123" s="5">
        <x:v>5</x:v>
      </x:c>
      <x:c r="X123" s="5">
        <x:v>9</x:v>
      </x:c>
      <x:c r="Y123" s="5">
        <x:v>42</x:v>
      </x:c>
      <x:c r="Z123" s="5">
        <x:v>2</x:v>
      </x:c>
      <x:c r="AA123" s="5">
        <x:v>79</x:v>
      </x:c>
      <x:c r="AB123" s="5">
        <x:v>7</x:v>
      </x:c>
      <x:c r="AC123" s="5">
        <x:v>5.5999999999999996</x:v>
      </x:c>
      <x:c r="AD123" s="5">
        <x:v>0</x:v>
      </x:c>
      <x:c r="AE123" s="5">
        <x:v>82</x:v>
      </x:c>
      <x:c r="AF123" s="5"/>
      <x:c r="AG123" s="5">
        <x:v>0.57999999999999996</x:v>
      </x:c>
      <x:c r="AH123" s="5">
        <x:v>0.57999999999999996</x:v>
      </x:c>
      <x:c r="AI123" s="5">
        <x:v>24000</x:v>
      </x:c>
      <x:c r="AJ123" s="5" t="s">
        <x:v>34</x:v>
      </x:c>
      <x:c r="AK123" s="5"/>
    </x:row>
    <x:row r="124" spans="1:37" s="100" customFormat="1" ht="14.199999999999999">
      <x:c r="A124" s="5">
        <x:v>2016</x:v>
      </x:c>
      <x:c r="B124" s="5" t="s">
        <x:v>31</x:v>
      </x:c>
      <x:c r="C124" s="5" t="s">
        <x:v>66</x:v>
      </x:c>
      <x:c r="D124" s="5" t="str">
        <x:f t="shared" si="0"/>
        <x:v>SP</x:v>
      </x:c>
      <x:c r="E124" s="5">
        <x:v>9</x:v>
      </x:c>
      <x:c r="F124" s="5" t="s">
        <x:v>25</x:v>
      </x:c>
      <x:c r="G124" s="5" t="s">
        <x:v>36</x:v>
      </x:c>
      <x:c r="H124" s="5">
        <x:v>2015</x:v>
      </x:c>
      <x:c r="I124" s="5">
        <x:v>28</x:v>
      </x:c>
      <x:c r="J124" s="5">
        <x:v>31</x:v>
      </x:c>
      <x:c r="K124" s="5">
        <x:v>29</x:v>
      </x:c>
      <x:c r="L124" s="5">
        <x:v>2</x:v>
      </x:c>
      <x:c r="M124" s="5">
        <x:v>13</x:v>
      </x:c>
      <x:c r="N124" s="5">
        <x:v>7</x:v>
      </x:c>
      <x:c r="O124" s="5">
        <x:v>0</x:v>
      </x:c>
      <x:c r="P124" s="5">
        <x:v>0</x:v>
      </x:c>
      <x:c r="Q124" s="5">
        <x:v>1</x:v>
      </x:c>
      <x:c r="R124" s="5">
        <x:v>0</x:v>
      </x:c>
      <x:c r="S124" s="5">
        <x:v>173</x:v>
      </x:c>
      <x:c r="T124" s="5">
        <x:v>92</x:v>
      </x:c>
      <x:c r="U124" s="5">
        <x:v>160</x:v>
      </x:c>
      <x:c r="V124" s="5">
        <x:v>36</x:v>
      </x:c>
      <x:c r="W124" s="5">
        <x:v>1</x:v>
      </x:c>
      <x:c r="X124" s="5">
        <x:v>28</x:v>
      </x:c>
      <x:c r="Y124" s="5">
        <x:v>74</x:v>
      </x:c>
      <x:c r="Z124" s="5">
        <x:v>5</x:v>
      </x:c>
      <x:c r="AA124" s="5">
        <x:v>194</x:v>
      </x:c>
      <x:c r="AB124" s="5">
        <x:v>9</x:v>
      </x:c>
      <x:c r="AC124" s="5">
        <x:v>4.79</x:v>
      </x:c>
      <x:c r="AD124" s="5">
        <x:v>170.09999999999999</x:v>
      </x:c>
      <x:c r="AE124" s="5">
        <x:v>2.2000000000000002</x:v>
      </x:c>
      <x:c r="AF124" s="5">
        <x:v>3.2599999999999998</x:v>
      </x:c>
      <x:c r="AG124" s="5">
        <x:v>0.25</x:v>
      </x:c>
      <x:c r="AH124" s="5">
        <x:v>3.52</x:v>
      </x:c>
      <x:c r="AI124" s="5">
        <x:v>30000</x:v>
      </x:c>
      <x:c r="AJ124" s="5" t="s">
        <x:v>34</x:v>
      </x:c>
      <x:c r="AK124" s="5"/>
    </x:row>
    <x:row r="125" spans="1:37" s="100" customFormat="1" ht="14.199999999999999">
      <x:c r="A125" s="5">
        <x:v>2017</x:v>
      </x:c>
      <x:c r="B125" s="5" t="s">
        <x:v>31</x:v>
      </x:c>
      <x:c r="C125" s="5" t="s">
        <x:v>66</x:v>
      </x:c>
      <x:c r="D125" s="5" t="str">
        <x:f t="shared" si="0"/>
        <x:v>SP</x:v>
      </x:c>
      <x:c r="E125" s="5">
        <x:v>9</x:v>
      </x:c>
      <x:c r="F125" s="5" t="s">
        <x:v>25</x:v>
      </x:c>
      <x:c r="G125" s="5" t="s">
        <x:v>36</x:v>
      </x:c>
      <x:c r="H125" s="5">
        <x:v>2016</x:v>
      </x:c>
      <x:c r="I125" s="5">
        <x:v>29</x:v>
      </x:c>
      <x:c r="J125" s="5">
        <x:v>24</x:v>
      </x:c>
      <x:c r="K125" s="5">
        <x:v>24</x:v>
      </x:c>
      <x:c r="L125" s="5">
        <x:v>0</x:v>
      </x:c>
      <x:c r="M125" s="5">
        <x:v>12</x:v>
      </x:c>
      <x:c r="N125" s="5">
        <x:v>6</x:v>
      </x:c>
      <x:c r="O125" s="5">
        <x:v>0</x:v>
      </x:c>
      <x:c r="P125" s="5">
        <x:v>0</x:v>
      </x:c>
      <x:c r="Q125" s="5">
        <x:v>0</x:v>
      </x:c>
      <x:c r="R125" s="5">
        <x:v>0</x:v>
      </x:c>
      <x:c r="S125" s="5">
        <x:v>152.09999999999999</x:v>
      </x:c>
      <x:c r="T125" s="5">
        <x:v>80</x:v>
      </x:c>
      <x:c r="U125" s="5">
        <x:v>168</x:v>
      </x:c>
      <x:c r="V125" s="5">
        <x:v>30</x:v>
      </x:c>
      <x:c r="W125" s="5">
        <x:v>2</x:v>
      </x:c>
      <x:c r="X125" s="5">
        <x:v>16</x:v>
      </x:c>
      <x:c r="Y125" s="5">
        <x:v>65</x:v>
      </x:c>
      <x:c r="Z125" s="5">
        <x:v>8</x:v>
      </x:c>
      <x:c r="AA125" s="5">
        <x:v>120</x:v>
      </x:c>
      <x:c r="AB125" s="5">
        <x:v>5</x:v>
      </x:c>
      <x:c r="AC125" s="5">
        <x:v>4.7300000000000004</x:v>
      </x:c>
      <x:c r="AD125" s="5">
        <x:v>152.09999999999999</x:v>
      </x:c>
      <x:c r="AE125" s="5">
        <x:v>0</x:v>
      </x:c>
      <x:c r="AF125" s="5">
        <x:v>3.7599999999999998</x:v>
      </x:c>
      <x:c r="AG125" s="5"/>
      <x:c r="AH125" s="5">
        <x:v>3.7599999999999998</x:v>
      </x:c>
      <x:c r="AI125" s="5">
        <x:v>40000</x:v>
      </x:c>
      <x:c r="AJ125" s="5" t="s">
        <x:v>34</x:v>
      </x:c>
      <x:c r="AK125" s="5"/>
    </x:row>
    <x:row r="126" spans="1:37" s="100" customFormat="1" ht="14.199999999999999">
      <x:c r="A126" s="5">
        <x:v>2015</x:v>
      </x:c>
      <x:c r="B126" s="5" t="s">
        <x:v>31</x:v>
      </x:c>
      <x:c r="C126" s="5" t="s">
        <x:v>69</x:v>
      </x:c>
      <x:c r="D126" s="5" t="str">
        <x:f t="shared" si="0"/>
        <x:v>RP</x:v>
      </x:c>
      <x:c r="E126" s="5">
        <x:v>9</x:v>
      </x:c>
      <x:c r="F126" s="5" t="s">
        <x:v>25</x:v>
      </x:c>
      <x:c r="G126" s="5" t="s">
        <x:v>36</x:v>
      </x:c>
      <x:c r="H126" s="5">
        <x:v>2014</x:v>
      </x:c>
      <x:c r="I126" s="5">
        <x:v>34</x:v>
      </x:c>
      <x:c r="J126" s="5">
        <x:v>1</x:v>
      </x:c>
      <x:c r="K126" s="5">
        <x:v>0</x:v>
      </x:c>
      <x:c r="L126" s="5">
        <x:v>1</x:v>
      </x:c>
      <x:c r="M126" s="5">
        <x:v>0</x:v>
      </x:c>
      <x:c r="N126" s="5">
        <x:v>0</x:v>
      </x:c>
      <x:c r="O126" s="5">
        <x:v>0</x:v>
      </x:c>
      <x:c r="P126" s="5">
        <x:v>0</x:v>
      </x:c>
      <x:c r="Q126" s="5">
        <x:v>0</x:v>
      </x:c>
      <x:c r="R126" s="5">
        <x:v>0</x:v>
      </x:c>
      <x:c r="S126" s="5">
        <x:v>1</x:v>
      </x:c>
      <x:c r="T126" s="5">
        <x:v>2</x:v>
      </x:c>
      <x:c r="U126" s="5">
        <x:v>3</x:v>
      </x:c>
      <x:c r="V126" s="5">
        <x:v>2</x:v>
      </x:c>
      <x:c r="W126" s="5">
        <x:v>0</x:v>
      </x:c>
      <x:c r="X126" s="5">
        <x:v>0</x:v>
      </x:c>
      <x:c r="Y126" s="5">
        <x:v>0</x:v>
      </x:c>
      <x:c r="Z126" s="5">
        <x:v>0</x:v>
      </x:c>
      <x:c r="AA126" s="5">
        <x:v>0</x:v>
      </x:c>
      <x:c r="AB126" s="5">
        <x:v>0</x:v>
      </x:c>
      <x:c r="AC126" s="5">
        <x:v>18</x:v>
      </x:c>
      <x:c r="AD126" s="5">
        <x:v>0</x:v>
      </x:c>
      <x:c r="AE126" s="5">
        <x:v>1</x:v>
      </x:c>
      <x:c r="AF126" s="5"/>
      <x:c r="AG126" s="5">
        <x:v>-0.12</x:v>
      </x:c>
      <x:c r="AH126" s="5">
        <x:v>-0.12</x:v>
      </x:c>
      <x:c r="AI126" s="5">
        <x:v>12000</x:v>
      </x:c>
      <x:c r="AJ126" s="5" t="s">
        <x:v>34</x:v>
      </x:c>
      <x:c r="AK126" s="5"/>
    </x:row>
    <x:row r="127" spans="1:37" s="100" customFormat="1" ht="14.199999999999999">
      <x:c r="A127" s="5">
        <x:v>2016</x:v>
      </x:c>
      <x:c r="B127" s="5" t="s">
        <x:v>31</x:v>
      </x:c>
      <x:c r="C127" s="5" t="s">
        <x:v>69</x:v>
      </x:c>
      <x:c r="D127" s="5" t="str">
        <x:f t="shared" si="0"/>
        <x:v>RP</x:v>
      </x:c>
      <x:c r="E127" s="5">
        <x:v>9</x:v>
      </x:c>
      <x:c r="F127" s="5" t="s">
        <x:v>25</x:v>
      </x:c>
      <x:c r="G127" s="5" t="s">
        <x:v>36</x:v>
      </x:c>
      <x:c r="H127" s="5">
        <x:v>2015</x:v>
      </x:c>
      <x:c r="I127" s="5">
        <x:v>35</x:v>
      </x:c>
      <x:c r="J127" s="5">
        <x:v>30</x:v>
      </x:c>
      <x:c r="K127" s="5">
        <x:v>0</x:v>
      </x:c>
      <x:c r="L127" s="5">
        <x:v>30</x:v>
      </x:c>
      <x:c r="M127" s="5">
        <x:v>0</x:v>
      </x:c>
      <x:c r="N127" s="5">
        <x:v>0</x:v>
      </x:c>
      <x:c r="O127" s="5">
        <x:v>0</x:v>
      </x:c>
      <x:c r="P127" s="5">
        <x:v>0</x:v>
      </x:c>
      <x:c r="Q127" s="5">
        <x:v>0</x:v>
      </x:c>
      <x:c r="R127" s="5">
        <x:v>1</x:v>
      </x:c>
      <x:c r="S127" s="5">
        <x:v>28</x:v>
      </x:c>
      <x:c r="T127" s="5">
        <x:v>25</x:v>
      </x:c>
      <x:c r="U127" s="5">
        <x:v>33</x:v>
      </x:c>
      <x:c r="V127" s="5">
        <x:v>9</x:v>
      </x:c>
      <x:c r="W127" s="5">
        <x:v>0</x:v>
      </x:c>
      <x:c r="X127" s="5">
        <x:v>5</x:v>
      </x:c>
      <x:c r="Y127" s="5">
        <x:v>9</x:v>
      </x:c>
      <x:c r="Z127" s="5">
        <x:v>5</x:v>
      </x:c>
      <x:c r="AA127" s="5">
        <x:v>24</x:v>
      </x:c>
      <x:c r="AB127" s="5">
        <x:v>2</x:v>
      </x:c>
      <x:c r="AC127" s="5">
        <x:v>8.0399999999999991</x:v>
      </x:c>
      <x:c r="AD127" s="5">
        <x:v>0</x:v>
      </x:c>
      <x:c r="AE127" s="5">
        <x:v>28</x:v>
      </x:c>
      <x:c r="AF127" s="5"/>
      <x:c r="AG127" s="5">
        <x:v>-0.28000000000000003</x:v>
      </x:c>
      <x:c r="AH127" s="5">
        <x:v>-0.28000000000000003</x:v>
      </x:c>
      <x:c r="AI127" s="5">
        <x:v>7000</x:v>
      </x:c>
      <x:c r="AJ127" s="5" t="s">
        <x:v>34</x:v>
      </x:c>
      <x:c r="AK127" s="5"/>
    </x:row>
    <x:row r="128" spans="1:37" s="100" customFormat="1" ht="14.199999999999999">
      <x:c r="A128" s="5">
        <x:v>2017</x:v>
      </x:c>
      <x:c r="B128" s="5" t="s">
        <x:v>31</x:v>
      </x:c>
      <x:c r="C128" s="5" t="s">
        <x:v>69</x:v>
      </x:c>
      <x:c r="D128" s="5" t="str">
        <x:f t="shared" si="0"/>
        <x:v>RP</x:v>
      </x:c>
      <x:c r="E128" s="5">
        <x:v>9</x:v>
      </x:c>
      <x:c r="F128" s="5" t="s">
        <x:v>25</x:v>
      </x:c>
      <x:c r="G128" s="5" t="s">
        <x:v>36</x:v>
      </x:c>
      <x:c r="H128" s="5">
        <x:v>2016</x:v>
      </x:c>
      <x:c r="I128" s="5">
        <x:v>36</x:v>
      </x:c>
      <x:c r="J128" s="5">
        <x:v>41</x:v>
      </x:c>
      <x:c r="K128" s="5">
        <x:v>0</x:v>
      </x:c>
      <x:c r="L128" s="5">
        <x:v>41</x:v>
      </x:c>
      <x:c r="M128" s="5">
        <x:v>1</x:v>
      </x:c>
      <x:c r="N128" s="5">
        <x:v>3</x:v>
      </x:c>
      <x:c r="O128" s="5">
        <x:v>0</x:v>
      </x:c>
      <x:c r="P128" s="5">
        <x:v>1</x:v>
      </x:c>
      <x:c r="Q128" s="5">
        <x:v>7</x:v>
      </x:c>
      <x:c r="R128" s="5">
        <x:v>0</x:v>
      </x:c>
      <x:c r="S128" s="5">
        <x:v>46.100000000000001</x:v>
      </x:c>
      <x:c r="T128" s="5">
        <x:v>20</x:v>
      </x:c>
      <x:c r="U128" s="5">
        <x:v>48</x:v>
      </x:c>
      <x:c r="V128" s="5">
        <x:v>5</x:v>
      </x:c>
      <x:c r="W128" s="5">
        <x:v>2</x:v>
      </x:c>
      <x:c r="X128" s="5">
        <x:v>9</x:v>
      </x:c>
      <x:c r="Y128" s="5">
        <x:v>11</x:v>
      </x:c>
      <x:c r="Z128" s="5">
        <x:v>3</x:v>
      </x:c>
      <x:c r="AA128" s="5">
        <x:v>35</x:v>
      </x:c>
      <x:c r="AB128" s="5">
        <x:v>1</x:v>
      </x:c>
      <x:c r="AC128" s="5">
        <x:v>3.8799999999999999</x:v>
      </x:c>
      <x:c r="AD128" s="5">
        <x:v>0</x:v>
      </x:c>
      <x:c r="AE128" s="5">
        <x:v>46.100000000000001</x:v>
      </x:c>
      <x:c r="AF128" s="5"/>
      <x:c r="AG128" s="5">
        <x:v>1.26</x:v>
      </x:c>
      <x:c r="AH128" s="5">
        <x:v>1.26</x:v>
      </x:c>
      <x:c r="AI128" s="5">
        <x:v>7000</x:v>
      </x:c>
      <x:c r="AJ128" s="5" t="s">
        <x:v>34</x:v>
      </x:c>
      <x:c r="AK128" s="5"/>
    </x:row>
    <x:row r="129" spans="1:37" s="100" customFormat="1" ht="14.199999999999999">
      <x:c r="A129" s="5">
        <x:v>2018</x:v>
      </x:c>
      <x:c r="B129" s="5" t="s">
        <x:v>31</x:v>
      </x:c>
      <x:c r="C129" s="5" t="s">
        <x:v>69</x:v>
      </x:c>
      <x:c r="D129" s="5" t="str">
        <x:f t="shared" si="0"/>
        <x:v>RP</x:v>
      </x:c>
      <x:c r="E129" s="5">
        <x:v>9</x:v>
      </x:c>
      <x:c r="F129" s="5" t="s">
        <x:v>25</x:v>
      </x:c>
      <x:c r="G129" s="5" t="s">
        <x:v>36</x:v>
      </x:c>
      <x:c r="H129" s="5">
        <x:v>2017</x:v>
      </x:c>
      <x:c r="I129" s="5">
        <x:v>37</x:v>
      </x:c>
      <x:c r="J129" s="5">
        <x:v>45</x:v>
      </x:c>
      <x:c r="K129" s="5">
        <x:v>0</x:v>
      </x:c>
      <x:c r="L129" s="5">
        <x:v>45</x:v>
      </x:c>
      <x:c r="M129" s="5">
        <x:v>1</x:v>
      </x:c>
      <x:c r="N129" s="5">
        <x:v>2</x:v>
      </x:c>
      <x:c r="O129" s="5">
        <x:v>0</x:v>
      </x:c>
      <x:c r="P129" s="5">
        <x:v>1</x:v>
      </x:c>
      <x:c r="Q129" s="5">
        <x:v>1</x:v>
      </x:c>
      <x:c r="R129" s="5">
        <x:v>2</x:v>
      </x:c>
      <x:c r="S129" s="5">
        <x:v>56</x:v>
      </x:c>
      <x:c r="T129" s="5">
        <x:v>32</x:v>
      </x:c>
      <x:c r="U129" s="5">
        <x:v>57</x:v>
      </x:c>
      <x:c r="V129" s="5">
        <x:v>12</x:v>
      </x:c>
      <x:c r="W129" s="5">
        <x:v>0</x:v>
      </x:c>
      <x:c r="X129" s="5">
        <x:v>11</x:v>
      </x:c>
      <x:c r="Y129" s="5">
        <x:v>14</x:v>
      </x:c>
      <x:c r="Z129" s="5">
        <x:v>4</x:v>
      </x:c>
      <x:c r="AA129" s="5">
        <x:v>55</x:v>
      </x:c>
      <x:c r="AB129" s="5">
        <x:v>2</x:v>
      </x:c>
      <x:c r="AC129" s="5">
        <x:v>5.1399999999999997</x:v>
      </x:c>
      <x:c r="AD129" s="5">
        <x:v>0</x:v>
      </x:c>
      <x:c r="AE129" s="5">
        <x:v>56</x:v>
      </x:c>
      <x:c r="AF129" s="5"/>
      <x:c r="AG129" s="5">
        <x:v>0.66000000000000003</x:v>
      </x:c>
      <x:c r="AH129" s="5">
        <x:v>0.66000000000000003</x:v>
      </x:c>
      <x:c r="AI129" s="5">
        <x:v>10500</x:v>
      </x:c>
      <x:c r="AJ129" s="5" t="s">
        <x:v>34</x:v>
      </x:c>
      <x:c r="AK129" s="5"/>
    </x:row>
    <x:row r="130" spans="1:37" s="100" customFormat="1" ht="14.199999999999999">
      <x:c r="A130" s="5">
        <x:v>2015</x:v>
      </x:c>
      <x:c r="B130" s="5" t="s">
        <x:v>22</x:v>
      </x:c>
      <x:c r="C130" s="5" t="s">
        <x:v>41</x:v>
      </x:c>
      <x:c r="D130" s="5" t="str">
        <x:f t="shared" si="0"/>
        <x:v>CP</x:v>
      </x:c>
      <x:c r="E130" s="5">
        <x:v>-1</x:v>
      </x:c>
      <x:c r="F130" s="5" t="s">
        <x:v>170</x:v>
      </x:c>
      <x:c r="G130" s="5" t="s">
        <x:v>36</x:v>
      </x:c>
      <x:c r="H130" s="5">
        <x:v>2014</x:v>
      </x:c>
      <x:c r="I130" s="5">
        <x:v>33</x:v>
      </x:c>
      <x:c r="J130" s="5">
        <x:v>54</x:v>
      </x:c>
      <x:c r="K130" s="5">
        <x:v>0</x:v>
      </x:c>
      <x:c r="L130" s="5">
        <x:v>54</x:v>
      </x:c>
      <x:c r="M130" s="5">
        <x:v>1</x:v>
      </x:c>
      <x:c r="N130" s="5">
        <x:v>2</x:v>
      </x:c>
      <x:c r="O130" s="5">
        <x:v>20</x:v>
      </x:c>
      <x:c r="P130" s="5">
        <x:v>3</x:v>
      </x:c>
      <x:c r="Q130" s="5">
        <x:v>4</x:v>
      </x:c>
      <x:c r="R130" s="5">
        <x:v>0</x:v>
      </x:c>
      <x:c r="S130" s="5">
        <x:v>56</x:v>
      </x:c>
      <x:c r="T130" s="5">
        <x:v>19</x:v>
      </x:c>
      <x:c r="U130" s="5">
        <x:v>47</x:v>
      </x:c>
      <x:c r="V130" s="5">
        <x:v>12</x:v>
      </x:c>
      <x:c r="W130" s="5">
        <x:v>2</x:v>
      </x:c>
      <x:c r="X130" s="5">
        <x:v>4</x:v>
      </x:c>
      <x:c r="Y130" s="5">
        <x:v>18</x:v>
      </x:c>
      <x:c r="Z130" s="5">
        <x:v>3</x:v>
      </x:c>
      <x:c r="AA130" s="5">
        <x:v>40</x:v>
      </x:c>
      <x:c r="AB130" s="5">
        <x:v>1</x:v>
      </x:c>
      <x:c r="AC130" s="5">
        <x:v>3.0499999999999998</x:v>
      </x:c>
      <x:c r="AD130" s="5">
        <x:v>0</x:v>
      </x:c>
      <x:c r="AE130" s="5">
        <x:v>56</x:v>
      </x:c>
      <x:c r="AF130" s="5"/>
      <x:c r="AG130" s="5">
        <x:v>2.3500000000000001</x:v>
      </x:c>
      <x:c r="AH130" s="5">
        <x:v>2.3500000000000001</x:v>
      </x:c>
      <x:c r="AI130" s="5">
        <x:v>12000</x:v>
      </x:c>
      <x:c r="AJ130" s="5" t="s">
        <x:v>34</x:v>
      </x:c>
      <x:c r="AK130" s="5"/>
    </x:row>
    <x:row r="131" spans="1:37" s="100" customFormat="1" ht="14.199999999999999">
      <x:c r="A131" s="5">
        <x:v>2016</x:v>
      </x:c>
      <x:c r="B131" s="5" t="s">
        <x:v>22</x:v>
      </x:c>
      <x:c r="C131" s="5" t="s">
        <x:v>41</x:v>
      </x:c>
      <x:c r="D131" s="5" t="str">
        <x:f t="shared" si="0"/>
        <x:v>RP</x:v>
      </x:c>
      <x:c r="E131" s="5">
        <x:v>-1</x:v>
      </x:c>
      <x:c r="F131" s="5" t="s">
        <x:v>170</x:v>
      </x:c>
      <x:c r="G131" s="5" t="s">
        <x:v>36</x:v>
      </x:c>
      <x:c r="H131" s="5">
        <x:v>2015</x:v>
      </x:c>
      <x:c r="I131" s="5">
        <x:v>34</x:v>
      </x:c>
      <x:c r="J131" s="5">
        <x:v>39</x:v>
      </x:c>
      <x:c r="K131" s="5">
        <x:v>7</x:v>
      </x:c>
      <x:c r="L131" s="5">
        <x:v>32</x:v>
      </x:c>
      <x:c r="M131" s="5">
        <x:v>7</x:v>
      </x:c>
      <x:c r="N131" s="5">
        <x:v>3</x:v>
      </x:c>
      <x:c r="O131" s="5">
        <x:v>2</x:v>
      </x:c>
      <x:c r="P131" s="5">
        <x:v>1</x:v>
      </x:c>
      <x:c r="Q131" s="5">
        <x:v>2</x:v>
      </x:c>
      <x:c r="R131" s="5">
        <x:v>1</x:v>
      </x:c>
      <x:c r="S131" s="5">
        <x:v>75</x:v>
      </x:c>
      <x:c r="T131" s="5">
        <x:v>52</x:v>
      </x:c>
      <x:c r="U131" s="5">
        <x:v>96</x:v>
      </x:c>
      <x:c r="V131" s="5">
        <x:v>17</x:v>
      </x:c>
      <x:c r="W131" s="5">
        <x:v>1</x:v>
      </x:c>
      <x:c r="X131" s="5">
        <x:v>13</x:v>
      </x:c>
      <x:c r="Y131" s="5">
        <x:v>28</x:v>
      </x:c>
      <x:c r="Z131" s="5">
        <x:v>4</x:v>
      </x:c>
      <x:c r="AA131" s="5">
        <x:v>50</x:v>
      </x:c>
      <x:c r="AB131" s="5">
        <x:v>2</x:v>
      </x:c>
      <x:c r="AC131" s="5">
        <x:v>6.2400000000000002</x:v>
      </x:c>
      <x:c r="AD131" s="5">
        <x:v>33.200000000000003</x:v>
      </x:c>
      <x:c r="AE131" s="5">
        <x:v>41.100000000000001</x:v>
      </x:c>
      <x:c r="AF131" s="5">
        <x:v>0.81000000000000005</x:v>
      </x:c>
      <x:c r="AG131" s="5">
        <x:v>-0.040000000000000002</x:v>
      </x:c>
      <x:c r="AH131" s="5">
        <x:v>0.77000000000000002</x:v>
      </x:c>
      <x:c r="AI131" s="5">
        <x:v>19000</x:v>
      </x:c>
      <x:c r="AJ131" s="5" t="s">
        <x:v>34</x:v>
      </x:c>
      <x:c r="AK131" s="5"/>
    </x:row>
    <x:row r="132" spans="1:37" s="100" customFormat="1" ht="14.199999999999999">
      <x:c r="A132" s="5">
        <x:v>2017</x:v>
      </x:c>
      <x:c r="B132" s="5" t="s">
        <x:v>45</x:v>
      </x:c>
      <x:c r="C132" s="5" t="s">
        <x:v>41</x:v>
      </x:c>
      <x:c r="D132" s="5" t="str">
        <x:f t="shared" si="0"/>
        <x:v>RP</x:v>
      </x:c>
      <x:c r="E132" s="5">
        <x:v>-1</x:v>
      </x:c>
      <x:c r="F132" s="5" t="s">
        <x:v>170</x:v>
      </x:c>
      <x:c r="G132" s="5" t="s">
        <x:v>36</x:v>
      </x:c>
      <x:c r="H132" s="5">
        <x:v>2016</x:v>
      </x:c>
      <x:c r="I132" s="5">
        <x:v>35</x:v>
      </x:c>
      <x:c r="J132" s="5">
        <x:v>23</x:v>
      </x:c>
      <x:c r="K132" s="5">
        <x:v>0</x:v>
      </x:c>
      <x:c r="L132" s="5">
        <x:v>23</x:v>
      </x:c>
      <x:c r="M132" s="5">
        <x:v>1</x:v>
      </x:c>
      <x:c r="N132" s="5">
        <x:v>1</x:v>
      </x:c>
      <x:c r="O132" s="5">
        <x:v>0</x:v>
      </x:c>
      <x:c r="P132" s="5">
        <x:v>1</x:v>
      </x:c>
      <x:c r="Q132" s="5">
        <x:v>4</x:v>
      </x:c>
      <x:c r="R132" s="5">
        <x:v>0</x:v>
      </x:c>
      <x:c r="S132" s="5">
        <x:v>24.100000000000001</x:v>
      </x:c>
      <x:c r="T132" s="5">
        <x:v>16</x:v>
      </x:c>
      <x:c r="U132" s="5">
        <x:v>29</x:v>
      </x:c>
      <x:c r="V132" s="5">
        <x:v>4</x:v>
      </x:c>
      <x:c r="W132" s="5">
        <x:v>1</x:v>
      </x:c>
      <x:c r="X132" s="5">
        <x:v>4</x:v>
      </x:c>
      <x:c r="Y132" s="5">
        <x:v>9</x:v>
      </x:c>
      <x:c r="Z132" s="5">
        <x:v>0</x:v>
      </x:c>
      <x:c r="AA132" s="5">
        <x:v>19</x:v>
      </x:c>
      <x:c r="AB132" s="5">
        <x:v>2</x:v>
      </x:c>
      <x:c r="AC132" s="5">
        <x:v>5.9199999999999999</x:v>
      </x:c>
      <x:c r="AD132" s="5">
        <x:v>0</x:v>
      </x:c>
      <x:c r="AE132" s="5">
        <x:v>24.100000000000001</x:v>
      </x:c>
      <x:c r="AF132" s="5"/>
      <x:c r="AG132" s="5">
        <x:v>-0.040000000000000002</x:v>
      </x:c>
      <x:c r="AH132" s="5">
        <x:v>-0.040000000000000002</x:v>
      </x:c>
      <x:c r="AI132" s="5">
        <x:v>22000</x:v>
      </x:c>
      <x:c r="AJ132" s="5" t="s">
        <x:v>34</x:v>
      </x:c>
      <x:c r="AK132" s="5"/>
    </x:row>
    <x:row r="133" spans="1:37" s="100" customFormat="1" ht="14.199999999999999">
      <x:c r="A133" s="5">
        <x:v>2018</x:v>
      </x:c>
      <x:c r="B133" s="5" t="s">
        <x:v>65</x:v>
      </x:c>
      <x:c r="C133" s="5" t="s">
        <x:v>41</x:v>
      </x:c>
      <x:c r="D133" s="5" t="str">
        <x:f t="shared" si="0"/>
        <x:v>RP</x:v>
      </x:c>
      <x:c r="E133" s="5">
        <x:v>-1</x:v>
      </x:c>
      <x:c r="F133" s="5" t="s">
        <x:v>170</x:v>
      </x:c>
      <x:c r="G133" s="5" t="s">
        <x:v>36</x:v>
      </x:c>
      <x:c r="H133" s="5">
        <x:v>2017</x:v>
      </x:c>
      <x:c r="I133" s="5">
        <x:v>36</x:v>
      </x:c>
      <x:c r="J133" s="5">
        <x:v>69</x:v>
      </x:c>
      <x:c r="K133" s="5">
        <x:v>0</x:v>
      </x:c>
      <x:c r="L133" s="5">
        <x:v>69</x:v>
      </x:c>
      <x:c r="M133" s="5">
        <x:v>7</x:v>
      </x:c>
      <x:c r="N133" s="5">
        <x:v>4</x:v>
      </x:c>
      <x:c r="O133" s="5">
        <x:v>0</x:v>
      </x:c>
      <x:c r="P133" s="5">
        <x:v>0</x:v>
      </x:c>
      <x:c r="Q133" s="5">
        <x:v>11</x:v>
      </x:c>
      <x:c r="R133" s="5">
        <x:v>2</x:v>
      </x:c>
      <x:c r="S133" s="5">
        <x:v>69</x:v>
      </x:c>
      <x:c r="T133" s="5">
        <x:v>38</x:v>
      </x:c>
      <x:c r="U133" s="5">
        <x:v>86</x:v>
      </x:c>
      <x:c r="V133" s="5">
        <x:v>17</x:v>
      </x:c>
      <x:c r="W133" s="5">
        <x:v>3</x:v>
      </x:c>
      <x:c r="X133" s="5">
        <x:v>6</x:v>
      </x:c>
      <x:c r="Y133" s="5">
        <x:v>17</x:v>
      </x:c>
      <x:c r="Z133" s="5">
        <x:v>6</x:v>
      </x:c>
      <x:c r="AA133" s="5">
        <x:v>41</x:v>
      </x:c>
      <x:c r="AB133" s="5">
        <x:v>3</x:v>
      </x:c>
      <x:c r="AC133" s="5">
        <x:v>4.96</x:v>
      </x:c>
      <x:c r="AD133" s="5">
        <x:v>0</x:v>
      </x:c>
      <x:c r="AE133" s="5">
        <x:v>69</x:v>
      </x:c>
      <x:c r="AF133" s="5"/>
      <x:c r="AG133" s="5">
        <x:v>0.90000000000000002</x:v>
      </x:c>
      <x:c r="AH133" s="5">
        <x:v>0.90000000000000002</x:v>
      </x:c>
      <x:c r="AI133" s="5">
        <x:v>10000</x:v>
      </x:c>
      <x:c r="AJ133" s="5" t="s">
        <x:v>34</x:v>
      </x:c>
      <x:c r="AK133" s="5"/>
    </x:row>
    <x:row r="134" spans="1:37" s="100" customFormat="1" ht="14.199999999999999">
      <x:c r="A134" s="5">
        <x:v>2015</x:v>
      </x:c>
      <x:c r="B134" s="5" t="s">
        <x:v>27</x:v>
      </x:c>
      <x:c r="C134" s="5" t="s">
        <x:v>12</x:v>
      </x:c>
      <x:c r="D134" s="5" t="str">
        <x:f t="shared" si="0"/>
        <x:v>CP</x:v>
      </x:c>
      <x:c r="E134" s="5">
        <x:v>4</x:v>
      </x:c>
      <x:c r="F134" s="5" t="s">
        <x:v>332</x:v>
      </x:c>
      <x:c r="G134" s="5" t="s">
        <x:v>36</x:v>
      </x:c>
      <x:c r="H134" s="5">
        <x:v>2014</x:v>
      </x:c>
      <x:c r="I134" s="5">
        <x:v>38</x:v>
      </x:c>
      <x:c r="J134" s="5">
        <x:v>60</x:v>
      </x:c>
      <x:c r="K134" s="5">
        <x:v>0</x:v>
      </x:c>
      <x:c r="L134" s="5">
        <x:v>60</x:v>
      </x:c>
      <x:c r="M134" s="5">
        <x:v>4</x:v>
      </x:c>
      <x:c r="N134" s="5">
        <x:v>4</x:v>
      </x:c>
      <x:c r="O134" s="5">
        <x:v>9</x:v>
      </x:c>
      <x:c r="P134" s="5">
        <x:v>2</x:v>
      </x:c>
      <x:c r="Q134" s="5">
        <x:v>7</x:v>
      </x:c>
      <x:c r="R134" s="5">
        <x:v>0</x:v>
      </x:c>
      <x:c r="S134" s="5">
        <x:v>49.100000000000001</x:v>
      </x:c>
      <x:c r="T134" s="5">
        <x:v>33</x:v>
      </x:c>
      <x:c r="U134" s="5">
        <x:v>54</x:v>
      </x:c>
      <x:c r="V134" s="5">
        <x:v>14</x:v>
      </x:c>
      <x:c r="W134" s="5">
        <x:v>1</x:v>
      </x:c>
      <x:c r="X134" s="5">
        <x:v>5</x:v>
      </x:c>
      <x:c r="Y134" s="5">
        <x:v>25</x:v>
      </x:c>
      <x:c r="Z134" s="5">
        <x:v>1</x:v>
      </x:c>
      <x:c r="AA134" s="5">
        <x:v>51</x:v>
      </x:c>
      <x:c r="AB134" s="5">
        <x:v>1</x:v>
      </x:c>
      <x:c r="AC134" s="5">
        <x:v>6.0199999999999996</x:v>
      </x:c>
      <x:c r="AD134" s="5">
        <x:v>0</x:v>
      </x:c>
      <x:c r="AE134" s="5">
        <x:v>49.100000000000001</x:v>
      </x:c>
      <x:c r="AF134" s="5"/>
      <x:c r="AG134" s="5">
        <x:v>0.47999999999999998</x:v>
      </x:c>
      <x:c r="AH134" s="5">
        <x:v>0.47999999999999998</x:v>
      </x:c>
      <x:c r="AI134" s="5">
        <x:v>20000</x:v>
      </x:c>
      <x:c r="AJ134" s="5" t="s">
        <x:v>34</x:v>
      </x:c>
      <x:c r="AK134" s="5"/>
    </x:row>
    <x:row r="135" spans="1:37" s="100" customFormat="1" ht="14.199999999999999">
      <x:c r="A135" s="5">
        <x:v>2016</x:v>
      </x:c>
      <x:c r="B135" s="5" t="s">
        <x:v>27</x:v>
      </x:c>
      <x:c r="C135" s="5" t="s">
        <x:v>12</x:v>
      </x:c>
      <x:c r="D135" s="5" t="str">
        <x:f t="shared" si="0"/>
        <x:v>RP</x:v>
      </x:c>
      <x:c r="E135" s="5">
        <x:v>4</x:v>
      </x:c>
      <x:c r="F135" s="5" t="s">
        <x:v>332</x:v>
      </x:c>
      <x:c r="G135" s="5" t="s">
        <x:v>36</x:v>
      </x:c>
      <x:c r="H135" s="5">
        <x:v>2015</x:v>
      </x:c>
      <x:c r="I135" s="5">
        <x:v>39</x:v>
      </x:c>
      <x:c r="J135" s="5">
        <x:v>76</x:v>
      </x:c>
      <x:c r="K135" s="5">
        <x:v>0</x:v>
      </x:c>
      <x:c r="L135" s="5">
        <x:v>76</x:v>
      </x:c>
      <x:c r="M135" s="5">
        <x:v>6</x:v>
      </x:c>
      <x:c r="N135" s="5">
        <x:v>1</x:v>
      </x:c>
      <x:c r="O135" s="5">
        <x:v>1</x:v>
      </x:c>
      <x:c r="P135" s="5">
        <x:v>1</x:v>
      </x:c>
      <x:c r="Q135" s="5">
        <x:v>15</x:v>
      </x:c>
      <x:c r="R135" s="5">
        <x:v>4</x:v>
      </x:c>
      <x:c r="S135" s="5">
        <x:v>96</x:v>
      </x:c>
      <x:c r="T135" s="5">
        <x:v>33</x:v>
      </x:c>
      <x:c r="U135" s="5">
        <x:v>84</x:v>
      </x:c>
      <x:c r="V135" s="5">
        <x:v>12</x:v>
      </x:c>
      <x:c r="W135" s="5">
        <x:v>1</x:v>
      </x:c>
      <x:c r="X135" s="5">
        <x:v>8</x:v>
      </x:c>
      <x:c r="Y135" s="5">
        <x:v>39</x:v>
      </x:c>
      <x:c r="Z135" s="5">
        <x:v>5</x:v>
      </x:c>
      <x:c r="AA135" s="5">
        <x:v>92</x:v>
      </x:c>
      <x:c r="AB135" s="5">
        <x:v>7</x:v>
      </x:c>
      <x:c r="AC135" s="5">
        <x:v>3.0899999999999999</x:v>
      </x:c>
      <x:c r="AD135" s="5">
        <x:v>0</x:v>
      </x:c>
      <x:c r="AE135" s="5">
        <x:v>96</x:v>
      </x:c>
      <x:c r="AF135" s="5"/>
      <x:c r="AG135" s="5">
        <x:v>2.2200000000000002</x:v>
      </x:c>
      <x:c r="AH135" s="5">
        <x:v>2.2200000000000002</x:v>
      </x:c>
      <x:c r="AI135" s="5">
        <x:v>20000</x:v>
      </x:c>
      <x:c r="AJ135" s="5" t="s">
        <x:v>34</x:v>
      </x:c>
      <x:c r="AK135" s="5"/>
    </x:row>
    <x:row r="136" spans="1:37" s="100" customFormat="1" ht="14.199999999999999">
      <x:c r="A136" s="5">
        <x:v>2017</x:v>
      </x:c>
      <x:c r="B136" s="5" t="s">
        <x:v>27</x:v>
      </x:c>
      <x:c r="C136" s="5" t="s">
        <x:v>12</x:v>
      </x:c>
      <x:c r="D136" s="5" t="str">
        <x:f t="shared" si="0"/>
        <x:v>RP</x:v>
      </x:c>
      <x:c r="E136" s="5">
        <x:v>4</x:v>
      </x:c>
      <x:c r="F136" s="5" t="s">
        <x:v>332</x:v>
      </x:c>
      <x:c r="G136" s="5" t="s">
        <x:v>36</x:v>
      </x:c>
      <x:c r="H136" s="5">
        <x:v>2016</x:v>
      </x:c>
      <x:c r="I136" s="5">
        <x:v>40</x:v>
      </x:c>
      <x:c r="J136" s="5">
        <x:v>77</x:v>
      </x:c>
      <x:c r="K136" s="5">
        <x:v>1</x:v>
      </x:c>
      <x:c r="L136" s="5">
        <x:v>76</x:v>
      </x:c>
      <x:c r="M136" s="5">
        <x:v>4</x:v>
      </x:c>
      <x:c r="N136" s="5">
        <x:v>4</x:v>
      </x:c>
      <x:c r="O136" s="5">
        <x:v>0</x:v>
      </x:c>
      <x:c r="P136" s="5">
        <x:v>1</x:v>
      </x:c>
      <x:c r="Q136" s="5">
        <x:v>6</x:v>
      </x:c>
      <x:c r="R136" s="5">
        <x:v>1</x:v>
      </x:c>
      <x:c r="S136" s="5">
        <x:v>84</x:v>
      </x:c>
      <x:c r="T136" s="5">
        <x:v>52</x:v>
      </x:c>
      <x:c r="U136" s="5">
        <x:v>96</x:v>
      </x:c>
      <x:c r="V136" s="5">
        <x:v>14</x:v>
      </x:c>
      <x:c r="W136" s="5">
        <x:v>1</x:v>
      </x:c>
      <x:c r="X136" s="5">
        <x:v>11</x:v>
      </x:c>
      <x:c r="Y136" s="5">
        <x:v>33</x:v>
      </x:c>
      <x:c r="Z136" s="5">
        <x:v>2</x:v>
      </x:c>
      <x:c r="AA136" s="5">
        <x:v>85</x:v>
      </x:c>
      <x:c r="AB136" s="5">
        <x:v>9</x:v>
      </x:c>
      <x:c r="AC136" s="5">
        <x:v>5.5700000000000003</x:v>
      </x:c>
      <x:c r="AD136" s="5">
        <x:v>1</x:v>
      </x:c>
      <x:c r="AE136" s="5">
        <x:v>83</x:v>
      </x:c>
      <x:c r="AF136" s="5">
        <x:v>0</x:v>
      </x:c>
      <x:c r="AG136" s="5">
        <x:v>0.42999999999999999</x:v>
      </x:c>
      <x:c r="AH136" s="5">
        <x:v>0.42999999999999999</x:v>
      </x:c>
      <x:c r="AI136" s="5">
        <x:v>30000</x:v>
      </x:c>
      <x:c r="AJ136" s="5" t="s">
        <x:v>34</x:v>
      </x:c>
      <x:c r="AK136" s="5"/>
    </x:row>
    <x:row r="137" spans="1:37" s="100" customFormat="1" ht="14.199999999999999">
      <x:c r="A137" s="5">
        <x:v>2018</x:v>
      </x:c>
      <x:c r="B137" s="5" t="s">
        <x:v>27</x:v>
      </x:c>
      <x:c r="C137" s="5" t="s">
        <x:v>12</x:v>
      </x:c>
      <x:c r="D137" s="5" t="str">
        <x:f t="shared" si="0"/>
        <x:v>RP</x:v>
      </x:c>
      <x:c r="E137" s="5">
        <x:v>4</x:v>
      </x:c>
      <x:c r="F137" s="5" t="s">
        <x:v>332</x:v>
      </x:c>
      <x:c r="G137" s="5" t="s">
        <x:v>36</x:v>
      </x:c>
      <x:c r="H137" s="5">
        <x:v>2017</x:v>
      </x:c>
      <x:c r="I137" s="5">
        <x:v>41</x:v>
      </x:c>
      <x:c r="J137" s="5">
        <x:v>55</x:v>
      </x:c>
      <x:c r="K137" s="5">
        <x:v>0</x:v>
      </x:c>
      <x:c r="L137" s="5">
        <x:v>55</x:v>
      </x:c>
      <x:c r="M137" s="5">
        <x:v>3</x:v>
      </x:c>
      <x:c r="N137" s="5">
        <x:v>2</x:v>
      </x:c>
      <x:c r="O137" s="5">
        <x:v>1</x:v>
      </x:c>
      <x:c r="P137" s="5">
        <x:v>0</x:v>
      </x:c>
      <x:c r="Q137" s="5">
        <x:v>7</x:v>
      </x:c>
      <x:c r="R137" s="5">
        <x:v>0</x:v>
      </x:c>
      <x:c r="S137" s="5">
        <x:v>48</x:v>
      </x:c>
      <x:c r="T137" s="5">
        <x:v>21</x:v>
      </x:c>
      <x:c r="U137" s="5">
        <x:v>38</x:v>
      </x:c>
      <x:c r="V137" s="5">
        <x:v>6</x:v>
      </x:c>
      <x:c r="W137" s="5">
        <x:v>0</x:v>
      </x:c>
      <x:c r="X137" s="5">
        <x:v>6</x:v>
      </x:c>
      <x:c r="Y137" s="5">
        <x:v>24</x:v>
      </x:c>
      <x:c r="Z137" s="5">
        <x:v>3</x:v>
      </x:c>
      <x:c r="AA137" s="5">
        <x:v>51</x:v>
      </x:c>
      <x:c r="AB137" s="5">
        <x:v>3</x:v>
      </x:c>
      <x:c r="AC137" s="5">
        <x:v>3.9399999999999999</x:v>
      </x:c>
      <x:c r="AD137" s="5">
        <x:v>0</x:v>
      </x:c>
      <x:c r="AE137" s="5">
        <x:v>48</x:v>
      </x:c>
      <x:c r="AF137" s="5"/>
      <x:c r="AG137" s="5">
        <x:v>0.69999999999999996</x:v>
      </x:c>
      <x:c r="AH137" s="5">
        <x:v>0.69999999999999996</x:v>
      </x:c>
      <x:c r="AI137" s="5">
        <x:v>33000</x:v>
      </x:c>
      <x:c r="AJ137" s="5" t="s">
        <x:v>34</x:v>
      </x:c>
      <x:c r="AK137" s="5"/>
    </x:row>
    <x:row r="138" spans="1:37" s="100" customFormat="1" ht="14.199999999999999">
      <x:c r="A138" s="5">
        <x:v>2015</x:v>
      </x:c>
      <x:c r="B138" s="5" t="s">
        <x:v>27</x:v>
      </x:c>
      <x:c r="C138" s="5" t="s">
        <x:v>43</x:v>
      </x:c>
      <x:c r="D138" s="5" t="str">
        <x:f t="shared" si="0"/>
        <x:v>RP</x:v>
      </x:c>
      <x:c r="E138" s="5">
        <x:v>9</x:v>
      </x:c>
      <x:c r="F138" s="5" t="s">
        <x:v>25</x:v>
      </x:c>
      <x:c r="G138" s="5" t="s">
        <x:v>36</x:v>
      </x:c>
      <x:c r="H138" s="5">
        <x:v>2014</x:v>
      </x:c>
      <x:c r="I138" s="5">
        <x:v>30</x:v>
      </x:c>
      <x:c r="J138" s="5">
        <x:v>48</x:v>
      </x:c>
      <x:c r="K138" s="5">
        <x:v>6</x:v>
      </x:c>
      <x:c r="L138" s="5">
        <x:v>42</x:v>
      </x:c>
      <x:c r="M138" s="5">
        <x:v>7</x:v>
      </x:c>
      <x:c r="N138" s="5">
        <x:v>6</x:v>
      </x:c>
      <x:c r="O138" s="5">
        <x:v>4</x:v>
      </x:c>
      <x:c r="P138" s="5">
        <x:v>1</x:v>
      </x:c>
      <x:c r="Q138" s="5">
        <x:v>6</x:v>
      </x:c>
      <x:c r="R138" s="5">
        <x:v>3</x:v>
      </x:c>
      <x:c r="S138" s="5">
        <x:v>97.200000000000003</x:v>
      </x:c>
      <x:c r="T138" s="5">
        <x:v>49</x:v>
      </x:c>
      <x:c r="U138" s="5">
        <x:v>114</x:v>
      </x:c>
      <x:c r="V138" s="5">
        <x:v>20</x:v>
      </x:c>
      <x:c r="W138" s="5">
        <x:v>3</x:v>
      </x:c>
      <x:c r="X138" s="5">
        <x:v>8</x:v>
      </x:c>
      <x:c r="Y138" s="5">
        <x:v>36</x:v>
      </x:c>
      <x:c r="Z138" s="5">
        <x:v>13</x:v>
      </x:c>
      <x:c r="AA138" s="5">
        <x:v>64</x:v>
      </x:c>
      <x:c r="AB138" s="5">
        <x:v>3</x:v>
      </x:c>
      <x:c r="AC138" s="5">
        <x:v>4.5199999999999996</x:v>
      </x:c>
      <x:c r="AD138" s="5">
        <x:v>31</x:v>
      </x:c>
      <x:c r="AE138" s="5">
        <x:v>66.200000000000003</x:v>
      </x:c>
      <x:c r="AF138" s="5">
        <x:v>-0.23999999999999999</x:v>
      </x:c>
      <x:c r="AG138" s="5">
        <x:v>1.9099999999999999</x:v>
      </x:c>
      <x:c r="AH138" s="5">
        <x:v>1.6799999999999999</x:v>
      </x:c>
      <x:c r="AI138" s="5">
        <x:v>11500</x:v>
      </x:c>
      <x:c r="AJ138" s="5" t="s">
        <x:v>34</x:v>
      </x:c>
      <x:c r="AK138" s="5"/>
    </x:row>
    <x:row r="139" spans="1:37" s="100" customFormat="1" ht="14.199999999999999">
      <x:c r="A139" s="5">
        <x:v>2016</x:v>
      </x:c>
      <x:c r="B139" s="5" t="s">
        <x:v>27</x:v>
      </x:c>
      <x:c r="C139" s="5" t="s">
        <x:v>43</x:v>
      </x:c>
      <x:c r="D139" s="5" t="str">
        <x:f t="shared" si="0"/>
        <x:v>SP</x:v>
      </x:c>
      <x:c r="E139" s="5">
        <x:v>9</x:v>
      </x:c>
      <x:c r="F139" s="5" t="s">
        <x:v>25</x:v>
      </x:c>
      <x:c r="G139" s="5" t="s">
        <x:v>36</x:v>
      </x:c>
      <x:c r="H139" s="5">
        <x:v>2015</x:v>
      </x:c>
      <x:c r="I139" s="5">
        <x:v>31</x:v>
      </x:c>
      <x:c r="J139" s="5">
        <x:v>35</x:v>
      </x:c>
      <x:c r="K139" s="5">
        <x:v>27</x:v>
      </x:c>
      <x:c r="L139" s="5">
        <x:v>8</x:v>
      </x:c>
      <x:c r="M139" s="5">
        <x:v>10</x:v>
      </x:c>
      <x:c r="N139" s="5">
        <x:v>6</x:v>
      </x:c>
      <x:c r="O139" s="5">
        <x:v>0</x:v>
      </x:c>
      <x:c r="P139" s="5">
        <x:v>0</x:v>
      </x:c>
      <x:c r="Q139" s="5">
        <x:v>1</x:v>
      </x:c>
      <x:c r="R139" s="5">
        <x:v>0</x:v>
      </x:c>
      <x:c r="S139" s="5">
        <x:v>125.09999999999999</x:v>
      </x:c>
      <x:c r="T139" s="5">
        <x:v>71</x:v>
      </x:c>
      <x:c r="U139" s="5">
        <x:v>137</x:v>
      </x:c>
      <x:c r="V139" s="5">
        <x:v>23</x:v>
      </x:c>
      <x:c r="W139" s="5">
        <x:v>1</x:v>
      </x:c>
      <x:c r="X139" s="5">
        <x:v>15</x:v>
      </x:c>
      <x:c r="Y139" s="5">
        <x:v>60</x:v>
      </x:c>
      <x:c r="Z139" s="5">
        <x:v>11</x:v>
      </x:c>
      <x:c r="AA139" s="5">
        <x:v>82</x:v>
      </x:c>
      <x:c r="AB139" s="5">
        <x:v>4</x:v>
      </x:c>
      <x:c r="AC139" s="5">
        <x:v>5.0999999999999996</x:v>
      </x:c>
      <x:c r="AD139" s="5">
        <x:v>114.09999999999999</x:v>
      </x:c>
      <x:c r="AE139" s="5">
        <x:v>11</x:v>
      </x:c>
      <x:c r="AF139" s="5">
        <x:v>2.48</x:v>
      </x:c>
      <x:c r="AG139" s="5">
        <x:v>0.16</x:v>
      </x:c>
      <x:c r="AH139" s="5">
        <x:v>2.6400000000000001</x:v>
      </x:c>
      <x:c r="AI139" s="5">
        <x:v>15500</x:v>
      </x:c>
      <x:c r="AJ139" s="5" t="s">
        <x:v>34</x:v>
      </x:c>
      <x:c r="AK139" s="5"/>
    </x:row>
    <x:row r="140" spans="1:37" s="100" customFormat="1" ht="14.199999999999999">
      <x:c r="A140" s="5">
        <x:v>2017</x:v>
      </x:c>
      <x:c r="B140" s="5" t="s">
        <x:v>27</x:v>
      </x:c>
      <x:c r="C140" s="5" t="s">
        <x:v>43</x:v>
      </x:c>
      <x:c r="D140" s="5" t="str">
        <x:f t="shared" si="0"/>
        <x:v>SP</x:v>
      </x:c>
      <x:c r="E140" s="5">
        <x:v>9</x:v>
      </x:c>
      <x:c r="F140" s="5" t="s">
        <x:v>25</x:v>
      </x:c>
      <x:c r="G140" s="5" t="s">
        <x:v>36</x:v>
      </x:c>
      <x:c r="H140" s="5">
        <x:v>2016</x:v>
      </x:c>
      <x:c r="I140" s="5">
        <x:v>32</x:v>
      </x:c>
      <x:c r="J140" s="5">
        <x:v>2</x:v>
      </x:c>
      <x:c r="K140" s="5">
        <x:v>1</x:v>
      </x:c>
      <x:c r="L140" s="5">
        <x:v>1</x:v>
      </x:c>
      <x:c r="M140" s="5">
        <x:v>0</x:v>
      </x:c>
      <x:c r="N140" s="5">
        <x:v>1</x:v>
      </x:c>
      <x:c r="O140" s="5">
        <x:v>0</x:v>
      </x:c>
      <x:c r="P140" s="5">
        <x:v>0</x:v>
      </x:c>
      <x:c r="Q140" s="5">
        <x:v>0</x:v>
      </x:c>
      <x:c r="R140" s="5">
        <x:v>0</x:v>
      </x:c>
      <x:c r="S140" s="5">
        <x:v>2.2000000000000002</x:v>
      </x:c>
      <x:c r="T140" s="5">
        <x:v>6</x:v>
      </x:c>
      <x:c r="U140" s="5">
        <x:v>9</x:v>
      </x:c>
      <x:c r="V140" s="5">
        <x:v>3</x:v>
      </x:c>
      <x:c r="W140" s="5">
        <x:v>0</x:v>
      </x:c>
      <x:c r="X140" s="5">
        <x:v>0</x:v>
      </x:c>
      <x:c r="Y140" s="5">
        <x:v>4</x:v>
      </x:c>
      <x:c r="Z140" s="5">
        <x:v>0</x:v>
      </x:c>
      <x:c r="AA140" s="5">
        <x:v>1</x:v>
      </x:c>
      <x:c r="AB140" s="5">
        <x:v>0</x:v>
      </x:c>
      <x:c r="AC140" s="5">
        <x:v>20.25</x:v>
      </x:c>
      <x:c r="AD140" s="5">
        <x:v>2</x:v>
      </x:c>
      <x:c r="AE140" s="5">
        <x:v>0.20000000000000001</x:v>
      </x:c>
      <x:c r="AF140" s="5">
        <x:v>-0.33000000000000002</x:v>
      </x:c>
      <x:c r="AG140" s="5">
        <x:v>-0.13</x:v>
      </x:c>
      <x:c r="AH140" s="5">
        <x:v>-0.46999999999999997</x:v>
      </x:c>
      <x:c r="AI140" s="5">
        <x:v>28000</x:v>
      </x:c>
      <x:c r="AJ140" s="5" t="s">
        <x:v>34</x:v>
      </x:c>
      <x:c r="AK140" s="5"/>
    </x:row>
    <x:row r="141" spans="1:37" s="100" customFormat="1" ht="14.199999999999999">
      <x:c r="A141" s="5">
        <x:v>2018</x:v>
      </x:c>
      <x:c r="B141" s="5" t="s">
        <x:v>27</x:v>
      </x:c>
      <x:c r="C141" s="5" t="s">
        <x:v>43</x:v>
      </x:c>
      <x:c r="D141" s="5" t="str">
        <x:f t="shared" si="0"/>
        <x:v>SP</x:v>
      </x:c>
      <x:c r="E141" s="5">
        <x:v>9</x:v>
      </x:c>
      <x:c r="F141" s="5" t="s">
        <x:v>25</x:v>
      </x:c>
      <x:c r="G141" s="5" t="s">
        <x:v>36</x:v>
      </x:c>
      <x:c r="H141" s="5">
        <x:v>2017</x:v>
      </x:c>
      <x:c r="I141" s="5">
        <x:v>33</x:v>
      </x:c>
      <x:c r="J141" s="5">
        <x:v>25</x:v>
      </x:c>
      <x:c r="K141" s="5">
        <x:v>16</x:v>
      </x:c>
      <x:c r="L141" s="5">
        <x:v>9</x:v>
      </x:c>
      <x:c r="M141" s="5">
        <x:v>1</x:v>
      </x:c>
      <x:c r="N141" s="5">
        <x:v>8</x:v>
      </x:c>
      <x:c r="O141" s="5">
        <x:v>0</x:v>
      </x:c>
      <x:c r="P141" s="5">
        <x:v>1</x:v>
      </x:c>
      <x:c r="Q141" s="5">
        <x:v>0</x:v>
      </x:c>
      <x:c r="R141" s="5">
        <x:v>0</x:v>
      </x:c>
      <x:c r="S141" s="5">
        <x:v>87.200000000000003</x:v>
      </x:c>
      <x:c r="T141" s="5">
        <x:v>56</x:v>
      </x:c>
      <x:c r="U141" s="5">
        <x:v>123</x:v>
      </x:c>
      <x:c r="V141" s="5">
        <x:v>30</x:v>
      </x:c>
      <x:c r="W141" s="5">
        <x:v>2</x:v>
      </x:c>
      <x:c r="X141" s="5">
        <x:v>11</x:v>
      </x:c>
      <x:c r="Y141" s="5">
        <x:v>28</x:v>
      </x:c>
      <x:c r="Z141" s="5">
        <x:v>5</x:v>
      </x:c>
      <x:c r="AA141" s="5">
        <x:v>54</x:v>
      </x:c>
      <x:c r="AB141" s="5">
        <x:v>5</x:v>
      </x:c>
      <x:c r="AC141" s="5">
        <x:v>5.75</x:v>
      </x:c>
      <x:c r="AD141" s="5">
        <x:v>75.099999999999994</x:v>
      </x:c>
      <x:c r="AE141" s="5">
        <x:v>12.1</x:v>
      </x:c>
      <x:c r="AF141" s="5">
        <x:v>0.62</x:v>
      </x:c>
      <x:c r="AG141" s="5">
        <x:v>0.05</x:v>
      </x:c>
      <x:c r="AH141" s="5">
        <x:v>0.66000000000000003</x:v>
      </x:c>
      <x:c r="AI141" s="5">
        <x:v>20000</x:v>
      </x:c>
      <x:c r="AJ141" s="5" t="s">
        <x:v>34</x:v>
      </x:c>
      <x:c r="AK141" s="5"/>
    </x:row>
    <x:row r="142" spans="1:37" s="100" customFormat="1" ht="14.199999999999999">
      <x:c r="A142" s="5">
        <x:v>2016</x:v>
      </x:c>
      <x:c r="B142" s="5" t="s">
        <x:v>30</x:v>
      </x:c>
      <x:c r="C142" s="5" t="s">
        <x:v>86</x:v>
      </x:c>
      <x:c r="D142" s="5" t="str">
        <x:f t="shared" si="0"/>
        <x:v>SP</x:v>
      </x:c>
      <x:c r="E142" s="5">
        <x:v>9</x:v>
      </x:c>
      <x:c r="F142" s="5" t="s">
        <x:v>25</x:v>
      </x:c>
      <x:c r="G142" s="5" t="s">
        <x:v>36</x:v>
      </x:c>
      <x:c r="H142" s="5">
        <x:v>2015</x:v>
      </x:c>
      <x:c r="I142" s="5">
        <x:v>29</x:v>
      </x:c>
      <x:c r="J142" s="5">
        <x:v>7</x:v>
      </x:c>
      <x:c r="K142" s="5">
        <x:v>5</x:v>
      </x:c>
      <x:c r="L142" s="5">
        <x:v>2</x:v>
      </x:c>
      <x:c r="M142" s="5">
        <x:v>1</x:v>
      </x:c>
      <x:c r="N142" s="5">
        <x:v>1</x:v>
      </x:c>
      <x:c r="O142" s="5">
        <x:v>0</x:v>
      </x:c>
      <x:c r="P142" s="5">
        <x:v>0</x:v>
      </x:c>
      <x:c r="Q142" s="5">
        <x:v>0</x:v>
      </x:c>
      <x:c r="R142" s="5">
        <x:v>0</x:v>
      </x:c>
      <x:c r="S142" s="5">
        <x:v>22</x:v>
      </x:c>
      <x:c r="T142" s="5">
        <x:v>11</x:v>
      </x:c>
      <x:c r="U142" s="5">
        <x:v>25</x:v>
      </x:c>
      <x:c r="V142" s="5">
        <x:v>4</x:v>
      </x:c>
      <x:c r="W142" s="5">
        <x:v>0</x:v>
      </x:c>
      <x:c r="X142" s="5">
        <x:v>2</x:v>
      </x:c>
      <x:c r="Y142" s="5">
        <x:v>14</x:v>
      </x:c>
      <x:c r="Z142" s="5">
        <x:v>2</x:v>
      </x:c>
      <x:c r="AA142" s="5">
        <x:v>11</x:v>
      </x:c>
      <x:c r="AB142" s="5">
        <x:v>0</x:v>
      </x:c>
      <x:c r="AC142" s="5">
        <x:v>4.5</x:v>
      </x:c>
      <x:c r="AD142" s="5">
        <x:v>19.100000000000001</x:v>
      </x:c>
      <x:c r="AE142" s="5">
        <x:v>2.2000000000000002</x:v>
      </x:c>
      <x:c r="AF142" s="5">
        <x:v>0.68999999999999995</x:v>
      </x:c>
      <x:c r="AG142" s="5">
        <x:v>0.080000000000000004</x:v>
      </x:c>
      <x:c r="AH142" s="5">
        <x:v>0.76000000000000001</x:v>
      </x:c>
      <x:c r="AI142" s="5">
        <x:v>8800</x:v>
      </x:c>
      <x:c r="AJ142" s="5" t="s">
        <x:v>34</x:v>
      </x:c>
      <x:c r="AK142" s="5"/>
    </x:row>
    <x:row r="143" spans="1:37" s="100" customFormat="1" ht="14.199999999999999">
      <x:c r="A143" s="5">
        <x:v>2017</x:v>
      </x:c>
      <x:c r="B143" s="5" t="s">
        <x:v>30</x:v>
      </x:c>
      <x:c r="C143" s="5" t="s">
        <x:v>86</x:v>
      </x:c>
      <x:c r="D143" s="5" t="str">
        <x:f t="shared" si="0"/>
        <x:v>RP</x:v>
      </x:c>
      <x:c r="E143" s="5">
        <x:v>9</x:v>
      </x:c>
      <x:c r="F143" s="5" t="s">
        <x:v>25</x:v>
      </x:c>
      <x:c r="G143" s="5" t="s">
        <x:v>36</x:v>
      </x:c>
      <x:c r="H143" s="5">
        <x:v>2016</x:v>
      </x:c>
      <x:c r="I143" s="5">
        <x:v>30</x:v>
      </x:c>
      <x:c r="J143" s="5">
        <x:v>14</x:v>
      </x:c>
      <x:c r="K143" s="5">
        <x:v>2</x:v>
      </x:c>
      <x:c r="L143" s="5">
        <x:v>12</x:v>
      </x:c>
      <x:c r="M143" s="5">
        <x:v>1</x:v>
      </x:c>
      <x:c r="N143" s="5">
        <x:v>1</x:v>
      </x:c>
      <x:c r="O143" s="5">
        <x:v>0</x:v>
      </x:c>
      <x:c r="P143" s="5">
        <x:v>0</x:v>
      </x:c>
      <x:c r="Q143" s="5">
        <x:v>0</x:v>
      </x:c>
      <x:c r="R143" s="5">
        <x:v>0</x:v>
      </x:c>
      <x:c r="S143" s="5">
        <x:v>26.100000000000001</x:v>
      </x:c>
      <x:c r="T143" s="5">
        <x:v>15</x:v>
      </x:c>
      <x:c r="U143" s="5">
        <x:v>36</x:v>
      </x:c>
      <x:c r="V143" s="5">
        <x:v>4</x:v>
      </x:c>
      <x:c r="W143" s="5">
        <x:v>1</x:v>
      </x:c>
      <x:c r="X143" s="5">
        <x:v>2</x:v>
      </x:c>
      <x:c r="Y143" s="5">
        <x:v>9</x:v>
      </x:c>
      <x:c r="Z143" s="5">
        <x:v>1</x:v>
      </x:c>
      <x:c r="AA143" s="5">
        <x:v>16</x:v>
      </x:c>
      <x:c r="AB143" s="5">
        <x:v>2</x:v>
      </x:c>
      <x:c r="AC143" s="5">
        <x:v>5.1299999999999999</x:v>
      </x:c>
      <x:c r="AD143" s="5">
        <x:v>5.0999999999999996</x:v>
      </x:c>
      <x:c r="AE143" s="5">
        <x:v>21</x:v>
      </x:c>
      <x:c r="AF143" s="5">
        <x:v>-0.23000000000000001</x:v>
      </x:c>
      <x:c r="AG143" s="5">
        <x:v>0.35999999999999999</x:v>
      </x:c>
      <x:c r="AH143" s="5">
        <x:v>0.13</x:v>
      </x:c>
      <x:c r="AI143" s="5">
        <x:v>7900</x:v>
      </x:c>
      <x:c r="AJ143" s="5" t="s">
        <x:v>34</x:v>
      </x:c>
      <x:c r="AK143" s="5"/>
    </x:row>
    <x:row r="144" spans="1:37" s="100" customFormat="1" ht="14.199999999999999">
      <x:c r="A144" s="5">
        <x:v>2018</x:v>
      </x:c>
      <x:c r="B144" s="5" t="s">
        <x:v>30</x:v>
      </x:c>
      <x:c r="C144" s="5" t="s">
        <x:v>86</x:v>
      </x:c>
      <x:c r="D144" s="5" t="str">
        <x:f t="shared" si="0"/>
        <x:v>RP</x:v>
      </x:c>
      <x:c r="E144" s="5">
        <x:v>9</x:v>
      </x:c>
      <x:c r="F144" s="5" t="s">
        <x:v>25</x:v>
      </x:c>
      <x:c r="G144" s="5" t="s">
        <x:v>36</x:v>
      </x:c>
      <x:c r="H144" s="5">
        <x:v>2017</x:v>
      </x:c>
      <x:c r="I144" s="5">
        <x:v>31</x:v>
      </x:c>
      <x:c r="J144" s="5">
        <x:v>36</x:v>
      </x:c>
      <x:c r="K144" s="5">
        <x:v>7</x:v>
      </x:c>
      <x:c r="L144" s="5">
        <x:v>29</x:v>
      </x:c>
      <x:c r="M144" s="5">
        <x:v>4</x:v>
      </x:c>
      <x:c r="N144" s="5">
        <x:v>4</x:v>
      </x:c>
      <x:c r="O144" s="5">
        <x:v>0</x:v>
      </x:c>
      <x:c r="P144" s="5">
        <x:v>0</x:v>
      </x:c>
      <x:c r="Q144" s="5">
        <x:v>3</x:v>
      </x:c>
      <x:c r="R144" s="5">
        <x:v>0</x:v>
      </x:c>
      <x:c r="S144" s="5">
        <x:v>54</x:v>
      </x:c>
      <x:c r="T144" s="5">
        <x:v>38</x:v>
      </x:c>
      <x:c r="U144" s="5">
        <x:v>81</x:v>
      </x:c>
      <x:c r="V144" s="5">
        <x:v>14</x:v>
      </x:c>
      <x:c r="W144" s="5">
        <x:v>1</x:v>
      </x:c>
      <x:c r="X144" s="5">
        <x:v>3</x:v>
      </x:c>
      <x:c r="Y144" s="5">
        <x:v>33</x:v>
      </x:c>
      <x:c r="Z144" s="5">
        <x:v>3</x:v>
      </x:c>
      <x:c r="AA144" s="5">
        <x:v>42</x:v>
      </x:c>
      <x:c r="AB144" s="5">
        <x:v>2</x:v>
      </x:c>
      <x:c r="AC144" s="5">
        <x:v>6.3300000000000001</x:v>
      </x:c>
      <x:c r="AD144" s="5">
        <x:v>24</x:v>
      </x:c>
      <x:c r="AE144" s="5">
        <x:v>30</x:v>
      </x:c>
      <x:c r="AF144" s="5">
        <x:v>0.10000000000000001</x:v>
      </x:c>
      <x:c r="AG144" s="5">
        <x:v>0.34000000000000002</x:v>
      </x:c>
      <x:c r="AH144" s="5">
        <x:v>0.44</x:v>
      </x:c>
      <x:c r="AI144" s="5">
        <x:v>7300</x:v>
      </x:c>
      <x:c r="AJ144" s="5" t="s">
        <x:v>34</x:v>
      </x:c>
      <x:c r="AK144" s="5"/>
    </x:row>
    <x:row r="145" spans="1:37" s="100" customFormat="1" ht="14.199999999999999">
      <x:c r="A145" s="5">
        <x:v>2019</x:v>
      </x:c>
      <x:c r="B145" s="5" t="s">
        <x:v>97</x:v>
      </x:c>
      <x:c r="C145" s="5" t="s">
        <x:v>86</x:v>
      </x:c>
      <x:c r="D145" s="5" t="str">
        <x:f t="shared" si="0"/>
        <x:v>SP</x:v>
      </x:c>
      <x:c r="E145" s="5">
        <x:v>9</x:v>
      </x:c>
      <x:c r="F145" s="5" t="s">
        <x:v>25</x:v>
      </x:c>
      <x:c r="G145" s="5" t="s">
        <x:v>36</x:v>
      </x:c>
      <x:c r="H145" s="5">
        <x:v>2018</x:v>
      </x:c>
      <x:c r="I145" s="5">
        <x:v>32</x:v>
      </x:c>
      <x:c r="J145" s="5">
        <x:v>29</x:v>
      </x:c>
      <x:c r="K145" s="5">
        <x:v>29</x:v>
      </x:c>
      <x:c r="L145" s="5">
        <x:v>0</x:v>
      </x:c>
      <x:c r="M145" s="5">
        <x:v>8</x:v>
      </x:c>
      <x:c r="N145" s="5">
        <x:v>12</x:v>
      </x:c>
      <x:c r="O145" s="5">
        <x:v>0</x:v>
      </x:c>
      <x:c r="P145" s="5">
        <x:v>0</x:v>
      </x:c>
      <x:c r="Q145" s="5">
        <x:v>0</x:v>
      </x:c>
      <x:c r="R145" s="5">
        <x:v>0</x:v>
      </x:c>
      <x:c r="S145" s="5">
        <x:v>156.09999999999999</x:v>
      </x:c>
      <x:c r="T145" s="5">
        <x:v>94</x:v>
      </x:c>
      <x:c r="U145" s="5">
        <x:v>212</x:v>
      </x:c>
      <x:c r="V145" s="5">
        <x:v>30</x:v>
      </x:c>
      <x:c r="W145" s="5">
        <x:v>1</x:v>
      </x:c>
      <x:c r="X145" s="5">
        <x:v>19</x:v>
      </x:c>
      <x:c r="Y145" s="5">
        <x:v>68</x:v>
      </x:c>
      <x:c r="Z145" s="5">
        <x:v>7</x:v>
      </x:c>
      <x:c r="AA145" s="5">
        <x:v>79</x:v>
      </x:c>
      <x:c r="AB145" s="5">
        <x:v>10</x:v>
      </x:c>
      <x:c r="AC145" s="5">
        <x:v>5.4100000000000001</x:v>
      </x:c>
      <x:c r="AD145" s="5">
        <x:v>156.09999999999999</x:v>
      </x:c>
      <x:c r="AE145" s="5">
        <x:v>0</x:v>
      </x:c>
      <x:c r="AF145" s="5">
        <x:v>2.5</x:v>
      </x:c>
      <x:c r="AG145" s="5"/>
      <x:c r="AH145" s="5">
        <x:v>2.5</x:v>
      </x:c>
      <x:c r="AI145" s="5">
        <x:v>8000</x:v>
      </x:c>
      <x:c r="AJ145" s="5" t="s">
        <x:v>34</x:v>
      </x:c>
      <x:c r="AK145" s="5"/>
    </x:row>
    <x:row r="146" spans="1:37" s="100" customFormat="1" ht="14.199999999999999">
      <x:c r="A146" s="5">
        <x:v>2016</x:v>
      </x:c>
      <x:c r="B146" s="5" t="s">
        <x:v>65</x:v>
      </x:c>
      <x:c r="C146" s="5" t="s">
        <x:v>98</x:v>
      </x:c>
      <x:c r="D146" s="5" t="str">
        <x:f t="shared" si="0"/>
        <x:v>CP</x:v>
      </x:c>
      <x:c r="E146" s="5">
        <x:v>9</x:v>
      </x:c>
      <x:c r="F146" s="5" t="s">
        <x:v>25</x:v>
      </x:c>
      <x:c r="G146" s="5" t="s">
        <x:v>36</x:v>
      </x:c>
      <x:c r="H146" s="5">
        <x:v>2015</x:v>
      </x:c>
      <x:c r="I146" s="5">
        <x:v>31</x:v>
      </x:c>
      <x:c r="J146" s="5">
        <x:v>47</x:v>
      </x:c>
      <x:c r="K146" s="5">
        <x:v>0</x:v>
      </x:c>
      <x:c r="L146" s="5">
        <x:v>47</x:v>
      </x:c>
      <x:c r="M146" s="5">
        <x:v>1</x:v>
      </x:c>
      <x:c r="N146" s="5">
        <x:v>4</x:v>
      </x:c>
      <x:c r="O146" s="5">
        <x:v>4</x:v>
      </x:c>
      <x:c r="P146" s="5">
        <x:v>3</x:v>
      </x:c>
      <x:c r="Q146" s="5">
        <x:v>0</x:v>
      </x:c>
      <x:c r="R146" s="5">
        <x:v>0</x:v>
      </x:c>
      <x:c r="S146" s="5">
        <x:v>58.100000000000001</x:v>
      </x:c>
      <x:c r="T146" s="5">
        <x:v>29</x:v>
      </x:c>
      <x:c r="U146" s="5">
        <x:v>57</x:v>
      </x:c>
      <x:c r="V146" s="5">
        <x:v>12</x:v>
      </x:c>
      <x:c r="W146" s="5">
        <x:v>1</x:v>
      </x:c>
      <x:c r="X146" s="5">
        <x:v>6</x:v>
      </x:c>
      <x:c r="Y146" s="5">
        <x:v>37</x:v>
      </x:c>
      <x:c r="Z146" s="5">
        <x:v>5</x:v>
      </x:c>
      <x:c r="AA146" s="5">
        <x:v>41</x:v>
      </x:c>
      <x:c r="AB146" s="5">
        <x:v>8</x:v>
      </x:c>
      <x:c r="AC146" s="5">
        <x:v>4.4699999999999998</x:v>
      </x:c>
      <x:c r="AD146" s="5">
        <x:v>0</x:v>
      </x:c>
      <x:c r="AE146" s="5">
        <x:v>58.100000000000001</x:v>
      </x:c>
      <x:c r="AF146" s="5"/>
      <x:c r="AG146" s="5">
        <x:v>0.27000000000000002</x:v>
      </x:c>
      <x:c r="AH146" s="5">
        <x:v>0.27000000000000002</x:v>
      </x:c>
      <x:c r="AI146" s="5">
        <x:v>20000</x:v>
      </x:c>
      <x:c r="AJ146" s="5" t="s">
        <x:v>34</x:v>
      </x:c>
      <x:c r="AK146" s="5"/>
    </x:row>
    <x:row r="147" spans="1:37" s="100" customFormat="1" ht="14.199999999999999">
      <x:c r="A147" s="5">
        <x:v>2017</x:v>
      </x:c>
      <x:c r="B147" s="5" t="s">
        <x:v>22</x:v>
      </x:c>
      <x:c r="C147" s="5" t="s">
        <x:v>98</x:v>
      </x:c>
      <x:c r="D147" s="5" t="str">
        <x:f t="shared" si="0"/>
        <x:v>SP</x:v>
      </x:c>
      <x:c r="E147" s="5">
        <x:v>9</x:v>
      </x:c>
      <x:c r="F147" s="5" t="s">
        <x:v>25</x:v>
      </x:c>
      <x:c r="G147" s="5" t="s">
        <x:v>36</x:v>
      </x:c>
      <x:c r="H147" s="5">
        <x:v>2016</x:v>
      </x:c>
      <x:c r="I147" s="5">
        <x:v>32</x:v>
      </x:c>
      <x:c r="J147" s="5">
        <x:v>22</x:v>
      </x:c>
      <x:c r="K147" s="5">
        <x:v>20</x:v>
      </x:c>
      <x:c r="L147" s="5">
        <x:v>2</x:v>
      </x:c>
      <x:c r="M147" s="5">
        <x:v>3</x:v>
      </x:c>
      <x:c r="N147" s="5">
        <x:v>12</x:v>
      </x:c>
      <x:c r="O147" s="5">
        <x:v>0</x:v>
      </x:c>
      <x:c r="P147" s="5">
        <x:v>1</x:v>
      </x:c>
      <x:c r="Q147" s="5">
        <x:v>0</x:v>
      </x:c>
      <x:c r="R147" s="5">
        <x:v>0</x:v>
      </x:c>
      <x:c r="S147" s="5">
        <x:v>94.200000000000003</x:v>
      </x:c>
      <x:c r="T147" s="5">
        <x:v>72</x:v>
      </x:c>
      <x:c r="U147" s="5">
        <x:v>128</x:v>
      </x:c>
      <x:c r="V147" s="5">
        <x:v>25</x:v>
      </x:c>
      <x:c r="W147" s="5">
        <x:v>5</x:v>
      </x:c>
      <x:c r="X147" s="5">
        <x:v>13</x:v>
      </x:c>
      <x:c r="Y147" s="5">
        <x:v>48</x:v>
      </x:c>
      <x:c r="Z147" s="5">
        <x:v>5</x:v>
      </x:c>
      <x:c r="AA147" s="5">
        <x:v>52</x:v>
      </x:c>
      <x:c r="AB147" s="5">
        <x:v>10</x:v>
      </x:c>
      <x:c r="AC147" s="10">
        <x:v>6.8399999999999999</x:v>
      </x:c>
      <x:c r="AD147" s="5">
        <x:v>92.099999999999994</x:v>
      </x:c>
      <x:c r="AE147" s="5">
        <x:v>2.1000000000000001</x:v>
      </x:c>
      <x:c r="AF147" s="5">
        <x:v>1.1000000000000001</x:v>
      </x:c>
      <x:c r="AG147" s="5">
        <x:v>-0.34999999999999998</x:v>
      </x:c>
      <x:c r="AH147" s="5">
        <x:v>0.75</x:v>
      </x:c>
      <x:c r="AI147" s="5">
        <x:v>20000</x:v>
      </x:c>
      <x:c r="AJ147" s="5" t="s">
        <x:v>34</x:v>
      </x:c>
      <x:c r="AK147" s="5"/>
    </x:row>
    <x:row r="148" spans="1:37" s="100" customFormat="1" ht="14.199999999999999">
      <x:c r="A148" s="5">
        <x:v>2018</x:v>
      </x:c>
      <x:c r="B148" s="5" t="s">
        <x:v>22</x:v>
      </x:c>
      <x:c r="C148" s="5" t="s">
        <x:v>98</x:v>
      </x:c>
      <x:c r="D148" s="5" t="str">
        <x:f t="shared" si="0"/>
        <x:v>RP</x:v>
      </x:c>
      <x:c r="E148" s="5">
        <x:v>9</x:v>
      </x:c>
      <x:c r="F148" s="5" t="s">
        <x:v>25</x:v>
      </x:c>
      <x:c r="G148" s="5" t="s">
        <x:v>36</x:v>
      </x:c>
      <x:c r="H148" s="5">
        <x:v>2017</x:v>
      </x:c>
      <x:c r="I148" s="5">
        <x:v>33</x:v>
      </x:c>
      <x:c r="J148" s="5">
        <x:v>9</x:v>
      </x:c>
      <x:c r="K148" s="5">
        <x:v>2</x:v>
      </x:c>
      <x:c r="L148" s="5">
        <x:v>7</x:v>
      </x:c>
      <x:c r="M148" s="5">
        <x:v>0</x:v>
      </x:c>
      <x:c r="N148" s="5">
        <x:v>2</x:v>
      </x:c>
      <x:c r="O148" s="5">
        <x:v>0</x:v>
      </x:c>
      <x:c r="P148" s="5">
        <x:v>0</x:v>
      </x:c>
      <x:c r="Q148" s="5">
        <x:v>0</x:v>
      </x:c>
      <x:c r="R148" s="5">
        <x:v>0</x:v>
      </x:c>
      <x:c r="S148" s="5">
        <x:v>14.199999999999999</x:v>
      </x:c>
      <x:c r="T148" s="5">
        <x:v>19</x:v>
      </x:c>
      <x:c r="U148" s="5">
        <x:v>25</x:v>
      </x:c>
      <x:c r="V148" s="5">
        <x:v>5</x:v>
      </x:c>
      <x:c r="W148" s="5">
        <x:v>0</x:v>
      </x:c>
      <x:c r="X148" s="5">
        <x:v>4</x:v>
      </x:c>
      <x:c r="Y148" s="5">
        <x:v>8</x:v>
      </x:c>
      <x:c r="Z148" s="5">
        <x:v>1</x:v>
      </x:c>
      <x:c r="AA148" s="5">
        <x:v>8</x:v>
      </x:c>
      <x:c r="AB148" s="5">
        <x:v>1</x:v>
      </x:c>
      <x:c r="AC148" s="5">
        <x:v>11.66</x:v>
      </x:c>
      <x:c r="AD148" s="5">
        <x:v>7</x:v>
      </x:c>
      <x:c r="AE148" s="5">
        <x:v>7.2000000000000002</x:v>
      </x:c>
      <x:c r="AF148" s="5">
        <x:v>0.029999999999999999</x:v>
      </x:c>
      <x:c r="AG148" s="5">
        <x:v>-0.59999999999999998</x:v>
      </x:c>
      <x:c r="AH148" s="5">
        <x:v>-0.56999999999999995</x:v>
      </x:c>
      <x:c r="AI148" s="5">
        <x:v>16000</x:v>
      </x:c>
      <x:c r="AJ148" s="5" t="s">
        <x:v>34</x:v>
      </x:c>
      <x:c r="AK148" s="5"/>
    </x:row>
    <x:row r="149" spans="1:37" s="100" customFormat="1" ht="14.199999999999999">
      <x:c r="A149" s="5">
        <x:v>2019</x:v>
      </x:c>
      <x:c r="B149" s="5" t="s">
        <x:v>22</x:v>
      </x:c>
      <x:c r="C149" s="5" t="s">
        <x:v>98</x:v>
      </x:c>
      <x:c r="D149" s="5" t="str">
        <x:f t="shared" si="0"/>
        <x:v>SP</x:v>
      </x:c>
      <x:c r="E149" s="5">
        <x:v>9</x:v>
      </x:c>
      <x:c r="F149" s="5" t="s">
        <x:v>25</x:v>
      </x:c>
      <x:c r="G149" s="5" t="s">
        <x:v>36</x:v>
      </x:c>
      <x:c r="H149" s="5">
        <x:v>2018</x:v>
      </x:c>
      <x:c r="I149" s="5">
        <x:v>34</x:v>
      </x:c>
      <x:c r="J149" s="5">
        <x:v>33</x:v>
      </x:c>
      <x:c r="K149" s="5">
        <x:v>19</x:v>
      </x:c>
      <x:c r="L149" s="5">
        <x:v>14</x:v>
      </x:c>
      <x:c r="M149" s="5">
        <x:v>9</x:v>
      </x:c>
      <x:c r="N149" s="5">
        <x:v>6</x:v>
      </x:c>
      <x:c r="O149" s="5">
        <x:v>0</x:v>
      </x:c>
      <x:c r="P149" s="5">
        <x:v>0</x:v>
      </x:c>
      <x:c r="Q149" s="5">
        <x:v>0</x:v>
      </x:c>
      <x:c r="R149" s="5">
        <x:v>0</x:v>
      </x:c>
      <x:c r="S149" s="5">
        <x:v>132.09999999999999</x:v>
      </x:c>
      <x:c r="T149" s="5">
        <x:v>60</x:v>
      </x:c>
      <x:c r="U149" s="5">
        <x:v>127</x:v>
      </x:c>
      <x:c r="V149" s="5">
        <x:v>24</x:v>
      </x:c>
      <x:c r="W149" s="5">
        <x:v>3</x:v>
      </x:c>
      <x:c r="X149" s="5">
        <x:v>18</x:v>
      </x:c>
      <x:c r="Y149" s="5">
        <x:v>30</x:v>
      </x:c>
      <x:c r="Z149" s="5">
        <x:v>4</x:v>
      </x:c>
      <x:c r="AA149" s="5">
        <x:v>89</x:v>
      </x:c>
      <x:c r="AB149" s="5">
        <x:v>1</x:v>
      </x:c>
      <x:c r="AC149" s="5">
        <x:v>4.0800000000000001</x:v>
      </x:c>
      <x:c r="AD149" s="5">
        <x:v>110.2</x:v>
      </x:c>
      <x:c r="AE149" s="5">
        <x:v>21.199999999999999</x:v>
      </x:c>
      <x:c r="AF149" s="5">
        <x:v>3.54</x:v>
      </x:c>
      <x:c r="AG149" s="5">
        <x:v>0.64000000000000001</x:v>
      </x:c>
      <x:c r="AH149" s="5">
        <x:v>4.1799999999999997</x:v>
      </x:c>
      <x:c r="AI149" s="5">
        <x:v>10000</x:v>
      </x:c>
      <x:c r="AJ149" s="5" t="s">
        <x:v>34</x:v>
      </x:c>
      <x:c r="AK149" s="5"/>
    </x:row>
    <x:row r="150" spans="1:37" s="100" customFormat="1" ht="14.199999999999999">
      <x:c r="A150" s="5">
        <x:v>2016</x:v>
      </x:c>
      <x:c r="B150" s="5" t="s">
        <x:v>31</x:v>
      </x:c>
      <x:c r="C150" s="5" t="s">
        <x:v>40</x:v>
      </x:c>
      <x:c r="D150" s="5" t="str">
        <x:f t="shared" si="0"/>
        <x:v>SP</x:v>
      </x:c>
      <x:c r="E150" s="5">
        <x:v>4</x:v>
      </x:c>
      <x:c r="F150" s="5" t="s">
        <x:v>332</x:v>
      </x:c>
      <x:c r="G150" s="5" t="s">
        <x:v>36</x:v>
      </x:c>
      <x:c r="H150" s="5">
        <x:v>2015</x:v>
      </x:c>
      <x:c r="I150" s="5">
        <x:v>34</x:v>
      </x:c>
      <x:c r="J150" s="5">
        <x:v>30</x:v>
      </x:c>
      <x:c r="K150" s="5">
        <x:v>30</x:v>
      </x:c>
      <x:c r="L150" s="5">
        <x:v>0</x:v>
      </x:c>
      <x:c r="M150" s="5">
        <x:v>17</x:v>
      </x:c>
      <x:c r="N150" s="5">
        <x:v>8</x:v>
      </x:c>
      <x:c r="O150" s="5">
        <x:v>0</x:v>
      </x:c>
      <x:c r="P150" s="5">
        <x:v>0</x:v>
      </x:c>
      <x:c r="Q150" s="5">
        <x:v>0</x:v>
      </x:c>
      <x:c r="R150" s="5">
        <x:v>0</x:v>
      </x:c>
      <x:c r="S150" s="5">
        <x:v>194</x:v>
      </x:c>
      <x:c r="T150" s="5">
        <x:v>81</x:v>
      </x:c>
      <x:c r="U150" s="5">
        <x:v>199</x:v>
      </x:c>
      <x:c r="V150" s="5">
        <x:v>34</x:v>
      </x:c>
      <x:c r="W150" s="5">
        <x:v>4</x:v>
      </x:c>
      <x:c r="X150" s="5">
        <x:v>27</x:v>
      </x:c>
      <x:c r="Y150" s="5">
        <x:v>30</x:v>
      </x:c>
      <x:c r="Z150" s="5">
        <x:v>10</x:v>
      </x:c>
      <x:c r="AA150" s="5">
        <x:v>164</x:v>
      </x:c>
      <x:c r="AB150" s="5">
        <x:v>1</x:v>
      </x:c>
      <x:c r="AC150" s="5">
        <x:v>3.7599999999999998</x:v>
      </x:c>
      <x:c r="AD150" s="5">
        <x:v>194</x:v>
      </x:c>
      <x:c r="AE150" s="5">
        <x:v>0</x:v>
      </x:c>
      <x:c r="AF150" s="5">
        <x:v>6.3399999999999999</x:v>
      </x:c>
      <x:c r="AG150" s="5"/>
      <x:c r="AH150" s="5">
        <x:v>6.3399999999999999</x:v>
      </x:c>
      <x:c r="AI150" s="5">
        <x:v>80000</x:v>
      </x:c>
      <x:c r="AJ150" s="5" t="s">
        <x:v>34</x:v>
      </x:c>
      <x:c r="AK150" s="5"/>
    </x:row>
    <x:row r="151" spans="1:37" s="100" customFormat="1" ht="14.199999999999999">
      <x:c r="A151" s="5">
        <x:v>2017</x:v>
      </x:c>
      <x:c r="B151" s="5" t="s">
        <x:v>31</x:v>
      </x:c>
      <x:c r="C151" s="5" t="s">
        <x:v>40</x:v>
      </x:c>
      <x:c r="D151" s="5" t="str">
        <x:f t="shared" si="0"/>
        <x:v>SP</x:v>
      </x:c>
      <x:c r="E151" s="5">
        <x:v>4</x:v>
      </x:c>
      <x:c r="F151" s="5" t="s">
        <x:v>332</x:v>
      </x:c>
      <x:c r="G151" s="5" t="s">
        <x:v>36</x:v>
      </x:c>
      <x:c r="H151" s="5">
        <x:v>2016</x:v>
      </x:c>
      <x:c r="I151" s="5">
        <x:v>35</x:v>
      </x:c>
      <x:c r="J151" s="5">
        <x:v>28</x:v>
      </x:c>
      <x:c r="K151" s="5">
        <x:v>28</x:v>
      </x:c>
      <x:c r="L151" s="5">
        <x:v>0</x:v>
      </x:c>
      <x:c r="M151" s="5">
        <x:v>11</x:v>
      </x:c>
      <x:c r="N151" s="5">
        <x:v>10</x:v>
      </x:c>
      <x:c r="O151" s="5">
        <x:v>0</x:v>
      </x:c>
      <x:c r="P151" s="5">
        <x:v>0</x:v>
      </x:c>
      <x:c r="Q151" s="5">
        <x:v>0</x:v>
      </x:c>
      <x:c r="R151" s="5">
        <x:v>0</x:v>
      </x:c>
      <x:c r="S151" s="5">
        <x:v>180</x:v>
      </x:c>
      <x:c r="T151" s="5">
        <x:v>87</x:v>
      </x:c>
      <x:c r="U151" s="5">
        <x:v>202</x:v>
      </x:c>
      <x:c r="V151" s="5">
        <x:v>35</x:v>
      </x:c>
      <x:c r="W151" s="5">
        <x:v>3</x:v>
      </x:c>
      <x:c r="X151" s="5">
        <x:v>25</x:v>
      </x:c>
      <x:c r="Y151" s="5">
        <x:v>41</x:v>
      </x:c>
      <x:c r="Z151" s="5">
        <x:v>13</x:v>
      </x:c>
      <x:c r="AA151" s="5">
        <x:v>85</x:v>
      </x:c>
      <x:c r="AB151" s="5">
        <x:v>6</x:v>
      </x:c>
      <x:c r="AC151" s="5">
        <x:v>4.3499999999999996</x:v>
      </x:c>
      <x:c r="AD151" s="5">
        <x:v>180</x:v>
      </x:c>
      <x:c r="AE151" s="5">
        <x:v>0</x:v>
      </x:c>
      <x:c r="AF151" s="5">
        <x:v>5.1200000000000001</x:v>
      </x:c>
      <x:c r="AG151" s="5"/>
      <x:c r="AH151" s="5">
        <x:v>5.1200000000000001</x:v>
      </x:c>
      <x:c r="AI151" s="5">
        <x:v>80000</x:v>
      </x:c>
      <x:c r="AJ151" s="5" t="s">
        <x:v>34</x:v>
      </x:c>
      <x:c r="AK151" s="5"/>
    </x:row>
    <x:row r="152" spans="1:37" s="100" customFormat="1" ht="14.199999999999999">
      <x:c r="A152" s="5">
        <x:v>2018</x:v>
      </x:c>
      <x:c r="B152" s="5" t="s">
        <x:v>31</x:v>
      </x:c>
      <x:c r="C152" s="5" t="s">
        <x:v>40</x:v>
      </x:c>
      <x:c r="D152" s="5" t="str">
        <x:f t="shared" si="0"/>
        <x:v>SP</x:v>
      </x:c>
      <x:c r="E152" s="5">
        <x:v>4</x:v>
      </x:c>
      <x:c r="F152" s="5" t="s">
        <x:v>332</x:v>
      </x:c>
      <x:c r="G152" s="5" t="s">
        <x:v>36</x:v>
      </x:c>
      <x:c r="H152" s="5">
        <x:v>2017</x:v>
      </x:c>
      <x:c r="I152" s="5">
        <x:v>36</x:v>
      </x:c>
      <x:c r="J152" s="5">
        <x:v>28</x:v>
      </x:c>
      <x:c r="K152" s="5">
        <x:v>28</x:v>
      </x:c>
      <x:c r="L152" s="5">
        <x:v>0</x:v>
      </x:c>
      <x:c r="M152" s="5">
        <x:v>12</x:v>
      </x:c>
      <x:c r="N152" s="5">
        <x:v>9</x:v>
      </x:c>
      <x:c r="O152" s="5">
        <x:v>0</x:v>
      </x:c>
      <x:c r="P152" s="5">
        <x:v>0</x:v>
      </x:c>
      <x:c r="Q152" s="5">
        <x:v>0</x:v>
      </x:c>
      <x:c r="R152" s="5">
        <x:v>0</x:v>
      </x:c>
      <x:c r="S152" s="5">
        <x:v>174.09999999999999</x:v>
      </x:c>
      <x:c r="T152" s="5">
        <x:v>83</x:v>
      </x:c>
      <x:c r="U152" s="5">
        <x:v>181</x:v>
      </x:c>
      <x:c r="V152" s="5">
        <x:v>39</x:v>
      </x:c>
      <x:c r="W152" s="5">
        <x:v>4</x:v>
      </x:c>
      <x:c r="X152" s="5">
        <x:v>22</x:v>
      </x:c>
      <x:c r="Y152" s="5">
        <x:v>37</x:v>
      </x:c>
      <x:c r="Z152" s="5">
        <x:v>15</x:v>
      </x:c>
      <x:c r="AA152" s="5">
        <x:v>130</x:v>
      </x:c>
      <x:c r="AB152" s="5">
        <x:v>3</x:v>
      </x:c>
      <x:c r="AC152" s="5">
        <x:v>4.2800000000000002</x:v>
      </x:c>
      <x:c r="AD152" s="5">
        <x:v>174.09999999999999</x:v>
      </x:c>
      <x:c r="AE152" s="5">
        <x:v>0</x:v>
      </x:c>
      <x:c r="AF152" s="5">
        <x:v>5.4500000000000002</x:v>
      </x:c>
      <x:c r="AG152" s="5"/>
      <x:c r="AH152" s="5">
        <x:v>5.4500000000000002</x:v>
      </x:c>
      <x:c r="AI152" s="5">
        <x:v>80000</x:v>
      </x:c>
      <x:c r="AJ152" s="5" t="s">
        <x:v>34</x:v>
      </x:c>
      <x:c r="AK152" s="5"/>
    </x:row>
    <x:row r="153" spans="1:37" s="100" customFormat="1" ht="14.199999999999999">
      <x:c r="A153" s="5">
        <x:v>2019</x:v>
      </x:c>
      <x:c r="B153" s="5" t="s">
        <x:v>31</x:v>
      </x:c>
      <x:c r="C153" s="5" t="s">
        <x:v>40</x:v>
      </x:c>
      <x:c r="D153" s="5" t="str">
        <x:f t="shared" si="0"/>
        <x:v>SP</x:v>
      </x:c>
      <x:c r="E153" s="5">
        <x:v>4</x:v>
      </x:c>
      <x:c r="F153" s="5" t="s">
        <x:v>332</x:v>
      </x:c>
      <x:c r="G153" s="5" t="s">
        <x:v>36</x:v>
      </x:c>
      <x:c r="H153" s="5">
        <x:v>2018</x:v>
      </x:c>
      <x:c r="I153" s="5">
        <x:v>37</x:v>
      </x:c>
      <x:c r="J153" s="5">
        <x:v>24</x:v>
      </x:c>
      <x:c r="K153" s="5">
        <x:v>24</x:v>
      </x:c>
      <x:c r="L153" s="5">
        <x:v>0</x:v>
      </x:c>
      <x:c r="M153" s="5">
        <x:v>5</x:v>
      </x:c>
      <x:c r="N153" s="5">
        <x:v>9</x:v>
      </x:c>
      <x:c r="O153" s="5">
        <x:v>0</x:v>
      </x:c>
      <x:c r="P153" s="5">
        <x:v>0</x:v>
      </x:c>
      <x:c r="Q153" s="5">
        <x:v>0</x:v>
      </x:c>
      <x:c r="R153" s="5">
        <x:v>0</x:v>
      </x:c>
      <x:c r="S153" s="5">
        <x:v>117.09999999999999</x:v>
      </x:c>
      <x:c r="T153" s="5">
        <x:v>91</x:v>
      </x:c>
      <x:c r="U153" s="5">
        <x:v>164</x:v>
      </x:c>
      <x:c r="V153" s="5">
        <x:v>30</x:v>
      </x:c>
      <x:c r="W153" s="5">
        <x:v>0</x:v>
      </x:c>
      <x:c r="X153" s="5">
        <x:v>28</x:v>
      </x:c>
      <x:c r="Y153" s="5">
        <x:v>32</x:v>
      </x:c>
      <x:c r="Z153" s="5">
        <x:v>9</x:v>
      </x:c>
      <x:c r="AA153" s="5">
        <x:v>89</x:v>
      </x:c>
      <x:c r="AB153" s="5">
        <x:v>2</x:v>
      </x:c>
      <x:c r="AC153" s="5">
        <x:v>6.9800000000000004</x:v>
      </x:c>
      <x:c r="AD153" s="5">
        <x:v>117.09999999999999</x:v>
      </x:c>
      <x:c r="AE153" s="5">
        <x:v>0</x:v>
      </x:c>
      <x:c r="AF153" s="5">
        <x:v>0.80000000000000004</x:v>
      </x:c>
      <x:c r="AG153" s="5"/>
      <x:c r="AH153" s="5">
        <x:v>0.80000000000000004</x:v>
      </x:c>
      <x:c r="AI153" s="5">
        <x:v>80000</x:v>
      </x:c>
      <x:c r="AJ153" s="5" t="s">
        <x:v>34</x:v>
      </x:c>
      <x:c r="AK153" s="5"/>
    </x:row>
    <x:row r="154" spans="1:37" s="100" customFormat="1" ht="14.199999999999999">
      <x:c r="A154" s="5">
        <x:v>2016</x:v>
      </x:c>
      <x:c r="B154" s="5" t="s">
        <x:v>175</x:v>
      </x:c>
      <x:c r="C154" s="5" t="s">
        <x:v>84</x:v>
      </x:c>
      <x:c r="D154" s="5" t="str">
        <x:f t="shared" si="0"/>
        <x:v>SP</x:v>
      </x:c>
      <x:c r="E154" s="5">
        <x:v>9</x:v>
      </x:c>
      <x:c r="F154" s="5" t="s">
        <x:v>25</x:v>
      </x:c>
      <x:c r="G154" s="5" t="s">
        <x:v>36</x:v>
      </x:c>
      <x:c r="H154" s="5">
        <x:v>2015</x:v>
      </x:c>
      <x:c r="I154" s="5">
        <x:v>29</x:v>
      </x:c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  <x:c r="AA154" s="5"/>
      <x:c r="AB154" s="5"/>
      <x:c r="AC154" s="5"/>
      <x:c r="AD154" s="5"/>
      <x:c r="AE154" s="5"/>
      <x:c r="AF154" s="5"/>
      <x:c r="AG154" s="5"/>
      <x:c r="AH154" s="5"/>
      <x:c r="AI154" s="5"/>
      <x:c r="AJ154" s="5" t="s">
        <x:v>34</x:v>
      </x:c>
      <x:c r="AK154" s="5"/>
    </x:row>
    <x:row r="155" spans="1:37" s="100" customFormat="1" ht="14.199999999999999">
      <x:c r="A155" s="5">
        <x:v>2017</x:v>
      </x:c>
      <x:c r="B155" s="5" t="s">
        <x:v>30</x:v>
      </x:c>
      <x:c r="C155" s="5" t="s">
        <x:v>84</x:v>
      </x:c>
      <x:c r="D155" s="5" t="str">
        <x:f t="shared" si="0"/>
        <x:v>RP</x:v>
      </x:c>
      <x:c r="E155" s="5">
        <x:v>9</x:v>
      </x:c>
      <x:c r="F155" s="5" t="s">
        <x:v>25</x:v>
      </x:c>
      <x:c r="G155" s="5" t="s">
        <x:v>36</x:v>
      </x:c>
      <x:c r="H155" s="5">
        <x:v>2016</x:v>
      </x:c>
      <x:c r="I155" s="5">
        <x:v>30</x:v>
      </x:c>
      <x:c r="J155" s="5">
        <x:v>67</x:v>
      </x:c>
      <x:c r="K155" s="5">
        <x:v>0</x:v>
      </x:c>
      <x:c r="L155" s="5">
        <x:v>67</x:v>
      </x:c>
      <x:c r="M155" s="5">
        <x:v>5</x:v>
      </x:c>
      <x:c r="N155" s="5">
        <x:v>7</x:v>
      </x:c>
      <x:c r="O155" s="5">
        <x:v>0</x:v>
      </x:c>
      <x:c r="P155" s="5">
        <x:v>2</x:v>
      </x:c>
      <x:c r="Q155" s="5">
        <x:v>25</x:v>
      </x:c>
      <x:c r="R155" s="5">
        <x:v>4</x:v>
      </x:c>
      <x:c r="S155" s="5">
        <x:v>64.200000000000003</x:v>
      </x:c>
      <x:c r="T155" s="5">
        <x:v>32</x:v>
      </x:c>
      <x:c r="U155" s="5">
        <x:v>69</x:v>
      </x:c>
      <x:c r="V155" s="5">
        <x:v>13</x:v>
      </x:c>
      <x:c r="W155" s="5">
        <x:v>3</x:v>
      </x:c>
      <x:c r="X155" s="5">
        <x:v>3</x:v>
      </x:c>
      <x:c r="Y155" s="5">
        <x:v>27</x:v>
      </x:c>
      <x:c r="Z155" s="5">
        <x:v>6</x:v>
      </x:c>
      <x:c r="AA155" s="5">
        <x:v>56</x:v>
      </x:c>
      <x:c r="AB155" s="5">
        <x:v>5</x:v>
      </x:c>
      <x:c r="AC155" s="5">
        <x:v>4.4500000000000002</x:v>
      </x:c>
      <x:c r="AD155" s="5">
        <x:v>0</x:v>
      </x:c>
      <x:c r="AE155" s="5">
        <x:v>64.200000000000003</x:v>
      </x:c>
      <x:c r="AF155" s="5"/>
      <x:c r="AG155" s="5">
        <x:v>1.0800000000000001</x:v>
      </x:c>
      <x:c r="AH155" s="5">
        <x:v>1.0800000000000001</x:v>
      </x:c>
      <x:c r="AI155" s="5">
        <x:v>8400</x:v>
      </x:c>
      <x:c r="AJ155" s="5" t="s">
        <x:v>34</x:v>
      </x:c>
      <x:c r="AK155" s="5"/>
    </x:row>
    <x:row r="156" spans="1:37" s="100" customFormat="1" ht="14.199999999999999">
      <x:c r="A156" s="5">
        <x:v>2018</x:v>
      </x:c>
      <x:c r="B156" s="5" t="s">
        <x:v>30</x:v>
      </x:c>
      <x:c r="C156" s="5" t="s">
        <x:v>84</x:v>
      </x:c>
      <x:c r="D156" s="5" t="str">
        <x:f t="shared" si="0"/>
        <x:v>RP</x:v>
      </x:c>
      <x:c r="E156" s="5">
        <x:v>9</x:v>
      </x:c>
      <x:c r="F156" s="5" t="s">
        <x:v>25</x:v>
      </x:c>
      <x:c r="G156" s="5" t="s">
        <x:v>36</x:v>
      </x:c>
      <x:c r="H156" s="5">
        <x:v>2017</x:v>
      </x:c>
      <x:c r="I156" s="5">
        <x:v>31</x:v>
      </x:c>
      <x:c r="J156" s="5">
        <x:v>55</x:v>
      </x:c>
      <x:c r="K156" s="5">
        <x:v>0</x:v>
      </x:c>
      <x:c r="L156" s="5">
        <x:v>55</x:v>
      </x:c>
      <x:c r="M156" s="5">
        <x:v>6</x:v>
      </x:c>
      <x:c r="N156" s="5">
        <x:v>2</x:v>
      </x:c>
      <x:c r="O156" s="5">
        <x:v>6</x:v>
      </x:c>
      <x:c r="P156" s="5">
        <x:v>3</x:v>
      </x:c>
      <x:c r="Q156" s="5">
        <x:v>18</x:v>
      </x:c>
      <x:c r="R156" s="5">
        <x:v>0</x:v>
      </x:c>
      <x:c r="S156" s="5">
        <x:v>52.200000000000003</x:v>
      </x:c>
      <x:c r="T156" s="5">
        <x:v>32</x:v>
      </x:c>
      <x:c r="U156" s="5">
        <x:v>62</x:v>
      </x:c>
      <x:c r="V156" s="5">
        <x:v>9</x:v>
      </x:c>
      <x:c r="W156" s="5">
        <x:v>0</x:v>
      </x:c>
      <x:c r="X156" s="5">
        <x:v>9</x:v>
      </x:c>
      <x:c r="Y156" s="5">
        <x:v>17</x:v>
      </x:c>
      <x:c r="Z156" s="5">
        <x:v>0</x:v>
      </x:c>
      <x:c r="AA156" s="5">
        <x:v>58</x:v>
      </x:c>
      <x:c r="AB156" s="5">
        <x:v>2</x:v>
      </x:c>
      <x:c r="AC156" s="5">
        <x:v>5.4699999999999998</x:v>
      </x:c>
      <x:c r="AD156" s="5">
        <x:v>0</x:v>
      </x:c>
      <x:c r="AE156" s="5">
        <x:v>52.200000000000003</x:v>
      </x:c>
      <x:c r="AF156" s="5"/>
      <x:c r="AG156" s="5">
        <x:v>0.51000000000000001</x:v>
      </x:c>
      <x:c r="AH156" s="5">
        <x:v>0.51000000000000001</x:v>
      </x:c>
      <x:c r="AI156" s="5">
        <x:v>15000</x:v>
      </x:c>
      <x:c r="AJ156" s="5" t="s">
        <x:v>34</x:v>
      </x:c>
      <x:c r="AK156" s="5"/>
    </x:row>
    <x:row r="157" spans="1:37" s="100" customFormat="1" ht="14.199999999999999">
      <x:c r="A157" s="5">
        <x:v>2019</x:v>
      </x:c>
      <x:c r="B157" s="5" t="s">
        <x:v>30</x:v>
      </x:c>
      <x:c r="C157" s="5" t="s">
        <x:v>84</x:v>
      </x:c>
      <x:c r="D157" s="5" t="str">
        <x:f t="shared" si="0"/>
        <x:v>RP</x:v>
      </x:c>
      <x:c r="E157" s="5">
        <x:v>9</x:v>
      </x:c>
      <x:c r="F157" s="5" t="s">
        <x:v>25</x:v>
      </x:c>
      <x:c r="G157" s="5" t="s">
        <x:v>36</x:v>
      </x:c>
      <x:c r="H157" s="5">
        <x:v>2018</x:v>
      </x:c>
      <x:c r="I157" s="5">
        <x:v>32</x:v>
      </x:c>
      <x:c r="J157" s="5">
        <x:v>64</x:v>
      </x:c>
      <x:c r="K157" s="5">
        <x:v>0</x:v>
      </x:c>
      <x:c r="L157" s="5">
        <x:v>64</x:v>
      </x:c>
      <x:c r="M157" s="5">
        <x:v>7</x:v>
      </x:c>
      <x:c r="N157" s="5">
        <x:v>6</x:v>
      </x:c>
      <x:c r="O157" s="5">
        <x:v>0</x:v>
      </x:c>
      <x:c r="P157" s="5">
        <x:v>4</x:v>
      </x:c>
      <x:c r="Q157" s="5">
        <x:v>24</x:v>
      </x:c>
      <x:c r="R157" s="5">
        <x:v>0</x:v>
      </x:c>
      <x:c r="S157" s="5">
        <x:v>61</x:v>
      </x:c>
      <x:c r="T157" s="5">
        <x:v>29</x:v>
      </x:c>
      <x:c r="U157" s="5">
        <x:v>66</x:v>
      </x:c>
      <x:c r="V157" s="5">
        <x:v>10</x:v>
      </x:c>
      <x:c r="W157" s="5">
        <x:v>2</x:v>
      </x:c>
      <x:c r="X157" s="5">
        <x:v>6</x:v>
      </x:c>
      <x:c r="Y157" s="5">
        <x:v>14</x:v>
      </x:c>
      <x:c r="Z157" s="5">
        <x:v>4</x:v>
      </x:c>
      <x:c r="AA157" s="5">
        <x:v>54</x:v>
      </x:c>
      <x:c r="AB157" s="5">
        <x:v>2</x:v>
      </x:c>
      <x:c r="AC157" s="5">
        <x:v>4.2800000000000002</x:v>
      </x:c>
      <x:c r="AD157" s="5">
        <x:v>0</x:v>
      </x:c>
      <x:c r="AE157" s="5">
        <x:v>61</x:v>
      </x:c>
      <x:c r="AF157" s="5"/>
      <x:c r="AG157" s="5">
        <x:v>1.03</x:v>
      </x:c>
      <x:c r="AH157" s="5">
        <x:v>1.03</x:v>
      </x:c>
      <x:c r="AI157" s="5">
        <x:v>14000</x:v>
      </x:c>
      <x:c r="AJ157" s="5" t="s">
        <x:v>34</x:v>
      </x:c>
      <x:c r="AK157" s="5"/>
    </x:row>
    <x:row r="158" spans="1:37" s="100" customFormat="1" ht="14.199999999999999">
      <x:c r="A158" s="5">
        <x:v>2017</x:v>
      </x:c>
      <x:c r="B158" s="5" t="s">
        <x:v>28</x:v>
      </x:c>
      <x:c r="C158" s="5" t="s">
        <x:v>75</x:v>
      </x:c>
      <x:c r="D158" s="5" t="str">
        <x:f t="shared" si="0"/>
        <x:v>RP</x:v>
      </x:c>
      <x:c r="E158" s="5">
        <x:v>9</x:v>
      </x:c>
      <x:c r="F158" s="5" t="s">
        <x:v>25</x:v>
      </x:c>
      <x:c r="G158" s="5" t="s">
        <x:v>36</x:v>
      </x:c>
      <x:c r="H158" s="5">
        <x:v>2016</x:v>
      </x:c>
      <x:c r="I158" s="5">
        <x:v>33</x:v>
      </x:c>
      <x:c r="J158" s="5">
        <x:v>24</x:v>
      </x:c>
      <x:c r="K158" s="5">
        <x:v>6</x:v>
      </x:c>
      <x:c r="L158" s="5">
        <x:v>18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5">
        <x:v>0</x:v>
      </x:c>
      <x:c r="S158" s="5"/>
      <x:c r="T158" s="5">
        <x:v>31</x:v>
      </x:c>
      <x:c r="U158" s="5">
        <x:v>54</x:v>
      </x:c>
      <x:c r="V158" s="5">
        <x:v>12</x:v>
      </x:c>
      <x:c r="W158" s="5">
        <x:v>1</x:v>
      </x:c>
      <x:c r="X158" s="5">
        <x:v>6</x:v>
      </x:c>
      <x:c r="Y158" s="5">
        <x:v>29</x:v>
      </x:c>
      <x:c r="Z158" s="5">
        <x:v>2</x:v>
      </x:c>
      <x:c r="AA158" s="5">
        <x:v>52</x:v>
      </x:c>
      <x:c r="AB158" s="5">
        <x:v>3</x:v>
      </x:c>
      <x:c r="AC158" s="10">
        <x:v>6.0652173913043477</x:v>
      </x:c>
      <x:c r="AD158" s="5">
        <x:v>26.100000000000001</x:v>
      </x:c>
      <x:c r="AE158" s="5">
        <x:v>19.199999999999999</x:v>
      </x:c>
      <x:c r="AF158" s="5">
        <x:v>-0.39000000000000001</x:v>
      </x:c>
      <x:c r="AG158" s="5">
        <x:v>-0.17000000000000001</x:v>
      </x:c>
      <x:c r="AH158" s="5">
        <x:v>-0.56000000000000005</x:v>
      </x:c>
      <x:c r="AI158" s="5">
        <x:v>8000</x:v>
      </x:c>
      <x:c r="AJ158" s="5" t="s">
        <x:v>34</x:v>
      </x:c>
      <x:c r="AK158" s="5"/>
    </x:row>
    <x:row r="159" spans="1:37" s="100" customFormat="1" ht="14.199999999999999">
      <x:c r="A159" s="5">
        <x:v>2018</x:v>
      </x:c>
      <x:c r="B159" s="5" t="s">
        <x:v>28</x:v>
      </x:c>
      <x:c r="C159" s="5" t="s">
        <x:v>75</x:v>
      </x:c>
      <x:c r="D159" s="5" t="str">
        <x:f t="shared" si="0"/>
        <x:v>RP</x:v>
      </x:c>
      <x:c r="E159" s="5">
        <x:v>9</x:v>
      </x:c>
      <x:c r="F159" s="5" t="s">
        <x:v>25</x:v>
      </x:c>
      <x:c r="G159" s="5" t="s">
        <x:v>36</x:v>
      </x:c>
      <x:c r="H159" s="5">
        <x:v>2017</x:v>
      </x:c>
      <x:c r="I159" s="5">
        <x:v>34</x:v>
      </x:c>
      <x:c r="J159" s="5">
        <x:v>40</x:v>
      </x:c>
      <x:c r="K159" s="5">
        <x:v>1</x:v>
      </x:c>
      <x:c r="L159" s="5">
        <x:v>39</x:v>
      </x:c>
      <x:c r="M159" s="5">
        <x:v>3</x:v>
      </x:c>
      <x:c r="N159" s="5">
        <x:v>1</x:v>
      </x:c>
      <x:c r="O159" s="5">
        <x:v>0</x:v>
      </x:c>
      <x:c r="P159" s="5">
        <x:v>0</x:v>
      </x:c>
      <x:c r="Q159" s="5">
        <x:v>4</x:v>
      </x:c>
      <x:c r="R159" s="5">
        <x:v>1</x:v>
      </x:c>
      <x:c r="S159" s="5">
        <x:v>40</x:v>
      </x:c>
      <x:c r="T159" s="5">
        <x:v>19</x:v>
      </x:c>
      <x:c r="U159" s="5">
        <x:v>44</x:v>
      </x:c>
      <x:c r="V159" s="5">
        <x:v>7</x:v>
      </x:c>
      <x:c r="W159" s="5">
        <x:v>1</x:v>
      </x:c>
      <x:c r="X159" s="5">
        <x:v>1</x:v>
      </x:c>
      <x:c r="Y159" s="5">
        <x:v>22</x:v>
      </x:c>
      <x:c r="Z159" s="5">
        <x:v>5</x:v>
      </x:c>
      <x:c r="AA159" s="5">
        <x:v>35</x:v>
      </x:c>
      <x:c r="AB159" s="5">
        <x:v>2</x:v>
      </x:c>
      <x:c r="AC159" s="5">
        <x:v>4.2699999999999996</x:v>
      </x:c>
      <x:c r="AD159" s="5">
        <x:v>4.2000000000000002</x:v>
      </x:c>
      <x:c r="AE159" s="5">
        <x:v>35.100000000000001</x:v>
      </x:c>
      <x:c r="AF159" s="5">
        <x:v>0.080000000000000004</x:v>
      </x:c>
      <x:c r="AG159" s="5">
        <x:v>1</x:v>
      </x:c>
      <x:c r="AH159" s="5">
        <x:v>1.0800000000000001</x:v>
      </x:c>
      <x:c r="AI159" s="5">
        <x:v>8000</x:v>
      </x:c>
      <x:c r="AJ159" s="5" t="s">
        <x:v>34</x:v>
      </x:c>
      <x:c r="AK159" s="5"/>
    </x:row>
    <x:row r="160" spans="1:37" s="100" customFormat="1" ht="14.199999999999999">
      <x:c r="A160" s="5">
        <x:v>2019</x:v>
      </x:c>
      <x:c r="B160" s="5" t="s">
        <x:v>22</x:v>
      </x:c>
      <x:c r="C160" s="5" t="s">
        <x:v>75</x:v>
      </x:c>
      <x:c r="D160" s="5" t="str">
        <x:f t="shared" si="0"/>
        <x:v>RP</x:v>
      </x:c>
      <x:c r="E160" s="5">
        <x:v>9</x:v>
      </x:c>
      <x:c r="F160" s="5" t="s">
        <x:v>25</x:v>
      </x:c>
      <x:c r="G160" s="5" t="s">
        <x:v>36</x:v>
      </x:c>
      <x:c r="H160" s="5">
        <x:v>2018</x:v>
      </x:c>
      <x:c r="I160" s="5">
        <x:v>35</x:v>
      </x:c>
      <x:c r="J160" s="5">
        <x:v>43</x:v>
      </x:c>
      <x:c r="K160" s="5">
        <x:v>0</x:v>
      </x:c>
      <x:c r="L160" s="5">
        <x:v>43</x:v>
      </x:c>
      <x:c r="M160" s="5">
        <x:v>2</x:v>
      </x:c>
      <x:c r="N160" s="5">
        <x:v>3</x:v>
      </x:c>
      <x:c r="O160" s="5">
        <x:v>0</x:v>
      </x:c>
      <x:c r="P160" s="5">
        <x:v>0</x:v>
      </x:c>
      <x:c r="Q160" s="5">
        <x:v>7</x:v>
      </x:c>
      <x:c r="R160" s="5">
        <x:v>0</x:v>
      </x:c>
      <x:c r="S160" s="5">
        <x:v>32.100000000000001</x:v>
      </x:c>
      <x:c r="T160" s="5">
        <x:v>25</x:v>
      </x:c>
      <x:c r="U160" s="5">
        <x:v>33</x:v>
      </x:c>
      <x:c r="V160" s="5">
        <x:v>8</x:v>
      </x:c>
      <x:c r="W160" s="5">
        <x:v>1</x:v>
      </x:c>
      <x:c r="X160" s="5">
        <x:v>3</x:v>
      </x:c>
      <x:c r="Y160" s="5">
        <x:v>23</x:v>
      </x:c>
      <x:c r="Z160" s="5">
        <x:v>0</x:v>
      </x:c>
      <x:c r="AA160" s="5">
        <x:v>39</x:v>
      </x:c>
      <x:c r="AB160" s="5">
        <x:v>5</x:v>
      </x:c>
      <x:c r="AC160" s="5">
        <x:v>6.96</x:v>
      </x:c>
      <x:c r="AD160" s="5">
        <x:v>0</x:v>
      </x:c>
      <x:c r="AE160" s="5">
        <x:v>32.100000000000001</x:v>
      </x:c>
      <x:c r="AF160" s="5"/>
      <x:c r="AG160" s="5">
        <x:v>0.05</x:v>
      </x:c>
      <x:c r="AH160" s="5">
        <x:v>0.05</x:v>
      </x:c>
      <x:c r="AI160" s="5">
        <x:v>10000</x:v>
      </x:c>
      <x:c r="AJ160" s="5" t="s">
        <x:v>34</x:v>
      </x:c>
      <x:c r="AK160" s="5"/>
    </x:row>
    <x:row r="161" spans="1:37" s="100" customFormat="1" ht="14.199999999999999">
      <x:c r="A161" s="5">
        <x:v>2020</x:v>
      </x:c>
      <x:c r="B161" s="5" t="s">
        <x:v>22</x:v>
      </x:c>
      <x:c r="C161" s="5" t="s">
        <x:v>75</x:v>
      </x:c>
      <x:c r="D161" s="5" t="str">
        <x:f t="shared" si="0"/>
        <x:v>RP</x:v>
      </x:c>
      <x:c r="E161" s="5">
        <x:v>9</x:v>
      </x:c>
      <x:c r="F161" s="5" t="s">
        <x:v>25</x:v>
      </x:c>
      <x:c r="G161" s="5" t="s">
        <x:v>36</x:v>
      </x:c>
      <x:c r="H161" s="5">
        <x:v>2019</x:v>
      </x:c>
      <x:c r="I161" s="5">
        <x:v>36</x:v>
      </x:c>
      <x:c r="J161" s="5">
        <x:v>75</x:v>
      </x:c>
      <x:c r="K161" s="5">
        <x:v>0</x:v>
      </x:c>
      <x:c r="L161" s="5">
        <x:v>75</x:v>
      </x:c>
      <x:c r="M161" s="5">
        <x:v>2</x:v>
      </x:c>
      <x:c r="N161" s="5">
        <x:v>7</x:v>
      </x:c>
      <x:c r="O161" s="5">
        <x:v>0</x:v>
      </x:c>
      <x:c r="P161" s="5">
        <x:v>4</x:v>
      </x:c>
      <x:c r="Q161" s="5">
        <x:v>15</x:v>
      </x:c>
      <x:c r="R161" s="5">
        <x:v>0</x:v>
      </x:c>
      <x:c r="S161" s="5">
        <x:v>62.100000000000001</x:v>
      </x:c>
      <x:c r="T161" s="5">
        <x:v>33</x:v>
      </x:c>
      <x:c r="U161" s="5">
        <x:v>58</x:v>
      </x:c>
      <x:c r="V161" s="5">
        <x:v>13</x:v>
      </x:c>
      <x:c r="W161" s="5">
        <x:v>1</x:v>
      </x:c>
      <x:c r="X161" s="5">
        <x:v>6</x:v>
      </x:c>
      <x:c r="Y161" s="5">
        <x:v>36</x:v>
      </x:c>
      <x:c r="Z161" s="5">
        <x:v>3</x:v>
      </x:c>
      <x:c r="AA161" s="5">
        <x:v>72</x:v>
      </x:c>
      <x:c r="AB161" s="5">
        <x:v>11</x:v>
      </x:c>
      <x:c r="AC161" s="5">
        <x:v>4.7599999999999998</x:v>
      </x:c>
      <x:c r="AD161" s="5">
        <x:v>0</x:v>
      </x:c>
      <x:c r="AE161" s="5">
        <x:v>62.100000000000001</x:v>
      </x:c>
      <x:c r="AF161" s="5"/>
      <x:c r="AG161" s="5">
        <x:v>0.44</x:v>
      </x:c>
      <x:c r="AH161" s="5">
        <x:v>0.44</x:v>
      </x:c>
      <x:c r="AI161" s="5">
        <x:v>9000</x:v>
      </x:c>
      <x:c r="AJ161" s="5" t="s">
        <x:v>34</x:v>
      </x:c>
      <x:c r="AK161" s="5"/>
    </x:row>
    <x:row r="162" spans="1:37" s="100" customFormat="1" ht="14.199999999999999">
      <x:c r="A162" s="5">
        <x:v>2017</x:v>
      </x:c>
      <x:c r="B162" s="5" t="s">
        <x:v>22</x:v>
      </x:c>
      <x:c r="C162" s="5" t="s">
        <x:v>60</x:v>
      </x:c>
      <x:c r="D162" s="5" t="str">
        <x:f t="shared" si="0"/>
        <x:v>CP</x:v>
      </x:c>
      <x:c r="E162" s="5">
        <x:v>4</x:v>
      </x:c>
      <x:c r="F162" s="5" t="s">
        <x:v>332</x:v>
      </x:c>
      <x:c r="G162" s="5" t="s">
        <x:v>36</x:v>
      </x:c>
      <x:c r="H162" s="5">
        <x:v>2016</x:v>
      </x:c>
      <x:c r="I162" s="5">
        <x:v>34</x:v>
      </x:c>
      <x:c r="J162" s="5">
        <x:v>48</x:v>
      </x:c>
      <x:c r="K162" s="5">
        <x:v>0</x:v>
      </x:c>
      <x:c r="L162" s="5">
        <x:v>48</x:v>
      </x:c>
      <x:c r="M162" s="5">
        <x:v>7</x:v>
      </x:c>
      <x:c r="N162" s="5">
        <x:v>3</x:v>
      </x:c>
      <x:c r="O162" s="5">
        <x:v>20</x:v>
      </x:c>
      <x:c r="P162" s="5">
        <x:v>6</x:v>
      </x:c>
      <x:c r="Q162" s="5">
        <x:v>0</x:v>
      </x:c>
      <x:c r="R162" s="5">
        <x:v>0</x:v>
      </x:c>
      <x:c r="S162" s="5">
        <x:v>50.200000000000003</x:v>
      </x:c>
      <x:c r="T162" s="5">
        <x:v>24</x:v>
      </x:c>
      <x:c r="U162" s="5">
        <x:v>61</x:v>
      </x:c>
      <x:c r="V162" s="5">
        <x:v>6</x:v>
      </x:c>
      <x:c r="W162" s="5">
        <x:v>1</x:v>
      </x:c>
      <x:c r="X162" s="5">
        <x:v>5</x:v>
      </x:c>
      <x:c r="Y162" s="5">
        <x:v>24</x:v>
      </x:c>
      <x:c r="Z162" s="5">
        <x:v>3</x:v>
      </x:c>
      <x:c r="AA162" s="5">
        <x:v>48</x:v>
      </x:c>
      <x:c r="AB162" s="5">
        <x:v>5</x:v>
      </x:c>
      <x:c r="AC162" s="5">
        <x:v>4.2599999999999998</x:v>
      </x:c>
      <x:c r="AD162" s="5">
        <x:v>0</x:v>
      </x:c>
      <x:c r="AE162" s="5">
        <x:v>50.200000000000003</x:v>
      </x:c>
      <x:c r="AF162" s="5"/>
      <x:c r="AG162" s="5">
        <x:v>1.4199999999999999</x:v>
      </x:c>
      <x:c r="AH162" s="5">
        <x:v>1.4199999999999999</x:v>
      </x:c>
      <x:c r="AI162" s="5">
        <x:v>70000</x:v>
      </x:c>
      <x:c r="AJ162" s="5" t="s">
        <x:v>34</x:v>
      </x:c>
      <x:c r="AK162" s="5"/>
    </x:row>
    <x:row r="163" spans="1:37" s="100" customFormat="1" ht="14.199999999999999">
      <x:c r="A163" s="5">
        <x:v>2018</x:v>
      </x:c>
      <x:c r="B163" s="5" t="s">
        <x:v>22</x:v>
      </x:c>
      <x:c r="C163" s="5" t="s">
        <x:v>60</x:v>
      </x:c>
      <x:c r="D163" s="5" t="str">
        <x:f t="shared" si="0"/>
        <x:v>CP</x:v>
      </x:c>
      <x:c r="E163" s="5">
        <x:v>4</x:v>
      </x:c>
      <x:c r="F163" s="5" t="s">
        <x:v>332</x:v>
      </x:c>
      <x:c r="G163" s="5" t="s">
        <x:v>36</x:v>
      </x:c>
      <x:c r="H163" s="5">
        <x:v>2017</x:v>
      </x:c>
      <x:c r="I163" s="5">
        <x:v>35</x:v>
      </x:c>
      <x:c r="J163" s="5">
        <x:v>61</x:v>
      </x:c>
      <x:c r="K163" s="5">
        <x:v>0</x:v>
      </x:c>
      <x:c r="L163" s="5">
        <x:v>61</x:v>
      </x:c>
      <x:c r="M163" s="5">
        <x:v>1</x:v>
      </x:c>
      <x:c r="N163" s="5">
        <x:v>3</x:v>
      </x:c>
      <x:c r="O163" s="5">
        <x:v>37</x:v>
      </x:c>
      <x:c r="P163" s="5">
        <x:v>5</x:v>
      </x:c>
      <x:c r="Q163" s="5">
        <x:v>0</x:v>
      </x:c>
      <x:c r="R163" s="5">
        <x:v>0</x:v>
      </x:c>
      <x:c r="S163" s="5">
        <x:v>62</x:v>
      </x:c>
      <x:c r="T163" s="5">
        <x:v>15</x:v>
      </x:c>
      <x:c r="U163" s="5">
        <x:v>59</x:v>
      </x:c>
      <x:c r="V163" s="5">
        <x:v>3</x:v>
      </x:c>
      <x:c r="W163" s="5">
        <x:v>1</x:v>
      </x:c>
      <x:c r="X163" s="5">
        <x:v>7</x:v>
      </x:c>
      <x:c r="Y163" s="5">
        <x:v>11</x:v>
      </x:c>
      <x:c r="Z163" s="5">
        <x:v>1</x:v>
      </x:c>
      <x:c r="AA163" s="5">
        <x:v>62</x:v>
      </x:c>
      <x:c r="AB163" s="5">
        <x:v>0</x:v>
      </x:c>
      <x:c r="AC163" s="5">
        <x:v>2.1800000000000002</x:v>
      </x:c>
      <x:c r="AD163" s="5">
        <x:v>0</x:v>
      </x:c>
      <x:c r="AE163" s="5">
        <x:v>62</x:v>
      </x:c>
      <x:c r="AF163" s="5"/>
      <x:c r="AG163" s="5">
        <x:v>2.79</x:v>
      </x:c>
      <x:c r="AH163" s="5">
        <x:v>2.79</x:v>
      </x:c>
      <x:c r="AI163" s="5">
        <x:v>70000</x:v>
      </x:c>
      <x:c r="AJ163" s="5" t="s">
        <x:v>34</x:v>
      </x:c>
      <x:c r="AK163" s="5"/>
    </x:row>
    <x:row r="164" spans="1:37" s="100" customFormat="1" ht="14.199999999999999">
      <x:c r="A164" s="5">
        <x:v>2019</x:v>
      </x:c>
      <x:c r="B164" s="5" t="s">
        <x:v>22</x:v>
      </x:c>
      <x:c r="C164" s="5" t="s">
        <x:v>60</x:v>
      </x:c>
      <x:c r="D164" s="5" t="str">
        <x:f t="shared" si="0"/>
        <x:v>CP</x:v>
      </x:c>
      <x:c r="E164" s="5">
        <x:v>4</x:v>
      </x:c>
      <x:c r="F164" s="5" t="s">
        <x:v>332</x:v>
      </x:c>
      <x:c r="G164" s="5" t="s">
        <x:v>36</x:v>
      </x:c>
      <x:c r="H164" s="5">
        <x:v>2018</x:v>
      </x:c>
      <x:c r="I164" s="5">
        <x:v>36</x:v>
      </x:c>
      <x:c r="J164" s="5">
        <x:v>57</x:v>
      </x:c>
      <x:c r="K164" s="5">
        <x:v>0</x:v>
      </x:c>
      <x:c r="L164" s="5">
        <x:v>57</x:v>
      </x:c>
      <x:c r="M164" s="5">
        <x:v>3</x:v>
      </x:c>
      <x:c r="N164" s="5">
        <x:v>5</x:v>
      </x:c>
      <x:c r="O164" s="5">
        <x:v>28</x:v>
      </x:c>
      <x:c r="P164" s="5">
        <x:v>6</x:v>
      </x:c>
      <x:c r="Q164" s="5">
        <x:v>0</x:v>
      </x:c>
      <x:c r="R164" s="5">
        <x:v>0</x:v>
      </x:c>
      <x:c r="S164" s="5">
        <x:v>57.200000000000003</x:v>
      </x:c>
      <x:c r="T164" s="5">
        <x:v>25</x:v>
      </x:c>
      <x:c r="U164" s="5">
        <x:v>53</x:v>
      </x:c>
      <x:c r="V164" s="5">
        <x:v>13</x:v>
      </x:c>
      <x:c r="W164" s="5">
        <x:v>0</x:v>
      </x:c>
      <x:c r="X164" s="5">
        <x:v>1</x:v>
      </x:c>
      <x:c r="Y164" s="5">
        <x:v>20</x:v>
      </x:c>
      <x:c r="Z164" s="5">
        <x:v>1</x:v>
      </x:c>
      <x:c r="AA164" s="5">
        <x:v>60</x:v>
      </x:c>
      <x:c r="AB164" s="5">
        <x:v>2</x:v>
      </x:c>
      <x:c r="AC164" s="5">
        <x:v>3.8999999999999999</x:v>
      </x:c>
      <x:c r="AD164" s="5">
        <x:v>0</x:v>
      </x:c>
      <x:c r="AE164" s="5">
        <x:v>57.200000000000003</x:v>
      </x:c>
      <x:c r="AF164" s="5"/>
      <x:c r="AG164" s="5">
        <x:v>2.4900000000000002</x:v>
      </x:c>
      <x:c r="AH164" s="5">
        <x:v>2.4900000000000002</x:v>
      </x:c>
      <x:c r="AI164" s="5">
        <x:v>70000</x:v>
      </x:c>
      <x:c r="AJ164" s="5" t="s">
        <x:v>34</x:v>
      </x:c>
      <x:c r="AK164" s="5"/>
    </x:row>
    <x:row r="165" spans="1:37" s="100" customFormat="1" ht="14.199999999999999">
      <x:c r="A165" s="5">
        <x:v>2020</x:v>
      </x:c>
      <x:c r="B165" s="5" t="s">
        <x:v>22</x:v>
      </x:c>
      <x:c r="C165" s="5" t="s">
        <x:v>60</x:v>
      </x:c>
      <x:c r="D165" s="5" t="str">
        <x:f t="shared" si="0"/>
        <x:v>CP</x:v>
      </x:c>
      <x:c r="E165" s="5">
        <x:v>4</x:v>
      </x:c>
      <x:c r="F165" s="5" t="s">
        <x:v>332</x:v>
      </x:c>
      <x:c r="G165" s="5" t="s">
        <x:v>36</x:v>
      </x:c>
      <x:c r="H165" s="5">
        <x:v>2019</x:v>
      </x:c>
      <x:c r="I165" s="5">
        <x:v>37</x:v>
      </x:c>
      <x:c r="J165" s="5">
        <x:v>53</x:v>
      </x:c>
      <x:c r="K165" s="5">
        <x:v>0</x:v>
      </x:c>
      <x:c r="L165" s="5">
        <x:v>53</x:v>
      </x:c>
      <x:c r="M165" s="5">
        <x:v>4</x:v>
      </x:c>
      <x:c r="N165" s="5">
        <x:v>3</x:v>
      </x:c>
      <x:c r="O165" s="5">
        <x:v>9</x:v>
      </x:c>
      <x:c r="P165" s="5">
        <x:v>4</x:v>
      </x:c>
      <x:c r="Q165" s="5">
        <x:v>2</x:v>
      </x:c>
      <x:c r="R165" s="5">
        <x:v>1</x:v>
      </x:c>
      <x:c r="S165" s="5">
        <x:v>52.200000000000003</x:v>
      </x:c>
      <x:c r="T165" s="5">
        <x:v>23</x:v>
      </x:c>
      <x:c r="U165" s="5">
        <x:v>55</x:v>
      </x:c>
      <x:c r="V165" s="5">
        <x:v>9</x:v>
      </x:c>
      <x:c r="W165" s="5">
        <x:v>1</x:v>
      </x:c>
      <x:c r="X165" s="5">
        <x:v>3</x:v>
      </x:c>
      <x:c r="Y165" s="5">
        <x:v>19</x:v>
      </x:c>
      <x:c r="Z165" s="5">
        <x:v>3</x:v>
      </x:c>
      <x:c r="AA165" s="5">
        <x:v>44</x:v>
      </x:c>
      <x:c r="AB165" s="5">
        <x:v>2</x:v>
      </x:c>
      <x:c r="AC165" s="5">
        <x:v>3.9300000000000002</x:v>
      </x:c>
      <x:c r="AD165" s="5">
        <x:v>0</x:v>
      </x:c>
      <x:c r="AE165" s="5">
        <x:v>52.200000000000003</x:v>
      </x:c>
      <x:c r="AF165" s="5"/>
      <x:c r="AG165" s="5">
        <x:v>0.84999999999999998</x:v>
      </x:c>
      <x:c r="AH165" s="5">
        <x:v>0.84999999999999998</x:v>
      </x:c>
      <x:c r="AI165" s="5">
        <x:v>70000</x:v>
      </x:c>
      <x:c r="AJ165" s="5" t="s">
        <x:v>34</x:v>
      </x:c>
      <x:c r="AK165" s="5"/>
    </x:row>
    <x:row r="166" spans="1:37" s="100" customFormat="1" ht="14.199999999999999">
      <x:c r="A166" s="5">
        <x:v>2017</x:v>
      </x:c>
      <x:c r="B166" s="5" t="s">
        <x:v>27</x:v>
      </x:c>
      <x:c r="C166" s="5" t="s">
        <x:v>46</x:v>
      </x:c>
      <x:c r="D166" s="5" t="str">
        <x:f t="shared" si="0"/>
        <x:v>SP</x:v>
      </x:c>
      <x:c r="E166" s="5">
        <x:v>4</x:v>
      </x:c>
      <x:c r="F166" s="5" t="s">
        <x:v>332</x:v>
      </x:c>
      <x:c r="G166" s="5" t="s">
        <x:v>36</x:v>
      </x:c>
      <x:c r="H166" s="5">
        <x:v>2016</x:v>
      </x:c>
      <x:c r="I166" s="5">
        <x:v>32</x:v>
      </x:c>
      <x:c r="J166" s="5">
        <x:v>30</x:v>
      </x:c>
      <x:c r="K166" s="5">
        <x:v>27</x:v>
      </x:c>
      <x:c r="L166" s="5">
        <x:v>3</x:v>
      </x:c>
      <x:c r="M166" s="5">
        <x:v>2</x:v>
      </x:c>
      <x:c r="N166" s="5">
        <x:v>11</x:v>
      </x:c>
      <x:c r="O166" s="5">
        <x:v>0</x:v>
      </x:c>
      <x:c r="P166" s="5">
        <x:v>0</x:v>
      </x:c>
      <x:c r="Q166" s="5">
        <x:v>1</x:v>
      </x:c>
      <x:c r="R166" s="5">
        <x:v>0</x:v>
      </x:c>
      <x:c r="S166" s="5">
        <x:v>122</x:v>
      </x:c>
      <x:c r="T166" s="5">
        <x:v>87</x:v>
      </x:c>
      <x:c r="U166" s="5">
        <x:v>159</x:v>
      </x:c>
      <x:c r="V166" s="5">
        <x:v>21</x:v>
      </x:c>
      <x:c r="W166" s="5">
        <x:v>1</x:v>
      </x:c>
      <x:c r="X166" s="5">
        <x:v>13</x:v>
      </x:c>
      <x:c r="Y166" s="5">
        <x:v>49</x:v>
      </x:c>
      <x:c r="Z166" s="5">
        <x:v>5</x:v>
      </x:c>
      <x:c r="AA166" s="5">
        <x:v>85</x:v>
      </x:c>
      <x:c r="AB166" s="5">
        <x:v>11</x:v>
      </x:c>
      <x:c r="AC166" s="5">
        <x:v>6.4199999999999999</x:v>
      </x:c>
      <x:c r="AD166" s="5">
        <x:v>118</x:v>
      </x:c>
      <x:c r="AE166" s="5">
        <x:v>4</x:v>
      </x:c>
      <x:c r="AF166" s="5">
        <x:v>1.4099999999999999</x:v>
      </x:c>
      <x:c r="AG166" s="5">
        <x:v>-0.20000000000000001</x:v>
      </x:c>
      <x:c r="AH166" s="5">
        <x:v>1.21</x:v>
      </x:c>
      <x:c r="AI166" s="5">
        <x:v>45000</x:v>
      </x:c>
      <x:c r="AJ166" s="5" t="s">
        <x:v>34</x:v>
      </x:c>
      <x:c r="AK166" s="5"/>
    </x:row>
    <x:row r="167" spans="1:37" s="100" customFormat="1" ht="14.199999999999999">
      <x:c r="A167" s="5">
        <x:v>2018</x:v>
      </x:c>
      <x:c r="B167" s="5" t="s">
        <x:v>27</x:v>
      </x:c>
      <x:c r="C167" s="5" t="s">
        <x:v>46</x:v>
      </x:c>
      <x:c r="D167" s="5" t="str">
        <x:f t="shared" si="0"/>
        <x:v>RP</x:v>
      </x:c>
      <x:c r="E167" s="5">
        <x:v>4</x:v>
      </x:c>
      <x:c r="F167" s="5" t="s">
        <x:v>332</x:v>
      </x:c>
      <x:c r="G167" s="5" t="s">
        <x:v>36</x:v>
      </x:c>
      <x:c r="H167" s="5">
        <x:v>2017</x:v>
      </x:c>
      <x:c r="I167" s="5">
        <x:v>33</x:v>
      </x:c>
      <x:c r="J167" s="5">
        <x:v>13</x:v>
      </x:c>
      <x:c r="K167" s="5">
        <x:v>6</x:v>
      </x:c>
      <x:c r="L167" s="5">
        <x:v>7</x:v>
      </x:c>
      <x:c r="M167" s="5">
        <x:v>0</x:v>
      </x:c>
      <x:c r="N167" s="5">
        <x:v>4</x:v>
      </x:c>
      <x:c r="O167" s="5">
        <x:v>1</x:v>
      </x:c>
      <x:c r="P167" s="5">
        <x:v>0</x:v>
      </x:c>
      <x:c r="Q167" s="5">
        <x:v>0</x:v>
      </x:c>
      <x:c r="R167" s="5">
        <x:v>1</x:v>
      </x:c>
      <x:c r="S167" s="5">
        <x:v>37.100000000000001</x:v>
      </x:c>
      <x:c r="T167" s="5">
        <x:v>27</x:v>
      </x:c>
      <x:c r="U167" s="5">
        <x:v>45</x:v>
      </x:c>
      <x:c r="V167" s="5">
        <x:v>4</x:v>
      </x:c>
      <x:c r="W167" s="5">
        <x:v>0</x:v>
      </x:c>
      <x:c r="X167" s="5">
        <x:v>4</x:v>
      </x:c>
      <x:c r="Y167" s="5">
        <x:v>23</x:v>
      </x:c>
      <x:c r="Z167" s="5">
        <x:v>3</x:v>
      </x:c>
      <x:c r="AA167" s="5">
        <x:v>15</x:v>
      </x:c>
      <x:c r="AB167" s="5">
        <x:v>1</x:v>
      </x:c>
      <x:c r="AC167" s="5">
        <x:v>6.5099999999999998</x:v>
      </x:c>
      <x:c r="AD167" s="5">
        <x:v>27.100000000000001</x:v>
      </x:c>
      <x:c r="AE167" s="5">
        <x:v>10</x:v>
      </x:c>
      <x:c r="AF167" s="5">
        <x:v>0.40000000000000002</x:v>
      </x:c>
      <x:c r="AG167" s="5">
        <x:v>-0.28000000000000003</x:v>
      </x:c>
      <x:c r="AH167" s="5">
        <x:v>0.12</x:v>
      </x:c>
      <x:c r="AI167" s="5">
        <x:v>45000</x:v>
      </x:c>
      <x:c r="AJ167" s="5" t="s">
        <x:v>34</x:v>
      </x:c>
      <x:c r="AK167" s="5"/>
    </x:row>
    <x:row r="168" spans="1:37" s="100" customFormat="1" ht="14.199999999999999">
      <x:c r="A168" s="5">
        <x:v>2019</x:v>
      </x:c>
      <x:c r="B168" s="5" t="s">
        <x:v>27</x:v>
      </x:c>
      <x:c r="C168" s="5" t="s">
        <x:v>46</x:v>
      </x:c>
      <x:c r="D168" s="5" t="str">
        <x:f t="shared" si="0"/>
        <x:v>RP</x:v>
      </x:c>
      <x:c r="E168" s="5">
        <x:v>4</x:v>
      </x:c>
      <x:c r="F168" s="5" t="s">
        <x:v>332</x:v>
      </x:c>
      <x:c r="G168" s="5" t="s">
        <x:v>36</x:v>
      </x:c>
      <x:c r="H168" s="5">
        <x:v>2018</x:v>
      </x:c>
      <x:c r="I168" s="5">
        <x:v>34</x:v>
      </x:c>
      <x:c r="J168" s="5">
        <x:v>68</x:v>
      </x:c>
      <x:c r="K168" s="5">
        <x:v>0</x:v>
      </x:c>
      <x:c r="L168" s="5">
        <x:v>68</x:v>
      </x:c>
      <x:c r="M168" s="5">
        <x:v>7</x:v>
      </x:c>
      <x:c r="N168" s="5">
        <x:v>4</x:v>
      </x:c>
      <x:c r="O168" s="5">
        <x:v>1</x:v>
      </x:c>
      <x:c r="P168" s="5">
        <x:v>3</x:v>
      </x:c>
      <x:c r="Q168" s="5">
        <x:v>10</x:v>
      </x:c>
      <x:c r="R168" s="5">
        <x:v>1</x:v>
      </x:c>
      <x:c r="S168" s="5">
        <x:v>79.099999999999994</x:v>
      </x:c>
      <x:c r="T168" s="5">
        <x:v>22</x:v>
      </x:c>
      <x:c r="U168" s="5">
        <x:v>77</x:v>
      </x:c>
      <x:c r="V168" s="5">
        <x:v>9</x:v>
      </x:c>
      <x:c r="W168" s="5">
        <x:v>1</x:v>
      </x:c>
      <x:c r="X168" s="5">
        <x:v>2</x:v>
      </x:c>
      <x:c r="Y168" s="5">
        <x:v>33</x:v>
      </x:c>
      <x:c r="Z168" s="5">
        <x:v>5</x:v>
      </x:c>
      <x:c r="AA168" s="5">
        <x:v>61</x:v>
      </x:c>
      <x:c r="AB168" s="5">
        <x:v>8</x:v>
      </x:c>
      <x:c r="AC168" s="5">
        <x:v>2.5</x:v>
      </x:c>
      <x:c r="AD168" s="5">
        <x:v>0</x:v>
      </x:c>
      <x:c r="AE168" s="5">
        <x:v>79.099999999999994</x:v>
      </x:c>
      <x:c r="AF168" s="5"/>
      <x:c r="AG168" s="5">
        <x:v>2.77</x:v>
      </x:c>
      <x:c r="AH168" s="5">
        <x:v>2.77</x:v>
      </x:c>
      <x:c r="AI168" s="5">
        <x:v>45000</x:v>
      </x:c>
      <x:c r="AJ168" s="5" t="s">
        <x:v>34</x:v>
      </x:c>
      <x:c r="AK168" s="5"/>
    </x:row>
    <x:row r="169" spans="1:37" s="100" customFormat="1" ht="14.199999999999999">
      <x:c r="A169" s="5">
        <x:v>2020</x:v>
      </x:c>
      <x:c r="B169" s="5" t="s">
        <x:v>55</x:v>
      </x:c>
      <x:c r="C169" s="5" t="s">
        <x:v>46</x:v>
      </x:c>
      <x:c r="D169" s="5" t="str">
        <x:f t="shared" si="0"/>
        <x:v>RP</x:v>
      </x:c>
      <x:c r="E169" s="5">
        <x:v>4</x:v>
      </x:c>
      <x:c r="F169" s="5" t="s">
        <x:v>332</x:v>
      </x:c>
      <x:c r="G169" s="5" t="s">
        <x:v>36</x:v>
      </x:c>
      <x:c r="H169" s="5">
        <x:v>2019</x:v>
      </x:c>
      <x:c r="I169" s="5">
        <x:v>35</x:v>
      </x:c>
      <x:c r="J169" s="5">
        <x:v>63</x:v>
      </x:c>
      <x:c r="K169" s="5">
        <x:v>0</x:v>
      </x:c>
      <x:c r="L169" s="5">
        <x:v>63</x:v>
      </x:c>
      <x:c r="M169" s="5">
        <x:v>2</x:v>
      </x:c>
      <x:c r="N169" s="5">
        <x:v>6</x:v>
      </x:c>
      <x:c r="O169" s="5">
        <x:v>1</x:v>
      </x:c>
      <x:c r="P169" s="5">
        <x:v>0</x:v>
      </x:c>
      <x:c r="Q169" s="5">
        <x:v>9</x:v>
      </x:c>
      <x:c r="R169" s="5">
        <x:v>0</x:v>
      </x:c>
      <x:c r="S169" s="5"/>
      <x:c r="T169" s="5">
        <x:v>35</x:v>
      </x:c>
      <x:c r="U169" s="5">
        <x:v>80</x:v>
      </x:c>
      <x:c r="V169" s="5">
        <x:v>5</x:v>
      </x:c>
      <x:c r="W169" s="5">
        <x:v>2</x:v>
      </x:c>
      <x:c r="X169" s="5">
        <x:v>6</x:v>
      </x:c>
      <x:c r="Y169" s="5">
        <x:v>23</x:v>
      </x:c>
      <x:c r="Z169" s="5">
        <x:v>3</x:v>
      </x:c>
      <x:c r="AA169" s="5">
        <x:v>36</x:v>
      </x:c>
      <x:c r="AB169" s="5">
        <x:v>3</x:v>
      </x:c>
      <x:c r="AC169" s="10">
        <x:v>5.25</x:v>
      </x:c>
      <x:c r="AD169" s="5">
        <x:v>0</x:v>
      </x:c>
      <x:c r="AE169" s="5">
        <x:v>60</x:v>
      </x:c>
      <x:c r="AF169" s="5"/>
      <x:c r="AG169" s="10">
        <x:v>-0.11250000000000003</x:v>
      </x:c>
      <x:c r="AH169" s="5">
        <x:v>-0.11</x:v>
      </x:c>
      <x:c r="AI169" s="5">
        <x:v>25000</x:v>
      </x:c>
      <x:c r="AJ169" s="5" t="s">
        <x:v>34</x:v>
      </x:c>
      <x:c r="AK169" s="5"/>
    </x:row>
    <x:row r="170" spans="1:37" s="100" customFormat="1" ht="14.199999999999999">
      <x:c r="A170" s="5">
        <x:v>2017</x:v>
      </x:c>
      <x:c r="B170" s="5" t="s">
        <x:v>30</x:v>
      </x:c>
      <x:c r="C170" s="5" t="s">
        <x:v>72</x:v>
      </x:c>
      <x:c r="D170" s="5" t="str">
        <x:f t="shared" si="0"/>
        <x:v>RP</x:v>
      </x:c>
      <x:c r="E170" s="5">
        <x:v>9</x:v>
      </x:c>
      <x:c r="F170" s="5" t="s">
        <x:v>25</x:v>
      </x:c>
      <x:c r="G170" s="5" t="s">
        <x:v>36</x:v>
      </x:c>
      <x:c r="H170" s="5">
        <x:v>2016</x:v>
      </x:c>
      <x:c r="I170" s="5">
        <x:v>31</x:v>
      </x:c>
      <x:c r="J170" s="5">
        <x:v>55</x:v>
      </x:c>
      <x:c r="K170" s="5">
        <x:v>0</x:v>
      </x:c>
      <x:c r="L170" s="5">
        <x:v>55</x:v>
      </x:c>
      <x:c r="M170" s="5">
        <x:v>3</x:v>
      </x:c>
      <x:c r="N170" s="5">
        <x:v>2</x:v>
      </x:c>
      <x:c r="O170" s="5">
        <x:v>2</x:v>
      </x:c>
      <x:c r="P170" s="5">
        <x:v>0</x:v>
      </x:c>
      <x:c r="Q170" s="5">
        <x:v>7</x:v>
      </x:c>
      <x:c r="R170" s="5">
        <x:v>0</x:v>
      </x:c>
      <x:c r="S170" s="5">
        <x:v>51</x:v>
      </x:c>
      <x:c r="T170" s="5">
        <x:v>25</x:v>
      </x:c>
      <x:c r="U170" s="5">
        <x:v>50</x:v>
      </x:c>
      <x:c r="V170" s="5">
        <x:v>7</x:v>
      </x:c>
      <x:c r="W170" s="5">
        <x:v>1</x:v>
      </x:c>
      <x:c r="X170" s="5">
        <x:v>3</x:v>
      </x:c>
      <x:c r="Y170" s="5">
        <x:v>17</x:v>
      </x:c>
      <x:c r="Z170" s="5">
        <x:v>4</x:v>
      </x:c>
      <x:c r="AA170" s="5">
        <x:v>40</x:v>
      </x:c>
      <x:c r="AB170" s="5">
        <x:v>0</x:v>
      </x:c>
      <x:c r="AC170" s="5">
        <x:v>4.4100000000000001</x:v>
      </x:c>
      <x:c r="AD170" s="5">
        <x:v>0</x:v>
      </x:c>
      <x:c r="AE170" s="5">
        <x:v>51</x:v>
      </x:c>
      <x:c r="AF170" s="5"/>
      <x:c r="AG170" s="5">
        <x:v>1.5600000000000001</x:v>
      </x:c>
      <x:c r="AH170" s="5">
        <x:v>1.5600000000000001</x:v>
      </x:c>
      <x:c r="AI170" s="5">
        <x:v>8800</x:v>
      </x:c>
      <x:c r="AJ170" s="5" t="s">
        <x:v>34</x:v>
      </x:c>
      <x:c r="AK170" s="5"/>
    </x:row>
    <x:row r="171" spans="1:37" s="100" customFormat="1" ht="14.199999999999999">
      <x:c r="A171" s="5">
        <x:v>2018</x:v>
      </x:c>
      <x:c r="B171" s="5" t="s">
        <x:v>30</x:v>
      </x:c>
      <x:c r="C171" s="5" t="s">
        <x:v>72</x:v>
      </x:c>
      <x:c r="D171" s="5" t="str">
        <x:f t="shared" si="0"/>
        <x:v>RP</x:v>
      </x:c>
      <x:c r="E171" s="5">
        <x:v>9</x:v>
      </x:c>
      <x:c r="F171" s="5" t="s">
        <x:v>25</x:v>
      </x:c>
      <x:c r="G171" s="5" t="s">
        <x:v>36</x:v>
      </x:c>
      <x:c r="H171" s="5">
        <x:v>2017</x:v>
      </x:c>
      <x:c r="I171" s="5">
        <x:v>32</x:v>
      </x:c>
      <x:c r="J171" s="5">
        <x:v>57</x:v>
      </x:c>
      <x:c r="K171" s="5">
        <x:v>3</x:v>
      </x:c>
      <x:c r="L171" s="5">
        <x:v>54</x:v>
      </x:c>
      <x:c r="M171" s="5">
        <x:v>2</x:v>
      </x:c>
      <x:c r="N171" s="5">
        <x:v>7</x:v>
      </x:c>
      <x:c r="O171" s="5">
        <x:v>1</x:v>
      </x:c>
      <x:c r="P171" s="5">
        <x:v>1</x:v>
      </x:c>
      <x:c r="Q171" s="5">
        <x:v>18</x:v>
      </x:c>
      <x:c r="R171" s="5">
        <x:v>2</x:v>
      </x:c>
      <x:c r="S171" s="5">
        <x:v>73.200000000000003</x:v>
      </x:c>
      <x:c r="T171" s="5">
        <x:v>39</x:v>
      </x:c>
      <x:c r="U171" s="5">
        <x:v>96</x:v>
      </x:c>
      <x:c r="V171" s="5">
        <x:v>22</x:v>
      </x:c>
      <x:c r="W171" s="5">
        <x:v>1</x:v>
      </x:c>
      <x:c r="X171" s="5">
        <x:v>10</x:v>
      </x:c>
      <x:c r="Y171" s="5">
        <x:v>15</x:v>
      </x:c>
      <x:c r="Z171" s="5">
        <x:v>2</x:v>
      </x:c>
      <x:c r="AA171" s="5">
        <x:v>56</x:v>
      </x:c>
      <x:c r="AB171" s="5">
        <x:v>6</x:v>
      </x:c>
      <x:c r="AC171" s="5">
        <x:v>4.7599999999999998</x:v>
      </x:c>
      <x:c r="AD171" s="5">
        <x:v>15</x:v>
      </x:c>
      <x:c r="AE171" s="5">
        <x:v>58.200000000000003</x:v>
      </x:c>
      <x:c r="AF171" s="5">
        <x:v>0</x:v>
      </x:c>
      <x:c r="AG171" s="5">
        <x:v>1.3</x:v>
      </x:c>
      <x:c r="AH171" s="5">
        <x:v>1.3</x:v>
      </x:c>
      <x:c r="AI171" s="5">
        <x:v>12000</x:v>
      </x:c>
      <x:c r="AJ171" s="5" t="s">
        <x:v>34</x:v>
      </x:c>
      <x:c r="AK171" s="5"/>
    </x:row>
    <x:row r="172" spans="1:37" s="100" customFormat="1" ht="14.199999999999999">
      <x:c r="A172" s="5">
        <x:v>2019</x:v>
      </x:c>
      <x:c r="B172" s="5" t="s">
        <x:v>30</x:v>
      </x:c>
      <x:c r="C172" s="5" t="s">
        <x:v>72</x:v>
      </x:c>
      <x:c r="D172" s="5" t="str">
        <x:f t="shared" si="0"/>
        <x:v>RP</x:v>
      </x:c>
      <x:c r="E172" s="5">
        <x:v>9</x:v>
      </x:c>
      <x:c r="F172" s="5" t="s">
        <x:v>25</x:v>
      </x:c>
      <x:c r="G172" s="5" t="s">
        <x:v>36</x:v>
      </x:c>
      <x:c r="H172" s="5">
        <x:v>2018</x:v>
      </x:c>
      <x:c r="I172" s="5">
        <x:v>33</x:v>
      </x:c>
      <x:c r="J172" s="5">
        <x:v>61</x:v>
      </x:c>
      <x:c r="K172" s="5">
        <x:v>0</x:v>
      </x:c>
      <x:c r="L172" s="5">
        <x:v>61</x:v>
      </x:c>
      <x:c r="M172" s="5">
        <x:v>3</x:v>
      </x:c>
      <x:c r="N172" s="5">
        <x:v>6</x:v>
      </x:c>
      <x:c r="O172" s="5">
        <x:v>1</x:v>
      </x:c>
      <x:c r="P172" s="5">
        <x:v>3</x:v>
      </x:c>
      <x:c r="Q172" s="5">
        <x:v>15</x:v>
      </x:c>
      <x:c r="R172" s="5">
        <x:v>0</x:v>
      </x:c>
      <x:c r="S172" s="5">
        <x:v>52.100000000000001</x:v>
      </x:c>
      <x:c r="T172" s="5">
        <x:v>36</x:v>
      </x:c>
      <x:c r="U172" s="5">
        <x:v>61</x:v>
      </x:c>
      <x:c r="V172" s="5">
        <x:v>11</x:v>
      </x:c>
      <x:c r="W172" s="5">
        <x:v>0</x:v>
      </x:c>
      <x:c r="X172" s="5">
        <x:v>8</x:v>
      </x:c>
      <x:c r="Y172" s="5">
        <x:v>13</x:v>
      </x:c>
      <x:c r="Z172" s="5">
        <x:v>1</x:v>
      </x:c>
      <x:c r="AA172" s="5">
        <x:v>36</x:v>
      </x:c>
      <x:c r="AB172" s="5">
        <x:v>1</x:v>
      </x:c>
      <x:c r="AC172" s="5">
        <x:v>6.1900000000000004</x:v>
      </x:c>
      <x:c r="AD172" s="5">
        <x:v>0</x:v>
      </x:c>
      <x:c r="AE172" s="5">
        <x:v>52.100000000000001</x:v>
      </x:c>
      <x:c r="AF172" s="5"/>
      <x:c r="AG172" s="5">
        <x:v>0.56000000000000005</x:v>
      </x:c>
      <x:c r="AH172" s="5">
        <x:v>0.56000000000000005</x:v>
      </x:c>
      <x:c r="AI172" s="5">
        <x:v>15000</x:v>
      </x:c>
      <x:c r="AJ172" s="5" t="s">
        <x:v>34</x:v>
      </x:c>
      <x:c r="AK172" s="5"/>
    </x:row>
    <x:row r="173" spans="1:37" s="100" customFormat="1" ht="14.199999999999999">
      <x:c r="A173" s="5">
        <x:v>2020</x:v>
      </x:c>
      <x:c r="B173" s="5" t="s">
        <x:v>87</x:v>
      </x:c>
      <x:c r="C173" s="5" t="s">
        <x:v>72</x:v>
      </x:c>
      <x:c r="D173" s="5" t="str">
        <x:f t="shared" si="0"/>
        <x:v>CP</x:v>
      </x:c>
      <x:c r="E173" s="5">
        <x:v>9</x:v>
      </x:c>
      <x:c r="F173" s="5" t="s">
        <x:v>25</x:v>
      </x:c>
      <x:c r="G173" s="5" t="s">
        <x:v>36</x:v>
      </x:c>
      <x:c r="H173" s="5">
        <x:v>2019</x:v>
      </x:c>
      <x:c r="I173" s="5">
        <x:v>34</x:v>
      </x:c>
      <x:c r="J173" s="5">
        <x:v>57</x:v>
      </x:c>
      <x:c r="K173" s="5">
        <x:v>0</x:v>
      </x:c>
      <x:c r="L173" s="5">
        <x:v>57</x:v>
      </x:c>
      <x:c r="M173" s="5">
        <x:v>3</x:v>
      </x:c>
      <x:c r="N173" s="5">
        <x:v>3</x:v>
      </x:c>
      <x:c r="O173" s="5">
        <x:v>18</x:v>
      </x:c>
      <x:c r="P173" s="5">
        <x:v>2</x:v>
      </x:c>
      <x:c r="Q173" s="5">
        <x:v>3</x:v>
      </x:c>
      <x:c r="R173" s="5">
        <x:v>0</x:v>
      </x:c>
      <x:c r="S173" s="5">
        <x:v>54.100000000000001</x:v>
      </x:c>
      <x:c r="T173" s="5">
        <x:v>14</x:v>
      </x:c>
      <x:c r="U173" s="5">
        <x:v>54</x:v>
      </x:c>
      <x:c r="V173" s="5">
        <x:v>7</x:v>
      </x:c>
      <x:c r="W173" s="5">
        <x:v>0</x:v>
      </x:c>
      <x:c r="X173" s="5">
        <x:v>1</x:v>
      </x:c>
      <x:c r="Y173" s="5">
        <x:v>7</x:v>
      </x:c>
      <x:c r="Z173" s="5">
        <x:v>3</x:v>
      </x:c>
      <x:c r="AA173" s="5">
        <x:v>41</x:v>
      </x:c>
      <x:c r="AB173" s="5">
        <x:v>1</x:v>
      </x:c>
      <x:c r="AC173" s="5">
        <x:v>2.3199999999999998</x:v>
      </x:c>
      <x:c r="AD173" s="5">
        <x:v>0</x:v>
      </x:c>
      <x:c r="AE173" s="5">
        <x:v>54.100000000000001</x:v>
      </x:c>
      <x:c r="AF173" s="5"/>
      <x:c r="AG173" s="5">
        <x:v>2.1299999999999999</x:v>
      </x:c>
      <x:c r="AH173" s="5">
        <x:v>2.1299999999999999</x:v>
      </x:c>
      <x:c r="AI173" s="5">
        <x:v>15000</x:v>
      </x:c>
      <x:c r="AJ173" s="5" t="s">
        <x:v>34</x:v>
      </x:c>
      <x:c r="AK173" s="5"/>
    </x:row>
    <x:row r="174" spans="1:37" s="100" customFormat="1" ht="14.199999999999999">
      <x:c r="A174" s="5">
        <x:v>2017</x:v>
      </x:c>
      <x:c r="B174" s="5" t="s">
        <x:v>27</x:v>
      </x:c>
      <x:c r="C174" s="5" t="s">
        <x:v>85</x:v>
      </x:c>
      <x:c r="D174" s="5" t="str">
        <x:f t="shared" si="0"/>
        <x:v>RP</x:v>
      </x:c>
      <x:c r="E174" s="5">
        <x:v>9</x:v>
      </x:c>
      <x:c r="F174" s="5" t="s">
        <x:v>25</x:v>
      </x:c>
      <x:c r="G174" s="5" t="s">
        <x:v>36</x:v>
      </x:c>
      <x:c r="H174" s="5">
        <x:v>2016</x:v>
      </x:c>
      <x:c r="I174" s="5">
        <x:v>32</x:v>
      </x:c>
      <x:c r="J174" s="5">
        <x:v>41</x:v>
      </x:c>
      <x:c r="K174" s="5">
        <x:v>16</x:v>
      </x:c>
      <x:c r="L174" s="5">
        <x:v>25</x:v>
      </x:c>
      <x:c r="M174" s="5">
        <x:v>7</x:v>
      </x:c>
      <x:c r="N174" s="5">
        <x:v>7</x:v>
      </x:c>
      <x:c r="O174" s="5">
        <x:v>1</x:v>
      </x:c>
      <x:c r="P174" s="5">
        <x:v>0</x:v>
      </x:c>
      <x:c r="Q174" s="5">
        <x:v>3</x:v>
      </x:c>
      <x:c r="R174" s="5">
        <x:v>2</x:v>
      </x:c>
      <x:c r="S174" s="5">
        <x:v>100.09999999999999</x:v>
      </x:c>
      <x:c r="T174" s="5">
        <x:v>76</x:v>
      </x:c>
      <x:c r="U174" s="5">
        <x:v>125</x:v>
      </x:c>
      <x:c r="V174" s="5">
        <x:v>16</x:v>
      </x:c>
      <x:c r="W174" s="5">
        <x:v>2</x:v>
      </x:c>
      <x:c r="X174" s="5">
        <x:v>19</x:v>
      </x:c>
      <x:c r="Y174" s="5">
        <x:v>54</x:v>
      </x:c>
      <x:c r="Z174" s="5">
        <x:v>8</x:v>
      </x:c>
      <x:c r="AA174" s="5">
        <x:v>74</x:v>
      </x:c>
      <x:c r="AB174" s="5">
        <x:v>4</x:v>
      </x:c>
      <x:c r="AC174" s="5">
        <x:v>6.8200000000000003</x:v>
      </x:c>
      <x:c r="AD174" s="5">
        <x:v>71.099999999999994</x:v>
      </x:c>
      <x:c r="AE174" s="5">
        <x:v>29</x:v>
      </x:c>
      <x:c r="AF174" s="5">
        <x:v>0.73999999999999999</x:v>
      </x:c>
      <x:c r="AG174" s="5">
        <x:v>0.26000000000000001</x:v>
      </x:c>
      <x:c r="AH174" s="5">
        <x:v>1</x:v>
      </x:c>
      <x:c r="AI174" s="5">
        <x:v>17000</x:v>
      </x:c>
      <x:c r="AJ174" s="5" t="s">
        <x:v>34</x:v>
      </x:c>
      <x:c r="AK174" s="5"/>
    </x:row>
    <x:row r="175" spans="1:37" s="100" customFormat="1" ht="14.199999999999999">
      <x:c r="A175" s="5">
        <x:v>2018</x:v>
      </x:c>
      <x:c r="B175" s="5" t="s">
        <x:v>27</x:v>
      </x:c>
      <x:c r="C175" s="5" t="s">
        <x:v>85</x:v>
      </x:c>
      <x:c r="D175" s="5" t="str">
        <x:f t="shared" si="0"/>
        <x:v>SP</x:v>
      </x:c>
      <x:c r="E175" s="5">
        <x:v>9</x:v>
      </x:c>
      <x:c r="F175" s="5" t="s">
        <x:v>25</x:v>
      </x:c>
      <x:c r="G175" s="5" t="s">
        <x:v>36</x:v>
      </x:c>
      <x:c r="H175" s="5">
        <x:v>2017</x:v>
      </x:c>
      <x:c r="I175" s="5">
        <x:v>33</x:v>
      </x:c>
      <x:c r="J175" s="5">
        <x:v>36</x:v>
      </x:c>
      <x:c r="K175" s="5">
        <x:v>18</x:v>
      </x:c>
      <x:c r="L175" s="5">
        <x:v>18</x:v>
      </x:c>
      <x:c r="M175" s="5">
        <x:v>8</x:v>
      </x:c>
      <x:c r="N175" s="5">
        <x:v>7</x:v>
      </x:c>
      <x:c r="O175" s="5">
        <x:v>0</x:v>
      </x:c>
      <x:c r="P175" s="5">
        <x:v>0</x:v>
      </x:c>
      <x:c r="Q175" s="5">
        <x:v>2</x:v>
      </x:c>
      <x:c r="R175" s="5">
        <x:v>0</x:v>
      </x:c>
      <x:c r="S175" s="5">
        <x:v>119</x:v>
      </x:c>
      <x:c r="T175" s="5">
        <x:v>69</x:v>
      </x:c>
      <x:c r="U175" s="5">
        <x:v>138</x:v>
      </x:c>
      <x:c r="V175" s="5">
        <x:v>20</x:v>
      </x:c>
      <x:c r="W175" s="5">
        <x:v>2</x:v>
      </x:c>
      <x:c r="X175" s="5">
        <x:v>19</x:v>
      </x:c>
      <x:c r="Y175" s="5">
        <x:v>44</x:v>
      </x:c>
      <x:c r="Z175" s="5">
        <x:v>4</x:v>
      </x:c>
      <x:c r="AA175" s="5">
        <x:v>93</x:v>
      </x:c>
      <x:c r="AB175" s="5">
        <x:v>5</x:v>
      </x:c>
      <x:c r="AC175" s="5">
        <x:v>5.2199999999999998</x:v>
      </x:c>
      <x:c r="AD175" s="5">
        <x:v>98.200000000000003</x:v>
      </x:c>
      <x:c r="AE175" s="5">
        <x:v>20.100000000000001</x:v>
      </x:c>
      <x:c r="AF175" s="5">
        <x:v>2.3599999999999999</x:v>
      </x:c>
      <x:c r="AG175" s="5">
        <x:v>-0.080000000000000004</x:v>
      </x:c>
      <x:c r="AH175" s="5">
        <x:v>2.2799999999999998</x:v>
      </x:c>
      <x:c r="AI175" s="5">
        <x:v>18000</x:v>
      </x:c>
      <x:c r="AJ175" s="5" t="s">
        <x:v>34</x:v>
      </x:c>
      <x:c r="AK175" s="5"/>
    </x:row>
    <x:row r="176" spans="1:37" s="100" customFormat="1" ht="14.199999999999999">
      <x:c r="A176" s="5">
        <x:v>2019</x:v>
      </x:c>
      <x:c r="B176" s="5" t="s">
        <x:v>27</x:v>
      </x:c>
      <x:c r="C176" s="5" t="s">
        <x:v>85</x:v>
      </x:c>
      <x:c r="D176" s="5" t="str">
        <x:f t="shared" si="0"/>
        <x:v>SP</x:v>
      </x:c>
      <x:c r="E176" s="5">
        <x:v>9</x:v>
      </x:c>
      <x:c r="F176" s="5" t="s">
        <x:v>25</x:v>
      </x:c>
      <x:c r="G176" s="5" t="s">
        <x:v>36</x:v>
      </x:c>
      <x:c r="H176" s="5">
        <x:v>2018</x:v>
      </x:c>
      <x:c r="I176" s="5">
        <x:v>34</x:v>
      </x:c>
      <x:c r="J176" s="5">
        <x:v>18</x:v>
      </x:c>
      <x:c r="K176" s="5">
        <x:v>17</x:v>
      </x:c>
      <x:c r="L176" s="5">
        <x:v>1</x:v>
      </x:c>
      <x:c r="M176" s="5">
        <x:v>2</x:v>
      </x:c>
      <x:c r="N176" s="5">
        <x:v>6</x:v>
      </x:c>
      <x:c r="O176" s="5">
        <x:v>0</x:v>
      </x:c>
      <x:c r="P176" s="5">
        <x:v>0</x:v>
      </x:c>
      <x:c r="Q176" s="5">
        <x:v>0</x:v>
      </x:c>
      <x:c r="R176" s="5">
        <x:v>0</x:v>
      </x:c>
      <x:c r="S176" s="5">
        <x:v>84</x:v>
      </x:c>
      <x:c r="T176" s="5">
        <x:v>55</x:v>
      </x:c>
      <x:c r="U176" s="5">
        <x:v>99</x:v>
      </x:c>
      <x:c r="V176" s="5">
        <x:v>22</x:v>
      </x:c>
      <x:c r="W176" s="5">
        <x:v>2</x:v>
      </x:c>
      <x:c r="X176" s="5">
        <x:v>14</x:v>
      </x:c>
      <x:c r="Y176" s="5">
        <x:v>30</x:v>
      </x:c>
      <x:c r="Z176" s="5">
        <x:v>6</x:v>
      </x:c>
      <x:c r="AA176" s="5">
        <x:v>81</x:v>
      </x:c>
      <x:c r="AB176" s="5">
        <x:v>3</x:v>
      </x:c>
      <x:c r="AC176" s="5">
        <x:v>5.8899999999999997</x:v>
      </x:c>
      <x:c r="AD176" s="5">
        <x:v>82</x:v>
      </x:c>
      <x:c r="AE176" s="5">
        <x:v>2</x:v>
      </x:c>
      <x:c r="AF176" s="5">
        <x:v>0.94999999999999996</x:v>
      </x:c>
      <x:c r="AG176" s="5">
        <x:v>0</x:v>
      </x:c>
      <x:c r="AH176" s="5">
        <x:v>0.94999999999999996</x:v>
      </x:c>
      <x:c r="AI176" s="5">
        <x:v>21000</x:v>
      </x:c>
      <x:c r="AJ176" s="5" t="s">
        <x:v>34</x:v>
      </x:c>
      <x:c r="AK176" s="5"/>
    </x:row>
    <x:row r="177" spans="1:37" s="100" customFormat="1" ht="14.199999999999999">
      <x:c r="A177" s="5">
        <x:v>2020</x:v>
      </x:c>
      <x:c r="B177" s="5" t="s">
        <x:v>27</x:v>
      </x:c>
      <x:c r="C177" s="5" t="s">
        <x:v>85</x:v>
      </x:c>
      <x:c r="D177" s="5" t="str">
        <x:f t="shared" si="0"/>
        <x:v>RP</x:v>
      </x:c>
      <x:c r="E177" s="5">
        <x:v>9</x:v>
      </x:c>
      <x:c r="F177" s="5" t="s">
        <x:v>25</x:v>
      </x:c>
      <x:c r="G177" s="5" t="s">
        <x:v>36</x:v>
      </x:c>
      <x:c r="H177" s="5">
        <x:v>2019</x:v>
      </x:c>
      <x:c r="I177" s="5">
        <x:v>35</x:v>
      </x:c>
      <x:c r="J177" s="5">
        <x:v>3</x:v>
      </x:c>
      <x:c r="K177" s="5">
        <x:v>0</x:v>
      </x:c>
      <x:c r="L177" s="5">
        <x:v>3</x:v>
      </x:c>
      <x:c r="M177" s="5">
        <x:v>0</x:v>
      </x:c>
      <x:c r="N177" s="5">
        <x:v>0</x:v>
      </x:c>
      <x:c r="O177" s="5">
        <x:v>0</x:v>
      </x:c>
      <x:c r="P177" s="5">
        <x:v>0</x:v>
      </x:c>
      <x:c r="Q177" s="5">
        <x:v>0</x:v>
      </x:c>
      <x:c r="R177" s="5">
        <x:v>0</x:v>
      </x:c>
      <x:c r="S177" s="5">
        <x:v>4.0999999999999996</x:v>
      </x:c>
      <x:c r="T177" s="5">
        <x:v>5</x:v>
      </x:c>
      <x:c r="U177" s="5">
        <x:v>6</x:v>
      </x:c>
      <x:c r="V177" s="5">
        <x:v>2</x:v>
      </x:c>
      <x:c r="W177" s="5">
        <x:v>1</x:v>
      </x:c>
      <x:c r="X177" s="5">
        <x:v>0</x:v>
      </x:c>
      <x:c r="Y177" s="5">
        <x:v>1</x:v>
      </x:c>
      <x:c r="Z177" s="5">
        <x:v>0</x:v>
      </x:c>
      <x:c r="AA177" s="5">
        <x:v>1</x:v>
      </x:c>
      <x:c r="AB177" s="5">
        <x:v>0</x:v>
      </x:c>
      <x:c r="AC177" s="5">
        <x:v>10.380000000000001</x:v>
      </x:c>
      <x:c r="AD177" s="5">
        <x:v>0</x:v>
      </x:c>
      <x:c r="AE177" s="5">
        <x:v>4.0999999999999996</x:v>
      </x:c>
      <x:c r="AF177" s="5"/>
      <x:c r="AG177" s="5">
        <x:v>-0.089999999999999991</x:v>
      </x:c>
      <x:c r="AH177" s="5">
        <x:v>-0.089999999999999991</x:v>
      </x:c>
      <x:c r="AI177" s="5">
        <x:v>20000</x:v>
      </x:c>
      <x:c r="AJ177" s="5" t="s">
        <x:v>34</x:v>
      </x:c>
      <x:c r="AK177" s="5"/>
    </x:row>
    <x:row r="178" spans="1:37" s="100" customFormat="1" ht="14.199999999999999">
      <x:c r="A178" s="5">
        <x:v>2017</x:v>
      </x:c>
      <x:c r="B178" s="5" t="s">
        <x:v>27</x:v>
      </x:c>
      <x:c r="C178" s="5" t="s">
        <x:v>70</x:v>
      </x:c>
      <x:c r="D178" s="5" t="str">
        <x:f t="shared" si="0"/>
        <x:v>CP</x:v>
      </x:c>
      <x:c r="E178" s="5">
        <x:v>4</x:v>
      </x:c>
      <x:c r="F178" s="5" t="s">
        <x:v>332</x:v>
      </x:c>
      <x:c r="G178" s="5" t="s">
        <x:v>36</x:v>
      </x:c>
      <x:c r="H178" s="5">
        <x:v>2016</x:v>
      </x:c>
      <x:c r="I178" s="5">
        <x:v>31</x:v>
      </x:c>
      <x:c r="J178" s="5">
        <x:v>61</x:v>
      </x:c>
      <x:c r="K178" s="5">
        <x:v>0</x:v>
      </x:c>
      <x:c r="L178" s="5">
        <x:v>61</x:v>
      </x:c>
      <x:c r="M178" s="5">
        <x:v>8</x:v>
      </x:c>
      <x:c r="N178" s="5">
        <x:v>5</x:v>
      </x:c>
      <x:c r="O178" s="5">
        <x:v>16</x:v>
      </x:c>
      <x:c r="P178" s="5">
        <x:v>7</x:v>
      </x:c>
      <x:c r="Q178" s="5">
        <x:v>1</x:v>
      </x:c>
      <x:c r="R178" s="5">
        <x:v>0</x:v>
      </x:c>
      <x:c r="S178" s="5">
        <x:v>81</x:v>
      </x:c>
      <x:c r="T178" s="5">
        <x:v>30</x:v>
      </x:c>
      <x:c r="U178" s="5">
        <x:v>64</x:v>
      </x:c>
      <x:c r="V178" s="5">
        <x:v>14</x:v>
      </x:c>
      <x:c r="W178" s="5">
        <x:v>1</x:v>
      </x:c>
      <x:c r="X178" s="5">
        <x:v>7</x:v>
      </x:c>
      <x:c r="Y178" s="5">
        <x:v>26</x:v>
      </x:c>
      <x:c r="Z178" s="5">
        <x:v>4</x:v>
      </x:c>
      <x:c r="AA178" s="5">
        <x:v>85</x:v>
      </x:c>
      <x:c r="AB178" s="5">
        <x:v>5</x:v>
      </x:c>
      <x:c r="AC178" s="5">
        <x:v>3.3300000000000001</x:v>
      </x:c>
      <x:c r="AD178" s="5">
        <x:v>0</x:v>
      </x:c>
      <x:c r="AE178" s="5">
        <x:v>81</x:v>
      </x:c>
      <x:c r="AF178" s="5"/>
      <x:c r="AG178" s="5">
        <x:v>2.7400000000000002</x:v>
      </x:c>
      <x:c r="AH178" s="5">
        <x:v>2.7400000000000002</x:v>
      </x:c>
      <x:c r="AI178" s="5">
        <x:v>120000</x:v>
      </x:c>
      <x:c r="AJ178" s="5" t="s">
        <x:v>34</x:v>
      </x:c>
      <x:c r="AK178" s="5"/>
    </x:row>
    <x:row r="179" spans="1:37" s="100" customFormat="1" ht="14.199999999999999">
      <x:c r="A179" s="5">
        <x:v>2018</x:v>
      </x:c>
      <x:c r="B179" s="5" t="s">
        <x:v>27</x:v>
      </x:c>
      <x:c r="C179" s="5" t="s">
        <x:v>70</x:v>
      </x:c>
      <x:c r="D179" s="5" t="str">
        <x:f t="shared" si="0"/>
        <x:v>CP</x:v>
      </x:c>
      <x:c r="E179" s="5">
        <x:v>4</x:v>
      </x:c>
      <x:c r="F179" s="5" t="s">
        <x:v>332</x:v>
      </x:c>
      <x:c r="G179" s="5" t="s">
        <x:v>36</x:v>
      </x:c>
      <x:c r="H179" s="5">
        <x:v>2017</x:v>
      </x:c>
      <x:c r="I179" s="5">
        <x:v>32</x:v>
      </x:c>
      <x:c r="J179" s="5">
        <x:v>56</x:v>
      </x:c>
      <x:c r="K179" s="5">
        <x:v>0</x:v>
      </x:c>
      <x:c r="L179" s="5">
        <x:v>56</x:v>
      </x:c>
      <x:c r="M179" s="5">
        <x:v>6</x:v>
      </x:c>
      <x:c r="N179" s="5">
        <x:v>4</x:v>
      </x:c>
      <x:c r="O179" s="5">
        <x:v>26</x:v>
      </x:c>
      <x:c r="P179" s="5">
        <x:v>5</x:v>
      </x:c>
      <x:c r="Q179" s="5">
        <x:v>0</x:v>
      </x:c>
      <x:c r="R179" s="5">
        <x:v>0</x:v>
      </x:c>
      <x:c r="S179" s="5">
        <x:v>59</x:v>
      </x:c>
      <x:c r="T179" s="5">
        <x:v>18</x:v>
      </x:c>
      <x:c r="U179" s="5">
        <x:v>47</x:v>
      </x:c>
      <x:c r="V179" s="5">
        <x:v>10</x:v>
      </x:c>
      <x:c r="W179" s="5">
        <x:v>0</x:v>
      </x:c>
      <x:c r="X179" s="5">
        <x:v>5</x:v>
      </x:c>
      <x:c r="Y179" s="5">
        <x:v>19</x:v>
      </x:c>
      <x:c r="Z179" s="5">
        <x:v>4</x:v>
      </x:c>
      <x:c r="AA179" s="5">
        <x:v>78</x:v>
      </x:c>
      <x:c r="AB179" s="5">
        <x:v>5</x:v>
      </x:c>
      <x:c r="AC179" s="5">
        <x:v>2.75</x:v>
      </x:c>
      <x:c r="AD179" s="5">
        <x:v>0</x:v>
      </x:c>
      <x:c r="AE179" s="5">
        <x:v>59</x:v>
      </x:c>
      <x:c r="AF179" s="5"/>
      <x:c r="AG179" s="5">
        <x:v>2.1000000000000001</x:v>
      </x:c>
      <x:c r="AH179" s="5">
        <x:v>2.1000000000000001</x:v>
      </x:c>
      <x:c r="AI179" s="5">
        <x:v>120000</x:v>
      </x:c>
      <x:c r="AJ179" s="5" t="s">
        <x:v>34</x:v>
      </x:c>
      <x:c r="AK179" s="5"/>
    </x:row>
    <x:row r="180" spans="1:37" s="100" customFormat="1" ht="14.199999999999999">
      <x:c r="A180" s="5">
        <x:v>2019</x:v>
      </x:c>
      <x:c r="B180" s="5" t="s">
        <x:v>27</x:v>
      </x:c>
      <x:c r="C180" s="5" t="s">
        <x:v>70</x:v>
      </x:c>
      <x:c r="D180" s="5" t="str">
        <x:f t="shared" si="0"/>
        <x:v>CP</x:v>
      </x:c>
      <x:c r="E180" s="5">
        <x:v>4</x:v>
      </x:c>
      <x:c r="F180" s="5" t="s">
        <x:v>332</x:v>
      </x:c>
      <x:c r="G180" s="5" t="s">
        <x:v>36</x:v>
      </x:c>
      <x:c r="H180" s="5">
        <x:v>2018</x:v>
      </x:c>
      <x:c r="I180" s="5">
        <x:v>33</x:v>
      </x:c>
      <x:c r="J180" s="5">
        <x:v>55</x:v>
      </x:c>
      <x:c r="K180" s="5">
        <x:v>0</x:v>
      </x:c>
      <x:c r="L180" s="5">
        <x:v>55</x:v>
      </x:c>
      <x:c r="M180" s="5">
        <x:v>5</x:v>
      </x:c>
      <x:c r="N180" s="5">
        <x:v>3</x:v>
      </x:c>
      <x:c r="O180" s="5">
        <x:v>35</x:v>
      </x:c>
      <x:c r="P180" s="5">
        <x:v>4</x:v>
      </x:c>
      <x:c r="Q180" s="5">
        <x:v>0</x:v>
      </x:c>
      <x:c r="R180" s="5">
        <x:v>0</x:v>
      </x:c>
      <x:c r="S180" s="5">
        <x:v>53</x:v>
      </x:c>
      <x:c r="T180" s="5">
        <x:v>20</x:v>
      </x:c>
      <x:c r="U180" s="5">
        <x:v>49</x:v>
      </x:c>
      <x:c r="V180" s="5">
        <x:v>9</x:v>
      </x:c>
      <x:c r="W180" s="5">
        <x:v>0</x:v>
      </x:c>
      <x:c r="X180" s="5">
        <x:v>6</x:v>
      </x:c>
      <x:c r="Y180" s="5">
        <x:v>12</x:v>
      </x:c>
      <x:c r="Z180" s="5">
        <x:v>2</x:v>
      </x:c>
      <x:c r="AA180" s="5">
        <x:v>56</x:v>
      </x:c>
      <x:c r="AB180" s="5">
        <x:v>1</x:v>
      </x:c>
      <x:c r="AC180" s="5">
        <x:v>3.3999999999999999</x:v>
      </x:c>
      <x:c r="AD180" s="5">
        <x:v>0</x:v>
      </x:c>
      <x:c r="AE180" s="5">
        <x:v>53</x:v>
      </x:c>
      <x:c r="AF180" s="5"/>
      <x:c r="AG180" s="5">
        <x:v>1.6399999999999999</x:v>
      </x:c>
      <x:c r="AH180" s="5">
        <x:v>1.6399999999999999</x:v>
      </x:c>
      <x:c r="AI180" s="5">
        <x:v>120000</x:v>
      </x:c>
      <x:c r="AJ180" s="5" t="s">
        <x:v>34</x:v>
      </x:c>
      <x:c r="AK180" s="5"/>
    </x:row>
    <x:row r="181" spans="1:37" s="100" customFormat="1" ht="14.199999999999999">
      <x:c r="A181" s="5">
        <x:v>2020</x:v>
      </x:c>
      <x:c r="B181" s="5" t="s">
        <x:v>27</x:v>
      </x:c>
      <x:c r="C181" s="5" t="s">
        <x:v>70</x:v>
      </x:c>
      <x:c r="D181" s="5" t="str">
        <x:f t="shared" si="0"/>
        <x:v>CP</x:v>
      </x:c>
      <x:c r="E181" s="5">
        <x:v>4</x:v>
      </x:c>
      <x:c r="F181" s="5" t="s">
        <x:v>332</x:v>
      </x:c>
      <x:c r="G181" s="5" t="s">
        <x:v>36</x:v>
      </x:c>
      <x:c r="H181" s="5">
        <x:v>2019</x:v>
      </x:c>
      <x:c r="I181" s="5">
        <x:v>34</x:v>
      </x:c>
      <x:c r="J181" s="5">
        <x:v>57</x:v>
      </x:c>
      <x:c r="K181" s="5">
        <x:v>0</x:v>
      </x:c>
      <x:c r="L181" s="5">
        <x:v>57</x:v>
      </x:c>
      <x:c r="M181" s="5">
        <x:v>4</x:v>
      </x:c>
      <x:c r="N181" s="5">
        <x:v>3</x:v>
      </x:c>
      <x:c r="O181" s="5">
        <x:v>26</x:v>
      </x:c>
      <x:c r="P181" s="5">
        <x:v>4</x:v>
      </x:c>
      <x:c r="Q181" s="5">
        <x:v>0</x:v>
      </x:c>
      <x:c r="R181" s="5">
        <x:v>0</x:v>
      </x:c>
      <x:c r="S181" s="5">
        <x:v>58.100000000000001</x:v>
      </x:c>
      <x:c r="T181" s="5">
        <x:v>10</x:v>
      </x:c>
      <x:c r="U181" s="5">
        <x:v>57</x:v>
      </x:c>
      <x:c r="V181" s="5">
        <x:v>8</x:v>
      </x:c>
      <x:c r="W181" s="5">
        <x:v>0</x:v>
      </x:c>
      <x:c r="X181" s="5">
        <x:v>4</x:v>
      </x:c>
      <x:c r="Y181" s="5">
        <x:v>16</x:v>
      </x:c>
      <x:c r="Z181" s="5">
        <x:v>1</x:v>
      </x:c>
      <x:c r="AA181" s="5">
        <x:v>48</x:v>
      </x:c>
      <x:c r="AB181" s="5">
        <x:v>2</x:v>
      </x:c>
      <x:c r="AC181" s="5">
        <x:v>1.54</x:v>
      </x:c>
      <x:c r="AD181" s="5">
        <x:v>0</x:v>
      </x:c>
      <x:c r="AE181" s="5">
        <x:v>58.100000000000001</x:v>
      </x:c>
      <x:c r="AF181" s="5"/>
      <x:c r="AG181" s="5">
        <x:v>2.8199999999999998</x:v>
      </x:c>
      <x:c r="AH181" s="5">
        <x:v>2.8199999999999998</x:v>
      </x:c>
      <x:c r="AI181" s="5">
        <x:v>80000</x:v>
      </x:c>
      <x:c r="AJ181" s="5" t="s">
        <x:v>34</x:v>
      </x:c>
      <x:c r="AK181" s="5"/>
    </x:row>
    <x:row r="182" spans="1:37" s="100" customFormat="1" ht="14.199999999999999">
      <x:c r="A182" s="5">
        <x:v>2017</x:v>
      </x:c>
      <x:c r="B182" s="5" t="s">
        <x:v>55</x:v>
      </x:c>
      <x:c r="C182" s="5" t="s">
        <x:v>94</x:v>
      </x:c>
      <x:c r="D182" s="5" t="str">
        <x:f t="shared" si="0"/>
        <x:v>RP</x:v>
      </x:c>
      <x:c r="E182" s="5">
        <x:v>9</x:v>
      </x:c>
      <x:c r="F182" s="5" t="s">
        <x:v>25</x:v>
      </x:c>
      <x:c r="G182" s="5" t="s">
        <x:v>36</x:v>
      </x:c>
      <x:c r="H182" s="5">
        <x:v>2016</x:v>
      </x:c>
      <x:c r="I182" s="5">
        <x:v>30</x:v>
      </x:c>
      <x:c r="J182" s="5">
        <x:v>75</x:v>
      </x:c>
      <x:c r="K182" s="5">
        <x:v>0</x:v>
      </x:c>
      <x:c r="L182" s="5">
        <x:v>75</x:v>
      </x:c>
      <x:c r="M182" s="5">
        <x:v>0</x:v>
      </x:c>
      <x:c r="N182" s="5">
        <x:v>4</x:v>
      </x:c>
      <x:c r="O182" s="5">
        <x:v>1</x:v>
      </x:c>
      <x:c r="P182" s="5">
        <x:v>2</x:v>
      </x:c>
      <x:c r="Q182" s="5">
        <x:v>17</x:v>
      </x:c>
      <x:c r="R182" s="5">
        <x:v>2</x:v>
      </x:c>
      <x:c r="S182" s="5">
        <x:v>54</x:v>
      </x:c>
      <x:c r="T182" s="5">
        <x:v>28</x:v>
      </x:c>
      <x:c r="U182" s="5">
        <x:v>57</x:v>
      </x:c>
      <x:c r="V182" s="5">
        <x:v>10</x:v>
      </x:c>
      <x:c r="W182" s="5">
        <x:v>1</x:v>
      </x:c>
      <x:c r="X182" s="5">
        <x:v>5</x:v>
      </x:c>
      <x:c r="Y182" s="5">
        <x:v>37</x:v>
      </x:c>
      <x:c r="Z182" s="5">
        <x:v>2</x:v>
      </x:c>
      <x:c r="AA182" s="5">
        <x:v>54</x:v>
      </x:c>
      <x:c r="AB182" s="5">
        <x:v>1</x:v>
      </x:c>
      <x:c r="AC182" s="5">
        <x:v>4.6699999999999999</x:v>
      </x:c>
      <x:c r="AD182" s="5">
        <x:v>0</x:v>
      </x:c>
      <x:c r="AE182" s="5">
        <x:v>54</x:v>
      </x:c>
      <x:c r="AF182" s="5"/>
      <x:c r="AG182" s="5">
        <x:v>0.17999999999999999</x:v>
      </x:c>
      <x:c r="AH182" s="5">
        <x:v>0.17999999999999999</x:v>
      </x:c>
      <x:c r="AI182" s="5">
        <x:v>9500</x:v>
      </x:c>
      <x:c r="AJ182" s="5" t="s">
        <x:v>34</x:v>
      </x:c>
      <x:c r="AK182" s="5"/>
    </x:row>
    <x:row r="183" spans="1:37" s="100" customFormat="1" ht="14.199999999999999">
      <x:c r="A183" s="5">
        <x:v>2018</x:v>
      </x:c>
      <x:c r="B183" s="5" t="s">
        <x:v>55</x:v>
      </x:c>
      <x:c r="C183" s="5" t="s">
        <x:v>94</x:v>
      </x:c>
      <x:c r="D183" s="5" t="str">
        <x:f t="shared" si="0"/>
        <x:v>RP</x:v>
      </x:c>
      <x:c r="E183" s="5">
        <x:v>9</x:v>
      </x:c>
      <x:c r="F183" s="5" t="s">
        <x:v>25</x:v>
      </x:c>
      <x:c r="G183" s="5" t="s">
        <x:v>36</x:v>
      </x:c>
      <x:c r="H183" s="5">
        <x:v>2017</x:v>
      </x:c>
      <x:c r="I183" s="5">
        <x:v>31</x:v>
      </x:c>
      <x:c r="J183" s="5">
        <x:v>75</x:v>
      </x:c>
      <x:c r="K183" s="5">
        <x:v>0</x:v>
      </x:c>
      <x:c r="L183" s="5">
        <x:v>75</x:v>
      </x:c>
      <x:c r="M183" s="5">
        <x:v>3</x:v>
      </x:c>
      <x:c r="N183" s="5">
        <x:v>3</x:v>
      </x:c>
      <x:c r="O183" s="5">
        <x:v>1</x:v>
      </x:c>
      <x:c r="P183" s="5">
        <x:v>4</x:v>
      </x:c>
      <x:c r="Q183" s="5">
        <x:v>24</x:v>
      </x:c>
      <x:c r="R183" s="5">
        <x:v>0</x:v>
      </x:c>
      <x:c r="S183" s="5">
        <x:v>52.200000000000003</x:v>
      </x:c>
      <x:c r="T183" s="5">
        <x:v>23</x:v>
      </x:c>
      <x:c r="U183" s="5">
        <x:v>52</x:v>
      </x:c>
      <x:c r="V183" s="5">
        <x:v>11</x:v>
      </x:c>
      <x:c r="W183" s="5">
        <x:v>2</x:v>
      </x:c>
      <x:c r="X183" s="5">
        <x:v>6</x:v>
      </x:c>
      <x:c r="Y183" s="5">
        <x:v>15</x:v>
      </x:c>
      <x:c r="Z183" s="5">
        <x:v>2</x:v>
      </x:c>
      <x:c r="AA183" s="5">
        <x:v>48</x:v>
      </x:c>
      <x:c r="AB183" s="5">
        <x:v>1</x:v>
      </x:c>
      <x:c r="AC183" s="5">
        <x:v>3.9300000000000002</x:v>
      </x:c>
      <x:c r="AD183" s="5">
        <x:v>0</x:v>
      </x:c>
      <x:c r="AE183" s="5">
        <x:v>52.200000000000003</x:v>
      </x:c>
      <x:c r="AF183" s="5"/>
      <x:c r="AG183" s="5">
        <x:v>1.0600000000000001</x:v>
      </x:c>
      <x:c r="AH183" s="5">
        <x:v>1.0600000000000001</x:v>
      </x:c>
      <x:c r="AI183" s="5">
        <x:v>11000</x:v>
      </x:c>
      <x:c r="AJ183" s="5" t="s">
        <x:v>34</x:v>
      </x:c>
      <x:c r="AK183" s="5"/>
    </x:row>
    <x:row r="184" spans="1:37" s="100" customFormat="1" ht="14.199999999999999">
      <x:c r="A184" s="5">
        <x:v>2019</x:v>
      </x:c>
      <x:c r="B184" s="5" t="s">
        <x:v>55</x:v>
      </x:c>
      <x:c r="C184" s="5" t="s">
        <x:v>94</x:v>
      </x:c>
      <x:c r="D184" s="5" t="str">
        <x:f t="shared" si="0"/>
        <x:v>RP</x:v>
      </x:c>
      <x:c r="E184" s="5">
        <x:v>9</x:v>
      </x:c>
      <x:c r="F184" s="5" t="s">
        <x:v>25</x:v>
      </x:c>
      <x:c r="G184" s="5" t="s">
        <x:v>36</x:v>
      </x:c>
      <x:c r="H184" s="5">
        <x:v>2018</x:v>
      </x:c>
      <x:c r="I184" s="5">
        <x:v>32</x:v>
      </x:c>
      <x:c r="J184" s="5">
        <x:v>66</x:v>
      </x:c>
      <x:c r="K184" s="5">
        <x:v>0</x:v>
      </x:c>
      <x:c r="L184" s="5">
        <x:v>66</x:v>
      </x:c>
      <x:c r="M184" s="5">
        <x:v>2</x:v>
      </x:c>
      <x:c r="N184" s="5">
        <x:v>3</x:v>
      </x:c>
      <x:c r="O184" s="5">
        <x:v>0</x:v>
      </x:c>
      <x:c r="P184" s="5">
        <x:v>2</x:v>
      </x:c>
      <x:c r="Q184" s="5">
        <x:v>14</x:v>
      </x:c>
      <x:c r="R184" s="5">
        <x:v>1</x:v>
      </x:c>
      <x:c r="S184" s="5">
        <x:v>43.200000000000003</x:v>
      </x:c>
      <x:c r="T184" s="5">
        <x:v>35</x:v>
      </x:c>
      <x:c r="U184" s="5">
        <x:v>63</x:v>
      </x:c>
      <x:c r="V184" s="5">
        <x:v>6</x:v>
      </x:c>
      <x:c r="W184" s="5">
        <x:v>1</x:v>
      </x:c>
      <x:c r="X184" s="5">
        <x:v>7</x:v>
      </x:c>
      <x:c r="Y184" s="5">
        <x:v>13</x:v>
      </x:c>
      <x:c r="Z184" s="5">
        <x:v>4</x:v>
      </x:c>
      <x:c r="AA184" s="5">
        <x:v>37</x:v>
      </x:c>
      <x:c r="AB184" s="5">
        <x:v>1</x:v>
      </x:c>
      <x:c r="AC184" s="5">
        <x:v>7.21</x:v>
      </x:c>
      <x:c r="AD184" s="5">
        <x:v>0</x:v>
      </x:c>
      <x:c r="AE184" s="5">
        <x:v>43.200000000000003</x:v>
      </x:c>
      <x:c r="AF184" s="5"/>
      <x:c r="AG184" s="5">
        <x:v>-0.33000000000000002</x:v>
      </x:c>
      <x:c r="AH184" s="5">
        <x:v>-0.33000000000000002</x:v>
      </x:c>
      <x:c r="AI184" s="5">
        <x:v>19000</x:v>
      </x:c>
      <x:c r="AJ184" s="5" t="s">
        <x:v>34</x:v>
      </x:c>
      <x:c r="AK184" s="5"/>
    </x:row>
    <x:row r="185" spans="1:37" s="100" customFormat="1" ht="14.199999999999999">
      <x:c r="A185" s="5">
        <x:v>2020</x:v>
      </x:c>
      <x:c r="B185" s="5" t="s">
        <x:v>55</x:v>
      </x:c>
      <x:c r="C185" s="5" t="s">
        <x:v>94</x:v>
      </x:c>
      <x:c r="D185" s="5" t="str">
        <x:f t="shared" si="0"/>
        <x:v>RP</x:v>
      </x:c>
      <x:c r="E185" s="5">
        <x:v>9</x:v>
      </x:c>
      <x:c r="F185" s="5" t="s">
        <x:v>25</x:v>
      </x:c>
      <x:c r="G185" s="5" t="s">
        <x:v>36</x:v>
      </x:c>
      <x:c r="H185" s="5">
        <x:v>2019</x:v>
      </x:c>
      <x:c r="I185" s="5">
        <x:v>33</x:v>
      </x:c>
      <x:c r="J185" s="5">
        <x:v>72</x:v>
      </x:c>
      <x:c r="K185" s="5">
        <x:v>0</x:v>
      </x:c>
      <x:c r="L185" s="5">
        <x:v>72</x:v>
      </x:c>
      <x:c r="M185" s="5">
        <x:v>3</x:v>
      </x:c>
      <x:c r="N185" s="5">
        <x:v>1</x:v>
      </x:c>
      <x:c r="O185" s="5">
        <x:v>0</x:v>
      </x:c>
      <x:c r="P185" s="5">
        <x:v>2</x:v>
      </x:c>
      <x:c r="Q185" s="5">
        <x:v>20</x:v>
      </x:c>
      <x:c r="R185" s="5">
        <x:v>0</x:v>
      </x:c>
      <x:c r="S185" s="5">
        <x:v>42</x:v>
      </x:c>
      <x:c r="T185" s="5">
        <x:v>16</x:v>
      </x:c>
      <x:c r="U185" s="5">
        <x:v>44</x:v>
      </x:c>
      <x:c r="V185" s="5">
        <x:v>3</x:v>
      </x:c>
      <x:c r="W185" s="5">
        <x:v>3</x:v>
      </x:c>
      <x:c r="X185" s="5">
        <x:v>2</x:v>
      </x:c>
      <x:c r="Y185" s="5">
        <x:v>16</x:v>
      </x:c>
      <x:c r="Z185" s="5">
        <x:v>2</x:v>
      </x:c>
      <x:c r="AA185" s="5">
        <x:v>38</x:v>
      </x:c>
      <x:c r="AB185" s="5">
        <x:v>0</x:v>
      </x:c>
      <x:c r="AC185" s="5">
        <x:v>3.4300000000000002</x:v>
      </x:c>
      <x:c r="AD185" s="5">
        <x:v>0</x:v>
      </x:c>
      <x:c r="AE185" s="5">
        <x:v>42</x:v>
      </x:c>
      <x:c r="AF185" s="5"/>
      <x:c r="AG185" s="5">
        <x:v>0.80000000000000004</x:v>
      </x:c>
      <x:c r="AH185" s="5">
        <x:v>0.80000000000000004</x:v>
      </x:c>
      <x:c r="AI185" s="5">
        <x:v>18000</x:v>
      </x:c>
      <x:c r="AJ185" s="5" t="s">
        <x:v>34</x:v>
      </x:c>
      <x:c r="AK185" s="5"/>
    </x:row>
    <x:row r="186" spans="1:37" s="100" customFormat="1" ht="14.199999999999999">
      <x:c r="A186" s="5">
        <x:v>2018</x:v>
      </x:c>
      <x:c r="B186" s="5" t="s">
        <x:v>30</x:v>
      </x:c>
      <x:c r="C186" s="5" t="s">
        <x:v>88</x:v>
      </x:c>
      <x:c r="D186" s="5" t="str">
        <x:f t="shared" si="0"/>
        <x:v>CP</x:v>
      </x:c>
      <x:c r="E186" s="5">
        <x:v>9</x:v>
      </x:c>
      <x:c r="F186" s="5" t="s">
        <x:v>25</x:v>
      </x:c>
      <x:c r="G186" s="5" t="s">
        <x:v>36</x:v>
      </x:c>
      <x:c r="H186" s="5">
        <x:v>2017</x:v>
      </x:c>
      <x:c r="I186" s="5">
        <x:v>29</x:v>
      </x:c>
      <x:c r="J186" s="5">
        <x:v>60</x:v>
      </x:c>
      <x:c r="K186" s="5">
        <x:v>0</x:v>
      </x:c>
      <x:c r="L186" s="5">
        <x:v>60</x:v>
      </x:c>
      <x:c r="M186" s="5">
        <x:v>0</x:v>
      </x:c>
      <x:c r="N186" s="5">
        <x:v>7</x:v>
      </x:c>
      <x:c r="O186" s="5">
        <x:v>15</x:v>
      </x:c>
      <x:c r="P186" s="5">
        <x:v>6</x:v>
      </x:c>
      <x:c r="Q186" s="5">
        <x:v>9</x:v>
      </x:c>
      <x:c r="R186" s="5">
        <x:v>3</x:v>
      </x:c>
      <x:c r="S186" s="5">
        <x:v>61.100000000000001</x:v>
      </x:c>
      <x:c r="T186" s="5">
        <x:v>26</x:v>
      </x:c>
      <x:c r="U186" s="5">
        <x:v>59</x:v>
      </x:c>
      <x:c r="V186" s="5">
        <x:v>9</x:v>
      </x:c>
      <x:c r="W186" s="5">
        <x:v>0</x:v>
      </x:c>
      <x:c r="X186" s="5">
        <x:v>8</x:v>
      </x:c>
      <x:c r="Y186" s="5">
        <x:v>22</x:v>
      </x:c>
      <x:c r="Z186" s="5">
        <x:v>3</x:v>
      </x:c>
      <x:c r="AA186" s="5">
        <x:v>62</x:v>
      </x:c>
      <x:c r="AB186" s="5">
        <x:v>5</x:v>
      </x:c>
      <x:c r="AC186" s="5">
        <x:v>3.8199999999999998</x:v>
      </x:c>
      <x:c r="AD186" s="5">
        <x:v>0</x:v>
      </x:c>
      <x:c r="AE186" s="5">
        <x:v>61.100000000000001</x:v>
      </x:c>
      <x:c r="AF186" s="5"/>
      <x:c r="AG186" s="5">
        <x:v>1.6000000000000001</x:v>
      </x:c>
      <x:c r="AH186" s="5">
        <x:v>1.6000000000000001</x:v>
      </x:c>
      <x:c r="AI186" s="5">
        <x:v>12000</x:v>
      </x:c>
      <x:c r="AJ186" s="5" t="s">
        <x:v>34</x:v>
      </x:c>
      <x:c r="AK186" s="5"/>
    </x:row>
    <x:row r="187" spans="1:37" s="100" customFormat="1" ht="14.199999999999999">
      <x:c r="A187" s="5">
        <x:v>2019</x:v>
      </x:c>
      <x:c r="B187" s="5" t="s">
        <x:v>30</x:v>
      </x:c>
      <x:c r="C187" s="5" t="s">
        <x:v>88</x:v>
      </x:c>
      <x:c r="D187" s="5" t="str">
        <x:f t="shared" si="0"/>
        <x:v>CP</x:v>
      </x:c>
      <x:c r="E187" s="5">
        <x:v>9</x:v>
      </x:c>
      <x:c r="F187" s="5" t="s">
        <x:v>25</x:v>
      </x:c>
      <x:c r="G187" s="5" t="s">
        <x:v>36</x:v>
      </x:c>
      <x:c r="H187" s="5">
        <x:v>2018</x:v>
      </x:c>
      <x:c r="I187" s="5">
        <x:v>30</x:v>
      </x:c>
      <x:c r="J187" s="5">
        <x:v>58</x:v>
      </x:c>
      <x:c r="K187" s="5">
        <x:v>0</x:v>
      </x:c>
      <x:c r="L187" s="5">
        <x:v>58</x:v>
      </x:c>
      <x:c r="M187" s="5">
        <x:v>2</x:v>
      </x:c>
      <x:c r="N187" s="5">
        <x:v>3</x:v>
      </x:c>
      <x:c r="O187" s="5">
        <x:v>18</x:v>
      </x:c>
      <x:c r="P187" s="5">
        <x:v>7</x:v>
      </x:c>
      <x:c r="Q187" s="5">
        <x:v>14</x:v>
      </x:c>
      <x:c r="R187" s="5">
        <x:v>0</x:v>
      </x:c>
      <x:c r="S187" s="5">
        <x:v>55.200000000000003</x:v>
      </x:c>
      <x:c r="T187" s="5">
        <x:v>32</x:v>
      </x:c>
      <x:c r="U187" s="5">
        <x:v>53</x:v>
      </x:c>
      <x:c r="V187" s="5">
        <x:v>10</x:v>
      </x:c>
      <x:c r="W187" s="5">
        <x:v>0</x:v>
      </x:c>
      <x:c r="X187" s="5">
        <x:v>9</x:v>
      </x:c>
      <x:c r="Y187" s="5">
        <x:v>23</x:v>
      </x:c>
      <x:c r="Z187" s="5">
        <x:v>1</x:v>
      </x:c>
      <x:c r="AA187" s="5">
        <x:v>68</x:v>
      </x:c>
      <x:c r="AB187" s="5">
        <x:v>6</x:v>
      </x:c>
      <x:c r="AC187" s="5">
        <x:v>5.1699999999999999</x:v>
      </x:c>
      <x:c r="AD187" s="5">
        <x:v>0</x:v>
      </x:c>
      <x:c r="AE187" s="5">
        <x:v>55.200000000000003</x:v>
      </x:c>
      <x:c r="AF187" s="5"/>
      <x:c r="AG187" s="5">
        <x:v>0.57999999999999996</x:v>
      </x:c>
      <x:c r="AH187" s="5">
        <x:v>0.57999999999999996</x:v>
      </x:c>
      <x:c r="AI187" s="5">
        <x:v>16500</x:v>
      </x:c>
      <x:c r="AJ187" s="5" t="s">
        <x:v>34</x:v>
      </x:c>
      <x:c r="AK187" s="5"/>
    </x:row>
    <x:row r="188" spans="1:37" s="100" customFormat="1" ht="14.199999999999999">
      <x:c r="A188" s="5">
        <x:v>2020</x:v>
      </x:c>
      <x:c r="B188" s="5" t="s">
        <x:v>87</x:v>
      </x:c>
      <x:c r="C188" s="5" t="s">
        <x:v>88</x:v>
      </x:c>
      <x:c r="D188" s="5" t="str">
        <x:f t="shared" si="0"/>
        <x:v>RP</x:v>
      </x:c>
      <x:c r="E188" s="5">
        <x:v>9</x:v>
      </x:c>
      <x:c r="F188" s="5" t="s">
        <x:v>25</x:v>
      </x:c>
      <x:c r="G188" s="5" t="s">
        <x:v>36</x:v>
      </x:c>
      <x:c r="H188" s="5">
        <x:v>2019</x:v>
      </x:c>
      <x:c r="I188" s="5">
        <x:v>31</x:v>
      </x:c>
      <x:c r="J188" s="5">
        <x:v>67</x:v>
      </x:c>
      <x:c r="K188" s="5">
        <x:v>0</x:v>
      </x:c>
      <x:c r="L188" s="5">
        <x:v>67</x:v>
      </x:c>
      <x:c r="M188" s="5">
        <x:v>3</x:v>
      </x:c>
      <x:c r="N188" s="5">
        <x:v>5</x:v>
      </x:c>
      <x:c r="O188" s="5">
        <x:v>0</x:v>
      </x:c>
      <x:c r="P188" s="5">
        <x:v>1</x:v>
      </x:c>
      <x:c r="Q188" s="5">
        <x:v>40</x:v>
      </x:c>
      <x:c r="R188" s="5">
        <x:v>0</x:v>
      </x:c>
      <x:c r="S188" s="5">
        <x:v>56.200000000000003</x:v>
      </x:c>
      <x:c r="T188" s="5">
        <x:v>19</x:v>
      </x:c>
      <x:c r="U188" s="5">
        <x:v>50</x:v>
      </x:c>
      <x:c r="V188" s="5">
        <x:v>6</x:v>
      </x:c>
      <x:c r="W188" s="5">
        <x:v>0</x:v>
      </x:c>
      <x:c r="X188" s="5">
        <x:v>3</x:v>
      </x:c>
      <x:c r="Y188" s="5">
        <x:v>28</x:v>
      </x:c>
      <x:c r="Z188" s="5">
        <x:v>2</x:v>
      </x:c>
      <x:c r="AA188" s="5">
        <x:v>60</x:v>
      </x:c>
      <x:c r="AB188" s="5">
        <x:v>0</x:v>
      </x:c>
      <x:c r="AC188" s="5">
        <x:v>3.02</x:v>
      </x:c>
      <x:c r="AD188" s="5">
        <x:v>0</x:v>
      </x:c>
      <x:c r="AE188" s="5">
        <x:v>56.200000000000003</x:v>
      </x:c>
      <x:c r="AF188" s="5"/>
      <x:c r="AG188" s="5">
        <x:v>1.6899999999999999</x:v>
      </x:c>
      <x:c r="AH188" s="5">
        <x:v>1.6899999999999999</x:v>
      </x:c>
      <x:c r="AI188" s="5">
        <x:v>20000</x:v>
      </x:c>
      <x:c r="AJ188" s="5" t="s">
        <x:v>34</x:v>
      </x:c>
      <x:c r="AK188" s="5"/>
    </x:row>
    <x:row r="189" spans="1:37" s="100" customFormat="1" ht="14.199999999999999">
      <x:c r="A189" s="5">
        <x:v>2021</x:v>
      </x:c>
      <x:c r="B189" s="5" t="s">
        <x:v>87</x:v>
      </x:c>
      <x:c r="C189" s="5" t="s">
        <x:v>88</x:v>
      </x:c>
      <x:c r="D189" s="5" t="str">
        <x:f t="shared" si="0"/>
        <x:v>RP</x:v>
      </x:c>
      <x:c r="E189" s="5">
        <x:v>9</x:v>
      </x:c>
      <x:c r="F189" s="5" t="s">
        <x:v>25</x:v>
      </x:c>
      <x:c r="G189" s="5" t="s">
        <x:v>36</x:v>
      </x:c>
      <x:c r="H189" s="5">
        <x:v>2020</x:v>
      </x:c>
      <x:c r="I189" s="5">
        <x:v>32</x:v>
      </x:c>
      <x:c r="J189" s="5">
        <x:v>60</x:v>
      </x:c>
      <x:c r="K189" s="5">
        <x:v>0</x:v>
      </x:c>
      <x:c r="L189" s="5">
        <x:v>60</x:v>
      </x:c>
      <x:c r="M189" s="5">
        <x:v>3</x:v>
      </x:c>
      <x:c r="N189" s="5">
        <x:v>3</x:v>
      </x:c>
      <x:c r="O189" s="5">
        <x:v>5</x:v>
      </x:c>
      <x:c r="P189" s="5">
        <x:v>3</x:v>
      </x:c>
      <x:c r="Q189" s="5">
        <x:v>11</x:v>
      </x:c>
      <x:c r="R189" s="5">
        <x:v>0</x:v>
      </x:c>
      <x:c r="S189" s="5">
        <x:v>51.100000000000001</x:v>
      </x:c>
      <x:c r="T189" s="5">
        <x:v>27</x:v>
      </x:c>
      <x:c r="U189" s="5">
        <x:v>52</x:v>
      </x:c>
      <x:c r="V189" s="5">
        <x:v>12</x:v>
      </x:c>
      <x:c r="W189" s="5">
        <x:v>0</x:v>
      </x:c>
      <x:c r="X189" s="5">
        <x:v>3</x:v>
      </x:c>
      <x:c r="Y189" s="5">
        <x:v>21</x:v>
      </x:c>
      <x:c r="Z189" s="5">
        <x:v>3</x:v>
      </x:c>
      <x:c r="AA189" s="5">
        <x:v>48</x:v>
      </x:c>
      <x:c r="AB189" s="5">
        <x:v>1</x:v>
      </x:c>
      <x:c r="AC189" s="5">
        <x:v>4.7300000000000004</x:v>
      </x:c>
      <x:c r="AD189" s="5">
        <x:v>0</x:v>
      </x:c>
      <x:c r="AE189" s="5">
        <x:v>51.100000000000001</x:v>
      </x:c>
      <x:c r="AF189" s="5"/>
      <x:c r="AG189" s="5">
        <x:v>0.47999999999999998</x:v>
      </x:c>
      <x:c r="AH189" s="5">
        <x:v>0.47999999999999998</x:v>
      </x:c>
      <x:c r="AI189" s="5">
        <x:v>30000</x:v>
      </x:c>
      <x:c r="AJ189" s="5" t="s">
        <x:v>34</x:v>
      </x:c>
      <x:c r="AK189" s="5"/>
    </x:row>
    <x:row r="190" spans="1:37" s="100" customFormat="1" ht="14.199999999999999">
      <x:c r="A190" s="5">
        <x:v>2018</x:v>
      </x:c>
      <x:c r="B190" s="5" t="s">
        <x:v>28</x:v>
      </x:c>
      <x:c r="C190" s="5" t="s">
        <x:v>62</x:v>
      </x:c>
      <x:c r="D190" s="5" t="str">
        <x:f t="shared" si="0"/>
        <x:v>SP</x:v>
      </x:c>
      <x:c r="E190" s="5">
        <x:v>4</x:v>
      </x:c>
      <x:c r="F190" s="5" t="s">
        <x:v>332</x:v>
      </x:c>
      <x:c r="G190" s="5" t="s">
        <x:v>71</x:v>
      </x:c>
      <x:c r="H190" s="5">
        <x:v>2017</x:v>
      </x:c>
      <x:c r="I190" s="5">
        <x:v>29</x:v>
      </x:c>
      <x:c r="J190" s="5">
        <x:v>31</x:v>
      </x:c>
      <x:c r="K190" s="5">
        <x:v>31</x:v>
      </x:c>
      <x:c r="L190" s="5">
        <x:v>0</x:v>
      </x:c>
      <x:c r="M190" s="5">
        <x:v>20</x:v>
      </x:c>
      <x:c r="N190" s="5">
        <x:v>6</x:v>
      </x:c>
      <x:c r="O190" s="5">
        <x:v>0</x:v>
      </x:c>
      <x:c r="P190" s="5">
        <x:v>0</x:v>
      </x:c>
      <x:c r="Q190" s="5">
        <x:v>0</x:v>
      </x:c>
      <x:c r="R190" s="5">
        <x:v>0</x:v>
      </x:c>
      <x:c r="S190" s="5">
        <x:v>193.09999999999999</x:v>
      </x:c>
      <x:c r="T190" s="5">
        <x:v>74</x:v>
      </x:c>
      <x:c r="U190" s="5">
        <x:v>209</x:v>
      </x:c>
      <x:c r="V190" s="5">
        <x:v>32</x:v>
      </x:c>
      <x:c r="W190" s="5">
        <x:v>2</x:v>
      </x:c>
      <x:c r="X190" s="5">
        <x:v>17</x:v>
      </x:c>
      <x:c r="Y190" s="5">
        <x:v>45</x:v>
      </x:c>
      <x:c r="Z190" s="5">
        <x:v>0</x:v>
      </x:c>
      <x:c r="AA190" s="5">
        <x:v>158</x:v>
      </x:c>
      <x:c r="AB190" s="5">
        <x:v>14</x:v>
      </x:c>
      <x:c r="AC190" s="5">
        <x:v>3.4399999999999999</x:v>
      </x:c>
      <x:c r="AD190" s="5">
        <x:v>193.09999999999999</x:v>
      </x:c>
      <x:c r="AE190" s="5">
        <x:v>0</x:v>
      </x:c>
      <x:c r="AF190" s="5">
        <x:v>6.1699999999999999</x:v>
      </x:c>
      <x:c r="AG190" s="5"/>
      <x:c r="AH190" s="5">
        <x:v>6.1699999999999999</x:v>
      </x:c>
      <x:c r="AI190" s="5">
        <x:v>150000</x:v>
      </x:c>
      <x:c r="AJ190" s="5" t="s">
        <x:v>34</x:v>
      </x:c>
      <x:c r="AK190" s="5"/>
    </x:row>
    <x:row r="191" spans="1:37" s="100" customFormat="1" ht="14.199999999999999">
      <x:c r="A191" s="5">
        <x:v>2019</x:v>
      </x:c>
      <x:c r="B191" s="5" t="s">
        <x:v>28</x:v>
      </x:c>
      <x:c r="C191" s="5" t="s">
        <x:v>62</x:v>
      </x:c>
      <x:c r="D191" s="5" t="str">
        <x:f t="shared" si="0"/>
        <x:v>SP</x:v>
      </x:c>
      <x:c r="E191" s="5">
        <x:v>4</x:v>
      </x:c>
      <x:c r="F191" s="5" t="s">
        <x:v>332</x:v>
      </x:c>
      <x:c r="G191" s="5" t="s">
        <x:v>71</x:v>
      </x:c>
      <x:c r="H191" s="5">
        <x:v>2018</x:v>
      </x:c>
      <x:c r="I191" s="5">
        <x:v>30</x:v>
      </x:c>
      <x:c r="J191" s="5">
        <x:v>29</x:v>
      </x:c>
      <x:c r="K191" s="5">
        <x:v>29</x:v>
      </x:c>
      <x:c r="L191" s="5">
        <x:v>0</x:v>
      </x:c>
      <x:c r="M191" s="5">
        <x:v>13</x:v>
      </x:c>
      <x:c r="N191" s="5">
        <x:v>11</x:v>
      </x:c>
      <x:c r="O191" s="5">
        <x:v>0</x:v>
      </x:c>
      <x:c r="P191" s="5">
        <x:v>0</x:v>
      </x:c>
      <x:c r="Q191" s="5">
        <x:v>0</x:v>
      </x:c>
      <x:c r="R191" s="5">
        <x:v>0</x:v>
      </x:c>
      <x:c r="S191" s="5">
        <x:v>184.09999999999999</x:v>
      </x:c>
      <x:c r="T191" s="5">
        <x:v>85</x:v>
      </x:c>
      <x:c r="U191" s="5">
        <x:v>199</x:v>
      </x:c>
      <x:c r="V191" s="5">
        <x:v>33</x:v>
      </x:c>
      <x:c r="W191" s="5">
        <x:v>0</x:v>
      </x:c>
      <x:c r="X191" s="5">
        <x:v>21</x:v>
      </x:c>
      <x:c r="Y191" s="5">
        <x:v>43</x:v>
      </x:c>
      <x:c r="Z191" s="5">
        <x:v>2</x:v>
      </x:c>
      <x:c r="AA191" s="5">
        <x:v>152</x:v>
      </x:c>
      <x:c r="AB191" s="5">
        <x:v>5</x:v>
      </x:c>
      <x:c r="AC191" s="5">
        <x:v>4.1500000000000004</x:v>
      </x:c>
      <x:c r="AD191" s="5">
        <x:v>184.09999999999999</x:v>
      </x:c>
      <x:c r="AE191" s="5">
        <x:v>0</x:v>
      </x:c>
      <x:c r="AF191" s="5">
        <x:v>5.8300000000000001</x:v>
      </x:c>
      <x:c r="AG191" s="5"/>
      <x:c r="AH191" s="5">
        <x:v>5.8300000000000001</x:v>
      </x:c>
      <x:c r="AI191" s="5">
        <x:v>230000</x:v>
      </x:c>
      <x:c r="AJ191" s="5" t="s">
        <x:v>34</x:v>
      </x:c>
      <x:c r="AK191" s="5"/>
    </x:row>
    <x:row r="192" spans="1:37" s="100" customFormat="1" ht="14.199999999999999">
      <x:c r="A192" s="5">
        <x:v>2020</x:v>
      </x:c>
      <x:c r="B192" s="5" t="s">
        <x:v>28</x:v>
      </x:c>
      <x:c r="C192" s="5" t="s">
        <x:v>62</x:v>
      </x:c>
      <x:c r="D192" s="5" t="str">
        <x:f t="shared" si="0"/>
        <x:v>SP</x:v>
      </x:c>
      <x:c r="E192" s="5">
        <x:v>4</x:v>
      </x:c>
      <x:c r="F192" s="5" t="s">
        <x:v>332</x:v>
      </x:c>
      <x:c r="G192" s="5" t="s">
        <x:v>71</x:v>
      </x:c>
      <x:c r="H192" s="5">
        <x:v>2019</x:v>
      </x:c>
      <x:c r="I192" s="5">
        <x:v>31</x:v>
      </x:c>
      <x:c r="J192" s="5">
        <x:v>29</x:v>
      </x:c>
      <x:c r="K192" s="5">
        <x:v>29</x:v>
      </x:c>
      <x:c r="L192" s="5">
        <x:v>0</x:v>
      </x:c>
      <x:c r="M192" s="5">
        <x:v>16</x:v>
      </x:c>
      <x:c r="N192" s="5">
        <x:v>8</x:v>
      </x:c>
      <x:c r="O192" s="5">
        <x:v>0</x:v>
      </x:c>
      <x:c r="P192" s="5">
        <x:v>0</x:v>
      </x:c>
      <x:c r="Q192" s="5">
        <x:v>0</x:v>
      </x:c>
      <x:c r="R192" s="5">
        <x:v>0</x:v>
      </x:c>
      <x:c r="S192" s="5">
        <x:v>184.19999999999999</x:v>
      </x:c>
      <x:c r="T192" s="5">
        <x:v>47</x:v>
      </x:c>
      <x:c r="U192" s="5">
        <x:v>165</x:v>
      </x:c>
      <x:c r="V192" s="5">
        <x:v>32</x:v>
      </x:c>
      <x:c r="W192" s="5">
        <x:v>1</x:v>
      </x:c>
      <x:c r="X192" s="5">
        <x:v>6</x:v>
      </x:c>
      <x:c r="Y192" s="5">
        <x:v>33</x:v>
      </x:c>
      <x:c r="Z192" s="5">
        <x:v>2</x:v>
      </x:c>
      <x:c r="AA192" s="5">
        <x:v>163</x:v>
      </x:c>
      <x:c r="AB192" s="5">
        <x:v>1</x:v>
      </x:c>
      <x:c r="AC192" s="5">
        <x:v>2.29</x:v>
      </x:c>
      <x:c r="AD192" s="5">
        <x:v>184.19999999999999</x:v>
      </x:c>
      <x:c r="AE192" s="5">
        <x:v>0</x:v>
      </x:c>
      <x:c r="AF192" s="5">
        <x:v>7.5300000000000002</x:v>
      </x:c>
      <x:c r="AG192" s="5"/>
      <x:c r="AH192" s="5">
        <x:v>7.5300000000000002</x:v>
      </x:c>
      <x:c r="AI192" s="5">
        <x:v>230000</x:v>
      </x:c>
      <x:c r="AJ192" s="5" t="s">
        <x:v>34</x:v>
      </x:c>
      <x:c r="AK192" s="5"/>
    </x:row>
    <x:row r="193" spans="1:37" s="100" customFormat="1" ht="14.199999999999999">
      <x:c r="A193" s="5">
        <x:v>2021</x:v>
      </x:c>
      <x:c r="B193" s="5" t="s">
        <x:v>28</x:v>
      </x:c>
      <x:c r="C193" s="5" t="s">
        <x:v>62</x:v>
      </x:c>
      <x:c r="D193" s="5" t="str">
        <x:f t="shared" si="0"/>
        <x:v>SP</x:v>
      </x:c>
      <x:c r="E193" s="5">
        <x:v>4</x:v>
      </x:c>
      <x:c r="F193" s="5" t="s">
        <x:v>332</x:v>
      </x:c>
      <x:c r="G193" s="5" t="s">
        <x:v>71</x:v>
      </x:c>
      <x:c r="H193" s="5">
        <x:v>2020</x:v>
      </x:c>
      <x:c r="I193" s="5">
        <x:v>32</x:v>
      </x:c>
      <x:c r="J193" s="5">
        <x:v>31</x:v>
      </x:c>
      <x:c r="K193" s="5">
        <x:v>31</x:v>
      </x:c>
      <x:c r="L193" s="5">
        <x:v>0</x:v>
      </x:c>
      <x:c r="M193" s="5">
        <x:v>11</x:v>
      </x:c>
      <x:c r="N193" s="5">
        <x:v>10</x:v>
      </x:c>
      <x:c r="O193" s="5">
        <x:v>0</x:v>
      </x:c>
      <x:c r="P193" s="5">
        <x:v>0</x:v>
      </x:c>
      <x:c r="Q193" s="5">
        <x:v>0</x:v>
      </x:c>
      <x:c r="R193" s="5">
        <x:v>0</x:v>
      </x:c>
      <x:c r="S193" s="5">
        <x:v>172.09999999999999</x:v>
      </x:c>
      <x:c r="T193" s="5">
        <x:v>90</x:v>
      </x:c>
      <x:c r="U193" s="5">
        <x:v>180</x:v>
      </x:c>
      <x:c r="V193" s="5">
        <x:v>40</x:v>
      </x:c>
      <x:c r="W193" s="5">
        <x:v>4</x:v>
      </x:c>
      <x:c r="X193" s="5">
        <x:v>13</x:v>
      </x:c>
      <x:c r="Y193" s="5">
        <x:v>64</x:v>
      </x:c>
      <x:c r="Z193" s="5">
        <x:v>5</x:v>
      </x:c>
      <x:c r="AA193" s="5">
        <x:v>149</x:v>
      </x:c>
      <x:c r="AB193" s="5">
        <x:v>7</x:v>
      </x:c>
      <x:c r="AC193" s="5">
        <x:v>4.7000000000000002</x:v>
      </x:c>
      <x:c r="AD193" s="5">
        <x:v>172.09999999999999</x:v>
      </x:c>
      <x:c r="AE193" s="5">
        <x:v>0</x:v>
      </x:c>
      <x:c r="AF193" s="5">
        <x:v>3.8999999999999999</x:v>
      </x:c>
      <x:c r="AG193" s="5"/>
      <x:c r="AH193" s="5">
        <x:v>3.8999999999999999</x:v>
      </x:c>
      <x:c r="AI193" s="5">
        <x:v>230000</x:v>
      </x:c>
      <x:c r="AJ193" s="5" t="s">
        <x:v>34</x:v>
      </x:c>
      <x:c r="AK193" s="5"/>
    </x:row>
    <x:row r="194" spans="1:37" s="100" customFormat="1" ht="14.199999999999999">
      <x:c r="A194" s="5">
        <x:v>2018</x:v>
      </x:c>
      <x:c r="B194" s="5" t="s">
        <x:v>31</x:v>
      </x:c>
      <x:c r="C194" s="5" t="s">
        <x:v>63</x:v>
      </x:c>
      <x:c r="D194" s="5" t="str">
        <x:f t="shared" si="0"/>
        <x:v>SP</x:v>
      </x:c>
      <x:c r="E194" s="5">
        <x:v>4</x:v>
      </x:c>
      <x:c r="F194" s="5" t="s">
        <x:v>332</x:v>
      </x:c>
      <x:c r="G194" s="5" t="s">
        <x:v>71</x:v>
      </x:c>
      <x:c r="H194" s="5">
        <x:v>2017</x:v>
      </x:c>
      <x:c r="I194" s="5">
        <x:v>32</x:v>
      </x:c>
      <x:c r="J194" s="5">
        <x:v>27</x:v>
      </x:c>
      <x:c r="K194" s="5">
        <x:v>25</x:v>
      </x:c>
      <x:c r="L194" s="5">
        <x:v>2</x:v>
      </x:c>
      <x:c r="M194" s="5">
        <x:v>7</x:v>
      </x:c>
      <x:c r="N194" s="5">
        <x:v>10</x:v>
      </x:c>
      <x:c r="O194" s="5">
        <x:v>0</x:v>
      </x:c>
      <x:c r="P194" s="5">
        <x:v>0</x:v>
      </x:c>
      <x:c r="Q194" s="5">
        <x:v>0</x:v>
      </x:c>
      <x:c r="R194" s="5">
        <x:v>0</x:v>
      </x:c>
      <x:c r="S194" s="5">
        <x:v>133</x:v>
      </x:c>
      <x:c r="T194" s="5">
        <x:v>77</x:v>
      </x:c>
      <x:c r="U194" s="5">
        <x:v>161</x:v>
      </x:c>
      <x:c r="V194" s="5">
        <x:v>28</x:v>
      </x:c>
      <x:c r="W194" s="5">
        <x:v>4</x:v>
      </x:c>
      <x:c r="X194" s="5">
        <x:v>19</x:v>
      </x:c>
      <x:c r="Y194" s="5">
        <x:v>23</x:v>
      </x:c>
      <x:c r="Z194" s="5">
        <x:v>16</x:v>
      </x:c>
      <x:c r="AA194" s="5">
        <x:v>100</x:v>
      </x:c>
      <x:c r="AB194" s="5">
        <x:v>2</x:v>
      </x:c>
      <x:c r="AC194" s="5">
        <x:v>5.21</x:v>
      </x:c>
      <x:c r="AD194" s="5">
        <x:v>130</x:v>
      </x:c>
      <x:c r="AE194" s="5">
        <x:v>3</x:v>
      </x:c>
      <x:c r="AF194" s="5">
        <x:v>1.1799999999999999</x:v>
      </x:c>
      <x:c r="AG194" s="5">
        <x:v>0.14999999999999999</x:v>
      </x:c>
      <x:c r="AH194" s="5">
        <x:v>1.3300000000000001</x:v>
      </x:c>
      <x:c r="AI194" s="5">
        <x:v>70000</x:v>
      </x:c>
      <x:c r="AJ194" s="5" t="s">
        <x:v>34</x:v>
      </x:c>
      <x:c r="AK194" s="5"/>
    </x:row>
    <x:row r="195" spans="1:37" s="100" customFormat="1" ht="14.199999999999999">
      <x:c r="A195" s="5">
        <x:v>2019</x:v>
      </x:c>
      <x:c r="B195" s="5" t="s">
        <x:v>31</x:v>
      </x:c>
      <x:c r="C195" s="5" t="s">
        <x:v>63</x:v>
      </x:c>
      <x:c r="D195" s="5" t="str">
        <x:f t="shared" si="0"/>
        <x:v>RP</x:v>
      </x:c>
      <x:c r="E195" s="5">
        <x:v>4</x:v>
      </x:c>
      <x:c r="F195" s="5" t="s">
        <x:v>332</x:v>
      </x:c>
      <x:c r="G195" s="5" t="s">
        <x:v>71</x:v>
      </x:c>
      <x:c r="H195" s="5">
        <x:v>2018</x:v>
      </x:c>
      <x:c r="I195" s="5">
        <x:v>33</x:v>
      </x:c>
      <x:c r="J195" s="5">
        <x:v>48</x:v>
      </x:c>
      <x:c r="K195" s="5">
        <x:v>0</x:v>
      </x:c>
      <x:c r="L195" s="5">
        <x:v>48</x:v>
      </x:c>
      <x:c r="M195" s="5">
        <x:v>4</x:v>
      </x:c>
      <x:c r="N195" s="5">
        <x:v>1</x:v>
      </x:c>
      <x:c r="O195" s="5">
        <x:v>0</x:v>
      </x:c>
      <x:c r="P195" s="5">
        <x:v>1</x:v>
      </x:c>
      <x:c r="Q195" s="5">
        <x:v>10</x:v>
      </x:c>
      <x:c r="R195" s="5">
        <x:v>0</x:v>
      </x:c>
      <x:c r="S195" s="5">
        <x:v>58.200000000000003</x:v>
      </x:c>
      <x:c r="T195" s="5">
        <x:v>28</x:v>
      </x:c>
      <x:c r="U195" s="5">
        <x:v>70</x:v>
      </x:c>
      <x:c r="V195" s="5">
        <x:v>12</x:v>
      </x:c>
      <x:c r="W195" s="5">
        <x:v>0</x:v>
      </x:c>
      <x:c r="X195" s="5">
        <x:v>6</x:v>
      </x:c>
      <x:c r="Y195" s="5">
        <x:v>12</x:v>
      </x:c>
      <x:c r="Z195" s="5">
        <x:v>5</x:v>
      </x:c>
      <x:c r="AA195" s="5">
        <x:v>48</x:v>
      </x:c>
      <x:c r="AB195" s="5">
        <x:v>0</x:v>
      </x:c>
      <x:c r="AC195" s="5">
        <x:v>4.2999999999999998</x:v>
      </x:c>
      <x:c r="AD195" s="5">
        <x:v>0</x:v>
      </x:c>
      <x:c r="AE195" s="5">
        <x:v>58.200000000000003</x:v>
      </x:c>
      <x:c r="AF195" s="5"/>
      <x:c r="AG195" s="5">
        <x:v>1.8600000000000001</x:v>
      </x:c>
      <x:c r="AH195" s="5">
        <x:v>1.8600000000000001</x:v>
      </x:c>
      <x:c r="AI195" s="5">
        <x:v>70000</x:v>
      </x:c>
      <x:c r="AJ195" s="5" t="s">
        <x:v>34</x:v>
      </x:c>
      <x:c r="AK195" s="5"/>
    </x:row>
    <x:row r="196" spans="1:37" s="100" customFormat="1" ht="14.199999999999999">
      <x:c r="A196" s="5">
        <x:v>2020</x:v>
      </x:c>
      <x:c r="B196" s="5" t="s">
        <x:v>31</x:v>
      </x:c>
      <x:c r="C196" s="5" t="s">
        <x:v>63</x:v>
      </x:c>
      <x:c r="D196" s="5" t="str">
        <x:f t="shared" si="0"/>
        <x:v>CP</x:v>
      </x:c>
      <x:c r="E196" s="5">
        <x:v>4</x:v>
      </x:c>
      <x:c r="F196" s="5" t="s">
        <x:v>332</x:v>
      </x:c>
      <x:c r="G196" s="5" t="s">
        <x:v>71</x:v>
      </x:c>
      <x:c r="H196" s="5">
        <x:v>2019</x:v>
      </x:c>
      <x:c r="I196" s="5">
        <x:v>34</x:v>
      </x:c>
      <x:c r="J196" s="5">
        <x:v>54</x:v>
      </x:c>
      <x:c r="K196" s="5">
        <x:v>0</x:v>
      </x:c>
      <x:c r="L196" s="5">
        <x:v>54</x:v>
      </x:c>
      <x:c r="M196" s="5">
        <x:v>2</x:v>
      </x:c>
      <x:c r="N196" s="5">
        <x:v>7</x:v>
      </x:c>
      <x:c r="O196" s="5">
        <x:v>15</x:v>
      </x:c>
      <x:c r="P196" s="5">
        <x:v>3</x:v>
      </x:c>
      <x:c r="Q196" s="5">
        <x:v>7</x:v>
      </x:c>
      <x:c r="R196" s="5">
        <x:v>0</x:v>
      </x:c>
      <x:c r="S196" s="5">
        <x:v>59</x:v>
      </x:c>
      <x:c r="T196" s="5">
        <x:v>18</x:v>
      </x:c>
      <x:c r="U196" s="5">
        <x:v>58</x:v>
      </x:c>
      <x:c r="V196" s="5">
        <x:v>3</x:v>
      </x:c>
      <x:c r="W196" s="5">
        <x:v>0</x:v>
      </x:c>
      <x:c r="X196" s="5">
        <x:v>7</x:v>
      </x:c>
      <x:c r="Y196" s="5">
        <x:v>10</x:v>
      </x:c>
      <x:c r="Z196" s="5">
        <x:v>6</x:v>
      </x:c>
      <x:c r="AA196" s="5">
        <x:v>40</x:v>
      </x:c>
      <x:c r="AB196" s="5">
        <x:v>0</x:v>
      </x:c>
      <x:c r="AC196" s="5">
        <x:v>2.75</x:v>
      </x:c>
      <x:c r="AD196" s="5">
        <x:v>0</x:v>
      </x:c>
      <x:c r="AE196" s="5">
        <x:v>59</x:v>
      </x:c>
      <x:c r="AF196" s="5"/>
      <x:c r="AG196" s="5">
        <x:v>2.02</x:v>
      </x:c>
      <x:c r="AH196" s="5">
        <x:v>2.02</x:v>
      </x:c>
      <x:c r="AI196" s="5">
        <x:v>70000</x:v>
      </x:c>
      <x:c r="AJ196" s="5" t="s">
        <x:v>34</x:v>
      </x:c>
      <x:c r="AK196" s="5"/>
    </x:row>
    <x:row r="197" spans="1:37" s="100" customFormat="1" ht="14.199999999999999">
      <x:c r="A197" s="5">
        <x:v>2021</x:v>
      </x:c>
      <x:c r="B197" s="5" t="s">
        <x:v>31</x:v>
      </x:c>
      <x:c r="C197" s="5" t="s">
        <x:v>63</x:v>
      </x:c>
      <x:c r="D197" s="5" t="str">
        <x:f t="shared" si="0"/>
        <x:v>RP</x:v>
      </x:c>
      <x:c r="E197" s="5">
        <x:v>4</x:v>
      </x:c>
      <x:c r="F197" s="5" t="s">
        <x:v>332</x:v>
      </x:c>
      <x:c r="G197" s="5" t="s">
        <x:v>71</x:v>
      </x:c>
      <x:c r="H197" s="5">
        <x:v>2020</x:v>
      </x:c>
      <x:c r="I197" s="5">
        <x:v>35</x:v>
      </x:c>
      <x:c r="J197" s="5">
        <x:v>52</x:v>
      </x:c>
      <x:c r="K197" s="5">
        <x:v>0</x:v>
      </x:c>
      <x:c r="L197" s="5">
        <x:v>52</x:v>
      </x:c>
      <x:c r="M197" s="5">
        <x:v>3</x:v>
      </x:c>
      <x:c r="N197" s="5">
        <x:v>3</x:v>
      </x:c>
      <x:c r="O197" s="5">
        <x:v>7</x:v>
      </x:c>
      <x:c r="P197" s="5">
        <x:v>2</x:v>
      </x:c>
      <x:c r="Q197" s="5">
        <x:v>11</x:v>
      </x:c>
      <x:c r="R197" s="5">
        <x:v>1</x:v>
      </x:c>
      <x:c r="S197" s="5">
        <x:v>48</x:v>
      </x:c>
      <x:c r="T197" s="5">
        <x:v>33</x:v>
      </x:c>
      <x:c r="U197" s="5">
        <x:v>61</x:v>
      </x:c>
      <x:c r="V197" s="5">
        <x:v>10</x:v>
      </x:c>
      <x:c r="W197" s="5">
        <x:v>1</x:v>
      </x:c>
      <x:c r="X197" s="5">
        <x:v>3</x:v>
      </x:c>
      <x:c r="Y197" s="5">
        <x:v>9</x:v>
      </x:c>
      <x:c r="Z197" s="5">
        <x:v>1</x:v>
      </x:c>
      <x:c r="AA197" s="5">
        <x:v>30</x:v>
      </x:c>
      <x:c r="AB197" s="5">
        <x:v>0</x:v>
      </x:c>
      <x:c r="AC197" s="5">
        <x:v>6.1900000000000004</x:v>
      </x:c>
      <x:c r="AD197" s="5">
        <x:v>0</x:v>
      </x:c>
      <x:c r="AE197" s="5">
        <x:v>48</x:v>
      </x:c>
      <x:c r="AF197" s="5"/>
      <x:c r="AG197" s="5">
        <x:v>0.5</x:v>
      </x:c>
      <x:c r="AH197" s="5">
        <x:v>0.5</x:v>
      </x:c>
      <x:c r="AI197" s="5">
        <x:v>70000</x:v>
      </x:c>
      <x:c r="AJ197" s="5" t="s">
        <x:v>34</x:v>
      </x:c>
      <x:c r="AK197" s="5"/>
    </x:row>
    <x:row r="198" spans="1:37" s="100" customFormat="1" ht="14.199999999999999">
      <x:c r="A198" s="5">
        <x:v>2018</x:v>
      </x:c>
      <x:c r="B198" s="5" t="s">
        <x:v>65</x:v>
      </x:c>
      <x:c r="C198" s="5" t="s">
        <x:v>73</x:v>
      </x:c>
      <x:c r="D198" s="5" t="str">
        <x:f t="shared" si="0"/>
        <x:v>SP</x:v>
      </x:c>
      <x:c r="E198" s="5">
        <x:v>8</x:v>
      </x:c>
      <x:c r="F198" s="5" t="s">
        <x:v>25</x:v>
      </x:c>
      <x:c r="G198" s="5" t="s">
        <x:v>36</x:v>
      </x:c>
      <x:c r="H198" s="5">
        <x:v>2017</x:v>
      </x:c>
      <x:c r="I198" s="5">
        <x:v>31</x:v>
      </x:c>
      <x:c r="J198" s="5">
        <x:v>30</x:v>
      </x:c>
      <x:c r="K198" s="5">
        <x:v>29</x:v>
      </x:c>
      <x:c r="L198" s="5">
        <x:v>1</x:v>
      </x:c>
      <x:c r="M198" s="5">
        <x:v>11</x:v>
      </x:c>
      <x:c r="N198" s="5">
        <x:v>6</x:v>
      </x:c>
      <x:c r="O198" s="5">
        <x:v>0</x:v>
      </x:c>
      <x:c r="P198" s="5">
        <x:v>0</x:v>
      </x:c>
      <x:c r="Q198" s="5">
        <x:v>1</x:v>
      </x:c>
      <x:c r="R198" s="5">
        <x:v>0</x:v>
      </x:c>
      <x:c r="S198" s="5">
        <x:v>188.19999999999999</x:v>
      </x:c>
      <x:c r="T198" s="5">
        <x:v>95</x:v>
      </x:c>
      <x:c r="U198" s="5">
        <x:v>228</x:v>
      </x:c>
      <x:c r="V198" s="5">
        <x:v>37</x:v>
      </x:c>
      <x:c r="W198" s="5">
        <x:v>3</x:v>
      </x:c>
      <x:c r="X198" s="5">
        <x:v>20</x:v>
      </x:c>
      <x:c r="Y198" s="5">
        <x:v>41</x:v>
      </x:c>
      <x:c r="Z198" s="5">
        <x:v>10</x:v>
      </x:c>
      <x:c r="AA198" s="5">
        <x:v>106</x:v>
      </x:c>
      <x:c r="AB198" s="5">
        <x:v>5</x:v>
      </x:c>
      <x:c r="AC198" s="5">
        <x:v>4.5300000000000002</x:v>
      </x:c>
      <x:c r="AD198" s="5">
        <x:v>188.09999999999999</x:v>
      </x:c>
      <x:c r="AE198" s="5">
        <x:v>0.10000000000000001</x:v>
      </x:c>
      <x:c r="AF198" s="5">
        <x:v>3.8999999999999999</x:v>
      </x:c>
      <x:c r="AG198" s="5">
        <x:v>-0.010000000000000001</x:v>
      </x:c>
      <x:c r="AH198" s="5">
        <x:v>3.8900000000000001</x:v>
      </x:c>
      <x:c r="AI198" s="5">
        <x:v>50000</x:v>
      </x:c>
      <x:c r="AJ198" s="5" t="s">
        <x:v>337</x:v>
      </x:c>
      <x:c r="AK198" s="5"/>
    </x:row>
    <x:row r="199" spans="1:37" s="100" customFormat="1" ht="14.199999999999999">
      <x:c r="A199" s="5">
        <x:v>2019</x:v>
      </x:c>
      <x:c r="B199" s="5" t="s">
        <x:v>65</x:v>
      </x:c>
      <x:c r="C199" s="5" t="s">
        <x:v>73</x:v>
      </x:c>
      <x:c r="D199" s="5" t="str">
        <x:f t="shared" si="0"/>
        <x:v>SP</x:v>
      </x:c>
      <x:c r="E199" s="5">
        <x:v>8</x:v>
      </x:c>
      <x:c r="F199" s="5" t="s">
        <x:v>25</x:v>
      </x:c>
      <x:c r="G199" s="5" t="s">
        <x:v>36</x:v>
      </x:c>
      <x:c r="H199" s="5">
        <x:v>2018</x:v>
      </x:c>
      <x:c r="I199" s="5">
        <x:v>32</x:v>
      </x:c>
      <x:c r="J199" s="5">
        <x:v>29</x:v>
      </x:c>
      <x:c r="K199" s="5">
        <x:v>28</x:v>
      </x:c>
      <x:c r="L199" s="5">
        <x:v>1</x:v>
      </x:c>
      <x:c r="M199" s="5">
        <x:v>10</x:v>
      </x:c>
      <x:c r="N199" s="5">
        <x:v>10</x:v>
      </x:c>
      <x:c r="O199" s="5">
        <x:v>0</x:v>
      </x:c>
      <x:c r="P199" s="5">
        <x:v>0</x:v>
      </x:c>
      <x:c r="Q199" s="5">
        <x:v>0</x:v>
      </x:c>
      <x:c r="R199" s="5">
        <x:v>0</x:v>
      </x:c>
      <x:c r="S199" s="5">
        <x:v>141</x:v>
      </x:c>
      <x:c r="T199" s="5">
        <x:v>105</x:v>
      </x:c>
      <x:c r="U199" s="5">
        <x:v>197</x:v>
      </x:c>
      <x:c r="V199" s="5">
        <x:v>41</x:v>
      </x:c>
      <x:c r="W199" s="5">
        <x:v>3</x:v>
      </x:c>
      <x:c r="X199" s="5">
        <x:v>23</x:v>
      </x:c>
      <x:c r="Y199" s="5">
        <x:v>42</x:v>
      </x:c>
      <x:c r="Z199" s="5">
        <x:v>4</x:v>
      </x:c>
      <x:c r="AA199" s="5">
        <x:v>81</x:v>
      </x:c>
      <x:c r="AB199" s="5">
        <x:v>1</x:v>
      </x:c>
      <x:c r="AC199" s="5">
        <x:v>6.7000000000000002</x:v>
      </x:c>
      <x:c r="AD199" s="5">
        <x:v>138</x:v>
      </x:c>
      <x:c r="AE199" s="5">
        <x:v>3</x:v>
      </x:c>
      <x:c r="AF199" s="5">
        <x:v>0.78000000000000003</x:v>
      </x:c>
      <x:c r="AG199" s="5">
        <x:v>0.089999999999999991</x:v>
      </x:c>
      <x:c r="AH199" s="5">
        <x:v>0.87</x:v>
      </x:c>
      <x:c r="AI199" s="5">
        <x:v>50000</x:v>
      </x:c>
      <x:c r="AJ199" s="5" t="s">
        <x:v>337</x:v>
      </x:c>
      <x:c r="AK199" s="5"/>
    </x:row>
    <x:row r="200" spans="1:37" s="100" customFormat="1" ht="14.199999999999999">
      <x:c r="A200" s="5">
        <x:v>2020</x:v>
      </x:c>
      <x:c r="B200" s="5" t="s">
        <x:v>65</x:v>
      </x:c>
      <x:c r="C200" s="5" t="s">
        <x:v>73</x:v>
      </x:c>
      <x:c r="D200" s="5" t="str">
        <x:f t="shared" si="0"/>
        <x:v>SP</x:v>
      </x:c>
      <x:c r="E200" s="5">
        <x:v>8</x:v>
      </x:c>
      <x:c r="F200" s="5" t="s">
        <x:v>25</x:v>
      </x:c>
      <x:c r="G200" s="5" t="s">
        <x:v>36</x:v>
      </x:c>
      <x:c r="H200" s="5">
        <x:v>2019</x:v>
      </x:c>
      <x:c r="I200" s="5">
        <x:v>33</x:v>
      </x:c>
      <x:c r="J200" s="5">
        <x:v>28</x:v>
      </x:c>
      <x:c r="K200" s="5">
        <x:v>27</x:v>
      </x:c>
      <x:c r="L200" s="5">
        <x:v>1</x:v>
      </x:c>
      <x:c r="M200" s="5">
        <x:v>11</x:v>
      </x:c>
      <x:c r="N200" s="5">
        <x:v>8</x:v>
      </x:c>
      <x:c r="O200" s="5">
        <x:v>0</x:v>
      </x:c>
      <x:c r="P200" s="5">
        <x:v>0</x:v>
      </x:c>
      <x:c r="Q200" s="5">
        <x:v>0</x:v>
      </x:c>
      <x:c r="R200" s="5">
        <x:v>0</x:v>
      </x:c>
      <x:c r="S200" s="5">
        <x:v>166.09999999999999</x:v>
      </x:c>
      <x:c r="T200" s="5">
        <x:v>60</x:v>
      </x:c>
      <x:c r="U200" s="5">
        <x:v>171</x:v>
      </x:c>
      <x:c r="V200" s="5">
        <x:v>37</x:v>
      </x:c>
      <x:c r="W200" s="5">
        <x:v>2</x:v>
      </x:c>
      <x:c r="X200" s="5">
        <x:v>8</x:v>
      </x:c>
      <x:c r="Y200" s="5">
        <x:v>42</x:v>
      </x:c>
      <x:c r="Z200" s="5">
        <x:v>3</x:v>
      </x:c>
      <x:c r="AA200" s="5">
        <x:v>64</x:v>
      </x:c>
      <x:c r="AB200" s="5">
        <x:v>2</x:v>
      </x:c>
      <x:c r="AC200" s="5">
        <x:v>3.25</x:v>
      </x:c>
      <x:c r="AD200" s="5">
        <x:v>165.19999999999999</x:v>
      </x:c>
      <x:c r="AE200" s="5">
        <x:v>0.20000000000000001</x:v>
      </x:c>
      <x:c r="AF200" s="5">
        <x:v>4.71</x:v>
      </x:c>
      <x:c r="AG200" s="5">
        <x:v>-0.19</x:v>
      </x:c>
      <x:c r="AH200" s="5">
        <x:v>4.5199999999999996</x:v>
      </x:c>
      <x:c r="AI200" s="5">
        <x:v>35000</x:v>
      </x:c>
      <x:c r="AJ200" s="5" t="s">
        <x:v>337</x:v>
      </x:c>
      <x:c r="AK200" s="5"/>
    </x:row>
    <x:row r="201" spans="1:37" s="100" customFormat="1" ht="14.199999999999999">
      <x:c r="A201" s="5">
        <x:v>2021</x:v>
      </x:c>
      <x:c r="B201" s="5" t="s">
        <x:v>65</x:v>
      </x:c>
      <x:c r="C201" s="5" t="s">
        <x:v>73</x:v>
      </x:c>
      <x:c r="D201" s="5" t="str">
        <x:f t="shared" si="0"/>
        <x:v>SP</x:v>
      </x:c>
      <x:c r="E201" s="5">
        <x:v>8</x:v>
      </x:c>
      <x:c r="F201" s="5" t="s">
        <x:v>25</x:v>
      </x:c>
      <x:c r="G201" s="5" t="s">
        <x:v>36</x:v>
      </x:c>
      <x:c r="H201" s="5">
        <x:v>2020</x:v>
      </x:c>
      <x:c r="I201" s="5">
        <x:v>34</x:v>
      </x:c>
      <x:c r="J201" s="5">
        <x:v>27</x:v>
      </x:c>
      <x:c r="K201" s="5">
        <x:v>27</x:v>
      </x:c>
      <x:c r="L201" s="5">
        <x:v>0</x:v>
      </x:c>
      <x:c r="M201" s="5">
        <x:v>10</x:v>
      </x:c>
      <x:c r="N201" s="5">
        <x:v>11</x:v>
      </x:c>
      <x:c r="O201" s="5">
        <x:v>0</x:v>
      </x:c>
      <x:c r="P201" s="5">
        <x:v>0</x:v>
      </x:c>
      <x:c r="Q201" s="5">
        <x:v>0</x:v>
      </x:c>
      <x:c r="R201" s="5">
        <x:v>0</x:v>
      </x:c>
      <x:c r="S201" s="5">
        <x:v>136.09999999999999</x:v>
      </x:c>
      <x:c r="T201" s="5">
        <x:v>76</x:v>
      </x:c>
      <x:c r="U201" s="5">
        <x:v>190</x:v>
      </x:c>
      <x:c r="V201" s="5">
        <x:v>37</x:v>
      </x:c>
      <x:c r="W201" s="5">
        <x:v>5</x:v>
      </x:c>
      <x:c r="X201" s="5">
        <x:v>14</x:v>
      </x:c>
      <x:c r="Y201" s="5">
        <x:v>39</x:v>
      </x:c>
      <x:c r="Z201" s="5">
        <x:v>3</x:v>
      </x:c>
      <x:c r="AA201" s="5">
        <x:v>56</x:v>
      </x:c>
      <x:c r="AB201" s="5">
        <x:v>1</x:v>
      </x:c>
      <x:c r="AC201" s="5">
        <x:v>5.0199999999999996</x:v>
      </x:c>
      <x:c r="AD201" s="5">
        <x:v>136.09999999999999</x:v>
      </x:c>
      <x:c r="AE201" s="5">
        <x:v>0</x:v>
      </x:c>
      <x:c r="AF201" s="5">
        <x:v>1.49</x:v>
      </x:c>
      <x:c r="AG201" s="5"/>
      <x:c r="AH201" s="5">
        <x:v>1.49</x:v>
      </x:c>
      <x:c r="AI201" s="5">
        <x:v>47000</x:v>
      </x:c>
      <x:c r="AJ201" s="5" t="s">
        <x:v>337</x:v>
      </x:c>
      <x:c r="AK201" s="5"/>
    </x:row>
    <x:row r="202" spans="1:37" s="100" customFormat="1" ht="14.199999999999999">
      <x:c r="A202" s="5">
        <x:v>2018</x:v>
      </x:c>
      <x:c r="B202" s="5" t="s">
        <x:v>65</x:v>
      </x:c>
      <x:c r="C202" s="5" t="s">
        <x:v>78</x:v>
      </x:c>
      <x:c r="D202" s="5" t="str">
        <x:f t="shared" si="0"/>
        <x:v>CP</x:v>
      </x:c>
      <x:c r="E202" s="5">
        <x:v>9</x:v>
      </x:c>
      <x:c r="F202" s="5" t="s">
        <x:v>25</x:v>
      </x:c>
      <x:c r="G202" s="5" t="s">
        <x:v>36</x:v>
      </x:c>
      <x:c r="H202" s="5">
        <x:v>2017</x:v>
      </x:c>
      <x:c r="I202" s="5">
        <x:v>28</x:v>
      </x:c>
      <x:c r="J202" s="5">
        <x:v>68</x:v>
      </x:c>
      <x:c r="K202" s="5">
        <x:v>0</x:v>
      </x:c>
      <x:c r="L202" s="5">
        <x:v>68</x:v>
      </x:c>
      <x:c r="M202" s="5">
        <x:v>5</x:v>
      </x:c>
      <x:c r="N202" s="5">
        <x:v>5</x:v>
      </x:c>
      <x:c r="O202" s="5">
        <x:v>22</x:v>
      </x:c>
      <x:c r="P202" s="5">
        <x:v>2</x:v>
      </x:c>
      <x:c r="Q202" s="5">
        <x:v>2</x:v>
      </x:c>
      <x:c r="R202" s="5">
        <x:v>0</x:v>
      </x:c>
      <x:c r="S202" s="5">
        <x:v>71.200000000000003</x:v>
      </x:c>
      <x:c r="T202" s="5">
        <x:v>35</x:v>
      </x:c>
      <x:c r="U202" s="5">
        <x:v>83</x:v>
      </x:c>
      <x:c r="V202" s="5">
        <x:v>16</x:v>
      </x:c>
      <x:c r="W202" s="5">
        <x:v>1</x:v>
      </x:c>
      <x:c r="X202" s="5">
        <x:v>5</x:v>
      </x:c>
      <x:c r="Y202" s="5">
        <x:v>27</x:v>
      </x:c>
      <x:c r="Z202" s="5">
        <x:v>4</x:v>
      </x:c>
      <x:c r="AA202" s="5">
        <x:v>57</x:v>
      </x:c>
      <x:c r="AB202" s="5">
        <x:v>3</x:v>
      </x:c>
      <x:c r="AC202" s="5">
        <x:v>4.4000000000000004</x:v>
      </x:c>
      <x:c r="AD202" s="5">
        <x:v>0</x:v>
      </x:c>
      <x:c r="AE202" s="5">
        <x:v>71.200000000000003</x:v>
      </x:c>
      <x:c r="AF202" s="5"/>
      <x:c r="AG202" s="5">
        <x:v>1.3500000000000001</x:v>
      </x:c>
      <x:c r="AH202" s="5">
        <x:v>1.3500000000000001</x:v>
      </x:c>
      <x:c r="AI202" s="5">
        <x:v>18000</x:v>
      </x:c>
      <x:c r="AJ202" s="5" t="s">
        <x:v>34</x:v>
      </x:c>
      <x:c r="AK202" s="5"/>
    </x:row>
    <x:row r="203" spans="1:37" s="100" customFormat="1" ht="14.199999999999999">
      <x:c r="A203" s="5">
        <x:v>2019</x:v>
      </x:c>
      <x:c r="B203" s="5" t="s">
        <x:v>65</x:v>
      </x:c>
      <x:c r="C203" s="5" t="s">
        <x:v>78</x:v>
      </x:c>
      <x:c r="D203" s="5" t="str">
        <x:f t="shared" si="0"/>
        <x:v>SP</x:v>
      </x:c>
      <x:c r="E203" s="5">
        <x:v>9</x:v>
      </x:c>
      <x:c r="F203" s="5" t="s">
        <x:v>25</x:v>
      </x:c>
      <x:c r="G203" s="5" t="s">
        <x:v>36</x:v>
      </x:c>
      <x:c r="H203" s="5">
        <x:v>2018</x:v>
      </x:c>
      <x:c r="I203" s="5">
        <x:v>29</x:v>
      </x:c>
      <x:c r="J203" s="5">
        <x:v>25</x:v>
      </x:c>
      <x:c r="K203" s="5">
        <x:v>24</x:v>
      </x:c>
      <x:c r="L203" s="5">
        <x:v>1</x:v>
      </x:c>
      <x:c r="M203" s="5">
        <x:v>15</x:v>
      </x:c>
      <x:c r="N203" s="5">
        <x:v>3</x:v>
      </x:c>
      <x:c r="O203" s="5">
        <x:v>0</x:v>
      </x:c>
      <x:c r="P203" s="5">
        <x:v>0</x:v>
      </x:c>
      <x:c r="Q203" s="5">
        <x:v>0</x:v>
      </x:c>
      <x:c r="R203" s="5">
        <x:v>0</x:v>
      </x:c>
      <x:c r="S203" s="5">
        <x:v>144</x:v>
      </x:c>
      <x:c r="T203" s="5">
        <x:v>58</x:v>
      </x:c>
      <x:c r="U203" s="5">
        <x:v>151</x:v>
      </x:c>
      <x:c r="V203" s="5">
        <x:v>24</x:v>
      </x:c>
      <x:c r="W203" s="5">
        <x:v>1</x:v>
      </x:c>
      <x:c r="X203" s="5">
        <x:v>14</x:v>
      </x:c>
      <x:c r="Y203" s="5">
        <x:v>36</x:v>
      </x:c>
      <x:c r="Z203" s="5">
        <x:v>8</x:v>
      </x:c>
      <x:c r="AA203" s="5">
        <x:v>102</x:v>
      </x:c>
      <x:c r="AB203" s="5">
        <x:v>6</x:v>
      </x:c>
      <x:c r="AC203" s="5">
        <x:v>3.6299999999999999</x:v>
      </x:c>
      <x:c r="AD203" s="5">
        <x:v>142</x:v>
      </x:c>
      <x:c r="AE203" s="5">
        <x:v>2</x:v>
      </x:c>
      <x:c r="AF203" s="5">
        <x:v>5.1399999999999997</x:v>
      </x:c>
      <x:c r="AG203" s="5">
        <x:v>0.14000000000000001</x:v>
      </x:c>
      <x:c r="AH203" s="5">
        <x:v>5.2699999999999996</x:v>
      </x:c>
      <x:c r="AI203" s="5">
        <x:v>23500</x:v>
      </x:c>
      <x:c r="AJ203" s="5" t="s">
        <x:v>34</x:v>
      </x:c>
      <x:c r="AK203" s="5"/>
    </x:row>
    <x:row r="204" spans="1:37" s="100" customFormat="1" ht="14.199999999999999">
      <x:c r="A204" s="5">
        <x:v>2020</x:v>
      </x:c>
      <x:c r="B204" s="5" t="s">
        <x:v>65</x:v>
      </x:c>
      <x:c r="C204" s="5" t="s">
        <x:v>78</x:v>
      </x:c>
      <x:c r="D204" s="5" t="str">
        <x:f t="shared" si="0"/>
        <x:v>SP</x:v>
      </x:c>
      <x:c r="E204" s="5">
        <x:v>9</x:v>
      </x:c>
      <x:c r="F204" s="5" t="s">
        <x:v>25</x:v>
      </x:c>
      <x:c r="G204" s="5" t="s">
        <x:v>36</x:v>
      </x:c>
      <x:c r="H204" s="5">
        <x:v>2019</x:v>
      </x:c>
      <x:c r="I204" s="5">
        <x:v>30</x:v>
      </x:c>
      <x:c r="J204" s="5">
        <x:v>26</x:v>
      </x:c>
      <x:c r="K204" s="5">
        <x:v>26</x:v>
      </x:c>
      <x:c r="L204" s="5">
        <x:v>0</x:v>
      </x:c>
      <x:c r="M204" s="5">
        <x:v>7</x:v>
      </x:c>
      <x:c r="N204" s="5">
        <x:v>10</x:v>
      </x:c>
      <x:c r="O204" s="5">
        <x:v>0</x:v>
      </x:c>
      <x:c r="P204" s="5">
        <x:v>0</x:v>
      </x:c>
      <x:c r="Q204" s="5">
        <x:v>0</x:v>
      </x:c>
      <x:c r="R204" s="5">
        <x:v>0</x:v>
      </x:c>
      <x:c r="S204" s="5">
        <x:v>148.09999999999999</x:v>
      </x:c>
      <x:c r="T204" s="5">
        <x:v>67</x:v>
      </x:c>
      <x:c r="U204" s="5">
        <x:v>168</x:v>
      </x:c>
      <x:c r="V204" s="5">
        <x:v>28</x:v>
      </x:c>
      <x:c r="W204" s="5">
        <x:v>2</x:v>
      </x:c>
      <x:c r="X204" s="5">
        <x:v>15</x:v>
      </x:c>
      <x:c r="Y204" s="5">
        <x:v>45</x:v>
      </x:c>
      <x:c r="Z204" s="5">
        <x:v>6</x:v>
      </x:c>
      <x:c r="AA204" s="5">
        <x:v>102</x:v>
      </x:c>
      <x:c r="AB204" s="5">
        <x:v>3</x:v>
      </x:c>
      <x:c r="AC204" s="5">
        <x:v>4.0700000000000003</x:v>
      </x:c>
      <x:c r="AD204" s="5">
        <x:v>148.09999999999999</x:v>
      </x:c>
      <x:c r="AE204" s="5">
        <x:v>0</x:v>
      </x:c>
      <x:c r="AF204" s="5">
        <x:v>2.75</x:v>
      </x:c>
      <x:c r="AG204" s="5"/>
      <x:c r="AH204" s="5">
        <x:v>2.75</x:v>
      </x:c>
      <x:c r="AI204" s="5">
        <x:v>39000</x:v>
      </x:c>
      <x:c r="AJ204" s="5" t="s">
        <x:v>34</x:v>
      </x:c>
      <x:c r="AK204" s="5"/>
    </x:row>
    <x:row r="205" spans="1:37" s="100" customFormat="1" ht="14.199999999999999">
      <x:c r="A205" s="5">
        <x:v>2021</x:v>
      </x:c>
      <x:c r="B205" s="5" t="s">
        <x:v>65</x:v>
      </x:c>
      <x:c r="C205" s="5" t="s">
        <x:v>78</x:v>
      </x:c>
      <x:c r="D205" s="5" t="str">
        <x:f t="shared" si="0"/>
        <x:v>SP</x:v>
      </x:c>
      <x:c r="E205" s="5">
        <x:v>9</x:v>
      </x:c>
      <x:c r="F205" s="5" t="s">
        <x:v>25</x:v>
      </x:c>
      <x:c r="G205" s="5" t="s">
        <x:v>36</x:v>
      </x:c>
      <x:c r="H205" s="5">
        <x:v>2020</x:v>
      </x:c>
      <x:c r="I205" s="5">
        <x:v>31</x:v>
      </x:c>
      <x:c r="J205" s="5">
        <x:v>5</x:v>
      </x:c>
      <x:c r="K205" s="5">
        <x:v>5</x:v>
      </x:c>
      <x:c r="L205" s="5">
        <x:v>0</x:v>
      </x:c>
      <x:c r="M205" s="5">
        <x:v>1</x:v>
      </x:c>
      <x:c r="N205" s="5">
        <x:v>3</x:v>
      </x:c>
      <x:c r="O205" s="5">
        <x:v>0</x:v>
      </x:c>
      <x:c r="P205" s="5">
        <x:v>0</x:v>
      </x:c>
      <x:c r="Q205" s="5">
        <x:v>0</x:v>
      </x:c>
      <x:c r="R205" s="5">
        <x:v>0</x:v>
      </x:c>
      <x:c r="S205" s="5">
        <x:v>26.199999999999999</x:v>
      </x:c>
      <x:c r="T205" s="5">
        <x:v>25</x:v>
      </x:c>
      <x:c r="U205" s="5">
        <x:v>41</x:v>
      </x:c>
      <x:c r="V205" s="5">
        <x:v>8</x:v>
      </x:c>
      <x:c r="W205" s="5">
        <x:v>0</x:v>
      </x:c>
      <x:c r="X205" s="5">
        <x:v>7</x:v>
      </x:c>
      <x:c r="Y205" s="5">
        <x:v>6</x:v>
      </x:c>
      <x:c r="Z205" s="5">
        <x:v>0</x:v>
      </x:c>
      <x:c r="AA205" s="5">
        <x:v>15</x:v>
      </x:c>
      <x:c r="AB205" s="5">
        <x:v>1</x:v>
      </x:c>
      <x:c r="AC205" s="5">
        <x:v>8.4399999999999995</x:v>
      </x:c>
      <x:c r="AD205" s="5">
        <x:v>26.199999999999999</x:v>
      </x:c>
      <x:c r="AE205" s="5">
        <x:v>0</x:v>
      </x:c>
      <x:c r="AF205" s="5">
        <x:v>-0.17000000000000001</x:v>
      </x:c>
      <x:c r="AG205" s="5"/>
      <x:c r="AH205" s="5">
        <x:v>-0.17000000000000001</x:v>
      </x:c>
      <x:c r="AI205" s="5">
        <x:v>42000</x:v>
      </x:c>
      <x:c r="AJ205" s="5" t="s">
        <x:v>34</x:v>
      </x:c>
      <x:c r="AK205" s="5"/>
    </x:row>
    <x:row r="206" spans="1:37" s="100" customFormat="1" ht="14.199999999999999">
      <x:c r="A206" s="5">
        <x:v>2018</x:v>
      </x:c>
      <x:c r="B206" s="5" t="s">
        <x:v>55</x:v>
      </x:c>
      <x:c r="C206" s="5" t="s">
        <x:v>66</x:v>
      </x:c>
      <x:c r="D206" s="5" t="str">
        <x:f t="shared" si="0"/>
        <x:v>SP</x:v>
      </x:c>
      <x:c r="E206" s="5">
        <x:v>4</x:v>
      </x:c>
      <x:c r="F206" s="5" t="s">
        <x:v>332</x:v>
      </x:c>
      <x:c r="G206" s="5" t="s">
        <x:v>71</x:v>
      </x:c>
      <x:c r="H206" s="5">
        <x:v>2017</x:v>
      </x:c>
      <x:c r="I206" s="5">
        <x:v>30</x:v>
      </x:c>
      <x:c r="J206" s="5">
        <x:v>28</x:v>
      </x:c>
      <x:c r="K206" s="5">
        <x:v>28</x:v>
      </x:c>
      <x:c r="L206" s="5">
        <x:v>0</x:v>
      </x:c>
      <x:c r="M206" s="5">
        <x:v>10</x:v>
      </x:c>
      <x:c r="N206" s="5">
        <x:v>7</x:v>
      </x:c>
      <x:c r="O206" s="5">
        <x:v>0</x:v>
      </x:c>
      <x:c r="P206" s="5">
        <x:v>0</x:v>
      </x:c>
      <x:c r="Q206" s="5">
        <x:v>0</x:v>
      </x:c>
      <x:c r="R206" s="5">
        <x:v>0</x:v>
      </x:c>
      <x:c r="S206" s="5">
        <x:v>175.19999999999999</x:v>
      </x:c>
      <x:c r="T206" s="5">
        <x:v>67</x:v>
      </x:c>
      <x:c r="U206" s="5">
        <x:v>171</x:v>
      </x:c>
      <x:c r="V206" s="5">
        <x:v>33</x:v>
      </x:c>
      <x:c r="W206" s="5">
        <x:v>4</x:v>
      </x:c>
      <x:c r="X206" s="5">
        <x:v>20</x:v>
      </x:c>
      <x:c r="Y206" s="5">
        <x:v>38</x:v>
      </x:c>
      <x:c r="Z206" s="5">
        <x:v>7</x:v>
      </x:c>
      <x:c r="AA206" s="5">
        <x:v>157</x:v>
      </x:c>
      <x:c r="AB206" s="5">
        <x:v>10</x:v>
      </x:c>
      <x:c r="AC206" s="5">
        <x:v>3.4300000000000002</x:v>
      </x:c>
      <x:c r="AD206" s="5">
        <x:v>175.19999999999999</x:v>
      </x:c>
      <x:c r="AE206" s="5">
        <x:v>0</x:v>
      </x:c>
      <x:c r="AF206" s="5">
        <x:v>5.7599999999999998</x:v>
      </x:c>
      <x:c r="AG206" s="5"/>
      <x:c r="AH206" s="5">
        <x:v>5.7599999999999998</x:v>
      </x:c>
      <x:c r="AI206" s="5">
        <x:v>100000</x:v>
      </x:c>
      <x:c r="AJ206" s="5" t="s">
        <x:v>34</x:v>
      </x:c>
      <x:c r="AK206" s="5"/>
    </x:row>
    <x:row r="207" spans="1:37" s="100" customFormat="1" ht="14.199999999999999">
      <x:c r="A207" s="5">
        <x:v>2019</x:v>
      </x:c>
      <x:c r="B207" s="5" t="s">
        <x:v>55</x:v>
      </x:c>
      <x:c r="C207" s="5" t="s">
        <x:v>66</x:v>
      </x:c>
      <x:c r="D207" s="5" t="str">
        <x:f t="shared" si="0"/>
        <x:v>SP</x:v>
      </x:c>
      <x:c r="E207" s="5">
        <x:v>4</x:v>
      </x:c>
      <x:c r="F207" s="5" t="s">
        <x:v>332</x:v>
      </x:c>
      <x:c r="G207" s="5" t="s">
        <x:v>71</x:v>
      </x:c>
      <x:c r="H207" s="5">
        <x:v>2018</x:v>
      </x:c>
      <x:c r="I207" s="5">
        <x:v>31</x:v>
      </x:c>
      <x:c r="J207" s="5">
        <x:v>29</x:v>
      </x:c>
      <x:c r="K207" s="5">
        <x:v>29</x:v>
      </x:c>
      <x:c r="L207" s="5">
        <x:v>0</x:v>
      </x:c>
      <x:c r="M207" s="5">
        <x:v>12</x:v>
      </x:c>
      <x:c r="N207" s="5">
        <x:v>10</x:v>
      </x:c>
      <x:c r="O207" s="5">
        <x:v>0</x:v>
      </x:c>
      <x:c r="P207" s="5">
        <x:v>0</x:v>
      </x:c>
      <x:c r="Q207" s="5">
        <x:v>0</x:v>
      </x:c>
      <x:c r="R207" s="5">
        <x:v>0</x:v>
      </x:c>
      <x:c r="S207" s="5">
        <x:v>170</x:v>
      </x:c>
      <x:c r="T207" s="5">
        <x:v>115</x:v>
      </x:c>
      <x:c r="U207" s="5">
        <x:v>177</x:v>
      </x:c>
      <x:c r="V207" s="5">
        <x:v>36</x:v>
      </x:c>
      <x:c r="W207" s="5">
        <x:v>4</x:v>
      </x:c>
      <x:c r="X207" s="5">
        <x:v>27</x:v>
      </x:c>
      <x:c r="Y207" s="5">
        <x:v>79</x:v>
      </x:c>
      <x:c r="Z207" s="5">
        <x:v>10</x:v>
      </x:c>
      <x:c r="AA207" s="5">
        <x:v>136</x:v>
      </x:c>
      <x:c r="AB207" s="5">
        <x:v>10</x:v>
      </x:c>
      <x:c r="AC207" s="5">
        <x:v>6.0899999999999999</x:v>
      </x:c>
      <x:c r="AD207" s="5">
        <x:v>170</x:v>
      </x:c>
      <x:c r="AE207" s="5">
        <x:v>0</x:v>
      </x:c>
      <x:c r="AF207" s="5">
        <x:v>1.55</x:v>
      </x:c>
      <x:c r="AG207" s="5"/>
      <x:c r="AH207" s="5">
        <x:v>1.55</x:v>
      </x:c>
      <x:c r="AI207" s="5">
        <x:v>100000</x:v>
      </x:c>
      <x:c r="AJ207" s="5" t="s">
        <x:v>34</x:v>
      </x:c>
      <x:c r="AK207" s="5"/>
    </x:row>
    <x:row r="208" spans="1:37" s="100" customFormat="1" ht="14.199999999999999">
      <x:c r="A208" s="5">
        <x:v>2020</x:v>
      </x:c>
      <x:c r="B208" s="5" t="s">
        <x:v>55</x:v>
      </x:c>
      <x:c r="C208" s="5" t="s">
        <x:v>66</x:v>
      </x:c>
      <x:c r="D208" s="5" t="str">
        <x:f t="shared" si="0"/>
        <x:v>SP</x:v>
      </x:c>
      <x:c r="E208" s="5">
        <x:v>4</x:v>
      </x:c>
      <x:c r="F208" s="5" t="s">
        <x:v>332</x:v>
      </x:c>
      <x:c r="G208" s="5" t="s">
        <x:v>71</x:v>
      </x:c>
      <x:c r="H208" s="5">
        <x:v>2019</x:v>
      </x:c>
      <x:c r="I208" s="5">
        <x:v>32</x:v>
      </x:c>
      <x:c r="J208" s="5">
        <x:v>29</x:v>
      </x:c>
      <x:c r="K208" s="5">
        <x:v>28</x:v>
      </x:c>
      <x:c r="L208" s="5">
        <x:v>1</x:v>
      </x:c>
      <x:c r="M208" s="5">
        <x:v>13</x:v>
      </x:c>
      <x:c r="N208" s="5">
        <x:v>8</x:v>
      </x:c>
      <x:c r="O208" s="5">
        <x:v>0</x:v>
      </x:c>
      <x:c r="P208" s="5">
        <x:v>0</x:v>
      </x:c>
      <x:c r="Q208" s="5">
        <x:v>0</x:v>
      </x:c>
      <x:c r="R208" s="5">
        <x:v>0</x:v>
      </x:c>
      <x:c r="S208" s="5">
        <x:v>168.09999999999999</x:v>
      </x:c>
      <x:c r="T208" s="5">
        <x:v>77</x:v>
      </x:c>
      <x:c r="U208" s="5">
        <x:v>181</x:v>
      </x:c>
      <x:c r="V208" s="5">
        <x:v>30</x:v>
      </x:c>
      <x:c r="W208" s="5">
        <x:v>1</x:v>
      </x:c>
      <x:c r="X208" s="5">
        <x:v>16</x:v>
      </x:c>
      <x:c r="Y208" s="5">
        <x:v>59</x:v>
      </x:c>
      <x:c r="Z208" s="5">
        <x:v>5</x:v>
      </x:c>
      <x:c r="AA208" s="5">
        <x:v>124</x:v>
      </x:c>
      <x:c r="AB208" s="5">
        <x:v>13</x:v>
      </x:c>
      <x:c r="AC208" s="5">
        <x:v>4.1200000000000001</x:v>
      </x:c>
      <x:c r="AD208" s="5">
        <x:v>166.09999999999999</x:v>
      </x:c>
      <x:c r="AE208" s="5">
        <x:v>2</x:v>
      </x:c>
      <x:c r="AF208" s="5">
        <x:v>2.6400000000000001</x:v>
      </x:c>
      <x:c r="AG208" s="5">
        <x:v>-0.23999999999999999</x:v>
      </x:c>
      <x:c r="AH208" s="5">
        <x:v>2.4100000000000001</x:v>
      </x:c>
      <x:c r="AI208" s="5">
        <x:v>100000</x:v>
      </x:c>
      <x:c r="AJ208" s="5" t="s">
        <x:v>34</x:v>
      </x:c>
      <x:c r="AK208" s="5"/>
    </x:row>
    <x:row r="209" spans="1:37" s="100" customFormat="1" ht="14.199999999999999">
      <x:c r="A209" s="5">
        <x:v>2021</x:v>
      </x:c>
      <x:c r="B209" s="5" t="s">
        <x:v>55</x:v>
      </x:c>
      <x:c r="C209" s="5" t="s">
        <x:v>66</x:v>
      </x:c>
      <x:c r="D209" s="5" t="str">
        <x:f t="shared" si="0"/>
        <x:v>SP</x:v>
      </x:c>
      <x:c r="E209" s="5">
        <x:v>4</x:v>
      </x:c>
      <x:c r="F209" s="5" t="s">
        <x:v>332</x:v>
      </x:c>
      <x:c r="G209" s="5" t="s">
        <x:v>71</x:v>
      </x:c>
      <x:c r="H209" s="5">
        <x:v>2020</x:v>
      </x:c>
      <x:c r="I209" s="5">
        <x:v>33</x:v>
      </x:c>
      <x:c r="J209" s="5">
        <x:v>13</x:v>
      </x:c>
      <x:c r="K209" s="5">
        <x:v>13</x:v>
      </x:c>
      <x:c r="L209" s="5">
        <x:v>0</x:v>
      </x:c>
      <x:c r="M209" s="5">
        <x:v>5</x:v>
      </x:c>
      <x:c r="N209" s="5">
        <x:v>5</x:v>
      </x:c>
      <x:c r="O209" s="5">
        <x:v>0</x:v>
      </x:c>
      <x:c r="P209" s="5">
        <x:v>0</x:v>
      </x:c>
      <x:c r="Q209" s="5">
        <x:v>0</x:v>
      </x:c>
      <x:c r="R209" s="5">
        <x:v>0</x:v>
      </x:c>
      <x:c r="S209" s="5">
        <x:v>64</x:v>
      </x:c>
      <x:c r="T209" s="5">
        <x:v>38</x:v>
      </x:c>
      <x:c r="U209" s="5">
        <x:v>71</x:v>
      </x:c>
      <x:c r="V209" s="5">
        <x:v>14</x:v>
      </x:c>
      <x:c r="W209" s="5">
        <x:v>1</x:v>
      </x:c>
      <x:c r="X209" s="5">
        <x:v>8</x:v>
      </x:c>
      <x:c r="Y209" s="5">
        <x:v>28</x:v>
      </x:c>
      <x:c r="Z209" s="5">
        <x:v>2</x:v>
      </x:c>
      <x:c r="AA209" s="5">
        <x:v>51</x:v>
      </x:c>
      <x:c r="AB209" s="5">
        <x:v>1</x:v>
      </x:c>
      <x:c r="AC209" s="5">
        <x:v>5.3399999999999999</x:v>
      </x:c>
      <x:c r="AD209" s="5">
        <x:v>64</x:v>
      </x:c>
      <x:c r="AE209" s="5">
        <x:v>0</x:v>
      </x:c>
      <x:c r="AF209" s="5">
        <x:v>0.56000000000000005</x:v>
      </x:c>
      <x:c r="AG209" s="5"/>
      <x:c r="AH209" s="5">
        <x:v>0.56000000000000005</x:v>
      </x:c>
      <x:c r="AI209" s="5">
        <x:v>100000</x:v>
      </x:c>
      <x:c r="AJ209" s="5" t="s">
        <x:v>34</x:v>
      </x:c>
      <x:c r="AK209" s="5"/>
    </x:row>
    <x:row r="210" spans="1:37" s="100" customFormat="1" ht="14.199999999999999">
      <x:c r="A210" s="5">
        <x:v>2019</x:v>
      </x:c>
      <x:c r="B210" s="5" t="s">
        <x:v>31</x:v>
      </x:c>
      <x:c r="C210" s="5" t="s">
        <x:v>90</x:v>
      </x:c>
      <x:c r="D210" s="5" t="str">
        <x:f t="shared" si="0"/>
        <x:v>SP</x:v>
      </x:c>
      <x:c r="E210" s="5">
        <x:v>9</x:v>
      </x:c>
      <x:c r="F210" s="5" t="s">
        <x:v>25</x:v>
      </x:c>
      <x:c r="G210" s="5" t="s">
        <x:v>71</x:v>
      </x:c>
      <x:c r="H210" s="5">
        <x:v>2018</x:v>
      </x:c>
      <x:c r="I210" s="5">
        <x:v>31</x:v>
      </x:c>
      <x:c r="J210" s="5">
        <x:v>25</x:v>
      </x:c>
      <x:c r="K210" s="5">
        <x:v>23</x:v>
      </x:c>
      <x:c r="L210" s="5">
        <x:v>2</x:v>
      </x:c>
      <x:c r="M210" s="5">
        <x:v>7</x:v>
      </x:c>
      <x:c r="N210" s="5">
        <x:v>7</x:v>
      </x:c>
      <x:c r="O210" s="5">
        <x:v>1</x:v>
      </x:c>
      <x:c r="P210" s="5">
        <x:v>0</x:v>
      </x:c>
      <x:c r="Q210" s="5">
        <x:v>0</x:v>
      </x:c>
      <x:c r="R210" s="5">
        <x:v>0</x:v>
      </x:c>
      <x:c r="S210" s="5">
        <x:v>125.2</x:v>
      </x:c>
      <x:c r="T210" s="5">
        <x:v>64</x:v>
      </x:c>
      <x:c r="U210" s="5">
        <x:v>142</x:v>
      </x:c>
      <x:c r="V210" s="5">
        <x:v>27</x:v>
      </x:c>
      <x:c r="W210" s="5">
        <x:v>2</x:v>
      </x:c>
      <x:c r="X210" s="5">
        <x:v>18</x:v>
      </x:c>
      <x:c r="Y210" s="5">
        <x:v>36</x:v>
      </x:c>
      <x:c r="Z210" s="5">
        <x:v>3</x:v>
      </x:c>
      <x:c r="AA210" s="5">
        <x:v>99</x:v>
      </x:c>
      <x:c r="AB210" s="5">
        <x:v>2</x:v>
      </x:c>
      <x:c r="AC210" s="5">
        <x:v>4.5800000000000001</x:v>
      </x:c>
      <x:c r="AD210" s="5">
        <x:v>120</x:v>
      </x:c>
      <x:c r="AE210" s="5">
        <x:v>5.2000000000000002</x:v>
      </x:c>
      <x:c r="AF210" s="5">
        <x:v>3.1299999999999999</x:v>
      </x:c>
      <x:c r="AG210" s="5">
        <x:v>0.23000000000000001</x:v>
      </x:c>
      <x:c r="AH210" s="5">
        <x:v>3.3599999999999999</x:v>
      </x:c>
      <x:c r="AI210" s="5">
        <x:v>15500</x:v>
      </x:c>
      <x:c r="AJ210" s="5" t="s">
        <x:v>34</x:v>
      </x:c>
      <x:c r="AK210" s="5"/>
    </x:row>
    <x:row r="211" spans="1:37" s="100" customFormat="1" ht="14.199999999999999">
      <x:c r="A211" s="5">
        <x:v>2020</x:v>
      </x:c>
      <x:c r="B211" s="5" t="s">
        <x:v>31</x:v>
      </x:c>
      <x:c r="C211" s="5" t="s">
        <x:v>90</x:v>
      </x:c>
      <x:c r="D211" s="5" t="str">
        <x:f t="shared" si="0"/>
        <x:v>SP</x:v>
      </x:c>
      <x:c r="E211" s="5">
        <x:v>9</x:v>
      </x:c>
      <x:c r="F211" s="5" t="s">
        <x:v>25</x:v>
      </x:c>
      <x:c r="G211" s="5" t="s">
        <x:v>71</x:v>
      </x:c>
      <x:c r="H211" s="5">
        <x:v>2019</x:v>
      </x:c>
      <x:c r="I211" s="5">
        <x:v>32</x:v>
      </x:c>
      <x:c r="J211" s="5">
        <x:v>28</x:v>
      </x:c>
      <x:c r="K211" s="5">
        <x:v>27</x:v>
      </x:c>
      <x:c r="L211" s="5">
        <x:v>1</x:v>
      </x:c>
      <x:c r="M211" s="5">
        <x:v>8</x:v>
      </x:c>
      <x:c r="N211" s="5">
        <x:v>10</x:v>
      </x:c>
      <x:c r="O211" s="5">
        <x:v>0</x:v>
      </x:c>
      <x:c r="P211" s="5">
        <x:v>0</x:v>
      </x:c>
      <x:c r="Q211" s="5">
        <x:v>0</x:v>
      </x:c>
      <x:c r="R211" s="5">
        <x:v>0</x:v>
      </x:c>
      <x:c r="S211" s="5">
        <x:v>157</x:v>
      </x:c>
      <x:c r="T211" s="5">
        <x:v>74</x:v>
      </x:c>
      <x:c r="U211" s="5">
        <x:v>158</x:v>
      </x:c>
      <x:c r="V211" s="5">
        <x:v>29</x:v>
      </x:c>
      <x:c r="W211" s="5">
        <x:v>4</x:v>
      </x:c>
      <x:c r="X211" s="5">
        <x:v>17</x:v>
      </x:c>
      <x:c r="Y211" s="5">
        <x:v>56</x:v>
      </x:c>
      <x:c r="Z211" s="5">
        <x:v>6</x:v>
      </x:c>
      <x:c r="AA211" s="5">
        <x:v>82</x:v>
      </x:c>
      <x:c r="AB211" s="5">
        <x:v>4</x:v>
      </x:c>
      <x:c r="AC211" s="5">
        <x:v>4.2400000000000002</x:v>
      </x:c>
      <x:c r="AD211" s="5">
        <x:v>153.19999999999999</x:v>
      </x:c>
      <x:c r="AE211" s="5">
        <x:v>3.1000000000000001</x:v>
      </x:c>
      <x:c r="AF211" s="5">
        <x:v>3.0800000000000001</x:v>
      </x:c>
      <x:c r="AG211" s="5">
        <x:v>-0.17000000000000001</x:v>
      </x:c>
      <x:c r="AH211" s="5">
        <x:v>2.9100000000000001</x:v>
      </x:c>
      <x:c r="AI211" s="5">
        <x:v>21000</x:v>
      </x:c>
      <x:c r="AJ211" s="5" t="s">
        <x:v>34</x:v>
      </x:c>
      <x:c r="AK211" s="5"/>
    </x:row>
    <x:row r="212" spans="1:37" s="100" customFormat="1" ht="14.199999999999999">
      <x:c r="A212" s="5">
        <x:v>2021</x:v>
      </x:c>
      <x:c r="B212" s="5" t="s">
        <x:v>31</x:v>
      </x:c>
      <x:c r="C212" s="5" t="s">
        <x:v>90</x:v>
      </x:c>
      <x:c r="D212" s="5" t="str">
        <x:f t="shared" si="0"/>
        <x:v>SP</x:v>
      </x:c>
      <x:c r="E212" s="5">
        <x:v>9</x:v>
      </x:c>
      <x:c r="F212" s="5" t="s">
        <x:v>25</x:v>
      </x:c>
      <x:c r="G212" s="5" t="s">
        <x:v>71</x:v>
      </x:c>
      <x:c r="H212" s="5">
        <x:v>2020</x:v>
      </x:c>
      <x:c r="I212" s="5">
        <x:v>33</x:v>
      </x:c>
      <x:c r="J212" s="5">
        <x:v>11</x:v>
      </x:c>
      <x:c r="K212" s="5">
        <x:v>11</x:v>
      </x:c>
      <x:c r="L212" s="5">
        <x:v>0</x:v>
      </x:c>
      <x:c r="M212" s="5">
        <x:v>4</x:v>
      </x:c>
      <x:c r="N212" s="5">
        <x:v>4</x:v>
      </x:c>
      <x:c r="O212" s="5">
        <x:v>0</x:v>
      </x:c>
      <x:c r="P212" s="5">
        <x:v>0</x:v>
      </x:c>
      <x:c r="Q212" s="5">
        <x:v>0</x:v>
      </x:c>
      <x:c r="R212" s="5">
        <x:v>0</x:v>
      </x:c>
      <x:c r="S212" s="5">
        <x:v>59</x:v>
      </x:c>
      <x:c r="T212" s="5">
        <x:v>34</x:v>
      </x:c>
      <x:c r="U212" s="5">
        <x:v>67</x:v>
      </x:c>
      <x:c r="V212" s="5">
        <x:v>15</x:v>
      </x:c>
      <x:c r="W212" s="5">
        <x:v>2</x:v>
      </x:c>
      <x:c r="X212" s="5">
        <x:v>13</x:v>
      </x:c>
      <x:c r="Y212" s="5">
        <x:v>17</x:v>
      </x:c>
      <x:c r="Z212" s="5">
        <x:v>1</x:v>
      </x:c>
      <x:c r="AA212" s="5">
        <x:v>46</x:v>
      </x:c>
      <x:c r="AB212" s="5">
        <x:v>1</x:v>
      </x:c>
      <x:c r="AC212" s="5">
        <x:v>5.1900000000000004</x:v>
      </x:c>
      <x:c r="AD212" s="5">
        <x:v>59</x:v>
      </x:c>
      <x:c r="AE212" s="5">
        <x:v>0</x:v>
      </x:c>
      <x:c r="AF212" s="5">
        <x:v>0.32000000000000001</x:v>
      </x:c>
      <x:c r="AG212" s="5"/>
      <x:c r="AH212" s="5">
        <x:v>0.32000000000000001</x:v>
      </x:c>
      <x:c r="AI212" s="5">
        <x:v>28000</x:v>
      </x:c>
      <x:c r="AJ212" s="5" t="s">
        <x:v>34</x:v>
      </x:c>
      <x:c r="AK212" s="5"/>
    </x:row>
    <x:row r="213" spans="1:37" s="100" customFormat="1" ht="14.199999999999999">
      <x:c r="A213" s="5">
        <x:v>2022</x:v>
      </x:c>
      <x:c r="B213" s="5" t="s">
        <x:v>31</x:v>
      </x:c>
      <x:c r="C213" s="5" t="s">
        <x:v>90</x:v>
      </x:c>
      <x:c r="D213" s="5" t="str">
        <x:f t="shared" si="0"/>
        <x:v>SP</x:v>
      </x:c>
      <x:c r="E213" s="5">
        <x:v>9</x:v>
      </x:c>
      <x:c r="F213" s="5" t="s">
        <x:v>25</x:v>
      </x:c>
      <x:c r="G213" s="5" t="s">
        <x:v>71</x:v>
      </x:c>
      <x:c r="H213" s="5">
        <x:v>2021</x:v>
      </x:c>
      <x:c r="I213" s="5">
        <x:v>34</x:v>
      </x:c>
      <x:c r="J213" s="5">
        <x:v>27</x:v>
      </x:c>
      <x:c r="K213" s="5">
        <x:v>27</x:v>
      </x:c>
      <x:c r="L213" s="5">
        <x:v>0</x:v>
      </x:c>
      <x:c r="M213" s="5">
        <x:v>14</x:v>
      </x:c>
      <x:c r="N213" s="5">
        <x:v>5</x:v>
      </x:c>
      <x:c r="O213" s="5">
        <x:v>0</x:v>
      </x:c>
      <x:c r="P213" s="5">
        <x:v>0</x:v>
      </x:c>
      <x:c r="Q213" s="5">
        <x:v>0</x:v>
      </x:c>
      <x:c r="R213" s="5">
        <x:v>0</x:v>
      </x:c>
      <x:c r="S213" s="5">
        <x:v>157.19999999999999</x:v>
      </x:c>
      <x:c r="T213" s="5">
        <x:v>46</x:v>
      </x:c>
      <x:c r="U213" s="5">
        <x:v>142</x:v>
      </x:c>
      <x:c r="V213" s="5">
        <x:v>25</x:v>
      </x:c>
      <x:c r="W213" s="5">
        <x:v>1</x:v>
      </x:c>
      <x:c r="X213" s="5">
        <x:v>15</x:v>
      </x:c>
      <x:c r="Y213" s="5">
        <x:v>54</x:v>
      </x:c>
      <x:c r="Z213" s="5">
        <x:v>2</x:v>
      </x:c>
      <x:c r="AA213" s="5">
        <x:v>109</x:v>
      </x:c>
      <x:c r="AB213" s="5">
        <x:v>5</x:v>
      </x:c>
      <x:c r="AC213" s="5">
        <x:v>2.6299999999999999</x:v>
      </x:c>
      <x:c r="AD213" s="5">
        <x:v>157.19999999999999</x:v>
      </x:c>
      <x:c r="AE213" s="5">
        <x:v>0</x:v>
      </x:c>
      <x:c r="AF213" s="5">
        <x:v>6.2000000000000002</x:v>
      </x:c>
      <x:c r="AG213" s="5"/>
      <x:c r="AH213" s="5">
        <x:v>6.2000000000000002</x:v>
      </x:c>
      <x:c r="AI213" s="5">
        <x:v>25500</x:v>
      </x:c>
      <x:c r="AJ213" s="5" t="s">
        <x:v>34</x:v>
      </x:c>
      <x:c r="AK213" s="5"/>
    </x:row>
    <x:row r="214" spans="1:37" s="100" customFormat="1" ht="14.199999999999999">
      <x:c r="A214" s="5">
        <x:v>2020</x:v>
      </x:c>
      <x:c r="B214" s="5" t="s">
        <x:v>95</x:v>
      </x:c>
      <x:c r="C214" s="5" t="s">
        <x:v>345</x:v>
      </x:c>
      <x:c r="D214" s="5" t="str">
        <x:f t="shared" si="0"/>
        <x:v>RP</x:v>
      </x:c>
      <x:c r="E214" s="5">
        <x:v>8</x:v>
      </x:c>
      <x:c r="F214" s="5" t="s">
        <x:v>25</x:v>
      </x:c>
      <x:c r="G214" s="5" t="s">
        <x:v>96</x:v>
      </x:c>
      <x:c r="H214" s="5">
        <x:v>2019</x:v>
      </x:c>
      <x:c r="I214" s="5">
        <x:v>29</x:v>
      </x:c>
      <x:c r="J214" s="5">
        <x:v>67</x:v>
      </x:c>
      <x:c r="K214" s="5">
        <x:v>0</x:v>
      </x:c>
      <x:c r="L214" s="5">
        <x:v>67</x:v>
      </x:c>
      <x:c r="M214" s="5">
        <x:v>3</x:v>
      </x:c>
      <x:c r="N214" s="5">
        <x:v>3</x:v>
      </x:c>
      <x:c r="O214" s="5">
        <x:v>0</x:v>
      </x:c>
      <x:c r="P214" s="5">
        <x:v>1</x:v>
      </x:c>
      <x:c r="Q214" s="5">
        <x:v>15</x:v>
      </x:c>
      <x:c r="R214" s="5">
        <x:v>0</x:v>
      </x:c>
      <x:c r="S214" s="5">
        <x:v>56.100000000000001</x:v>
      </x:c>
      <x:c r="T214" s="5">
        <x:v>28</x:v>
      </x:c>
      <x:c r="U214" s="5">
        <x:v>55</x:v>
      </x:c>
      <x:c r="V214" s="5">
        <x:v>4</x:v>
      </x:c>
      <x:c r="W214" s="5">
        <x:v>4</x:v>
      </x:c>
      <x:c r="X214" s="5">
        <x:v>4</x:v>
      </x:c>
      <x:c r="Y214" s="5">
        <x:v>24</x:v>
      </x:c>
      <x:c r="Z214" s="5">
        <x:v>4</x:v>
      </x:c>
      <x:c r="AA214" s="5">
        <x:v>49</x:v>
      </x:c>
      <x:c r="AB214" s="5">
        <x:v>2</x:v>
      </x:c>
      <x:c r="AC214" s="5">
        <x:v>4.4699999999999998</x:v>
      </x:c>
      <x:c r="AD214" s="5">
        <x:v>0</x:v>
      </x:c>
      <x:c r="AE214" s="5">
        <x:v>56.100000000000001</x:v>
      </x:c>
      <x:c r="AF214" s="5"/>
      <x:c r="AG214" s="5">
        <x:v>1.1200000000000001</x:v>
      </x:c>
      <x:c r="AH214" s="5">
        <x:v>1.1200000000000001</x:v>
      </x:c>
      <x:c r="AI214" s="5">
        <x:v>8500</x:v>
      </x:c>
      <x:c r="AJ214" s="5" t="s">
        <x:v>34</x:v>
      </x:c>
      <x:c r="AK214" s="5"/>
    </x:row>
    <x:row r="215" spans="1:37" s="100" customFormat="1" ht="14.199999999999999">
      <x:c r="A215" s="5">
        <x:v>2021</x:v>
      </x:c>
      <x:c r="B215" s="5" t="s">
        <x:v>95</x:v>
      </x:c>
      <x:c r="C215" s="5" t="s">
        <x:v>345</x:v>
      </x:c>
      <x:c r="D215" s="5" t="str">
        <x:f t="shared" si="0"/>
        <x:v>RP</x:v>
      </x:c>
      <x:c r="E215" s="5">
        <x:v>8</x:v>
      </x:c>
      <x:c r="F215" s="5" t="s">
        <x:v>25</x:v>
      </x:c>
      <x:c r="G215" s="5" t="s">
        <x:v>96</x:v>
      </x:c>
      <x:c r="H215" s="5">
        <x:v>2020</x:v>
      </x:c>
      <x:c r="I215" s="5">
        <x:v>30</x:v>
      </x:c>
      <x:c r="J215" s="5">
        <x:v>30</x:v>
      </x:c>
      <x:c r="K215" s="5">
        <x:v>0</x:v>
      </x:c>
      <x:c r="L215" s="5">
        <x:v>30</x:v>
      </x:c>
      <x:c r="M215" s="5">
        <x:v>1</x:v>
      </x:c>
      <x:c r="N215" s="5">
        <x:v>1</x:v>
      </x:c>
      <x:c r="O215" s="5">
        <x:v>0</x:v>
      </x:c>
      <x:c r="P215" s="5">
        <x:v>0</x:v>
      </x:c>
      <x:c r="Q215" s="5">
        <x:v>3</x:v>
      </x:c>
      <x:c r="R215" s="5">
        <x:v>1</x:v>
      </x:c>
      <x:c r="S215" s="5">
        <x:v>21</x:v>
      </x:c>
      <x:c r="T215" s="5">
        <x:v>16</x:v>
      </x:c>
      <x:c r="U215" s="5">
        <x:v>31</x:v>
      </x:c>
      <x:c r="V215" s="5">
        <x:v>7</x:v>
      </x:c>
      <x:c r="W215" s="5">
        <x:v>0</x:v>
      </x:c>
      <x:c r="X215" s="5">
        <x:v>3</x:v>
      </x:c>
      <x:c r="Y215" s="5">
        <x:v>11</x:v>
      </x:c>
      <x:c r="Z215" s="5">
        <x:v>0</x:v>
      </x:c>
      <x:c r="AA215" s="5">
        <x:v>15</x:v>
      </x:c>
      <x:c r="AB215" s="5">
        <x:v>2</x:v>
      </x:c>
      <x:c r="AC215" s="5">
        <x:v>6.8600000000000003</x:v>
      </x:c>
      <x:c r="AD215" s="5">
        <x:v>0</x:v>
      </x:c>
      <x:c r="AE215" s="5">
        <x:v>21</x:v>
      </x:c>
      <x:c r="AF215" s="5"/>
      <x:c r="AG215" s="5">
        <x:v>0.059999999999999998</x:v>
      </x:c>
      <x:c r="AH215" s="5">
        <x:v>0.059999999999999998</x:v>
      </x:c>
      <x:c r="AI215" s="5">
        <x:v>15500</x:v>
      </x:c>
      <x:c r="AJ215" s="5" t="s">
        <x:v>34</x:v>
      </x:c>
      <x:c r="AK215" s="5"/>
    </x:row>
    <x:row r="216" spans="1:37" s="100" customFormat="1" ht="14.199999999999999">
      <x:c r="A216" s="5">
        <x:v>2022</x:v>
      </x:c>
      <x:c r="B216" s="5" t="s">
        <x:v>22</x:v>
      </x:c>
      <x:c r="C216" s="5" t="s">
        <x:v>345</x:v>
      </x:c>
      <x:c r="D216" s="5" t="str">
        <x:f t="shared" si="0"/>
        <x:v>RP</x:v>
      </x:c>
      <x:c r="E216" s="5">
        <x:v>8</x:v>
      </x:c>
      <x:c r="F216" s="5" t="s">
        <x:v>25</x:v>
      </x:c>
      <x:c r="G216" s="5" t="s">
        <x:v>96</x:v>
      </x:c>
      <x:c r="H216" s="5">
        <x:v>2021</x:v>
      </x:c>
      <x:c r="I216" s="5">
        <x:v>31</x:v>
      </x:c>
      <x:c r="J216" s="5">
        <x:v>22</x:v>
      </x:c>
      <x:c r="K216" s="5">
        <x:v>1</x:v>
      </x:c>
      <x:c r="L216" s="5">
        <x:v>21</x:v>
      </x:c>
      <x:c r="M216" s="5">
        <x:v>0</x:v>
      </x:c>
      <x:c r="N216" s="5">
        <x:v>1</x:v>
      </x:c>
      <x:c r="O216" s="5">
        <x:v>0</x:v>
      </x:c>
      <x:c r="P216" s="5">
        <x:v>1</x:v>
      </x:c>
      <x:c r="Q216" s="5">
        <x:v>3</x:v>
      </x:c>
      <x:c r="R216" s="5">
        <x:v>0</x:v>
      </x:c>
      <x:c r="S216" s="5"/>
      <x:c r="T216" s="5">
        <x:v>15</x:v>
      </x:c>
      <x:c r="U216" s="5">
        <x:v>21</x:v>
      </x:c>
      <x:c r="V216" s="5">
        <x:v>4</x:v>
      </x:c>
      <x:c r="W216" s="5">
        <x:v>0</x:v>
      </x:c>
      <x:c r="X216" s="5">
        <x:v>3</x:v>
      </x:c>
      <x:c r="Y216" s="5">
        <x:v>14</x:v>
      </x:c>
      <x:c r="Z216" s="5">
        <x:v>1</x:v>
      </x:c>
      <x:c r="AA216" s="5">
        <x:v>15</x:v>
      </x:c>
      <x:c r="AB216" s="5">
        <x:v>0</x:v>
      </x:c>
      <x:c r="AC216" s="10">
        <x:v>8.4375</x:v>
      </x:c>
      <x:c r="AD216" s="5">
        <x:v>2</x:v>
      </x:c>
      <x:c r="AE216" s="5">
        <x:v>14</x:v>
      </x:c>
      <x:c r="AF216" s="5">
        <x:v>-0.14000000000000001</x:v>
      </x:c>
      <x:c r="AG216" s="5">
        <x:v>-0.17999999999999999</x:v>
      </x:c>
      <x:c r="AH216" s="5">
        <x:v>-0.32000000000000001</x:v>
      </x:c>
      <x:c r="AI216" s="5">
        <x:v>10000</x:v>
      </x:c>
      <x:c r="AJ216" s="5" t="s">
        <x:v>34</x:v>
      </x:c>
      <x:c r="AK216" s="5"/>
    </x:row>
    <x:row r="217" spans="1:37" s="100" customFormat="1" ht="14.199999999999999">
      <x:c r="A217" s="5">
        <x:v>2023</x:v>
      </x:c>
      <x:c r="B217" s="5" t="s">
        <x:v>22</x:v>
      </x:c>
      <x:c r="C217" s="5" t="s">
        <x:v>345</x:v>
      </x:c>
      <x:c r="D217" s="5" t="str">
        <x:f t="shared" si="0"/>
        <x:v>RP</x:v>
      </x:c>
      <x:c r="E217" s="5">
        <x:v>8</x:v>
      </x:c>
      <x:c r="F217" s="5" t="s">
        <x:v>25</x:v>
      </x:c>
      <x:c r="G217" s="5" t="s">
        <x:v>96</x:v>
      </x:c>
      <x:c r="H217" s="5">
        <x:v>2022</x:v>
      </x:c>
      <x:c r="I217" s="5">
        <x:v>32</x:v>
      </x:c>
      <x:c r="J217" s="5">
        <x:v>29</x:v>
      </x:c>
      <x:c r="K217" s="5">
        <x:v>0</x:v>
      </x:c>
      <x:c r="L217" s="5">
        <x:v>29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5">
        <x:v>1</x:v>
      </x:c>
      <x:c r="S217" s="5">
        <x:v>21.100000000000001</x:v>
      </x:c>
      <x:c r="T217" s="5">
        <x:v>13</x:v>
      </x:c>
      <x:c r="U217" s="5">
        <x:v>25</x:v>
      </x:c>
      <x:c r="V217" s="5">
        <x:v>6</x:v>
      </x:c>
      <x:c r="W217" s="5">
        <x:v>1</x:v>
      </x:c>
      <x:c r="X217" s="5">
        <x:v>0</x:v>
      </x:c>
      <x:c r="Y217" s="5">
        <x:v>6</x:v>
      </x:c>
      <x:c r="Z217" s="5">
        <x:v>1</x:v>
      </x:c>
      <x:c r="AA217" s="5">
        <x:v>27</x:v>
      </x:c>
      <x:c r="AB217" s="5">
        <x:v>0</x:v>
      </x:c>
      <x:c r="AC217" s="5">
        <x:v>5.4800000000000004</x:v>
      </x:c>
      <x:c r="AD217" s="5">
        <x:v>0</x:v>
      </x:c>
      <x:c r="AE217" s="5">
        <x:v>21.100000000000001</x:v>
      </x:c>
      <x:c r="AF217" s="5"/>
      <x:c r="AG217" s="5">
        <x:v>-0.010000000000000001</x:v>
      </x:c>
      <x:c r="AH217" s="5">
        <x:v>-0.010000000000000001</x:v>
      </x:c>
      <x:c r="AI217" s="5">
        <x:v>7300</x:v>
      </x:c>
      <x:c r="AJ217" s="5" t="s">
        <x:v>34</x:v>
      </x:c>
      <x:c r="AK217" s="5"/>
    </x:row>
    <x:row r="218" spans="1:37" s="100" customFormat="1" ht="14.199999999999999">
      <x:c r="A218" s="5">
        <x:v>2020</x:v>
      </x:c>
      <x:c r="B218" s="5" t="s">
        <x:v>95</x:v>
      </x:c>
      <x:c r="C218" s="5" t="s">
        <x:v>89</x:v>
      </x:c>
      <x:c r="D218" s="5" t="str">
        <x:f t="shared" si="0"/>
        <x:v>RP</x:v>
      </x:c>
      <x:c r="E218" s="5">
        <x:v>8</x:v>
      </x:c>
      <x:c r="F218" s="5" t="s">
        <x:v>25</x:v>
      </x:c>
      <x:c r="G218" s="5" t="s">
        <x:v>96</x:v>
      </x:c>
      <x:c r="H218" s="5">
        <x:v>2019</x:v>
      </x:c>
      <x:c r="I218" s="5">
        <x:v>34</x:v>
      </x:c>
      <x:c r="J218" s="5">
        <x:v>42</x:v>
      </x:c>
      <x:c r="K218" s="5">
        <x:v>0</x:v>
      </x:c>
      <x:c r="L218" s="5">
        <x:v>42</x:v>
      </x:c>
      <x:c r="M218" s="5">
        <x:v>1</x:v>
      </x:c>
      <x:c r="N218" s="5">
        <x:v>2</x:v>
      </x:c>
      <x:c r="O218" s="5">
        <x:v>0</x:v>
      </x:c>
      <x:c r="P218" s="5">
        <x:v>2</x:v>
      </x:c>
      <x:c r="Q218" s="5">
        <x:v>5</x:v>
      </x:c>
      <x:c r="R218" s="5">
        <x:v>0</x:v>
      </x:c>
      <x:c r="S218" s="5">
        <x:v>42</x:v>
      </x:c>
      <x:c r="T218" s="5">
        <x:v>20</x:v>
      </x:c>
      <x:c r="U218" s="5">
        <x:v>39</x:v>
      </x:c>
      <x:c r="V218" s="5">
        <x:v>10</x:v>
      </x:c>
      <x:c r="W218" s="5">
        <x:v>1</x:v>
      </x:c>
      <x:c r="X218" s="5">
        <x:v>6</x:v>
      </x:c>
      <x:c r="Y218" s="5">
        <x:v>15</x:v>
      </x:c>
      <x:c r="Z218" s="5">
        <x:v>2</x:v>
      </x:c>
      <x:c r="AA218" s="5">
        <x:v>35</x:v>
      </x:c>
      <x:c r="AB218" s="5">
        <x:v>6</x:v>
      </x:c>
      <x:c r="AC218" s="5">
        <x:v>4.29</x:v>
      </x:c>
      <x:c r="AD218" s="5">
        <x:v>0</x:v>
      </x:c>
      <x:c r="AE218" s="5">
        <x:v>42</x:v>
      </x:c>
      <x:c r="AF218" s="5"/>
      <x:c r="AG218" s="5">
        <x:v>0.16</x:v>
      </x:c>
      <x:c r="AH218" s="5">
        <x:v>0.16</x:v>
      </x:c>
      <x:c r="AI218" s="5">
        <x:v>23000</x:v>
      </x:c>
      <x:c r="AJ218" s="5" t="s">
        <x:v>180</x:v>
      </x:c>
      <x:c r="AK218" s="5"/>
    </x:row>
    <x:row r="219" spans="1:37" s="100" customFormat="1" ht="14.199999999999999">
      <x:c r="A219" s="5">
        <x:v>2021</x:v>
      </x:c>
      <x:c r="B219" s="5" t="s">
        <x:v>95</x:v>
      </x:c>
      <x:c r="C219" s="5" t="s">
        <x:v>89</x:v>
      </x:c>
      <x:c r="D219" s="5" t="str">
        <x:f t="shared" si="0"/>
        <x:v>RP</x:v>
      </x:c>
      <x:c r="E219" s="5">
        <x:v>8</x:v>
      </x:c>
      <x:c r="F219" s="5" t="s">
        <x:v>25</x:v>
      </x:c>
      <x:c r="G219" s="5" t="s">
        <x:v>96</x:v>
      </x:c>
      <x:c r="H219" s="5">
        <x:v>2020</x:v>
      </x:c>
      <x:c r="I219" s="5">
        <x:v>35</x:v>
      </x:c>
      <x:c r="J219" s="5">
        <x:v>48</x:v>
      </x:c>
      <x:c r="K219" s="5">
        <x:v>0</x:v>
      </x:c>
      <x:c r="L219" s="5">
        <x:v>48</x:v>
      </x:c>
      <x:c r="M219" s="5">
        <x:v>3</x:v>
      </x:c>
      <x:c r="N219" s="5">
        <x:v>0</x:v>
      </x:c>
      <x:c r="O219" s="5">
        <x:v>0</x:v>
      </x:c>
      <x:c r="P219" s="5">
        <x:v>1</x:v>
      </x:c>
      <x:c r="Q219" s="5">
        <x:v>6</x:v>
      </x:c>
      <x:c r="R219" s="5">
        <x:v>0</x:v>
      </x:c>
      <x:c r="S219" s="5">
        <x:v>47.100000000000001</x:v>
      </x:c>
      <x:c r="T219" s="5">
        <x:v>14</x:v>
      </x:c>
      <x:c r="U219" s="5">
        <x:v>41</x:v>
      </x:c>
      <x:c r="V219" s="5">
        <x:v>8</x:v>
      </x:c>
      <x:c r="W219" s="5">
        <x:v>2</x:v>
      </x:c>
      <x:c r="X219" s="5">
        <x:v>4</x:v>
      </x:c>
      <x:c r="Y219" s="5">
        <x:v>10</x:v>
      </x:c>
      <x:c r="Z219" s="5">
        <x:v>0</x:v>
      </x:c>
      <x:c r="AA219" s="5">
        <x:v>56</x:v>
      </x:c>
      <x:c r="AB219" s="5">
        <x:v>2</x:v>
      </x:c>
      <x:c r="AC219" s="5">
        <x:v>2.6600000000000001</x:v>
      </x:c>
      <x:c r="AD219" s="5">
        <x:v>0</x:v>
      </x:c>
      <x:c r="AE219" s="5">
        <x:v>47.100000000000001</x:v>
      </x:c>
      <x:c r="AF219" s="5"/>
      <x:c r="AG219" s="5">
        <x:v>1.3799999999999999</x:v>
      </x:c>
      <x:c r="AH219" s="5">
        <x:v>1.3799999999999999</x:v>
      </x:c>
      <x:c r="AI219" s="5">
        <x:v>16000</x:v>
      </x:c>
      <x:c r="AJ219" s="5" t="s">
        <x:v>180</x:v>
      </x:c>
      <x:c r="AK219" s="5"/>
    </x:row>
    <x:row r="220" spans="1:37" s="100" customFormat="1" ht="14.199999999999999">
      <x:c r="A220" s="5">
        <x:v>2022</x:v>
      </x:c>
      <x:c r="B220" s="5" t="s">
        <x:v>95</x:v>
      </x:c>
      <x:c r="C220" s="5" t="s">
        <x:v>89</x:v>
      </x:c>
      <x:c r="D220" s="5" t="str">
        <x:f t="shared" si="0"/>
        <x:v>RP</x:v>
      </x:c>
      <x:c r="E220" s="5">
        <x:v>8</x:v>
      </x:c>
      <x:c r="F220" s="5" t="s">
        <x:v>25</x:v>
      </x:c>
      <x:c r="G220" s="5" t="s">
        <x:v>96</x:v>
      </x:c>
      <x:c r="H220" s="5">
        <x:v>2021</x:v>
      </x:c>
      <x:c r="I220" s="5">
        <x:v>36</x:v>
      </x:c>
      <x:c r="J220" s="5">
        <x:v>42</x:v>
      </x:c>
      <x:c r="K220" s="5">
        <x:v>0</x:v>
      </x:c>
      <x:c r="L220" s="5">
        <x:v>42</x:v>
      </x:c>
      <x:c r="M220" s="5">
        <x:v>2</x:v>
      </x:c>
      <x:c r="N220" s="5">
        <x:v>4</x:v>
      </x:c>
      <x:c r="O220" s="5">
        <x:v>1</x:v>
      </x:c>
      <x:c r="P220" s="5">
        <x:v>2</x:v>
      </x:c>
      <x:c r="Q220" s="5">
        <x:v>9</x:v>
      </x:c>
      <x:c r="R220" s="5">
        <x:v>4</x:v>
      </x:c>
      <x:c r="S220" s="5">
        <x:v>37.200000000000003</x:v>
      </x:c>
      <x:c r="T220" s="5">
        <x:v>30</x:v>
      </x:c>
      <x:c r="U220" s="5">
        <x:v>43</x:v>
      </x:c>
      <x:c r="V220" s="5">
        <x:v>10</x:v>
      </x:c>
      <x:c r="W220" s="5">
        <x:v>0</x:v>
      </x:c>
      <x:c r="X220" s="5">
        <x:v>7</x:v>
      </x:c>
      <x:c r="Y220" s="5">
        <x:v>18</x:v>
      </x:c>
      <x:c r="Z220" s="5">
        <x:v>1</x:v>
      </x:c>
      <x:c r="AA220" s="5">
        <x:v>37</x:v>
      </x:c>
      <x:c r="AB220" s="5">
        <x:v>2</x:v>
      </x:c>
      <x:c r="AC220" s="5">
        <x:v>7.1699999999999999</x:v>
      </x:c>
      <x:c r="AD220" s="5">
        <x:v>0</x:v>
      </x:c>
      <x:c r="AE220" s="5">
        <x:v>37.200000000000003</x:v>
      </x:c>
      <x:c r="AF220" s="5"/>
      <x:c r="AG220" s="5">
        <x:v>-0.96999999999999997</x:v>
      </x:c>
      <x:c r="AH220" s="5">
        <x:v>-0.96999999999999997</x:v>
      </x:c>
      <x:c r="AI220" s="5">
        <x:v>20000</x:v>
      </x:c>
      <x:c r="AJ220" s="5" t="s">
        <x:v>180</x:v>
      </x:c>
      <x:c r="AK220" s="5"/>
    </x:row>
    <x:row r="221" spans="1:37" s="100" customFormat="1" ht="14.199999999999999">
      <x:c r="A221" s="5">
        <x:v>2023</x:v>
      </x:c>
      <x:c r="B221" s="5" t="s">
        <x:v>55</x:v>
      </x:c>
      <x:c r="C221" s="5" t="s">
        <x:v>89</x:v>
      </x:c>
      <x:c r="D221" s="5" t="str">
        <x:f t="shared" si="0"/>
        <x:v>RP</x:v>
      </x:c>
      <x:c r="E221" s="5">
        <x:v>8</x:v>
      </x:c>
      <x:c r="F221" s="5" t="s">
        <x:v>25</x:v>
      </x:c>
      <x:c r="G221" s="5" t="s">
        <x:v>96</x:v>
      </x:c>
      <x:c r="H221" s="5">
        <x:v>2022</x:v>
      </x:c>
      <x:c r="I221" s="5">
        <x:v>37</x:v>
      </x:c>
      <x:c r="J221" s="5">
        <x:v>67</x:v>
      </x:c>
      <x:c r="K221" s="5">
        <x:v>0</x:v>
      </x:c>
      <x:c r="L221" s="5">
        <x:v>67</x:v>
      </x:c>
      <x:c r="M221" s="5">
        <x:v>6</x:v>
      </x:c>
      <x:c r="N221" s="5">
        <x:v>3</x:v>
      </x:c>
      <x:c r="O221" s="5">
        <x:v>0</x:v>
      </x:c>
      <x:c r="P221" s="5">
        <x:v>2</x:v>
      </x:c>
      <x:c r="Q221" s="5">
        <x:v>12</x:v>
      </x:c>
      <x:c r="R221" s="5">
        <x:v>0</x:v>
      </x:c>
      <x:c r="S221" s="5">
        <x:v>58</x:v>
      </x:c>
      <x:c r="T221" s="5">
        <x:v>20</x:v>
      </x:c>
      <x:c r="U221" s="5">
        <x:v>44</x:v>
      </x:c>
      <x:c r="V221" s="5">
        <x:v>6</x:v>
      </x:c>
      <x:c r="W221" s="5">
        <x:v>1</x:v>
      </x:c>
      <x:c r="X221" s="5">
        <x:v>6</x:v>
      </x:c>
      <x:c r="Y221" s="5">
        <x:v>22</x:v>
      </x:c>
      <x:c r="Z221" s="5">
        <x:v>1</x:v>
      </x:c>
      <x:c r="AA221" s="5">
        <x:v>54</x:v>
      </x:c>
      <x:c r="AB221" s="5">
        <x:v>2</x:v>
      </x:c>
      <x:c r="AC221" s="5">
        <x:v>3.1000000000000001</x:v>
      </x:c>
      <x:c r="AD221" s="5">
        <x:v>0</x:v>
      </x:c>
      <x:c r="AE221" s="5">
        <x:v>58</x:v>
      </x:c>
      <x:c r="AF221" s="5"/>
      <x:c r="AG221" s="5">
        <x:v>1.49</x:v>
      </x:c>
      <x:c r="AH221" s="5">
        <x:v>1.49</x:v>
      </x:c>
      <x:c r="AI221" s="5">
        <x:v>10000</x:v>
      </x:c>
      <x:c r="AJ221" s="5" t="s">
        <x:v>180</x:v>
      </x:c>
      <x:c r="AK221" s="5"/>
    </x:row>
    <x:row r="222" spans="1:37" s="100" customFormat="1" ht="14.199999999999999">
      <x:c r="A222" s="5">
        <x:v>2020</x:v>
      </x:c>
      <x:c r="B222" s="5" t="s">
        <x:v>95</x:v>
      </x:c>
      <x:c r="C222" s="5" t="s">
        <x:v>91</x:v>
      </x:c>
      <x:c r="D222" s="5" t="str">
        <x:f t="shared" si="0"/>
        <x:v>CP</x:v>
      </x:c>
      <x:c r="E222" s="5">
        <x:v>8</x:v>
      </x:c>
      <x:c r="F222" s="5" t="s">
        <x:v>25</x:v>
      </x:c>
      <x:c r="G222" s="5" t="s">
        <x:v>96</x:v>
      </x:c>
      <x:c r="H222" s="5">
        <x:v>2019</x:v>
      </x:c>
      <x:c r="I222" s="5">
        <x:v>32</x:v>
      </x:c>
      <x:c r="J222" s="5">
        <x:v>60</x:v>
      </x:c>
      <x:c r="K222" s="5">
        <x:v>0</x:v>
      </x:c>
      <x:c r="L222" s="5">
        <x:v>60</x:v>
      </x:c>
      <x:c r="M222" s="5">
        <x:v>3</x:v>
      </x:c>
      <x:c r="N222" s="5">
        <x:v>3</x:v>
      </x:c>
      <x:c r="O222" s="5">
        <x:v>31</x:v>
      </x:c>
      <x:c r="P222" s="5">
        <x:v>9</x:v>
      </x:c>
      <x:c r="Q222" s="5">
        <x:v>0</x:v>
      </x:c>
      <x:c r="R222" s="5">
        <x:v>0</x:v>
      </x:c>
      <x:c r="S222" s="5">
        <x:v>60</x:v>
      </x:c>
      <x:c r="T222" s="5">
        <x:v>26</x:v>
      </x:c>
      <x:c r="U222" s="5">
        <x:v>62</x:v>
      </x:c>
      <x:c r="V222" s="5">
        <x:v>9</x:v>
      </x:c>
      <x:c r="W222" s="5">
        <x:v>2</x:v>
      </x:c>
      <x:c r="X222" s="5">
        <x:v>4</x:v>
      </x:c>
      <x:c r="Y222" s="5">
        <x:v>17</x:v>
      </x:c>
      <x:c r="Z222" s="5">
        <x:v>3</x:v>
      </x:c>
      <x:c r="AA222" s="5">
        <x:v>59</x:v>
      </x:c>
      <x:c r="AB222" s="5">
        <x:v>5</x:v>
      </x:c>
      <x:c r="AC222" s="5">
        <x:v>3.8999999999999999</x:v>
      </x:c>
      <x:c r="AD222" s="5">
        <x:v>0</x:v>
      </x:c>
      <x:c r="AE222" s="5">
        <x:v>60</x:v>
      </x:c>
      <x:c r="AF222" s="5"/>
      <x:c r="AG222" s="5">
        <x:v>0.34999999999999998</x:v>
      </x:c>
      <x:c r="AH222" s="5">
        <x:v>0.34999999999999998</x:v>
      </x:c>
      <x:c r="AI222" s="5">
        <x:v>20000</x:v>
      </x:c>
      <x:c r="AJ222" s="5" t="s">
        <x:v>180</x:v>
      </x:c>
      <x:c r="AK222" s="5"/>
    </x:row>
    <x:row r="223" spans="1:37" s="100" customFormat="1" ht="14.199999999999999">
      <x:c r="A223" s="5">
        <x:v>2021</x:v>
      </x:c>
      <x:c r="B223" s="5" t="s">
        <x:v>95</x:v>
      </x:c>
      <x:c r="C223" s="5" t="s">
        <x:v>91</x:v>
      </x:c>
      <x:c r="D223" s="5" t="str">
        <x:f t="shared" si="0"/>
        <x:v>CP</x:v>
      </x:c>
      <x:c r="E223" s="5">
        <x:v>8</x:v>
      </x:c>
      <x:c r="F223" s="5" t="s">
        <x:v>25</x:v>
      </x:c>
      <x:c r="G223" s="5" t="s">
        <x:v>96</x:v>
      </x:c>
      <x:c r="H223" s="5">
        <x:v>2020</x:v>
      </x:c>
      <x:c r="I223" s="5">
        <x:v>33</x:v>
      </x:c>
      <x:c r="J223" s="5">
        <x:v>58</x:v>
      </x:c>
      <x:c r="K223" s="5">
        <x:v>0</x:v>
      </x:c>
      <x:c r="L223" s="5">
        <x:v>58</x:v>
      </x:c>
      <x:c r="M223" s="5">
        <x:v>3</x:v>
      </x:c>
      <x:c r="N223" s="5">
        <x:v>5</x:v>
      </x:c>
      <x:c r="O223" s="5">
        <x:v>30</x:v>
      </x:c>
      <x:c r="P223" s="5">
        <x:v>6</x:v>
      </x:c>
      <x:c r="Q223" s="5">
        <x:v>0</x:v>
      </x:c>
      <x:c r="R223" s="5">
        <x:v>0</x:v>
      </x:c>
      <x:c r="S223" s="5">
        <x:v>57</x:v>
      </x:c>
      <x:c r="T223" s="5">
        <x:v>27</x:v>
      </x:c>
      <x:c r="U223" s="5">
        <x:v>56</x:v>
      </x:c>
      <x:c r="V223" s="5">
        <x:v>5</x:v>
      </x:c>
      <x:c r="W223" s="5">
        <x:v>1</x:v>
      </x:c>
      <x:c r="X223" s="5">
        <x:v>4</x:v>
      </x:c>
      <x:c r="Y223" s="5">
        <x:v>20</x:v>
      </x:c>
      <x:c r="Z223" s="5">
        <x:v>2</x:v>
      </x:c>
      <x:c r="AA223" s="5">
        <x:v>41</x:v>
      </x:c>
      <x:c r="AB223" s="5">
        <x:v>4</x:v>
      </x:c>
      <x:c r="AC223" s="5">
        <x:v>4.2599999999999998</x:v>
      </x:c>
      <x:c r="AD223" s="5">
        <x:v>0</x:v>
      </x:c>
      <x:c r="AE223" s="5">
        <x:v>57</x:v>
      </x:c>
      <x:c r="AF223" s="5"/>
      <x:c r="AG223" s="5">
        <x:v>0.87</x:v>
      </x:c>
      <x:c r="AH223" s="5">
        <x:v>0.87</x:v>
      </x:c>
      <x:c r="AI223" s="5">
        <x:v>26000</x:v>
      </x:c>
      <x:c r="AJ223" s="5" t="s">
        <x:v>180</x:v>
      </x:c>
      <x:c r="AK223" s="5"/>
    </x:row>
    <x:row r="224" spans="1:37" s="100" customFormat="1" ht="14.199999999999999">
      <x:c r="A224" s="5">
        <x:v>2022</x:v>
      </x:c>
      <x:c r="B224" s="5" t="s">
        <x:v>95</x:v>
      </x:c>
      <x:c r="C224" s="5" t="s">
        <x:v>91</x:v>
      </x:c>
      <x:c r="D224" s="5" t="str">
        <x:f t="shared" si="0"/>
        <x:v>CP</x:v>
      </x:c>
      <x:c r="E224" s="5">
        <x:v>8</x:v>
      </x:c>
      <x:c r="F224" s="5" t="s">
        <x:v>25</x:v>
      </x:c>
      <x:c r="G224" s="5" t="s">
        <x:v>96</x:v>
      </x:c>
      <x:c r="H224" s="5">
        <x:v>2021</x:v>
      </x:c>
      <x:c r="I224" s="5">
        <x:v>34</x:v>
      </x:c>
      <x:c r="J224" s="5">
        <x:v>61</x:v>
      </x:c>
      <x:c r="K224" s="5">
        <x:v>0</x:v>
      </x:c>
      <x:c r="L224" s="5">
        <x:v>61</x:v>
      </x:c>
      <x:c r="M224" s="5">
        <x:v>2</x:v>
      </x:c>
      <x:c r="N224" s="5">
        <x:v>2</x:v>
      </x:c>
      <x:c r="O224" s="5">
        <x:v>14</x:v>
      </x:c>
      <x:c r="P224" s="5">
        <x:v>7</x:v>
      </x:c>
      <x:c r="Q224" s="5">
        <x:v>6</x:v>
      </x:c>
      <x:c r="R224" s="5">
        <x:v>0</x:v>
      </x:c>
      <x:c r="S224" s="5">
        <x:v>53</x:v>
      </x:c>
      <x:c r="T224" s="5">
        <x:v>25</x:v>
      </x:c>
      <x:c r="U224" s="5">
        <x:v>67</x:v>
      </x:c>
      <x:c r="V224" s="5">
        <x:v>9</x:v>
      </x:c>
      <x:c r="W224" s="5">
        <x:v>0</x:v>
      </x:c>
      <x:c r="X224" s="5">
        <x:v>5</x:v>
      </x:c>
      <x:c r="Y224" s="5">
        <x:v>23</x:v>
      </x:c>
      <x:c r="Z224" s="5">
        <x:v>3</x:v>
      </x:c>
      <x:c r="AA224" s="5">
        <x:v>45</x:v>
      </x:c>
      <x:c r="AB224" s="5">
        <x:v>4</x:v>
      </x:c>
      <x:c r="AC224" s="5">
        <x:v>4.25</x:v>
      </x:c>
      <x:c r="AD224" s="5">
        <x:v>0</x:v>
      </x:c>
      <x:c r="AE224" s="5">
        <x:v>53</x:v>
      </x:c>
      <x:c r="AF224" s="5"/>
      <x:c r="AG224" s="5">
        <x:v>0.13</x:v>
      </x:c>
      <x:c r="AH224" s="5">
        <x:v>0.13</x:v>
      </x:c>
      <x:c r="AI224" s="5">
        <x:v>30000</x:v>
      </x:c>
      <x:c r="AJ224" s="5" t="s">
        <x:v>180</x:v>
      </x:c>
      <x:c r="AK224" s="5"/>
    </x:row>
    <x:row r="225" spans="1:37" s="100" customFormat="1" ht="14.199999999999999">
      <x:c r="A225" s="5">
        <x:v>2023</x:v>
      </x:c>
      <x:c r="B225" s="5" t="s">
        <x:v>95</x:v>
      </x:c>
      <x:c r="C225" s="5" t="s">
        <x:v>91</x:v>
      </x:c>
      <x:c r="D225" s="5" t="str">
        <x:f t="shared" si="0"/>
        <x:v>RP</x:v>
      </x:c>
      <x:c r="E225" s="5">
        <x:v>8</x:v>
      </x:c>
      <x:c r="F225" s="5" t="s">
        <x:v>25</x:v>
      </x:c>
      <x:c r="G225" s="5" t="s">
        <x:v>96</x:v>
      </x:c>
      <x:c r="H225" s="5">
        <x:v>2022</x:v>
      </x:c>
      <x:c r="I225" s="5">
        <x:v>35</x:v>
      </x:c>
      <x:c r="J225" s="5">
        <x:v>68</x:v>
      </x:c>
      <x:c r="K225" s="5">
        <x:v>0</x:v>
      </x:c>
      <x:c r="L225" s="5">
        <x:v>68</x:v>
      </x:c>
      <x:c r="M225" s="5">
        <x:v>5</x:v>
      </x:c>
      <x:c r="N225" s="5">
        <x:v>0</x:v>
      </x:c>
      <x:c r="O225" s="5">
        <x:v>1</x:v>
      </x:c>
      <x:c r="P225" s="5">
        <x:v>3</x:v>
      </x:c>
      <x:c r="Q225" s="5">
        <x:v>13</x:v>
      </x:c>
      <x:c r="R225" s="5">
        <x:v>0</x:v>
      </x:c>
      <x:c r="S225" s="5">
        <x:v>63.100000000000001</x:v>
      </x:c>
      <x:c r="T225" s="5">
        <x:v>21</x:v>
      </x:c>
      <x:c r="U225" s="5">
        <x:v>55</x:v>
      </x:c>
      <x:c r="V225" s="5">
        <x:v>8</x:v>
      </x:c>
      <x:c r="W225" s="5">
        <x:v>0</x:v>
      </x:c>
      <x:c r="X225" s="5">
        <x:v>5</x:v>
      </x:c>
      <x:c r="Y225" s="5">
        <x:v>17</x:v>
      </x:c>
      <x:c r="Z225" s="5">
        <x:v>1</x:v>
      </x:c>
      <x:c r="AA225" s="5">
        <x:v>50</x:v>
      </x:c>
      <x:c r="AB225" s="5">
        <x:v>2</x:v>
      </x:c>
      <x:c r="AC225" s="5">
        <x:v>2.98</x:v>
      </x:c>
      <x:c r="AD225" s="5">
        <x:v>0</x:v>
      </x:c>
      <x:c r="AE225" s="5">
        <x:v>63.100000000000001</x:v>
      </x:c>
      <x:c r="AF225" s="5"/>
      <x:c r="AG225" s="5">
        <x:v>1.1100000000000001</x:v>
      </x:c>
      <x:c r="AH225" s="5">
        <x:v>1.1100000000000001</x:v>
      </x:c>
      <x:c r="AI225" s="5">
        <x:v>27000</x:v>
      </x:c>
      <x:c r="AJ225" s="5" t="s">
        <x:v>180</x:v>
      </x:c>
      <x:c r="AK225" s="5"/>
    </x:row>
    <x:row r="226" spans="1:37" s="100" customFormat="1" ht="14.199999999999999">
      <x:c r="A226" s="5">
        <x:v>2020</x:v>
      </x:c>
      <x:c r="B226" s="5" t="s">
        <x:v>95</x:v>
      </x:c>
      <x:c r="C226" s="5" t="s">
        <x:v>99</x:v>
      </x:c>
      <x:c r="D226" s="5" t="str">
        <x:f t="shared" si="0"/>
        <x:v>SP</x:v>
      </x:c>
      <x:c r="E226" s="5">
        <x:v>9</x:v>
      </x:c>
      <x:c r="F226" s="5" t="s">
        <x:v>25</x:v>
      </x:c>
      <x:c r="G226" s="5" t="s">
        <x:v>71</x:v>
      </x:c>
      <x:c r="H226" s="5">
        <x:v>2019</x:v>
      </x:c>
      <x:c r="I226" s="5">
        <x:v>29</x:v>
      </x:c>
      <x:c r="J226" s="5">
        <x:v>24</x:v>
      </x:c>
      <x:c r="K226" s="5">
        <x:v>23</x:v>
      </x:c>
      <x:c r="L226" s="5">
        <x:v>1</x:v>
      </x:c>
      <x:c r="M226" s="5">
        <x:v>10</x:v>
      </x:c>
      <x:c r="N226" s="5">
        <x:v>4</x:v>
      </x:c>
      <x:c r="O226" s="5">
        <x:v>0</x:v>
      </x:c>
      <x:c r="P226" s="5">
        <x:v>0</x:v>
      </x:c>
      <x:c r="Q226" s="5">
        <x:v>0</x:v>
      </x:c>
      <x:c r="R226" s="5">
        <x:v>0</x:v>
      </x:c>
      <x:c r="S226" s="5">
        <x:v>129.19999999999999</x:v>
      </x:c>
      <x:c r="T226" s="5">
        <x:v>54</x:v>
      </x:c>
      <x:c r="U226" s="5">
        <x:v>133</x:v>
      </x:c>
      <x:c r="V226" s="5">
        <x:v>24</x:v>
      </x:c>
      <x:c r="W226" s="5">
        <x:v>2</x:v>
      </x:c>
      <x:c r="X226" s="5">
        <x:v>6</x:v>
      </x:c>
      <x:c r="Y226" s="5">
        <x:v>43</x:v>
      </x:c>
      <x:c r="Z226" s="5">
        <x:v>9</x:v>
      </x:c>
      <x:c r="AA226" s="5">
        <x:v>91</x:v>
      </x:c>
      <x:c r="AB226" s="5">
        <x:v>6</x:v>
      </x:c>
      <x:c r="AC226" s="5">
        <x:v>3.75</x:v>
      </x:c>
      <x:c r="AD226" s="5">
        <x:v>127.2</x:v>
      </x:c>
      <x:c r="AE226" s="5">
        <x:v>2</x:v>
      </x:c>
      <x:c r="AF226" s="5">
        <x:v>3.2000000000000002</x:v>
      </x:c>
      <x:c r="AG226" s="5">
        <x:v>0.029999999999999999</x:v>
      </x:c>
      <x:c r="AH226" s="5">
        <x:v>3.23</x:v>
      </x:c>
      <x:c r="AI226" s="5">
        <x:v>24500</x:v>
      </x:c>
      <x:c r="AJ226" s="5" t="s">
        <x:v>34</x:v>
      </x:c>
      <x:c r="AK226" s="5"/>
    </x:row>
    <x:row r="227" spans="1:37" s="100" customFormat="1" ht="14.199999999999999">
      <x:c r="A227" s="5">
        <x:v>2021</x:v>
      </x:c>
      <x:c r="B227" s="5" t="s">
        <x:v>95</x:v>
      </x:c>
      <x:c r="C227" s="5" t="s">
        <x:v>99</x:v>
      </x:c>
      <x:c r="D227" s="5" t="str">
        <x:f t="shared" si="0"/>
        <x:v>SP</x:v>
      </x:c>
      <x:c r="E227" s="5">
        <x:v>9</x:v>
      </x:c>
      <x:c r="F227" s="5" t="s">
        <x:v>25</x:v>
      </x:c>
      <x:c r="G227" s="5" t="s">
        <x:v>71</x:v>
      </x:c>
      <x:c r="H227" s="5">
        <x:v>2020</x:v>
      </x:c>
      <x:c r="I227" s="5">
        <x:v>30</x:v>
      </x:c>
      <x:c r="J227" s="5">
        <x:v>19</x:v>
      </x:c>
      <x:c r="K227" s="5">
        <x:v>19</x:v>
      </x:c>
      <x:c r="L227" s="5">
        <x:v>0</x:v>
      </x:c>
      <x:c r="M227" s="5">
        <x:v>5</x:v>
      </x:c>
      <x:c r="N227" s="5">
        <x:v>6</x:v>
      </x:c>
      <x:c r="O227" s="5">
        <x:v>0</x:v>
      </x:c>
      <x:c r="P227" s="5">
        <x:v>0</x:v>
      </x:c>
      <x:c r="Q227" s="5">
        <x:v>0</x:v>
      </x:c>
      <x:c r="R227" s="5">
        <x:v>0</x:v>
      </x:c>
      <x:c r="S227" s="5">
        <x:v>90.200000000000003</x:v>
      </x:c>
      <x:c r="T227" s="5">
        <x:v>66</x:v>
      </x:c>
      <x:c r="U227" s="5">
        <x:v>105</x:v>
      </x:c>
      <x:c r="V227" s="5">
        <x:v>21</x:v>
      </x:c>
      <x:c r="W227" s="5">
        <x:v>1</x:v>
      </x:c>
      <x:c r="X227" s="5">
        <x:v>14</x:v>
      </x:c>
      <x:c r="Y227" s="5">
        <x:v>43</x:v>
      </x:c>
      <x:c r="Z227" s="5">
        <x:v>5</x:v>
      </x:c>
      <x:c r="AA227" s="5">
        <x:v>61</x:v>
      </x:c>
      <x:c r="AB227" s="5">
        <x:v>4</x:v>
      </x:c>
      <x:c r="AC227" s="5">
        <x:v>6.5499999999999998</x:v>
      </x:c>
      <x:c r="AD227" s="5">
        <x:v>90.200000000000003</x:v>
      </x:c>
      <x:c r="AE227" s="5">
        <x:v>0</x:v>
      </x:c>
      <x:c r="AF227" s="5">
        <x:v>1.01</x:v>
      </x:c>
      <x:c r="AG227" s="5"/>
      <x:c r="AH227" s="5">
        <x:v>1.01</x:v>
      </x:c>
      <x:c r="AI227" s="5">
        <x:v>27500</x:v>
      </x:c>
      <x:c r="AJ227" s="5" t="s">
        <x:v>34</x:v>
      </x:c>
      <x:c r="AK227" s="5"/>
    </x:row>
    <x:row r="228" spans="1:37" s="100" customFormat="1" ht="14.199999999999999">
      <x:c r="A228" s="5">
        <x:v>2022</x:v>
      </x:c>
      <x:c r="B228" s="5" t="s">
        <x:v>95</x:v>
      </x:c>
      <x:c r="C228" s="5" t="s">
        <x:v>99</x:v>
      </x:c>
      <x:c r="D228" s="5" t="str">
        <x:f t="shared" si="0"/>
        <x:v>SP</x:v>
      </x:c>
      <x:c r="E228" s="5">
        <x:v>9</x:v>
      </x:c>
      <x:c r="F228" s="5" t="s">
        <x:v>25</x:v>
      </x:c>
      <x:c r="G228" s="5" t="s">
        <x:v>71</x:v>
      </x:c>
      <x:c r="H228" s="5">
        <x:v>2021</x:v>
      </x:c>
      <x:c r="I228" s="5">
        <x:v>31</x:v>
      </x:c>
      <x:c r="J228" s="5">
        <x:v>17</x:v>
      </x:c>
      <x:c r="K228" s="5">
        <x:v>17</x:v>
      </x:c>
      <x:c r="L228" s="5">
        <x:v>0</x:v>
      </x:c>
      <x:c r="M228" s="5">
        <x:v>6</x:v>
      </x:c>
      <x:c r="N228" s="5">
        <x:v>6</x:v>
      </x:c>
      <x:c r="O228" s="5">
        <x:v>0</x:v>
      </x:c>
      <x:c r="P228" s="5">
        <x:v>0</x:v>
      </x:c>
      <x:c r="Q228" s="5">
        <x:v>0</x:v>
      </x:c>
      <x:c r="R228" s="5">
        <x:v>0</x:v>
      </x:c>
      <x:c r="S228" s="5">
        <x:v>83</x:v>
      </x:c>
      <x:c r="T228" s="5">
        <x:v>48</x:v>
      </x:c>
      <x:c r="U228" s="5">
        <x:v>74</x:v>
      </x:c>
      <x:c r="V228" s="5">
        <x:v>16</x:v>
      </x:c>
      <x:c r="W228" s="5">
        <x:v>1</x:v>
      </x:c>
      <x:c r="X228" s="5">
        <x:v>14</x:v>
      </x:c>
      <x:c r="Y228" s="5">
        <x:v>52</x:v>
      </x:c>
      <x:c r="Z228" s="5">
        <x:v>6</x:v>
      </x:c>
      <x:c r="AA228" s="5">
        <x:v>65</x:v>
      </x:c>
      <x:c r="AB228" s="5">
        <x:v>3</x:v>
      </x:c>
      <x:c r="AC228" s="5">
        <x:v>5.2000000000000002</x:v>
      </x:c>
      <x:c r="AD228" s="5">
        <x:v>83</x:v>
      </x:c>
      <x:c r="AE228" s="5">
        <x:v>0</x:v>
      </x:c>
      <x:c r="AF228" s="5">
        <x:v>1.6499999999999999</x:v>
      </x:c>
      <x:c r="AG228" s="5"/>
      <x:c r="AH228" s="5">
        <x:v>1.6499999999999999</x:v>
      </x:c>
      <x:c r="AI228" s="5">
        <x:v>20000</x:v>
      </x:c>
      <x:c r="AJ228" s="5" t="s">
        <x:v>34</x:v>
      </x:c>
      <x:c r="AK228" s="5"/>
    </x:row>
    <x:row r="229" spans="1:37" s="100" customFormat="1" ht="14.199999999999999">
      <x:c r="A229" s="5">
        <x:v>2023</x:v>
      </x:c>
      <x:c r="B229" s="5" t="s">
        <x:v>95</x:v>
      </x:c>
      <x:c r="C229" s="5" t="s">
        <x:v>99</x:v>
      </x:c>
      <x:c r="D229" s="5" t="str">
        <x:f t="shared" si="0"/>
        <x:v>SP</x:v>
      </x:c>
      <x:c r="E229" s="5">
        <x:v>9</x:v>
      </x:c>
      <x:c r="F229" s="5" t="s">
        <x:v>25</x:v>
      </x:c>
      <x:c r="G229" s="5" t="s">
        <x:v>71</x:v>
      </x:c>
      <x:c r="H229" s="5">
        <x:v>2022</x:v>
      </x:c>
      <x:c r="I229" s="5">
        <x:v>32</x:v>
      </x:c>
      <x:c r="J229" s="5">
        <x:v>26</x:v>
      </x:c>
      <x:c r="K229" s="5">
        <x:v>17</x:v>
      </x:c>
      <x:c r="L229" s="5">
        <x:v>9</x:v>
      </x:c>
      <x:c r="M229" s="5">
        <x:v>3</x:v>
      </x:c>
      <x:c r="N229" s="5">
        <x:v>8</x:v>
      </x:c>
      <x:c r="O229" s="5">
        <x:v>0</x:v>
      </x:c>
      <x:c r="P229" s="5">
        <x:v>0</x:v>
      </x:c>
      <x:c r="Q229" s="5">
        <x:v>0</x:v>
      </x:c>
      <x:c r="R229" s="5">
        <x:v>0</x:v>
      </x:c>
      <x:c r="S229" s="5">
        <x:v>91</x:v>
      </x:c>
      <x:c r="T229" s="5">
        <x:v>48</x:v>
      </x:c>
      <x:c r="U229" s="5">
        <x:v>75</x:v>
      </x:c>
      <x:c r="V229" s="5">
        <x:v>14</x:v>
      </x:c>
      <x:c r="W229" s="5">
        <x:v>2</x:v>
      </x:c>
      <x:c r="X229" s="5">
        <x:v>5</x:v>
      </x:c>
      <x:c r="Y229" s="5">
        <x:v>54</x:v>
      </x:c>
      <x:c r="Z229" s="5">
        <x:v>8</x:v>
      </x:c>
      <x:c r="AA229" s="5">
        <x:v>72</x:v>
      </x:c>
      <x:c r="AB229" s="5">
        <x:v>6</x:v>
      </x:c>
      <x:c r="AC229" s="5">
        <x:v>4.75</x:v>
      </x:c>
      <x:c r="AD229" s="5">
        <x:v>73.200000000000003</x:v>
      </x:c>
      <x:c r="AE229" s="5">
        <x:v>17.100000000000001</x:v>
      </x:c>
      <x:c r="AF229" s="5">
        <x:v>1.3400000000000001</x:v>
      </x:c>
      <x:c r="AG229" s="5">
        <x:v>-0.28999999999999998</x:v>
      </x:c>
      <x:c r="AH229" s="5">
        <x:v>1.05</x:v>
      </x:c>
      <x:c r="AI229" s="5">
        <x:v>18000</x:v>
      </x:c>
      <x:c r="AJ229" s="5" t="s">
        <x:v>34</x:v>
      </x:c>
      <x:c r="AK229" s="5"/>
    </x:row>
    <x:row r="230" spans="1:37" s="100" customFormat="1" ht="14.199999999999999">
      <x:c r="A230" s="5">
        <x:v>2020</x:v>
      </x:c>
      <x:c r="B230" s="5" t="s">
        <x:v>27</x:v>
      </x:c>
      <x:c r="C230" s="5" t="s">
        <x:v>80</x:v>
      </x:c>
      <x:c r="D230" s="5" t="str">
        <x:f t="shared" si="0"/>
        <x:v>RP</x:v>
      </x:c>
      <x:c r="E230" s="5">
        <x:v>8</x:v>
      </x:c>
      <x:c r="F230" s="5" t="s">
        <x:v>25</x:v>
      </x:c>
      <x:c r="G230" s="5" t="s">
        <x:v>96</x:v>
      </x:c>
      <x:c r="H230" s="5">
        <x:v>2019</x:v>
      </x:c>
      <x:c r="I230" s="5">
        <x:v>29</x:v>
      </x:c>
      <x:c r="J230" s="5">
        <x:v>55</x:v>
      </x:c>
      <x:c r="K230" s="5">
        <x:v>1</x:v>
      </x:c>
      <x:c r="L230" s="5">
        <x:v>54</x:v>
      </x:c>
      <x:c r="M230" s="5">
        <x:v>1</x:v>
      </x:c>
      <x:c r="N230" s="5">
        <x:v>6</x:v>
      </x:c>
      <x:c r="O230" s="5">
        <x:v>0</x:v>
      </x:c>
      <x:c r="P230" s="5">
        <x:v>5</x:v>
      </x:c>
      <x:c r="Q230" s="5">
        <x:v>10</x:v>
      </x:c>
      <x:c r="R230" s="5">
        <x:v>0</x:v>
      </x:c>
      <x:c r="S230" s="5">
        <x:v>66.200000000000003</x:v>
      </x:c>
      <x:c r="T230" s="5">
        <x:v>43</x:v>
      </x:c>
      <x:c r="U230" s="5">
        <x:v>74</x:v>
      </x:c>
      <x:c r="V230" s="5">
        <x:v>11</x:v>
      </x:c>
      <x:c r="W230" s="5">
        <x:v>2</x:v>
      </x:c>
      <x:c r="X230" s="5">
        <x:v>8</x:v>
      </x:c>
      <x:c r="Y230" s="5">
        <x:v>13</x:v>
      </x:c>
      <x:c r="Z230" s="5">
        <x:v>3</x:v>
      </x:c>
      <x:c r="AA230" s="5">
        <x:v>64</x:v>
      </x:c>
      <x:c r="AB230" s="5">
        <x:v>4</x:v>
      </x:c>
      <x:c r="AC230" s="5">
        <x:v>5.8099999999999996</x:v>
      </x:c>
      <x:c r="AD230" s="5">
        <x:v>5</x:v>
      </x:c>
      <x:c r="AE230" s="5">
        <x:v>61.200000000000003</x:v>
      </x:c>
      <x:c r="AF230" s="5">
        <x:v>-0.11</x:v>
      </x:c>
      <x:c r="AG230" s="5">
        <x:v>-0.56000000000000005</x:v>
      </x:c>
      <x:c r="AH230" s="5">
        <x:v>-0.68000000000000005</x:v>
      </x:c>
      <x:c r="AI230" s="5">
        <x:v>15000</x:v>
      </x:c>
      <x:c r="AJ230" s="5" t="s">
        <x:v>34</x:v>
      </x:c>
      <x:c r="AK230" s="5"/>
    </x:row>
    <x:row r="231" spans="1:37" s="100" customFormat="1" ht="14.199999999999999">
      <x:c r="A231" s="5">
        <x:v>2021</x:v>
      </x:c>
      <x:c r="B231" s="5" t="s">
        <x:v>45</x:v>
      </x:c>
      <x:c r="C231" s="5" t="s">
        <x:v>80</x:v>
      </x:c>
      <x:c r="D231" s="5" t="s">
        <x:v>218</x:v>
      </x:c>
      <x:c r="E231" s="5">
        <x:v>8</x:v>
      </x:c>
      <x:c r="F231" s="5" t="s">
        <x:v>25</x:v>
      </x:c>
      <x:c r="G231" s="5" t="s">
        <x:v>96</x:v>
      </x:c>
      <x:c r="H231" s="5">
        <x:v>2020</x:v>
      </x:c>
      <x:c r="I231" s="5">
        <x:v>30</x:v>
      </x:c>
      <x:c r="J231" s="5">
        <x:v>53</x:v>
      </x:c>
      <x:c r="K231" s="5">
        <x:v>0</x:v>
      </x:c>
      <x:c r="L231" s="5">
        <x:v>53</x:v>
      </x:c>
      <x:c r="M231" s="5">
        <x:v>2</x:v>
      </x:c>
      <x:c r="N231" s="5">
        <x:v>1</x:v>
      </x:c>
      <x:c r="O231" s="5">
        <x:v>0</x:v>
      </x:c>
      <x:c r="P231" s="5">
        <x:v>0</x:v>
      </x:c>
      <x:c r="Q231" s="5">
        <x:v>4</x:v>
      </x:c>
      <x:c r="R231" s="5">
        <x:v>0</x:v>
      </x:c>
      <x:c r="S231" s="5">
        <x:v>55.299999999999997</x:v>
      </x:c>
      <x:c r="T231" s="5">
        <x:v>34</x:v>
      </x:c>
      <x:c r="U231" s="5">
        <x:v>68</x:v>
      </x:c>
      <x:c r="V231" s="5">
        <x:v>12</x:v>
      </x:c>
      <x:c r="W231" s="5">
        <x:v>1</x:v>
      </x:c>
      <x:c r="X231" s="5">
        <x:v>8</x:v>
      </x:c>
      <x:c r="Y231" s="5">
        <x:v>16</x:v>
      </x:c>
      <x:c r="Z231" s="5">
        <x:v>1</x:v>
      </x:c>
      <x:c r="AA231" s="5">
        <x:v>45</x:v>
      </x:c>
      <x:c r="AB231" s="5">
        <x:v>3</x:v>
      </x:c>
      <x:c r="AC231" s="10">
        <x:v>5.4611904761904766</x:v>
      </x:c>
      <x:c r="AD231" s="5">
        <x:v>0</x:v>
      </x:c>
      <x:c r="AE231" s="5">
        <x:v>55.299999999999997</x:v>
      </x:c>
      <x:c r="AF231" s="5"/>
      <x:c r="AG231" s="5">
        <x:v>0.47250000000000009</x:v>
      </x:c>
      <x:c r="AH231" s="5">
        <x:v>0.47250000000000009</x:v>
      </x:c>
      <x:c r="AI231" s="5">
        <x:v>14000</x:v>
      </x:c>
      <x:c r="AJ231" s="5" t="s">
        <x:v>34</x:v>
      </x:c>
      <x:c r="AK231" s="5"/>
    </x:row>
    <x:row r="232" spans="1:37" s="100" customFormat="1" ht="14.199999999999999">
      <x:c r="A232" s="5">
        <x:v>2022</x:v>
      </x:c>
      <x:c r="B232" s="5" t="s">
        <x:v>100</x:v>
      </x:c>
      <x:c r="C232" s="5" t="s">
        <x:v>80</x:v>
      </x:c>
      <x:c r="D232" s="5" t="str">
        <x:f t="shared" si="0"/>
        <x:v>RP</x:v>
      </x:c>
      <x:c r="E232" s="5">
        <x:v>8</x:v>
      </x:c>
      <x:c r="F232" s="5" t="s">
        <x:v>25</x:v>
      </x:c>
      <x:c r="G232" s="5" t="s">
        <x:v>96</x:v>
      </x:c>
      <x:c r="H232" s="5">
        <x:v>2021</x:v>
      </x:c>
      <x:c r="I232" s="5">
        <x:v>31</x:v>
      </x:c>
      <x:c r="J232" s="5">
        <x:v>40</x:v>
      </x:c>
      <x:c r="K232" s="5">
        <x:v>14</x:v>
      </x:c>
      <x:c r="L232" s="5">
        <x:v>26</x:v>
      </x:c>
      <x:c r="M232" s="5">
        <x:v>5</x:v>
      </x:c>
      <x:c r="N232" s="5">
        <x:v>10</x:v>
      </x:c>
      <x:c r="O232" s="5">
        <x:v>0</x:v>
      </x:c>
      <x:c r="P232" s="5">
        <x:v>0</x:v>
      </x:c>
      <x:c r="Q232" s="5">
        <x:v>4</x:v>
      </x:c>
      <x:c r="R232" s="5">
        <x:v>0</x:v>
      </x:c>
      <x:c r="S232" s="5">
        <x:v>103.2</x:v>
      </x:c>
      <x:c r="T232" s="5">
        <x:v>66</x:v>
      </x:c>
      <x:c r="U232" s="5">
        <x:v>123</x:v>
      </x:c>
      <x:c r="V232" s="5">
        <x:v>23</x:v>
      </x:c>
      <x:c r="W232" s="5">
        <x:v>1</x:v>
      </x:c>
      <x:c r="X232" s="5">
        <x:v>25</x:v>
      </x:c>
      <x:c r="Y232" s="5">
        <x:v>32</x:v>
      </x:c>
      <x:c r="Z232" s="5">
        <x:v>1</x:v>
      </x:c>
      <x:c r="AA232" s="5">
        <x:v>62</x:v>
      </x:c>
      <x:c r="AB232" s="5">
        <x:v>2</x:v>
      </x:c>
      <x:c r="AC232" s="5">
        <x:v>5.7300000000000004</x:v>
      </x:c>
      <x:c r="AD232" s="5">
        <x:v>76.200000000000003</x:v>
      </x:c>
      <x:c r="AE232" s="5">
        <x:v>27</x:v>
      </x:c>
      <x:c r="AF232" s="5">
        <x:v>0.84999999999999998</x:v>
      </x:c>
      <x:c r="AG232" s="5">
        <x:v>-0.10000000000000001</x:v>
      </x:c>
      <x:c r="AH232" s="5">
        <x:v>0.75</x:v>
      </x:c>
      <x:c r="AI232" s="5">
        <x:v>10000</x:v>
      </x:c>
      <x:c r="AJ232" s="5" t="s">
        <x:v>34</x:v>
      </x:c>
      <x:c r="AK232" s="5"/>
    </x:row>
    <x:row r="233" spans="1:37" s="100" customFormat="1" ht="14.199999999999999">
      <x:c r="A233" s="5">
        <x:v>2023</x:v>
      </x:c>
      <x:c r="B233" s="5" t="s">
        <x:v>100</x:v>
      </x:c>
      <x:c r="C233" s="5" t="s">
        <x:v>80</x:v>
      </x:c>
      <x:c r="D233" s="5" t="str">
        <x:f t="shared" si="0"/>
        <x:v>SP</x:v>
      </x:c>
      <x:c r="E233" s="5">
        <x:v>8</x:v>
      </x:c>
      <x:c r="F233" s="5" t="s">
        <x:v>25</x:v>
      </x:c>
      <x:c r="G233" s="5" t="s">
        <x:v>96</x:v>
      </x:c>
      <x:c r="H233" s="5">
        <x:v>2022</x:v>
      </x:c>
      <x:c r="I233" s="5">
        <x:v>32</x:v>
      </x:c>
      <x:c r="J233" s="5">
        <x:v>30</x:v>
      </x:c>
      <x:c r="K233" s="5">
        <x:v>17</x:v>
      </x:c>
      <x:c r="L233" s="5">
        <x:v>13</x:v>
      </x:c>
      <x:c r="M233" s="5">
        <x:v>8</x:v>
      </x:c>
      <x:c r="N233" s="5">
        <x:v>3</x:v>
      </x:c>
      <x:c r="O233" s="5">
        <x:v>0</x:v>
      </x:c>
      <x:c r="P233" s="5">
        <x:v>0</x:v>
      </x:c>
      <x:c r="Q233" s="5">
        <x:v>1</x:v>
      </x:c>
      <x:c r="R233" s="5">
        <x:v>0</x:v>
      </x:c>
      <x:c r="S233" s="5">
        <x:v>112</x:v>
      </x:c>
      <x:c r="T233" s="5">
        <x:v>45</x:v>
      </x:c>
      <x:c r="U233" s="5">
        <x:v>116</x:v>
      </x:c>
      <x:c r="V233" s="5">
        <x:v>18</x:v>
      </x:c>
      <x:c r="W233" s="5">
        <x:v>0</x:v>
      </x:c>
      <x:c r="X233" s="5">
        <x:v>15</x:v>
      </x:c>
      <x:c r="Y233" s="5">
        <x:v>24</x:v>
      </x:c>
      <x:c r="Z233" s="5">
        <x:v>5</x:v>
      </x:c>
      <x:c r="AA233" s="5">
        <x:v>61</x:v>
      </x:c>
      <x:c r="AB233" s="5">
        <x:v>0</x:v>
      </x:c>
      <x:c r="AC233" s="5">
        <x:v>3.6200000000000001</x:v>
      </x:c>
      <x:c r="AD233" s="5">
        <x:v>92</x:v>
      </x:c>
      <x:c r="AE233" s="5">
        <x:v>20</x:v>
      </x:c>
      <x:c r="AF233" s="5">
        <x:v>2.2200000000000002</x:v>
      </x:c>
      <x:c r="AG233" s="5">
        <x:v>0.55000000000000004</x:v>
      </x:c>
      <x:c r="AH233" s="5">
        <x:v>2.77</x:v>
      </x:c>
      <x:c r="AI233" s="5">
        <x:v>12000</x:v>
      </x:c>
      <x:c r="AJ233" s="5" t="s">
        <x:v>34</x:v>
      </x:c>
      <x:c r="AK233" s="5"/>
    </x:row>
    <x:row r="234" spans="1:37" s="100" customFormat="1" ht="14.199999999999999">
      <x:c r="A234" s="5">
        <x:v>2020</x:v>
      </x:c>
      <x:c r="B234" s="5" t="s">
        <x:v>22</x:v>
      </x:c>
      <x:c r="C234" s="5" t="s">
        <x:v>76</x:v>
      </x:c>
      <x:c r="D234" s="5" t="str">
        <x:f t="shared" si="0"/>
        <x:v>SP</x:v>
      </x:c>
      <x:c r="E234" s="5">
        <x:v>9</x:v>
      </x:c>
      <x:c r="F234" s="5" t="s">
        <x:v>25</x:v>
      </x:c>
      <x:c r="G234" s="5" t="s">
        <x:v>96</x:v>
      </x:c>
      <x:c r="H234" s="5">
        <x:v>2019</x:v>
      </x:c>
      <x:c r="I234" s="5">
        <x:v>32</x:v>
      </x:c>
      <x:c r="J234" s="5">
        <x:v>27</x:v>
      </x:c>
      <x:c r="K234" s="5">
        <x:v>27</x:v>
      </x:c>
      <x:c r="L234" s="5">
        <x:v>0</x:v>
      </x:c>
      <x:c r="M234" s="5">
        <x:v>6</x:v>
      </x:c>
      <x:c r="N234" s="5">
        <x:v>13</x:v>
      </x:c>
      <x:c r="O234" s="5">
        <x:v>0</x:v>
      </x:c>
      <x:c r="P234" s="5">
        <x:v>0</x:v>
      </x:c>
      <x:c r="Q234" s="5">
        <x:v>0</x:v>
      </x:c>
      <x:c r="R234" s="5">
        <x:v>0</x:v>
      </x:c>
      <x:c r="S234" s="5">
        <x:v>125.09999999999999</x:v>
      </x:c>
      <x:c r="T234" s="5">
        <x:v>69</x:v>
      </x:c>
      <x:c r="U234" s="5">
        <x:v>147</x:v>
      </x:c>
      <x:c r="V234" s="5">
        <x:v>29</x:v>
      </x:c>
      <x:c r="W234" s="5">
        <x:v>1</x:v>
      </x:c>
      <x:c r="X234" s="5">
        <x:v>12</x:v>
      </x:c>
      <x:c r="Y234" s="5">
        <x:v>58</x:v>
      </x:c>
      <x:c r="Z234" s="5">
        <x:v>2</x:v>
      </x:c>
      <x:c r="AA234" s="5">
        <x:v>109</x:v>
      </x:c>
      <x:c r="AB234" s="5">
        <x:v>17</x:v>
      </x:c>
      <x:c r="AC234" s="5">
        <x:v>4.9500000000000002</x:v>
      </x:c>
      <x:c r="AD234" s="5">
        <x:v>125.09999999999999</x:v>
      </x:c>
      <x:c r="AE234" s="5">
        <x:v>0</x:v>
      </x:c>
      <x:c r="AF234" s="5">
        <x:v>1.54</x:v>
      </x:c>
      <x:c r="AG234" s="5"/>
      <x:c r="AH234" s="5">
        <x:v>1.54</x:v>
      </x:c>
      <x:c r="AI234" s="5">
        <x:v>8500</x:v>
      </x:c>
      <x:c r="AJ234" s="5" t="s">
        <x:v>180</x:v>
      </x:c>
      <x:c r="AK234" s="5"/>
    </x:row>
    <x:row r="235" spans="1:37" s="100" customFormat="1" ht="14.199999999999999">
      <x:c r="A235" s="5">
        <x:v>2021</x:v>
      </x:c>
      <x:c r="B235" s="5" t="s">
        <x:v>27</x:v>
      </x:c>
      <x:c r="C235" s="5" t="s">
        <x:v>76</x:v>
      </x:c>
      <x:c r="D235" s="5" t="str">
        <x:f t="shared" si="0"/>
        <x:v>SP</x:v>
      </x:c>
      <x:c r="E235" s="5">
        <x:v>9</x:v>
      </x:c>
      <x:c r="F235" s="5" t="s">
        <x:v>25</x:v>
      </x:c>
      <x:c r="G235" s="5" t="s">
        <x:v>96</x:v>
      </x:c>
      <x:c r="H235" s="5">
        <x:v>2020</x:v>
      </x:c>
      <x:c r="I235" s="5">
        <x:v>33</x:v>
      </x:c>
      <x:c r="J235" s="5">
        <x:v>26</x:v>
      </x:c>
      <x:c r="K235" s="5">
        <x:v>26</x:v>
      </x:c>
      <x:c r="L235" s="5">
        <x:v>0</x:v>
      </x:c>
      <x:c r="M235" s="5">
        <x:v>4</x:v>
      </x:c>
      <x:c r="N235" s="5">
        <x:v>14</x:v>
      </x:c>
      <x:c r="O235" s="5">
        <x:v>0</x:v>
      </x:c>
      <x:c r="P235" s="5">
        <x:v>0</x:v>
      </x:c>
      <x:c r="Q235" s="5">
        <x:v>0</x:v>
      </x:c>
      <x:c r="R235" s="5">
        <x:v>0</x:v>
      </x:c>
      <x:c r="S235" s="5">
        <x:v>132.19999999999999</x:v>
      </x:c>
      <x:c r="T235" s="5">
        <x:v>74</x:v>
      </x:c>
      <x:c r="U235" s="5">
        <x:v>139</x:v>
      </x:c>
      <x:c r="V235" s="5">
        <x:v>27</x:v>
      </x:c>
      <x:c r="W235" s="5">
        <x:v>1</x:v>
      </x:c>
      <x:c r="X235" s="5">
        <x:v>15</x:v>
      </x:c>
      <x:c r="Y235" s="5">
        <x:v>74</x:v>
      </x:c>
      <x:c r="Z235" s="5">
        <x:v>8</x:v>
      </x:c>
      <x:c r="AA235" s="5">
        <x:v>115</x:v>
      </x:c>
      <x:c r="AB235" s="5">
        <x:v>10</x:v>
      </x:c>
      <x:c r="AC235" s="5">
        <x:v>5.0199999999999996</x:v>
      </x:c>
      <x:c r="AD235" s="5">
        <x:v>132.19999999999999</x:v>
      </x:c>
      <x:c r="AE235" s="5">
        <x:v>0</x:v>
      </x:c>
      <x:c r="AF235" s="5">
        <x:v>1.8700000000000001</x:v>
      </x:c>
      <x:c r="AG235" s="5"/>
      <x:c r="AH235" s="5">
        <x:v>1.8700000000000001</x:v>
      </x:c>
      <x:c r="AI235" s="5">
        <x:v>11000</x:v>
      </x:c>
      <x:c r="AJ235" s="5" t="s">
        <x:v>180</x:v>
      </x:c>
      <x:c r="AK235" s="5"/>
    </x:row>
    <x:row r="236" spans="1:37" s="100" customFormat="1" ht="14.199999999999999">
      <x:c r="A236" s="5">
        <x:v>2022</x:v>
      </x:c>
      <x:c r="B236" s="5" t="s">
        <x:v>27</x:v>
      </x:c>
      <x:c r="C236" s="5" t="s">
        <x:v>76</x:v>
      </x:c>
      <x:c r="D236" s="5" t="str">
        <x:f t="shared" si="0"/>
        <x:v>SP</x:v>
      </x:c>
      <x:c r="E236" s="5">
        <x:v>9</x:v>
      </x:c>
      <x:c r="F236" s="5" t="s">
        <x:v>25</x:v>
      </x:c>
      <x:c r="G236" s="5" t="s">
        <x:v>96</x:v>
      </x:c>
      <x:c r="H236" s="5">
        <x:v>2021</x:v>
      </x:c>
      <x:c r="I236" s="5">
        <x:v>34</x:v>
      </x:c>
      <x:c r="J236" s="5">
        <x:v>19</x:v>
      </x:c>
      <x:c r="K236" s="5">
        <x:v>16</x:v>
      </x:c>
      <x:c r="L236" s="5">
        <x:v>3</x:v>
      </x:c>
      <x:c r="M236" s="5">
        <x:v>0</x:v>
      </x:c>
      <x:c r="N236" s="5">
        <x:v>11</x:v>
      </x:c>
      <x:c r="O236" s="5">
        <x:v>0</x:v>
      </x:c>
      <x:c r="P236" s="5">
        <x:v>0</x:v>
      </x:c>
      <x:c r="Q236" s="5">
        <x:v>1</x:v>
      </x:c>
      <x:c r="R236" s="5">
        <x:v>0</x:v>
      </x:c>
      <x:c r="S236" s="5">
        <x:v>69</x:v>
      </x:c>
      <x:c r="T236" s="5">
        <x:v>54</x:v>
      </x:c>
      <x:c r="U236" s="5">
        <x:v>87</x:v>
      </x:c>
      <x:c r="V236" s="5">
        <x:v>12</x:v>
      </x:c>
      <x:c r="W236" s="5">
        <x:v>1</x:v>
      </x:c>
      <x:c r="X236" s="5">
        <x:v>4</x:v>
      </x:c>
      <x:c r="Y236" s="5">
        <x:v>48</x:v>
      </x:c>
      <x:c r="Z236" s="5">
        <x:v>6</x:v>
      </x:c>
      <x:c r="AA236" s="5">
        <x:v>47</x:v>
      </x:c>
      <x:c r="AB236" s="5">
        <x:v>7</x:v>
      </x:c>
      <x:c r="AC236" s="5">
        <x:v>7.04</x:v>
      </x:c>
      <x:c r="AD236" s="5">
        <x:v>67</x:v>
      </x:c>
      <x:c r="AE236" s="5">
        <x:v>2</x:v>
      </x:c>
      <x:c r="AF236" s="5">
        <x:v>-0.23000000000000001</x:v>
      </x:c>
      <x:c r="AG236" s="5">
        <x:v>-0.12</x:v>
      </x:c>
      <x:c r="AH236" s="5">
        <x:v>-0.35999999999999999</x:v>
      </x:c>
      <x:c r="AI236" s="5">
        <x:v>15400</x:v>
      </x:c>
      <x:c r="AJ236" s="5" t="s">
        <x:v>180</x:v>
      </x:c>
      <x:c r="AK236" s="5"/>
    </x:row>
    <x:row r="237" spans="1:37" s="100" customFormat="1" ht="14.199999999999999">
      <x:c r="A237" s="5">
        <x:v>2023</x:v>
      </x:c>
      <x:c r="B237" s="5" t="s">
        <x:v>27</x:v>
      </x:c>
      <x:c r="C237" s="5" t="s">
        <x:v>76</x:v>
      </x:c>
      <x:c r="D237" s="5" t="str">
        <x:f t="shared" si="0"/>
        <x:v>CP</x:v>
      </x:c>
      <x:c r="E237" s="5">
        <x:v>9</x:v>
      </x:c>
      <x:c r="F237" s="5" t="s">
        <x:v>25</x:v>
      </x:c>
      <x:c r="G237" s="5" t="s">
        <x:v>96</x:v>
      </x:c>
      <x:c r="H237" s="5">
        <x:v>2022</x:v>
      </x:c>
      <x:c r="I237" s="5">
        <x:v>35</x:v>
      </x:c>
      <x:c r="J237" s="5">
        <x:v>64</x:v>
      </x:c>
      <x:c r="K237" s="5">
        <x:v>0</x:v>
      </x:c>
      <x:c r="L237" s="5">
        <x:v>64</x:v>
      </x:c>
      <x:c r="M237" s="5">
        <x:v>0</x:v>
      </x:c>
      <x:c r="N237" s="5">
        <x:v>5</x:v>
      </x:c>
      <x:c r="O237" s="5">
        <x:v>14</x:v>
      </x:c>
      <x:c r="P237" s="5">
        <x:v>5</x:v>
      </x:c>
      <x:c r="Q237" s="5">
        <x:v>9</x:v>
      </x:c>
      <x:c r="R237" s="5">
        <x:v>0</x:v>
      </x:c>
      <x:c r="S237" s="5">
        <x:v>63.200000000000003</x:v>
      </x:c>
      <x:c r="T237" s="5">
        <x:v>31</x:v>
      </x:c>
      <x:c r="U237" s="5">
        <x:v>57</x:v>
      </x:c>
      <x:c r="V237" s="5">
        <x:v>14</x:v>
      </x:c>
      <x:c r="W237" s="5">
        <x:v>2</x:v>
      </x:c>
      <x:c r="X237" s="5">
        <x:v>4</x:v>
      </x:c>
      <x:c r="Y237" s="5">
        <x:v>33</x:v>
      </x:c>
      <x:c r="Z237" s="5">
        <x:v>1</x:v>
      </x:c>
      <x:c r="AA237" s="5">
        <x:v>67</x:v>
      </x:c>
      <x:c r="AB237" s="5">
        <x:v>2</x:v>
      </x:c>
      <x:c r="AC237" s="5">
        <x:v>4.3799999999999999</x:v>
      </x:c>
      <x:c r="AD237" s="5">
        <x:v>0</x:v>
      </x:c>
      <x:c r="AE237" s="5">
        <x:v>63.200000000000003</x:v>
      </x:c>
      <x:c r="AF237" s="5"/>
      <x:c r="AG237" s="5">
        <x:v>0.48999999999999999</x:v>
      </x:c>
      <x:c r="AH237" s="5">
        <x:v>0.48999999999999999</x:v>
      </x:c>
      <x:c r="AI237" s="5">
        <x:v>21000</x:v>
      </x:c>
      <x:c r="AJ237" s="5" t="s">
        <x:v>180</x:v>
      </x:c>
      <x:c r="AK237" s="5"/>
    </x:row>
    <x:row r="238" spans="1:37" s="100" customFormat="1" ht="14.199999999999999">
      <x:c r="A238" s="5">
        <x:v>2020</x:v>
      </x:c>
      <x:c r="B238" s="5" t="s">
        <x:v>55</x:v>
      </x:c>
      <x:c r="C238" s="5" t="s">
        <x:v>81</x:v>
      </x:c>
      <x:c r="D238" s="5" t="str">
        <x:f t="shared" si="0"/>
        <x:v>CP</x:v>
      </x:c>
      <x:c r="E238" s="5">
        <x:v>8</x:v>
      </x:c>
      <x:c r="F238" s="5" t="s">
        <x:v>25</x:v>
      </x:c>
      <x:c r="G238" s="5" t="s">
        <x:v>71</x:v>
      </x:c>
      <x:c r="H238" s="5">
        <x:v>2019</x:v>
      </x:c>
      <x:c r="I238" s="5">
        <x:v>29</x:v>
      </x:c>
      <x:c r="J238" s="5">
        <x:v>13</x:v>
      </x:c>
      <x:c r="K238" s="5">
        <x:v>0</x:v>
      </x:c>
      <x:c r="L238" s="5">
        <x:v>13</x:v>
      </x:c>
      <x:c r="M238" s="5">
        <x:v>1</x:v>
      </x:c>
      <x:c r="N238" s="5">
        <x:v>1</x:v>
      </x:c>
      <x:c r="O238" s="5">
        <x:v>6</x:v>
      </x:c>
      <x:c r="P238" s="5">
        <x:v>1</x:v>
      </x:c>
      <x:c r="Q238" s="5">
        <x:v>0</x:v>
      </x:c>
      <x:c r="R238" s="5">
        <x:v>1</x:v>
      </x:c>
      <x:c r="S238" s="5">
        <x:v>11</x:v>
      </x:c>
      <x:c r="T238" s="5">
        <x:v>2</x:v>
      </x:c>
      <x:c r="U238" s="5">
        <x:v>11</x:v>
      </x:c>
      <x:c r="V238" s="5">
        <x:v>4</x:v>
      </x:c>
      <x:c r="W238" s="5">
        <x:v>0</x:v>
      </x:c>
      <x:c r="X238" s="5">
        <x:v>0</x:v>
      </x:c>
      <x:c r="Y238" s="5">
        <x:v>6</x:v>
      </x:c>
      <x:c r="Z238" s="5">
        <x:v>0</x:v>
      </x:c>
      <x:c r="AA238" s="5">
        <x:v>11</x:v>
      </x:c>
      <x:c r="AB238" s="5">
        <x:v>0</x:v>
      </x:c>
      <x:c r="AC238" s="5">
        <x:v>1.6399999999999999</x:v>
      </x:c>
      <x:c r="AD238" s="5">
        <x:v>0</x:v>
      </x:c>
      <x:c r="AE238" s="5">
        <x:v>11</x:v>
      </x:c>
      <x:c r="AF238" s="5"/>
      <x:c r="AG238" s="5">
        <x:v>-0.070000000000000007</x:v>
      </x:c>
      <x:c r="AH238" s="5">
        <x:v>-0.070000000000000007</x:v>
      </x:c>
      <x:c r="AI238" s="5">
        <x:v>17000</x:v>
      </x:c>
      <x:c r="AJ238" s="5" t="s">
        <x:v>34</x:v>
      </x:c>
      <x:c r="AK238" s="5"/>
    </x:row>
    <x:row r="239" spans="1:37" s="100" customFormat="1" ht="14.199999999999999">
      <x:c r="A239" s="5">
        <x:v>2021</x:v>
      </x:c>
      <x:c r="B239" s="5" t="s">
        <x:v>55</x:v>
      </x:c>
      <x:c r="C239" s="5" t="s">
        <x:v>81</x:v>
      </x:c>
      <x:c r="D239" s="5" t="str">
        <x:f t="shared" si="0"/>
        <x:v>SP</x:v>
      </x:c>
      <x:c r="E239" s="5">
        <x:v>8</x:v>
      </x:c>
      <x:c r="F239" s="5" t="s">
        <x:v>25</x:v>
      </x:c>
      <x:c r="G239" s="5" t="s">
        <x:v>71</x:v>
      </x:c>
      <x:c r="H239" s="5">
        <x:v>2020</x:v>
      </x:c>
      <x:c r="I239" s="5">
        <x:v>30</x:v>
      </x:c>
      <x:c r="J239" s="5">
        <x:v>19</x:v>
      </x:c>
      <x:c r="K239" s="5">
        <x:v>19</x:v>
      </x:c>
      <x:c r="L239" s="5">
        <x:v>0</x:v>
      </x:c>
      <x:c r="M239" s="5">
        <x:v>7</x:v>
      </x:c>
      <x:c r="N239" s="5">
        <x:v>4</x:v>
      </x:c>
      <x:c r="O239" s="5">
        <x:v>0</x:v>
      </x:c>
      <x:c r="P239" s="5">
        <x:v>0</x:v>
      </x:c>
      <x:c r="Q239" s="5">
        <x:v>0</x:v>
      </x:c>
      <x:c r="R239" s="5">
        <x:v>0</x:v>
      </x:c>
      <x:c r="S239" s="5">
        <x:v>110.09999999999999</x:v>
      </x:c>
      <x:c r="T239" s="5">
        <x:v>43</x:v>
      </x:c>
      <x:c r="U239" s="5">
        <x:v>116</x:v>
      </x:c>
      <x:c r="V239" s="5">
        <x:v>22</x:v>
      </x:c>
      <x:c r="W239" s="5">
        <x:v>1</x:v>
      </x:c>
      <x:c r="X239" s="5">
        <x:v>10</x:v>
      </x:c>
      <x:c r="Y239" s="5">
        <x:v>31</x:v>
      </x:c>
      <x:c r="Z239" s="5">
        <x:v>4</x:v>
      </x:c>
      <x:c r="AA239" s="5">
        <x:v>85</x:v>
      </x:c>
      <x:c r="AB239" s="5">
        <x:v>5</x:v>
      </x:c>
      <x:c r="AC239" s="5">
        <x:v>3.5099999999999998</x:v>
      </x:c>
      <x:c r="AD239" s="5">
        <x:v>110.09999999999999</x:v>
      </x:c>
      <x:c r="AE239" s="5">
        <x:v>0</x:v>
      </x:c>
      <x:c r="AF239" s="5">
        <x:v>3.3799999999999999</x:v>
      </x:c>
      <x:c r="AG239" s="5"/>
      <x:c r="AH239" s="5">
        <x:v>3.3799999999999999</x:v>
      </x:c>
      <x:c r="AI239" s="5">
        <x:v>13000</x:v>
      </x:c>
      <x:c r="AJ239" s="5" t="s">
        <x:v>34</x:v>
      </x:c>
      <x:c r="AK239" s="5"/>
    </x:row>
    <x:row r="240" spans="1:37" s="100" customFormat="1" ht="14.199999999999999">
      <x:c r="A240" s="5">
        <x:v>2022</x:v>
      </x:c>
      <x:c r="B240" s="5" t="s">
        <x:v>87</x:v>
      </x:c>
      <x:c r="C240" s="5" t="s">
        <x:v>81</x:v>
      </x:c>
      <x:c r="D240" s="5" t="s">
        <x:v>152</x:v>
      </x:c>
      <x:c r="E240" s="5">
        <x:v>8</x:v>
      </x:c>
      <x:c r="F240" s="5" t="s">
        <x:v>25</x:v>
      </x:c>
      <x:c r="G240" s="5" t="s">
        <x:v>71</x:v>
      </x:c>
      <x:c r="H240" s="5">
        <x:v>2021</x:v>
      </x:c>
      <x:c r="I240" s="5">
        <x:v>31</x:v>
      </x:c>
      <x:c r="J240" s="5">
        <x:v>23</x:v>
      </x:c>
      <x:c r="K240" s="5">
        <x:v>23</x:v>
      </x:c>
      <x:c r="L240" s="5">
        <x:v>0</x:v>
      </x:c>
      <x:c r="M240" s="5">
        <x:v>9</x:v>
      </x:c>
      <x:c r="N240" s="5">
        <x:v>5</x:v>
      </x:c>
      <x:c r="O240" s="5">
        <x:v>0</x:v>
      </x:c>
      <x:c r="P240" s="5">
        <x:v>0</x:v>
      </x:c>
      <x:c r="Q240" s="5">
        <x:v>0</x:v>
      </x:c>
      <x:c r="R240" s="5">
        <x:v>0</x:v>
      </x:c>
      <x:c r="S240" s="5">
        <x:v>114.09999999999999</x:v>
      </x:c>
      <x:c r="T240" s="5">
        <x:v>51</x:v>
      </x:c>
      <x:c r="U240" s="5">
        <x:v>133</x:v>
      </x:c>
      <x:c r="V240" s="5">
        <x:v>23</x:v>
      </x:c>
      <x:c r="W240" s="5">
        <x:v>2</x:v>
      </x:c>
      <x:c r="X240" s="5">
        <x:v>6</x:v>
      </x:c>
      <x:c r="Y240" s="5">
        <x:v>27</x:v>
      </x:c>
      <x:c r="Z240" s="5">
        <x:v>6</x:v>
      </x:c>
      <x:c r="AA240" s="5">
        <x:v>59</x:v>
      </x:c>
      <x:c r="AB240" s="5">
        <x:v>3</x:v>
      </x:c>
      <x:c r="AC240" s="10">
        <x:v>4.0102915451895047</x:v>
      </x:c>
      <x:c r="AD240" s="5">
        <x:v>114.09999999999999</x:v>
      </x:c>
      <x:c r="AE240" s="5">
        <x:v>0</x:v>
      </x:c>
      <x:c r="AF240" s="5">
        <x:v>1.170991253644315</x:v>
      </x:c>
      <x:c r="AG240" s="5"/>
      <x:c r="AH240" s="5">
        <x:v>1.170991253644315</x:v>
      </x:c>
      <x:c r="AI240" s="5">
        <x:v>20000</x:v>
      </x:c>
      <x:c r="AJ240" s="5" t="s">
        <x:v>34</x:v>
      </x:c>
      <x:c r="AK240" s="5"/>
    </x:row>
    <x:row r="241" spans="1:37" s="100" customFormat="1" ht="14.199999999999999">
      <x:c r="A241" s="5">
        <x:v>2023</x:v>
      </x:c>
      <x:c r="B241" s="5" t="s">
        <x:v>87</x:v>
      </x:c>
      <x:c r="C241" s="5" t="s">
        <x:v>81</x:v>
      </x:c>
      <x:c r="D241" s="5" t="str">
        <x:f t="shared" si="0"/>
        <x:v>SP</x:v>
      </x:c>
      <x:c r="E241" s="5">
        <x:v>8</x:v>
      </x:c>
      <x:c r="F241" s="5" t="s">
        <x:v>25</x:v>
      </x:c>
      <x:c r="G241" s="5" t="s">
        <x:v>71</x:v>
      </x:c>
      <x:c r="H241" s="5">
        <x:v>2022</x:v>
      </x:c>
      <x:c r="I241" s="5">
        <x:v>32</x:v>
      </x:c>
      <x:c r="J241" s="5">
        <x:v>20</x:v>
      </x:c>
      <x:c r="K241" s="5">
        <x:v>20</x:v>
      </x:c>
      <x:c r="L241" s="5">
        <x:v>0</x:v>
      </x:c>
      <x:c r="M241" s="5">
        <x:v>5</x:v>
      </x:c>
      <x:c r="N241" s="5">
        <x:v>6</x:v>
      </x:c>
      <x:c r="O241" s="5">
        <x:v>0</x:v>
      </x:c>
      <x:c r="P241" s="5">
        <x:v>0</x:v>
      </x:c>
      <x:c r="Q241" s="5">
        <x:v>0</x:v>
      </x:c>
      <x:c r="R241" s="5">
        <x:v>0</x:v>
      </x:c>
      <x:c r="S241" s="5">
        <x:v>87.099999999999994</x:v>
      </x:c>
      <x:c r="T241" s="5">
        <x:v>52</x:v>
      </x:c>
      <x:c r="U241" s="5">
        <x:v>106</x:v>
      </x:c>
      <x:c r="V241" s="5">
        <x:v>21</x:v>
      </x:c>
      <x:c r="W241" s="5">
        <x:v>0</x:v>
      </x:c>
      <x:c r="X241" s="5">
        <x:v>13</x:v>
      </x:c>
      <x:c r="Y241" s="5">
        <x:v>28</x:v>
      </x:c>
      <x:c r="Z241" s="5">
        <x:v>6</x:v>
      </x:c>
      <x:c r="AA241" s="5">
        <x:v>42</x:v>
      </x:c>
      <x:c r="AB241" s="5">
        <x:v>3</x:v>
      </x:c>
      <x:c r="AC241" s="5">
        <x:v>5.3600000000000003</x:v>
      </x:c>
      <x:c r="AD241" s="5">
        <x:v>87.099999999999994</x:v>
      </x:c>
      <x:c r="AE241" s="5">
        <x:v>0</x:v>
      </x:c>
      <x:c r="AF241" s="5">
        <x:v>0.57999999999999996</x:v>
      </x:c>
      <x:c r="AG241" s="5"/>
      <x:c r="AH241" s="5">
        <x:v>0.57999999999999996</x:v>
      </x:c>
      <x:c r="AI241" s="5">
        <x:v>28000</x:v>
      </x:c>
      <x:c r="AJ241" s="5" t="s">
        <x:v>34</x:v>
      </x:c>
      <x:c r="AK241" s="5"/>
    </x:row>
    <x:row r="242" spans="1:37" s="100" customFormat="1" ht="14.199999999999999">
      <x:c r="A242" s="5">
        <x:v>2020</x:v>
      </x:c>
      <x:c r="B242" s="5" t="s">
        <x:v>87</x:v>
      </x:c>
      <x:c r="C242" s="5" t="s">
        <x:v>92</x:v>
      </x:c>
      <x:c r="D242" s="5" t="str">
        <x:f t="shared" si="0"/>
        <x:v>RP</x:v>
      </x:c>
      <x:c r="E242" s="5">
        <x:v>9</x:v>
      </x:c>
      <x:c r="F242" s="5" t="s">
        <x:v>25</x:v>
      </x:c>
      <x:c r="G242" s="5" t="s">
        <x:v>36</x:v>
      </x:c>
      <x:c r="H242" s="5">
        <x:v>2019</x:v>
      </x:c>
      <x:c r="I242" s="5">
        <x:v>26</x:v>
      </x:c>
      <x:c r="J242" s="5">
        <x:v>61</x:v>
      </x:c>
      <x:c r="K242" s="5">
        <x:v>0</x:v>
      </x:c>
      <x:c r="L242" s="5">
        <x:v>61</x:v>
      </x:c>
      <x:c r="M242" s="5">
        <x:v>7</x:v>
      </x:c>
      <x:c r="N242" s="5">
        <x:v>5</x:v>
      </x:c>
      <x:c r="O242" s="5">
        <x:v>0</x:v>
      </x:c>
      <x:c r="P242" s="5">
        <x:v>3</x:v>
      </x:c>
      <x:c r="Q242" s="5">
        <x:v>24</x:v>
      </x:c>
      <x:c r="R242" s="5">
        <x:v>3</x:v>
      </x:c>
      <x:c r="S242" s="5">
        <x:v>58</x:v>
      </x:c>
      <x:c r="T242" s="5">
        <x:v>22</x:v>
      </x:c>
      <x:c r="U242" s="5">
        <x:v>50</x:v>
      </x:c>
      <x:c r="V242" s="5">
        <x:v>10</x:v>
      </x:c>
      <x:c r="W242" s="5">
        <x:v>1</x:v>
      </x:c>
      <x:c r="X242" s="5">
        <x:v>1</x:v>
      </x:c>
      <x:c r="Y242" s="5">
        <x:v>20</x:v>
      </x:c>
      <x:c r="Z242" s="5">
        <x:v>7</x:v>
      </x:c>
      <x:c r="AA242" s="5">
        <x:v>49</x:v>
      </x:c>
      <x:c r="AB242" s="5">
        <x:v>2</x:v>
      </x:c>
      <x:c r="AC242" s="5">
        <x:v>3.4100000000000001</x:v>
      </x:c>
      <x:c r="AD242" s="5">
        <x:v>0</x:v>
      </x:c>
      <x:c r="AE242" s="5">
        <x:v>58</x:v>
      </x:c>
      <x:c r="AF242" s="5"/>
      <x:c r="AG242" s="5">
        <x:v>1.3200000000000001</x:v>
      </x:c>
      <x:c r="AH242" s="5">
        <x:v>1.3200000000000001</x:v>
      </x:c>
      <x:c r="AI242" s="5">
        <x:v>32000</x:v>
      </x:c>
      <x:c r="AJ242" s="5" t="s">
        <x:v>34</x:v>
      </x:c>
      <x:c r="AK242" s="5"/>
    </x:row>
    <x:row r="243" spans="1:37" s="100" customFormat="1" ht="14.199999999999999">
      <x:c r="A243" s="5">
        <x:v>2021</x:v>
      </x:c>
      <x:c r="B243" s="5" t="s">
        <x:v>87</x:v>
      </x:c>
      <x:c r="C243" s="5" t="s">
        <x:v>92</x:v>
      </x:c>
      <x:c r="D243" s="5" t="str">
        <x:f t="shared" si="0"/>
        <x:v>SP</x:v>
      </x:c>
      <x:c r="E243" s="5">
        <x:v>9</x:v>
      </x:c>
      <x:c r="F243" s="5" t="s">
        <x:v>25</x:v>
      </x:c>
      <x:c r="G243" s="5" t="s">
        <x:v>36</x:v>
      </x:c>
      <x:c r="H243" s="5">
        <x:v>2020</x:v>
      </x:c>
      <x:c r="I243" s="5">
        <x:v>27</x:v>
      </x:c>
      <x:c r="J243" s="5">
        <x:v>25</x:v>
      </x:c>
      <x:c r="K243" s="5">
        <x:v>25</x:v>
      </x:c>
      <x:c r="L243" s="5">
        <x:v>0</x:v>
      </x:c>
      <x:c r="M243" s="5">
        <x:v>7</x:v>
      </x:c>
      <x:c r="N243" s="5">
        <x:v>9</x:v>
      </x:c>
      <x:c r="O243" s="5">
        <x:v>0</x:v>
      </x:c>
      <x:c r="P243" s="5">
        <x:v>0</x:v>
      </x:c>
      <x:c r="Q243" s="5">
        <x:v>0</x:v>
      </x:c>
      <x:c r="R243" s="5">
        <x:v>0</x:v>
      </x:c>
      <x:c r="S243" s="5">
        <x:v>135.19999999999999</x:v>
      </x:c>
      <x:c r="T243" s="5">
        <x:v>75</x:v>
      </x:c>
      <x:c r="U243" s="5">
        <x:v>141</x:v>
      </x:c>
      <x:c r="V243" s="5">
        <x:v>20</x:v>
      </x:c>
      <x:c r="W243" s="5">
        <x:v>1</x:v>
      </x:c>
      <x:c r="X243" s="5">
        <x:v>10</x:v>
      </x:c>
      <x:c r="Y243" s="5">
        <x:v>37</x:v>
      </x:c>
      <x:c r="Z243" s="5">
        <x:v>14</x:v>
      </x:c>
      <x:c r="AA243" s="5">
        <x:v>109</x:v>
      </x:c>
      <x:c r="AB243" s="5">
        <x:v>3</x:v>
      </x:c>
      <x:c r="AC243" s="5">
        <x:v>4.9800000000000004</x:v>
      </x:c>
      <x:c r="AD243" s="5">
        <x:v>135.19999999999999</x:v>
      </x:c>
      <x:c r="AE243" s="5">
        <x:v>0</x:v>
      </x:c>
      <x:c r="AF243" s="5">
        <x:v>2.8999999999999999</x:v>
      </x:c>
      <x:c r="AG243" s="5"/>
      <x:c r="AH243" s="5">
        <x:v>2.8999999999999999</x:v>
      </x:c>
      <x:c r="AI243" s="5">
        <x:v>29000</x:v>
      </x:c>
      <x:c r="AJ243" s="5" t="s">
        <x:v>34</x:v>
      </x:c>
      <x:c r="AK243" s="5"/>
    </x:row>
    <x:row r="244" spans="1:37" s="100" customFormat="1" ht="14.199999999999999">
      <x:c r="A244" s="5">
        <x:v>2022</x:v>
      </x:c>
      <x:c r="B244" s="5" t="s">
        <x:v>87</x:v>
      </x:c>
      <x:c r="C244" s="5" t="s">
        <x:v>92</x:v>
      </x:c>
      <x:c r="D244" s="5" t="str">
        <x:f t="shared" si="0"/>
        <x:v>SP</x:v>
      </x:c>
      <x:c r="E244" s="5">
        <x:v>9</x:v>
      </x:c>
      <x:c r="F244" s="5" t="s">
        <x:v>25</x:v>
      </x:c>
      <x:c r="G244" s="5" t="s">
        <x:v>36</x:v>
      </x:c>
      <x:c r="H244" s="5">
        <x:v>2021</x:v>
      </x:c>
      <x:c r="I244" s="5">
        <x:v>28</x:v>
      </x:c>
      <x:c r="J244" s="5">
        <x:v>18</x:v>
      </x:c>
      <x:c r="K244" s="5">
        <x:v>15</x:v>
      </x:c>
      <x:c r="L244" s="5">
        <x:v>3</x:v>
      </x:c>
      <x:c r="M244" s="5">
        <x:v>6</x:v>
      </x:c>
      <x:c r="N244" s="5">
        <x:v>2</x:v>
      </x:c>
      <x:c r="O244" s="5">
        <x:v>0</x:v>
      </x:c>
      <x:c r="P244" s="5">
        <x:v>0</x:v>
      </x:c>
      <x:c r="Q244" s="5">
        <x:v>1</x:v>
      </x:c>
      <x:c r="R244" s="5">
        <x:v>0</x:v>
      </x:c>
      <x:c r="S244" s="5">
        <x:v>85.200000000000003</x:v>
      </x:c>
      <x:c r="T244" s="5">
        <x:v>37</x:v>
      </x:c>
      <x:c r="U244" s="5">
        <x:v>86</x:v>
      </x:c>
      <x:c r="V244" s="5">
        <x:v>20</x:v>
      </x:c>
      <x:c r="W244" s="5">
        <x:v>0</x:v>
      </x:c>
      <x:c r="X244" s="5">
        <x:v>4</x:v>
      </x:c>
      <x:c r="Y244" s="5">
        <x:v>30</x:v>
      </x:c>
      <x:c r="Z244" s="5">
        <x:v>6</x:v>
      </x:c>
      <x:c r="AA244" s="5">
        <x:v>61</x:v>
      </x:c>
      <x:c r="AB244" s="5">
        <x:v>3</x:v>
      </x:c>
      <x:c r="AC244" s="5">
        <x:v>3.8900000000000001</x:v>
      </x:c>
      <x:c r="AD244" s="5">
        <x:v>81</x:v>
      </x:c>
      <x:c r="AE244" s="5">
        <x:v>4.2000000000000002</x:v>
      </x:c>
      <x:c r="AF244" s="5">
        <x:v>2.1499999999999999</x:v>
      </x:c>
      <x:c r="AG244" s="5">
        <x:v>0.10000000000000001</x:v>
      </x:c>
      <x:c r="AH244" s="5">
        <x:v>2.2400000000000002</x:v>
      </x:c>
      <x:c r="AI244" s="5">
        <x:v>29000</x:v>
      </x:c>
      <x:c r="AJ244" s="5" t="s">
        <x:v>34</x:v>
      </x:c>
      <x:c r="AK244" s="5"/>
    </x:row>
    <x:row r="245" spans="1:37" s="100" customFormat="1" ht="14.199999999999999">
      <x:c r="A245" s="5">
        <x:v>2023</x:v>
      </x:c>
      <x:c r="B245" s="5" t="s">
        <x:v>87</x:v>
      </x:c>
      <x:c r="C245" s="5" t="s">
        <x:v>92</x:v>
      </x:c>
      <x:c r="D245" s="5" t="str">
        <x:f t="shared" si="0"/>
        <x:v>SP</x:v>
      </x:c>
      <x:c r="E245" s="5">
        <x:v>9</x:v>
      </x:c>
      <x:c r="F245" s="5" t="s">
        <x:v>25</x:v>
      </x:c>
      <x:c r="G245" s="5" t="s">
        <x:v>36</x:v>
      </x:c>
      <x:c r="H245" s="5">
        <x:v>2022</x:v>
      </x:c>
      <x:c r="I245" s="5">
        <x:v>29</x:v>
      </x:c>
      <x:c r="J245" s="5">
        <x:v>21</x:v>
      </x:c>
      <x:c r="K245" s="5">
        <x:v>14</x:v>
      </x:c>
      <x:c r="L245" s="5">
        <x:v>7</x:v>
      </x:c>
      <x:c r="M245" s="5">
        <x:v>6</x:v>
      </x:c>
      <x:c r="N245" s="5">
        <x:v>4</x:v>
      </x:c>
      <x:c r="O245" s="5">
        <x:v>0</x:v>
      </x:c>
      <x:c r="P245" s="5">
        <x:v>0</x:v>
      </x:c>
      <x:c r="Q245" s="5">
        <x:v>0</x:v>
      </x:c>
      <x:c r="R245" s="5">
        <x:v>0</x:v>
      </x:c>
      <x:c r="S245" s="5">
        <x:v>77.200000000000003</x:v>
      </x:c>
      <x:c r="T245" s="5">
        <x:v>41</x:v>
      </x:c>
      <x:c r="U245" s="5">
        <x:v>83</x:v>
      </x:c>
      <x:c r="V245" s="5">
        <x:v>20</x:v>
      </x:c>
      <x:c r="W245" s="5">
        <x:v>1</x:v>
      </x:c>
      <x:c r="X245" s="5">
        <x:v>9</x:v>
      </x:c>
      <x:c r="Y245" s="5">
        <x:v>24</x:v>
      </x:c>
      <x:c r="Z245" s="5">
        <x:v>8</x:v>
      </x:c>
      <x:c r="AA245" s="5">
        <x:v>59</x:v>
      </x:c>
      <x:c r="AB245" s="5">
        <x:v>2</x:v>
      </x:c>
      <x:c r="AC245" s="5">
        <x:v>4.75</x:v>
      </x:c>
      <x:c r="AD245" s="5">
        <x:v>69</x:v>
      </x:c>
      <x:c r="AE245" s="5">
        <x:v>8.1999999999999993</x:v>
      </x:c>
      <x:c r="AF245" s="5">
        <x:v>1.0900000000000001</x:v>
      </x:c>
      <x:c r="AG245" s="5">
        <x:v>0.029999999999999999</x:v>
      </x:c>
      <x:c r="AH245" s="5">
        <x:v>1.1200000000000001</x:v>
      </x:c>
      <x:c r="AI245" s="5">
        <x:v>25000</x:v>
      </x:c>
      <x:c r="AJ245" s="5" t="s">
        <x:v>34</x:v>
      </x:c>
      <x:c r="AK245" s="5"/>
    </x:row>
    <x:row r="246" spans="1:37" s="100" customFormat="1" ht="14.199999999999999">
      <x:c r="A246" s="5">
        <x:v>2021</x:v>
      </x:c>
      <x:c r="B246" s="5" t="s">
        <x:v>31</x:v>
      </x:c>
      <x:c r="C246" s="5" t="s">
        <x:v>93</x:v>
      </x:c>
      <x:c r="D246" s="5" t="str">
        <x:f t="shared" si="0"/>
        <x:v>RP</x:v>
      </x:c>
      <x:c r="E246" s="5">
        <x:v>8</x:v>
      </x:c>
      <x:c r="F246" s="5" t="s">
        <x:v>170</x:v>
      </x:c>
      <x:c r="G246" s="5" t="s">
        <x:v>96</x:v>
      </x:c>
      <x:c r="H246" s="5">
        <x:v>2020</x:v>
      </x:c>
      <x:c r="I246" s="5">
        <x:v>32</x:v>
      </x:c>
      <x:c r="J246" s="5">
        <x:v>28</x:v>
      </x:c>
      <x:c r="K246" s="5">
        <x:v>9</x:v>
      </x:c>
      <x:c r="L246" s="5">
        <x:v>19</x:v>
      </x:c>
      <x:c r="M246" s="5">
        <x:v>3</x:v>
      </x:c>
      <x:c r="N246" s="5">
        <x:v>7</x:v>
      </x:c>
      <x:c r="O246" s="5">
        <x:v>0</x:v>
      </x:c>
      <x:c r="P246" s="5">
        <x:v>0</x:v>
      </x:c>
      <x:c r="Q246" s="5">
        <x:v>1</x:v>
      </x:c>
      <x:c r="R246" s="5">
        <x:v>1</x:v>
      </x:c>
      <x:c r="S246" s="5">
        <x:v>77.200000000000003</x:v>
      </x:c>
      <x:c r="T246" s="5">
        <x:v>44</x:v>
      </x:c>
      <x:c r="U246" s="5">
        <x:v>95</x:v>
      </x:c>
      <x:c r="V246" s="5">
        <x:v>17</x:v>
      </x:c>
      <x:c r="W246" s="5">
        <x:v>1</x:v>
      </x:c>
      <x:c r="X246" s="5">
        <x:v>9</x:v>
      </x:c>
      <x:c r="Y246" s="5">
        <x:v>26</x:v>
      </x:c>
      <x:c r="Z246" s="5">
        <x:v>6</x:v>
      </x:c>
      <x:c r="AA246" s="5">
        <x:v>37</x:v>
      </x:c>
      <x:c r="AB246" s="5">
        <x:v>1</x:v>
      </x:c>
      <x:c r="AC246" s="5">
        <x:v>5.0999999999999996</x:v>
      </x:c>
      <x:c r="AD246" s="5">
        <x:v>41</x:v>
      </x:c>
      <x:c r="AE246" s="5">
        <x:v>36.200000000000003</x:v>
      </x:c>
      <x:c r="AF246" s="5">
        <x:v>0.70999999999999996</x:v>
      </x:c>
      <x:c r="AG246" s="5">
        <x:v>0.55000000000000004</x:v>
      </x:c>
      <x:c r="AH246" s="5">
        <x:v>1.26</x:v>
      </x:c>
      <x:c r="AI246" s="5">
        <x:v>11500</x:v>
      </x:c>
      <x:c r="AJ246" s="5" t="s">
        <x:v>348</x:v>
      </x:c>
      <x:c r="AK246" s="5"/>
    </x:row>
    <x:row r="247" spans="1:37" s="100" customFormat="1" ht="14.199999999999999">
      <x:c r="A247" s="5">
        <x:v>2022</x:v>
      </x:c>
      <x:c r="B247" s="5" t="s">
        <x:v>31</x:v>
      </x:c>
      <x:c r="C247" s="5" t="s">
        <x:v>93</x:v>
      </x:c>
      <x:c r="D247" s="5" t="str">
        <x:f t="shared" si="0"/>
        <x:v>RP</x:v>
      </x:c>
      <x:c r="E247" s="5">
        <x:v>8</x:v>
      </x:c>
      <x:c r="F247" s="5" t="s">
        <x:v>170</x:v>
      </x:c>
      <x:c r="G247" s="5" t="s">
        <x:v>96</x:v>
      </x:c>
      <x:c r="H247" s="5">
        <x:v>2021</x:v>
      </x:c>
      <x:c r="I247" s="5">
        <x:v>33</x:v>
      </x:c>
      <x:c r="J247" s="5">
        <x:v>31</x:v>
      </x:c>
      <x:c r="K247" s="5">
        <x:v>4</x:v>
      </x:c>
      <x:c r="L247" s="5">
        <x:v>27</x:v>
      </x:c>
      <x:c r="M247" s="5">
        <x:v>0</x:v>
      </x:c>
      <x:c r="N247" s="5">
        <x:v>2</x:v>
      </x:c>
      <x:c r="O247" s="5">
        <x:v>0</x:v>
      </x:c>
      <x:c r="P247" s="5">
        <x:v>0</x:v>
      </x:c>
      <x:c r="Q247" s="5">
        <x:v>1</x:v>
      </x:c>
      <x:c r="R247" s="5">
        <x:v>0</x:v>
      </x:c>
      <x:c r="S247" s="5">
        <x:v>51</x:v>
      </x:c>
      <x:c r="T247" s="5">
        <x:v>36</x:v>
      </x:c>
      <x:c r="U247" s="5">
        <x:v>68</x:v>
      </x:c>
      <x:c r="V247" s="5">
        <x:v>18</x:v>
      </x:c>
      <x:c r="W247" s="5">
        <x:v>0</x:v>
      </x:c>
      <x:c r="X247" s="5">
        <x:v>7</x:v>
      </x:c>
      <x:c r="Y247" s="5">
        <x:v>15</x:v>
      </x:c>
      <x:c r="Z247" s="5">
        <x:v>2</x:v>
      </x:c>
      <x:c r="AA247" s="5">
        <x:v>27</x:v>
      </x:c>
      <x:c r="AB247" s="5">
        <x:v>1</x:v>
      </x:c>
      <x:c r="AC247" s="5">
        <x:v>6.3499999999999996</x:v>
      </x:c>
      <x:c r="AD247" s="5">
        <x:v>15</x:v>
      </x:c>
      <x:c r="AE247" s="5">
        <x:v>36</x:v>
      </x:c>
      <x:c r="AF247" s="5">
        <x:v>-0.23000000000000001</x:v>
      </x:c>
      <x:c r="AG247" s="5">
        <x:v>0.35999999999999999</x:v>
      </x:c>
      <x:c r="AH247" s="5">
        <x:v>0.13</x:v>
      </x:c>
      <x:c r="AI247" s="5">
        <x:v>15500</x:v>
      </x:c>
      <x:c r="AJ247" s="5" t="s">
        <x:v>348</x:v>
      </x:c>
      <x:c r="AK247" s="5"/>
    </x:row>
    <x:row r="248" spans="1:37" s="100" customFormat="1" ht="14.199999999999999">
      <x:c r="A248" s="5">
        <x:v>2023</x:v>
      </x:c>
      <x:c r="B248" s="5" t="s">
        <x:v>31</x:v>
      </x:c>
      <x:c r="C248" s="5" t="s">
        <x:v>93</x:v>
      </x:c>
      <x:c r="D248" s="5" t="str">
        <x:f t="shared" si="0"/>
        <x:v>RP</x:v>
      </x:c>
      <x:c r="E248" s="5">
        <x:v>8</x:v>
      </x:c>
      <x:c r="F248" s="5" t="s">
        <x:v>170</x:v>
      </x:c>
      <x:c r="G248" s="5" t="s">
        <x:v>96</x:v>
      </x:c>
      <x:c r="H248" s="5">
        <x:v>2022</x:v>
      </x:c>
      <x:c r="I248" s="5">
        <x:v>34</x:v>
      </x:c>
      <x:c r="J248" s="5">
        <x:v>4</x:v>
      </x:c>
      <x:c r="K248" s="5">
        <x:v>0</x:v>
      </x:c>
      <x:c r="L248" s="5">
        <x:v>4</x:v>
      </x:c>
      <x:c r="M248" s="5">
        <x:v>1</x:v>
      </x:c>
      <x:c r="N248" s="5">
        <x:v>0</x:v>
      </x:c>
      <x:c r="O248" s="5">
        <x:v>0</x:v>
      </x:c>
      <x:c r="P248" s="5">
        <x:v>0</x:v>
      </x:c>
      <x:c r="Q248" s="5">
        <x:v>0</x:v>
      </x:c>
      <x:c r="R248" s="5">
        <x:v>1</x:v>
      </x:c>
      <x:c r="S248" s="5">
        <x:v>4.0999999999999996</x:v>
      </x:c>
      <x:c r="T248" s="5">
        <x:v>1</x:v>
      </x:c>
      <x:c r="U248" s="5">
        <x:v>4</x:v>
      </x:c>
      <x:c r="V248" s="5">
        <x:v>0</x:v>
      </x:c>
      <x:c r="W248" s="5">
        <x:v>0</x:v>
      </x:c>
      <x:c r="X248" s="5">
        <x:v>0</x:v>
      </x:c>
      <x:c r="Y248" s="5">
        <x:v>0</x:v>
      </x:c>
      <x:c r="Z248" s="5">
        <x:v>0</x:v>
      </x:c>
      <x:c r="AA248" s="5">
        <x:v>5</x:v>
      </x:c>
      <x:c r="AB248" s="5">
        <x:v>0</x:v>
      </x:c>
      <x:c r="AC248" s="5">
        <x:v>2.0800000000000001</x:v>
      </x:c>
      <x:c r="AD248" s="5">
        <x:v>0</x:v>
      </x:c>
      <x:c r="AE248" s="5">
        <x:v>4.0999999999999996</x:v>
      </x:c>
      <x:c r="AF248" s="5"/>
      <x:c r="AG248" s="5">
        <x:v>0.16</x:v>
      </x:c>
      <x:c r="AH248" s="5">
        <x:v>0.16</x:v>
      </x:c>
      <x:c r="AI248" s="5">
        <x:v>12000</x:v>
      </x:c>
      <x:c r="AJ248" s="5" t="s">
        <x:v>348</x:v>
      </x:c>
      <x:c r="AK248" s="5"/>
    </x:row>
    <x:row r="249" spans="1:37" s="100" customFormat="1" ht="14.199999999999999">
      <x:c r="A249" s="5">
        <x:v>2024</x:v>
      </x:c>
      <x:c r="B249" s="5" t="s">
        <x:v>31</x:v>
      </x:c>
      <x:c r="C249" s="5" t="s">
        <x:v>93</x:v>
      </x:c>
      <x:c r="D249" s="5" t="str">
        <x:f t="shared" si="0"/>
        <x:v>RP</x:v>
      </x:c>
      <x:c r="E249" s="5">
        <x:v>8</x:v>
      </x:c>
      <x:c r="F249" s="5" t="s">
        <x:v>170</x:v>
      </x:c>
      <x:c r="G249" s="5" t="s">
        <x:v>96</x:v>
      </x:c>
      <x:c r="H249" s="5">
        <x:v>2023</x:v>
      </x:c>
      <x:c r="I249" s="5">
        <x:v>35</x:v>
      </x:c>
      <x:c r="J249" s="5">
        <x:v>44</x:v>
      </x:c>
      <x:c r="K249" s="5">
        <x:v>5</x:v>
      </x:c>
      <x:c r="L249" s="5">
        <x:v>39</x:v>
      </x:c>
      <x:c r="M249" s="5">
        <x:v>0</x:v>
      </x:c>
      <x:c r="N249" s="5">
        <x:v>2</x:v>
      </x:c>
      <x:c r="O249" s="5">
        <x:v>0</x:v>
      </x:c>
      <x:c r="P249" s="5">
        <x:v>0</x:v>
      </x:c>
      <x:c r="Q249" s="5">
        <x:v>4</x:v>
      </x:c>
      <x:c r="R249" s="5">
        <x:v>3</x:v>
      </x:c>
      <x:c r="S249" s="5">
        <x:v>64</x:v>
      </x:c>
      <x:c r="T249" s="5">
        <x:v>32</x:v>
      </x:c>
      <x:c r="U249" s="5">
        <x:v>66</x:v>
      </x:c>
      <x:c r="V249" s="5">
        <x:v>9</x:v>
      </x:c>
      <x:c r="W249" s="5">
        <x:v>1</x:v>
      </x:c>
      <x:c r="X249" s="5">
        <x:v>7</x:v>
      </x:c>
      <x:c r="Y249" s="5">
        <x:v>22</x:v>
      </x:c>
      <x:c r="Z249" s="5">
        <x:v>3</x:v>
      </x:c>
      <x:c r="AA249" s="5">
        <x:v>49</x:v>
      </x:c>
      <x:c r="AB249" s="5">
        <x:v>1</x:v>
      </x:c>
      <x:c r="AC249" s="5">
        <x:v>4.5</x:v>
      </x:c>
      <x:c r="AD249" s="5">
        <x:v>21</x:v>
      </x:c>
      <x:c r="AE249" s="5">
        <x:v>43</x:v>
      </x:c>
      <x:c r="AF249" s="5">
        <x:v>0.20000000000000001</x:v>
      </x:c>
      <x:c r="AG249" s="5">
        <x:v>0.20000000000000001</x:v>
      </x:c>
      <x:c r="AH249" s="5">
        <x:v>0.39000000000000001</x:v>
      </x:c>
      <x:c r="AI249" s="5">
        <x:v>7000</x:v>
      </x:c>
      <x:c r="AJ249" s="5" t="s">
        <x:v>348</x:v>
      </x:c>
      <x:c r="AK249" s="5"/>
    </x:row>
    <x:row r="250" spans="1:37" s="100" customFormat="1" ht="14.199999999999999">
      <x:c r="A250" s="5">
        <x:v>2021</x:v>
      </x:c>
      <x:c r="B250" s="5" t="s">
        <x:v>97</x:v>
      </x:c>
      <x:c r="C250" s="5" t="s">
        <x:v>101</x:v>
      </x:c>
      <x:c r="D250" s="5" t="str">
        <x:f t="shared" si="0"/>
        <x:v>CP</x:v>
      </x:c>
      <x:c r="E250" s="5">
        <x:v>8</x:v>
      </x:c>
      <x:c r="F250" s="5" t="s">
        <x:v>25</x:v>
      </x:c>
      <x:c r="G250" s="5" t="s">
        <x:v>71</x:v>
      </x:c>
      <x:c r="H250" s="5">
        <x:v>2020</x:v>
      </x:c>
      <x:c r="I250" s="5">
        <x:v>30</x:v>
      </x:c>
      <x:c r="J250" s="5">
        <x:v>56</x:v>
      </x:c>
      <x:c r="K250" s="5">
        <x:v>0</x:v>
      </x:c>
      <x:c r="L250" s="5">
        <x:v>56</x:v>
      </x:c>
      <x:c r="M250" s="5">
        <x:v>5</x:v>
      </x:c>
      <x:c r="N250" s="5">
        <x:v>3</x:v>
      </x:c>
      <x:c r="O250" s="5">
        <x:v>21</x:v>
      </x:c>
      <x:c r="P250" s="5">
        <x:v>7</x:v>
      </x:c>
      <x:c r="Q250" s="5">
        <x:v>1</x:v>
      </x:c>
      <x:c r="R250" s="5">
        <x:v>0</x:v>
      </x:c>
      <x:c r="S250" s="5">
        <x:v>60.200000000000003</x:v>
      </x:c>
      <x:c r="T250" s="5">
        <x:v>22</x:v>
      </x:c>
      <x:c r="U250" s="5">
        <x:v>62</x:v>
      </x:c>
      <x:c r="V250" s="5">
        <x:v>4</x:v>
      </x:c>
      <x:c r="W250" s="5">
        <x:v>2</x:v>
      </x:c>
      <x:c r="X250" s="5">
        <x:v>7</x:v>
      </x:c>
      <x:c r="Y250" s="5">
        <x:v>15</x:v>
      </x:c>
      <x:c r="Z250" s="5">
        <x:v>0</x:v>
      </x:c>
      <x:c r="AA250" s="5">
        <x:v>58</x:v>
      </x:c>
      <x:c r="AB250" s="5">
        <x:v>0</x:v>
      </x:c>
      <x:c r="AC250" s="5">
        <x:v>3.2599999999999998</x:v>
      </x:c>
      <x:c r="AD250" s="5">
        <x:v>0</x:v>
      </x:c>
      <x:c r="AE250" s="5">
        <x:v>60.200000000000003</x:v>
      </x:c>
      <x:c r="AF250" s="5"/>
      <x:c r="AG250" s="5">
        <x:v>2.1099999999999999</x:v>
      </x:c>
      <x:c r="AH250" s="5">
        <x:v>2.1099999999999999</x:v>
      </x:c>
      <x:c r="AI250" s="5">
        <x:v>12000</x:v>
      </x:c>
      <x:c r="AJ250" s="5" t="s">
        <x:v>34</x:v>
      </x:c>
      <x:c r="AK250" s="5"/>
    </x:row>
    <x:row r="251" spans="1:37" s="100" customFormat="1" ht="14.199999999999999">
      <x:c r="A251" s="5">
        <x:v>2022</x:v>
      </x:c>
      <x:c r="B251" s="5" t="s">
        <x:v>97</x:v>
      </x:c>
      <x:c r="C251" s="5" t="s">
        <x:v>101</x:v>
      </x:c>
      <x:c r="D251" s="5" t="str">
        <x:f t="shared" si="0"/>
        <x:v>CP</x:v>
      </x:c>
      <x:c r="E251" s="5">
        <x:v>8</x:v>
      </x:c>
      <x:c r="F251" s="5" t="s">
        <x:v>25</x:v>
      </x:c>
      <x:c r="G251" s="5" t="s">
        <x:v>71</x:v>
      </x:c>
      <x:c r="H251" s="5">
        <x:v>2021</x:v>
      </x:c>
      <x:c r="I251" s="5">
        <x:v>31</x:v>
      </x:c>
      <x:c r="J251" s="5">
        <x:v>65</x:v>
      </x:c>
      <x:c r="K251" s="5">
        <x:v>0</x:v>
      </x:c>
      <x:c r="L251" s="5">
        <x:v>65</x:v>
      </x:c>
      <x:c r="M251" s="5">
        <x:v>4</x:v>
      </x:c>
      <x:c r="N251" s="5">
        <x:v>3</x:v>
      </x:c>
      <x:c r="O251" s="5">
        <x:v>32</x:v>
      </x:c>
      <x:c r="P251" s="5">
        <x:v>5</x:v>
      </x:c>
      <x:c r="Q251" s="5">
        <x:v>0</x:v>
      </x:c>
      <x:c r="R251" s="5">
        <x:v>0</x:v>
      </x:c>
      <x:c r="S251" s="5">
        <x:v>67</x:v>
      </x:c>
      <x:c r="T251" s="5">
        <x:v>18</x:v>
      </x:c>
      <x:c r="U251" s="5">
        <x:v>57</x:v>
      </x:c>
      <x:c r="V251" s="5">
        <x:v>8</x:v>
      </x:c>
      <x:c r="W251" s="5">
        <x:v>0</x:v>
      </x:c>
      <x:c r="X251" s="5">
        <x:v>5</x:v>
      </x:c>
      <x:c r="Y251" s="5">
        <x:v>24</x:v>
      </x:c>
      <x:c r="Z251" s="5">
        <x:v>0</x:v>
      </x:c>
      <x:c r="AA251" s="5">
        <x:v>64</x:v>
      </x:c>
      <x:c r="AB251" s="5">
        <x:v>2</x:v>
      </x:c>
      <x:c r="AC251" s="5">
        <x:v>2.4199999999999999</x:v>
      </x:c>
      <x:c r="AD251" s="5">
        <x:v>0</x:v>
      </x:c>
      <x:c r="AE251" s="5">
        <x:v>67</x:v>
      </x:c>
      <x:c r="AF251" s="5"/>
      <x:c r="AG251" s="5">
        <x:v>2.6899999999999999</x:v>
      </x:c>
      <x:c r="AH251" s="5">
        <x:v>2.6899999999999999</x:v>
      </x:c>
      <x:c r="AI251" s="5">
        <x:v>17000</x:v>
      </x:c>
      <x:c r="AJ251" s="5" t="s">
        <x:v>34</x:v>
      </x:c>
      <x:c r="AK251" s="5"/>
    </x:row>
    <x:row r="252" spans="1:37" s="100" customFormat="1" ht="14.199999999999999">
      <x:c r="A252" s="5">
        <x:v>2023</x:v>
      </x:c>
      <x:c r="B252" s="5" t="s">
        <x:v>97</x:v>
      </x:c>
      <x:c r="C252" s="5" t="s">
        <x:v>101</x:v>
      </x:c>
      <x:c r="D252" s="5" t="str">
        <x:f t="shared" si="0"/>
        <x:v>CP</x:v>
      </x:c>
      <x:c r="E252" s="5">
        <x:v>8</x:v>
      </x:c>
      <x:c r="F252" s="5" t="s">
        <x:v>25</x:v>
      </x:c>
      <x:c r="G252" s="5" t="s">
        <x:v>71</x:v>
      </x:c>
      <x:c r="H252" s="5">
        <x:v>2022</x:v>
      </x:c>
      <x:c r="I252" s="5">
        <x:v>32</x:v>
      </x:c>
      <x:c r="J252" s="5">
        <x:v>61</x:v>
      </x:c>
      <x:c r="K252" s="5">
        <x:v>0</x:v>
      </x:c>
      <x:c r="L252" s="5">
        <x:v>61</x:v>
      </x:c>
      <x:c r="M252" s="5">
        <x:v>9</x:v>
      </x:c>
      <x:c r="N252" s="5">
        <x:v>7</x:v>
      </x:c>
      <x:c r="O252" s="5">
        <x:v>33</x:v>
      </x:c>
      <x:c r="P252" s="5">
        <x:v>6</x:v>
      </x:c>
      <x:c r="Q252" s="5">
        <x:v>0</x:v>
      </x:c>
      <x:c r="R252" s="5">
        <x:v>0</x:v>
      </x:c>
      <x:c r="S252" s="5">
        <x:v>66.099999999999994</x:v>
      </x:c>
      <x:c r="T252" s="5">
        <x:v>24</x:v>
      </x:c>
      <x:c r="U252" s="5">
        <x:v>46</x:v>
      </x:c>
      <x:c r="V252" s="5">
        <x:v>6</x:v>
      </x:c>
      <x:c r="W252" s="5">
        <x:v>0</x:v>
      </x:c>
      <x:c r="X252" s="5">
        <x:v>5</x:v>
      </x:c>
      <x:c r="Y252" s="5">
        <x:v>21</x:v>
      </x:c>
      <x:c r="Z252" s="5">
        <x:v>0</x:v>
      </x:c>
      <x:c r="AA252" s="5">
        <x:v>78</x:v>
      </x:c>
      <x:c r="AB252" s="5">
        <x:v>2</x:v>
      </x:c>
      <x:c r="AC252" s="5">
        <x:v>3.2599999999999998</x:v>
      </x:c>
      <x:c r="AD252" s="5">
        <x:v>0</x:v>
      </x:c>
      <x:c r="AE252" s="5">
        <x:v>66.099999999999994</x:v>
      </x:c>
      <x:c r="AF252" s="5"/>
      <x:c r="AG252" s="5">
        <x:v>2.2599999999999998</x:v>
      </x:c>
      <x:c r="AH252" s="5">
        <x:v>2.2599999999999998</x:v>
      </x:c>
      <x:c r="AI252" s="5">
        <x:v>28000</x:v>
      </x:c>
      <x:c r="AJ252" s="5" t="s">
        <x:v>34</x:v>
      </x:c>
      <x:c r="AK252" s="5"/>
    </x:row>
    <x:row r="253" spans="1:37" s="100" customFormat="1" ht="14.199999999999999">
      <x:c r="A253" s="5">
        <x:v>2024</x:v>
      </x:c>
      <x:c r="B253" s="5" t="s">
        <x:v>97</x:v>
      </x:c>
      <x:c r="C253" s="5" t="s">
        <x:v>101</x:v>
      </x:c>
      <x:c r="D253" s="5" t="str">
        <x:f t="shared" si="0"/>
        <x:v>CP</x:v>
      </x:c>
      <x:c r="E253" s="5">
        <x:v>8</x:v>
      </x:c>
      <x:c r="F253" s="5" t="s">
        <x:v>25</x:v>
      </x:c>
      <x:c r="G253" s="5" t="s">
        <x:v>71</x:v>
      </x:c>
      <x:c r="H253" s="5">
        <x:v>2023</x:v>
      </x:c>
      <x:c r="I253" s="5">
        <x:v>33</x:v>
      </x:c>
      <x:c r="J253" s="5">
        <x:v>59</x:v>
      </x:c>
      <x:c r="K253" s="5">
        <x:v>0</x:v>
      </x:c>
      <x:c r="L253" s="5">
        <x:v>59</x:v>
      </x:c>
      <x:c r="M253" s="5">
        <x:v>5</x:v>
      </x:c>
      <x:c r="N253" s="5">
        <x:v>5</x:v>
      </x:c>
      <x:c r="O253" s="5">
        <x:v>32</x:v>
      </x:c>
      <x:c r="P253" s="5">
        <x:v>4</x:v>
      </x:c>
      <x:c r="Q253" s="5">
        <x:v>0</x:v>
      </x:c>
      <x:c r="R253" s="5">
        <x:v>0</x:v>
      </x:c>
      <x:c r="S253" s="5">
        <x:v>65.200000000000003</x:v>
      </x:c>
      <x:c r="T253" s="5">
        <x:v>19</x:v>
      </x:c>
      <x:c r="U253" s="5">
        <x:v>54</x:v>
      </x:c>
      <x:c r="V253" s="5">
        <x:v>5</x:v>
      </x:c>
      <x:c r="W253" s="5">
        <x:v>2</x:v>
      </x:c>
      <x:c r="X253" s="5">
        <x:v>2</x:v>
      </x:c>
      <x:c r="Y253" s="5">
        <x:v>13</x:v>
      </x:c>
      <x:c r="Z253" s="5">
        <x:v>1</x:v>
      </x:c>
      <x:c r="AA253" s="5">
        <x:v>60</x:v>
      </x:c>
      <x:c r="AB253" s="5">
        <x:v>3</x:v>
      </x:c>
      <x:c r="AC253" s="5">
        <x:v>2.6000000000000001</x:v>
      </x:c>
      <x:c r="AD253" s="5">
        <x:v>0</x:v>
      </x:c>
      <x:c r="AE253" s="5">
        <x:v>65.200000000000003</x:v>
      </x:c>
      <x:c r="AF253" s="5"/>
      <x:c r="AG253" s="5">
        <x:v>2.7999999999999998</x:v>
      </x:c>
      <x:c r="AH253" s="5">
        <x:v>2.7999999999999998</x:v>
      </x:c>
      <x:c r="AI253" s="5">
        <x:v>36000</x:v>
      </x:c>
      <x:c r="AJ253" s="5" t="s">
        <x:v>34</x:v>
      </x:c>
      <x:c r="AK253" s="5"/>
    </x:row>
    <x:row r="254" spans="1:37" s="100" customFormat="1" ht="14.199999999999999">
      <x:c r="A254" s="5">
        <x:v>2021</x:v>
      </x:c>
      <x:c r="B254" s="5" t="s">
        <x:v>31</x:v>
      </x:c>
      <x:c r="C254" s="5" t="s">
        <x:v>48</x:v>
      </x:c>
      <x:c r="D254" s="5" t="str">
        <x:f t="shared" si="0"/>
        <x:v>CP</x:v>
      </x:c>
      <x:c r="E254" s="5">
        <x:v>4</x:v>
      </x:c>
      <x:c r="F254" s="5" t="s">
        <x:v>25</x:v>
      </x:c>
      <x:c r="G254" s="5" t="s">
        <x:v>96</x:v>
      </x:c>
      <x:c r="H254" s="5">
        <x:v>2020</x:v>
      </x:c>
      <x:c r="I254" s="5">
        <x:v>38</x:v>
      </x:c>
      <x:c r="J254" s="5">
        <x:v>45</x:v>
      </x:c>
      <x:c r="K254" s="5">
        <x:v>0</x:v>
      </x:c>
      <x:c r="L254" s="5">
        <x:v>45</x:v>
      </x:c>
      <x:c r="M254" s="5">
        <x:v>3</x:v>
      </x:c>
      <x:c r="N254" s="5">
        <x:v>2</x:v>
      </x:c>
      <x:c r="O254" s="5">
        <x:v>18</x:v>
      </x:c>
      <x:c r="P254" s="5">
        <x:v>4</x:v>
      </x:c>
      <x:c r="Q254" s="5">
        <x:v>2</x:v>
      </x:c>
      <x:c r="R254" s="5">
        <x:v>0</x:v>
      </x:c>
      <x:c r="S254" s="5">
        <x:v>47.200000000000003</x:v>
      </x:c>
      <x:c r="T254" s="5">
        <x:v>14</x:v>
      </x:c>
      <x:c r="U254" s="5">
        <x:v>44</x:v>
      </x:c>
      <x:c r="V254" s="5">
        <x:v>10</x:v>
      </x:c>
      <x:c r="W254" s="5">
        <x:v>1</x:v>
      </x:c>
      <x:c r="X254" s="5">
        <x:v>2</x:v>
      </x:c>
      <x:c r="Y254" s="5">
        <x:v>15</x:v>
      </x:c>
      <x:c r="Z254" s="5">
        <x:v>2</x:v>
      </x:c>
      <x:c r="AA254" s="5">
        <x:v>39</x:v>
      </x:c>
      <x:c r="AB254" s="5">
        <x:v>1</x:v>
      </x:c>
      <x:c r="AC254" s="5">
        <x:v>2.6400000000000001</x:v>
      </x:c>
      <x:c r="AD254" s="5">
        <x:v>0</x:v>
      </x:c>
      <x:c r="AE254" s="5">
        <x:v>47.200000000000003</x:v>
      </x:c>
      <x:c r="AF254" s="5"/>
      <x:c r="AG254" s="5">
        <x:v>2.1400000000000001</x:v>
      </x:c>
      <x:c r="AH254" s="5">
        <x:v>2.1400000000000001</x:v>
      </x:c>
      <x:c r="AI254" s="5">
        <x:v>120000</x:v>
      </x:c>
      <x:c r="AJ254" s="5" t="s">
        <x:v>346</x:v>
      </x:c>
      <x:c r="AK254" s="5"/>
    </x:row>
    <x:row r="255" spans="1:37" s="100" customFormat="1" ht="14.199999999999999">
      <x:c r="A255" s="5">
        <x:v>2022</x:v>
      </x:c>
      <x:c r="B255" s="5" t="s">
        <x:v>31</x:v>
      </x:c>
      <x:c r="C255" s="5" t="s">
        <x:v>48</x:v>
      </x:c>
      <x:c r="D255" s="5" t="str">
        <x:f t="shared" si="0"/>
        <x:v>CP</x:v>
      </x:c>
      <x:c r="E255" s="5">
        <x:v>4</x:v>
      </x:c>
      <x:c r="F255" s="5" t="s">
        <x:v>25</x:v>
      </x:c>
      <x:c r="G255" s="5" t="s">
        <x:v>96</x:v>
      </x:c>
      <x:c r="H255" s="5">
        <x:v>2021</x:v>
      </x:c>
      <x:c r="I255" s="5">
        <x:v>39</x:v>
      </x:c>
      <x:c r="J255" s="5">
        <x:v>64</x:v>
      </x:c>
      <x:c r="K255" s="5">
        <x:v>0</x:v>
      </x:c>
      <x:c r="L255" s="5">
        <x:v>64</x:v>
      </x:c>
      <x:c r="M255" s="5">
        <x:v>0</x:v>
      </x:c>
      <x:c r="N255" s="5">
        <x:v>2</x:v>
      </x:c>
      <x:c r="O255" s="5">
        <x:v>44</x:v>
      </x:c>
      <x:c r="P255" s="5">
        <x:v>1</x:v>
      </x:c>
      <x:c r="Q255" s="5">
        <x:v>0</x:v>
      </x:c>
      <x:c r="R255" s="5">
        <x:v>0</x:v>
      </x:c>
      <x:c r="S255" s="5">
        <x:v>62</x:v>
      </x:c>
      <x:c r="T255" s="5">
        <x:v>14</x:v>
      </x:c>
      <x:c r="U255" s="5">
        <x:v>56</x:v>
      </x:c>
      <x:c r="V255" s="5">
        <x:v>15</x:v>
      </x:c>
      <x:c r="W255" s="5">
        <x:v>3</x:v>
      </x:c>
      <x:c r="X255" s="5">
        <x:v>3</x:v>
      </x:c>
      <x:c r="Y255" s="5">
        <x:v>16</x:v>
      </x:c>
      <x:c r="Z255" s="5">
        <x:v>2</x:v>
      </x:c>
      <x:c r="AA255" s="5">
        <x:v>57</x:v>
      </x:c>
      <x:c r="AB255" s="5">
        <x:v>2</x:v>
      </x:c>
      <x:c r="AC255" s="5">
        <x:v>2.0299999999999998</x:v>
      </x:c>
      <x:c r="AD255" s="5">
        <x:v>0</x:v>
      </x:c>
      <x:c r="AE255" s="5">
        <x:v>62</x:v>
      </x:c>
      <x:c r="AF255" s="5"/>
      <x:c r="AG255" s="5">
        <x:v>2.7000000000000002</x:v>
      </x:c>
      <x:c r="AH255" s="5">
        <x:v>2.7000000000000002</x:v>
      </x:c>
      <x:c r="AI255" s="5">
        <x:v>110000</x:v>
      </x:c>
      <x:c r="AJ255" s="5" t="s">
        <x:v>346</x:v>
      </x:c>
      <x:c r="AK255" s="5"/>
    </x:row>
    <x:row r="256" spans="1:37" s="100" customFormat="1" ht="14.199999999999999">
      <x:c r="A256" s="5">
        <x:v>2023</x:v>
      </x:c>
      <x:c r="B256" s="5" t="s">
        <x:v>31</x:v>
      </x:c>
      <x:c r="C256" s="5" t="s">
        <x:v>48</x:v>
      </x:c>
      <x:c r="D256" s="5" t="str">
        <x:f t="shared" si="0"/>
        <x:v>CP</x:v>
      </x:c>
      <x:c r="E256" s="5">
        <x:v>4</x:v>
      </x:c>
      <x:c r="F256" s="5" t="s">
        <x:v>25</x:v>
      </x:c>
      <x:c r="G256" s="5" t="s">
        <x:v>96</x:v>
      </x:c>
      <x:c r="H256" s="5">
        <x:v>2022</x:v>
      </x:c>
      <x:c r="I256" s="5">
        <x:v>40</x:v>
      </x:c>
      <x:c r="J256" s="5">
        <x:v>57</x:v>
      </x:c>
      <x:c r="K256" s="5">
        <x:v>0</x:v>
      </x:c>
      <x:c r="L256" s="5">
        <x:v>57</x:v>
      </x:c>
      <x:c r="M256" s="5">
        <x:v>6</x:v>
      </x:c>
      <x:c r="N256" s="5">
        <x:v>2</x:v>
      </x:c>
      <x:c r="O256" s="5">
        <x:v>31</x:v>
      </x:c>
      <x:c r="P256" s="5">
        <x:v>7</x:v>
      </x:c>
      <x:c r="Q256" s="5">
        <x:v>2</x:v>
      </x:c>
      <x:c r="R256" s="5">
        <x:v>0</x:v>
      </x:c>
      <x:c r="S256" s="5">
        <x:v>57</x:v>
      </x:c>
      <x:c r="T256" s="5">
        <x:v>21</x:v>
      </x:c>
      <x:c r="U256" s="5">
        <x:v>59</x:v>
      </x:c>
      <x:c r="V256" s="5">
        <x:v>9</x:v>
      </x:c>
      <x:c r="W256" s="5">
        <x:v>1</x:v>
      </x:c>
      <x:c r="X256" s="5">
        <x:v>8</x:v>
      </x:c>
      <x:c r="Y256" s="5">
        <x:v>13</x:v>
      </x:c>
      <x:c r="Z256" s="5">
        <x:v>1</x:v>
      </x:c>
      <x:c r="AA256" s="5">
        <x:v>51</x:v>
      </x:c>
      <x:c r="AB256" s="5">
        <x:v>1</x:v>
      </x:c>
      <x:c r="AC256" s="5">
        <x:v>3.3199999999999998</x:v>
      </x:c>
      <x:c r="AD256" s="5">
        <x:v>0</x:v>
      </x:c>
      <x:c r="AE256" s="5">
        <x:v>57</x:v>
      </x:c>
      <x:c r="AF256" s="5"/>
      <x:c r="AG256" s="5">
        <x:v>1.54</x:v>
      </x:c>
      <x:c r="AH256" s="5">
        <x:v>1.54</x:v>
      </x:c>
      <x:c r="AI256" s="5">
        <x:v>160000</x:v>
      </x:c>
      <x:c r="AJ256" s="5" t="s">
        <x:v>346</x:v>
      </x:c>
      <x:c r="AK256" s="5"/>
    </x:row>
    <x:row r="257" spans="1:37" s="100" customFormat="1" ht="14.199999999999999">
      <x:c r="A257" s="5">
        <x:v>2024</x:v>
      </x:c>
      <x:c r="B257" s="5" t="s">
        <x:v>31</x:v>
      </x:c>
      <x:c r="C257" s="5" t="s">
        <x:v>48</x:v>
      </x:c>
      <x:c r="D257" s="5" t="str">
        <x:f t="shared" si="0"/>
        <x:v>CP</x:v>
      </x:c>
      <x:c r="E257" s="5">
        <x:v>4</x:v>
      </x:c>
      <x:c r="F257" s="5" t="s">
        <x:v>25</x:v>
      </x:c>
      <x:c r="G257" s="5" t="s">
        <x:v>96</x:v>
      </x:c>
      <x:c r="H257" s="5">
        <x:v>2023</x:v>
      </x:c>
      <x:c r="I257" s="5">
        <x:v>41</x:v>
      </x:c>
      <x:c r="J257" s="5">
        <x:v>58</x:v>
      </x:c>
      <x:c r="K257" s="5">
        <x:v>1</x:v>
      </x:c>
      <x:c r="L257" s="5">
        <x:v>57</x:v>
      </x:c>
      <x:c r="M257" s="5">
        <x:v>4</x:v>
      </x:c>
      <x:c r="N257" s="5">
        <x:v>5</x:v>
      </x:c>
      <x:c r="O257" s="5">
        <x:v>30</x:v>
      </x:c>
      <x:c r="P257" s="5">
        <x:v>4</x:v>
      </x:c>
      <x:c r="Q257" s="5">
        <x:v>2</x:v>
      </x:c>
      <x:c r="R257" s="5">
        <x:v>0</x:v>
      </x:c>
      <x:c r="S257" s="5">
        <x:v>62.200000000000003</x:v>
      </x:c>
      <x:c r="T257" s="5">
        <x:v>24</x:v>
      </x:c>
      <x:c r="U257" s="5">
        <x:v>57</x:v>
      </x:c>
      <x:c r="V257" s="5">
        <x:v>11</x:v>
      </x:c>
      <x:c r="W257" s="5">
        <x:v>1</x:v>
      </x:c>
      <x:c r="X257" s="5">
        <x:v>9</x:v>
      </x:c>
      <x:c r="Y257" s="5">
        <x:v>15</x:v>
      </x:c>
      <x:c r="Z257" s="5">
        <x:v>2</x:v>
      </x:c>
      <x:c r="AA257" s="5">
        <x:v>44</x:v>
      </x:c>
      <x:c r="AB257" s="5">
        <x:v>0</x:v>
      </x:c>
      <x:c r="AC257" s="5">
        <x:v>3.4500000000000002</x:v>
      </x:c>
      <x:c r="AD257" s="5">
        <x:v>5</x:v>
      </x:c>
      <x:c r="AE257" s="5">
        <x:v>57.200000000000003</x:v>
      </x:c>
      <x:c r="AF257" s="5">
        <x:v>0.059999999999999998</x:v>
      </x:c>
      <x:c r="AG257" s="5">
        <x:v>0.93000000000000005</x:v>
      </x:c>
      <x:c r="AH257" s="5">
        <x:v>0.98999999999999999</x:v>
      </x:c>
      <x:c r="AI257" s="5">
        <x:v>140000</x:v>
      </x:c>
      <x:c r="AJ257" s="5" t="s">
        <x:v>346</x:v>
      </x:c>
      <x:c r="AK257" s="5"/>
    </x:row>
    <x:row r="258" spans="1:37" s="100" customFormat="1" ht="14.199999999999999">
      <x:c r="A258" s="5">
        <x:v>2021</x:v>
      </x:c>
      <x:c r="B258" s="5" t="s">
        <x:v>55</x:v>
      </x:c>
      <x:c r="C258" s="5" t="s">
        <x:v>79</x:v>
      </x:c>
      <x:c r="D258" s="5" t="str">
        <x:f t="shared" si="0"/>
        <x:v>SP</x:v>
      </x:c>
      <x:c r="E258" s="5">
        <x:v>9</x:v>
      </x:c>
      <x:c r="F258" s="5" t="s">
        <x:v>170</x:v>
      </x:c>
      <x:c r="G258" s="5" t="s">
        <x:v>71</x:v>
      </x:c>
      <x:c r="H258" s="5">
        <x:v>2020</x:v>
      </x:c>
      <x:c r="I258" s="5">
        <x:v>28</x:v>
      </x:c>
      <x:c r="J258" s="5">
        <x:v>27</x:v>
      </x:c>
      <x:c r="K258" s="5">
        <x:v>26</x:v>
      </x:c>
      <x:c r="L258" s="5">
        <x:v>1</x:v>
      </x:c>
      <x:c r="M258" s="5">
        <x:v>10</x:v>
      </x:c>
      <x:c r="N258" s="5">
        <x:v>9</x:v>
      </x:c>
      <x:c r="O258" s="5">
        <x:v>0</x:v>
      </x:c>
      <x:c r="P258" s="5">
        <x:v>0</x:v>
      </x:c>
      <x:c r="Q258" s="5">
        <x:v>0</x:v>
      </x:c>
      <x:c r="R258" s="5">
        <x:v>0</x:v>
      </x:c>
      <x:c r="S258" s="5">
        <x:v>147.19999999999999</x:v>
      </x:c>
      <x:c r="T258" s="5">
        <x:v>67</x:v>
      </x:c>
      <x:c r="U258" s="5">
        <x:v>143</x:v>
      </x:c>
      <x:c r="V258" s="5">
        <x:v>29</x:v>
      </x:c>
      <x:c r="W258" s="5">
        <x:v>2</x:v>
      </x:c>
      <x:c r="X258" s="5">
        <x:v>14</x:v>
      </x:c>
      <x:c r="Y258" s="5">
        <x:v>65</x:v>
      </x:c>
      <x:c r="Z258" s="5">
        <x:v>5</x:v>
      </x:c>
      <x:c r="AA258" s="5">
        <x:v>138</x:v>
      </x:c>
      <x:c r="AB258" s="5">
        <x:v>4</x:v>
      </x:c>
      <x:c r="AC258" s="5">
        <x:v>4.0800000000000001</x:v>
      </x:c>
      <x:c r="AD258" s="5">
        <x:v>142</x:v>
      </x:c>
      <x:c r="AE258" s="5">
        <x:v>5.2000000000000002</x:v>
      </x:c>
      <x:c r="AF258" s="5">
        <x:v>2.8300000000000001</x:v>
      </x:c>
      <x:c r="AG258" s="5">
        <x:v>0.33000000000000002</x:v>
      </x:c>
      <x:c r="AH258" s="5">
        <x:v>3.1600000000000001</x:v>
      </x:c>
      <x:c r="AI258" s="5">
        <x:v>13500</x:v>
      </x:c>
      <x:c r="AJ258" s="5" t="s">
        <x:v>169</x:v>
      </x:c>
      <x:c r="AK258" s="5"/>
    </x:row>
    <x:row r="259" spans="1:37" s="100" customFormat="1" ht="14.199999999999999">
      <x:c r="A259" s="5">
        <x:v>2022</x:v>
      </x:c>
      <x:c r="B259" s="5" t="s">
        <x:v>55</x:v>
      </x:c>
      <x:c r="C259" s="5" t="s">
        <x:v>79</x:v>
      </x:c>
      <x:c r="D259" s="5" t="str">
        <x:f t="shared" si="0"/>
        <x:v>SP</x:v>
      </x:c>
      <x:c r="E259" s="5">
        <x:v>9</x:v>
      </x:c>
      <x:c r="F259" s="5" t="s">
        <x:v>170</x:v>
      </x:c>
      <x:c r="G259" s="5" t="s">
        <x:v>71</x:v>
      </x:c>
      <x:c r="H259" s="5">
        <x:v>2021</x:v>
      </x:c>
      <x:c r="I259" s="5">
        <x:v>29</x:v>
      </x:c>
      <x:c r="J259" s="5">
        <x:v>17</x:v>
      </x:c>
      <x:c r="K259" s="5">
        <x:v>17</x:v>
      </x:c>
      <x:c r="L259" s="5">
        <x:v>0</x:v>
      </x:c>
      <x:c r="M259" s="5">
        <x:v>1</x:v>
      </x:c>
      <x:c r="N259" s="5">
        <x:v>8</x:v>
      </x:c>
      <x:c r="O259" s="5">
        <x:v>0</x:v>
      </x:c>
      <x:c r="P259" s="5">
        <x:v>0</x:v>
      </x:c>
      <x:c r="Q259" s="5">
        <x:v>0</x:v>
      </x:c>
      <x:c r="R259" s="5">
        <x:v>0</x:v>
      </x:c>
      <x:c r="S259" s="5">
        <x:v>90.200000000000003</x:v>
      </x:c>
      <x:c r="T259" s="5">
        <x:v>39</x:v>
      </x:c>
      <x:c r="U259" s="5">
        <x:v>76</x:v>
      </x:c>
      <x:c r="V259" s="5">
        <x:v>9</x:v>
      </x:c>
      <x:c r="W259" s="5">
        <x:v>3</x:v>
      </x:c>
      <x:c r="X259" s="5">
        <x:v>7</x:v>
      </x:c>
      <x:c r="Y259" s="5">
        <x:v>41</x:v>
      </x:c>
      <x:c r="Z259" s="5">
        <x:v>3</x:v>
      </x:c>
      <x:c r="AA259" s="5">
        <x:v>67</x:v>
      </x:c>
      <x:c r="AB259" s="5">
        <x:v>5</x:v>
      </x:c>
      <x:c r="AC259" s="5">
        <x:v>3.8700000000000001</x:v>
      </x:c>
      <x:c r="AD259" s="5">
        <x:v>90.200000000000003</x:v>
      </x:c>
      <x:c r="AE259" s="5">
        <x:v>0</x:v>
      </x:c>
      <x:c r="AF259" s="5">
        <x:v>1.8799999999999999</x:v>
      </x:c>
      <x:c r="AG259" s="5"/>
      <x:c r="AH259" s="5">
        <x:v>1.8799999999999999</x:v>
      </x:c>
      <x:c r="AI259" s="5">
        <x:v>22000</x:v>
      </x:c>
      <x:c r="AJ259" s="5" t="s">
        <x:v>169</x:v>
      </x:c>
      <x:c r="AK259" s="5"/>
    </x:row>
    <x:row r="260" spans="1:37" s="100" customFormat="1" ht="14.199999999999999">
      <x:c r="A260" s="5">
        <x:v>2023</x:v>
      </x:c>
      <x:c r="B260" s="5" t="s">
        <x:v>55</x:v>
      </x:c>
      <x:c r="C260" s="5" t="s">
        <x:v>79</x:v>
      </x:c>
      <x:c r="D260" s="5" t="str">
        <x:f t="shared" si="0"/>
        <x:v>SP</x:v>
      </x:c>
      <x:c r="E260" s="5">
        <x:v>9</x:v>
      </x:c>
      <x:c r="F260" s="5" t="s">
        <x:v>170</x:v>
      </x:c>
      <x:c r="G260" s="5" t="s">
        <x:v>71</x:v>
      </x:c>
      <x:c r="H260" s="5">
        <x:v>2022</x:v>
      </x:c>
      <x:c r="I260" s="5">
        <x:v>30</x:v>
      </x:c>
      <x:c r="J260" s="5">
        <x:v>23</x:v>
      </x:c>
      <x:c r="K260" s="5">
        <x:v>23</x:v>
      </x:c>
      <x:c r="L260" s="5">
        <x:v>0</x:v>
      </x:c>
      <x:c r="M260" s="5">
        <x:v>6</x:v>
      </x:c>
      <x:c r="N260" s="5">
        <x:v>11</x:v>
      </x:c>
      <x:c r="O260" s="5">
        <x:v>0</x:v>
      </x:c>
      <x:c r="P260" s="5">
        <x:v>0</x:v>
      </x:c>
      <x:c r="Q260" s="5">
        <x:v>0</x:v>
      </x:c>
      <x:c r="R260" s="5">
        <x:v>0</x:v>
      </x:c>
      <x:c r="S260" s="5">
        <x:v>103.2</x:v>
      </x:c>
      <x:c r="T260" s="5">
        <x:v>58</x:v>
      </x:c>
      <x:c r="U260" s="5">
        <x:v>113</x:v>
      </x:c>
      <x:c r="V260" s="5">
        <x:v>13</x:v>
      </x:c>
      <x:c r="W260" s="5">
        <x:v>3</x:v>
      </x:c>
      <x:c r="X260" s="5">
        <x:v>10</x:v>
      </x:c>
      <x:c r="Y260" s="5">
        <x:v>39</x:v>
      </x:c>
      <x:c r="Z260" s="5">
        <x:v>7</x:v>
      </x:c>
      <x:c r="AA260" s="5">
        <x:v>75</x:v>
      </x:c>
      <x:c r="AB260" s="5">
        <x:v>3</x:v>
      </x:c>
      <x:c r="AC260" s="5">
        <x:v>5.04</x:v>
      </x:c>
      <x:c r="AD260" s="5">
        <x:v>103.2</x:v>
      </x:c>
      <x:c r="AE260" s="5">
        <x:v>0</x:v>
      </x:c>
      <x:c r="AF260" s="5">
        <x:v>1.1599999999999999</x:v>
      </x:c>
      <x:c r="AG260" s="5"/>
      <x:c r="AH260" s="5">
        <x:v>1.1599999999999999</x:v>
      </x:c>
      <x:c r="AI260" s="5">
        <x:v>20000</x:v>
      </x:c>
      <x:c r="AJ260" s="5" t="s">
        <x:v>169</x:v>
      </x:c>
      <x:c r="AK260" s="5"/>
    </x:row>
    <x:row r="261" spans="1:37" s="100" customFormat="1" ht="14.199999999999999">
      <x:c r="A261" s="5">
        <x:v>2024</x:v>
      </x:c>
      <x:c r="B261" s="5" t="s">
        <x:v>55</x:v>
      </x:c>
      <x:c r="C261" s="5" t="s">
        <x:v>79</x:v>
      </x:c>
      <x:c r="D261" s="5" t="str">
        <x:f t="shared" si="0"/>
        <x:v>SP</x:v>
      </x:c>
      <x:c r="E261" s="5">
        <x:v>9</x:v>
      </x:c>
      <x:c r="F261" s="5" t="s">
        <x:v>170</x:v>
      </x:c>
      <x:c r="G261" s="5" t="s">
        <x:v>71</x:v>
      </x:c>
      <x:c r="H261" s="5">
        <x:v>2023</x:v>
      </x:c>
      <x:c r="I261" s="5">
        <x:v>31</x:v>
      </x:c>
      <x:c r="J261" s="5">
        <x:v>30</x:v>
      </x:c>
      <x:c r="K261" s="5">
        <x:v>26</x:v>
      </x:c>
      <x:c r="L261" s="5">
        <x:v>4</x:v>
      </x:c>
      <x:c r="M261" s="5">
        <x:v>14</x:v>
      </x:c>
      <x:c r="N261" s="5">
        <x:v>3</x:v>
      </x:c>
      <x:c r="O261" s="5">
        <x:v>0</x:v>
      </x:c>
      <x:c r="P261" s="5">
        <x:v>0</x:v>
      </x:c>
      <x:c r="Q261" s="5">
        <x:v>1</x:v>
      </x:c>
      <x:c r="R261" s="5">
        <x:v>0</x:v>
      </x:c>
      <x:c r="S261" s="5">
        <x:v>144.19999999999999</x:v>
      </x:c>
      <x:c r="T261" s="5">
        <x:v>55</x:v>
      </x:c>
      <x:c r="U261" s="5">
        <x:v>142</x:v>
      </x:c>
      <x:c r="V261" s="5">
        <x:v>22</x:v>
      </x:c>
      <x:c r="W261" s="5">
        <x:v>2</x:v>
      </x:c>
      <x:c r="X261" s="5">
        <x:v>10</x:v>
      </x:c>
      <x:c r="Y261" s="5">
        <x:v>54</x:v>
      </x:c>
      <x:c r="Z261" s="5">
        <x:v>5</x:v>
      </x:c>
      <x:c r="AA261" s="5">
        <x:v>103</x:v>
      </x:c>
      <x:c r="AB261" s="5">
        <x:v>1</x:v>
      </x:c>
      <x:c r="AC261" s="5">
        <x:v>3.4199999999999999</x:v>
      </x:c>
      <x:c r="AD261" s="5">
        <x:v>136.19999999999999</x:v>
      </x:c>
      <x:c r="AE261" s="5">
        <x:v>8</x:v>
      </x:c>
      <x:c r="AF261" s="5">
        <x:v>3.5800000000000001</x:v>
      </x:c>
      <x:c r="AG261" s="5">
        <x:v>0.20000000000000001</x:v>
      </x:c>
      <x:c r="AH261" s="5">
        <x:v>3.7799999999999998</x:v>
      </x:c>
      <x:c r="AI261" s="5">
        <x:v>17000</x:v>
      </x:c>
      <x:c r="AJ261" s="5" t="s">
        <x:v>169</x:v>
      </x:c>
      <x:c r="AK261" s="5"/>
    </x:row>
    <x:row r="262" spans="1:37" s="100" customFormat="1" ht="14.199999999999999">
      <x:c r="A262" s="5">
        <x:v>2021</x:v>
      </x:c>
      <x:c r="B262" s="5" t="s">
        <x:v>95</x:v>
      </x:c>
      <x:c r="C262" s="5" t="s">
        <x:v>74</x:v>
      </x:c>
      <x:c r="D262" s="5" t="str">
        <x:f t="shared" si="0"/>
        <x:v>RP</x:v>
      </x:c>
      <x:c r="E262" s="5">
        <x:v>9</x:v>
      </x:c>
      <x:c r="F262" s="5" t="s">
        <x:v>170</x:v>
      </x:c>
      <x:c r="G262" s="5" t="s">
        <x:v>96</x:v>
      </x:c>
      <x:c r="H262" s="5">
        <x:v>2020</x:v>
      </x:c>
      <x:c r="I262" s="5">
        <x:v>35</x:v>
      </x:c>
      <x:c r="J262" s="5">
        <x:v>44</x:v>
      </x:c>
      <x:c r="K262" s="5">
        <x:v>0</x:v>
      </x:c>
      <x:c r="L262" s="5">
        <x:v>44</x:v>
      </x:c>
      <x:c r="M262" s="5">
        <x:v>7</x:v>
      </x:c>
      <x:c r="N262" s="5">
        <x:v>2</x:v>
      </x:c>
      <x:c r="O262" s="5">
        <x:v>0</x:v>
      </x:c>
      <x:c r="P262" s="5">
        <x:v>1</x:v>
      </x:c>
      <x:c r="Q262" s="5">
        <x:v>11</x:v>
      </x:c>
      <x:c r="R262" s="5">
        <x:v>1</x:v>
      </x:c>
      <x:c r="S262" s="5">
        <x:v>37.200000000000003</x:v>
      </x:c>
      <x:c r="T262" s="5">
        <x:v>22</x:v>
      </x:c>
      <x:c r="U262" s="5">
        <x:v>39</x:v>
      </x:c>
      <x:c r="V262" s="5">
        <x:v>10</x:v>
      </x:c>
      <x:c r="W262" s="5">
        <x:v>1</x:v>
      </x:c>
      <x:c r="X262" s="5">
        <x:v>4</x:v>
      </x:c>
      <x:c r="Y262" s="5">
        <x:v>23</x:v>
      </x:c>
      <x:c r="Z262" s="5">
        <x:v>2</x:v>
      </x:c>
      <x:c r="AA262" s="5">
        <x:v>44</x:v>
      </x:c>
      <x:c r="AB262" s="5">
        <x:v>3</x:v>
      </x:c>
      <x:c r="AC262" s="5">
        <x:v>5.2599999999999998</x:v>
      </x:c>
      <x:c r="AD262" s="5">
        <x:v>0</x:v>
      </x:c>
      <x:c r="AE262" s="5">
        <x:v>37.200000000000003</x:v>
      </x:c>
      <x:c r="AF262" s="5"/>
      <x:c r="AG262" s="5">
        <x:v>-0.059999999999999998</x:v>
      </x:c>
      <x:c r="AH262" s="5">
        <x:v>-0.059999999999999998</x:v>
      </x:c>
      <x:c r="AI262" s="5">
        <x:v>16000</x:v>
      </x:c>
      <x:c r="AJ262" s="5" t="s">
        <x:v>348</x:v>
      </x:c>
      <x:c r="AK262" s="5"/>
    </x:row>
    <x:row r="263" spans="1:37" s="100" customFormat="1" ht="14.199999999999999">
      <x:c r="A263" s="5">
        <x:v>2022</x:v>
      </x:c>
      <x:c r="B263" s="5" t="s">
        <x:v>95</x:v>
      </x:c>
      <x:c r="C263" s="5" t="s">
        <x:v>74</x:v>
      </x:c>
      <x:c r="D263" s="5" t="str">
        <x:f t="shared" si="0"/>
        <x:v>RP</x:v>
      </x:c>
      <x:c r="E263" s="5">
        <x:v>9</x:v>
      </x:c>
      <x:c r="F263" s="5" t="s">
        <x:v>170</x:v>
      </x:c>
      <x:c r="G263" s="5" t="s">
        <x:v>96</x:v>
      </x:c>
      <x:c r="H263" s="5">
        <x:v>2021</x:v>
      </x:c>
      <x:c r="I263" s="5">
        <x:v>36</x:v>
      </x:c>
      <x:c r="J263" s="5">
        <x:v>46</x:v>
      </x:c>
      <x:c r="K263" s="5">
        <x:v>0</x:v>
      </x:c>
      <x:c r="L263" s="5">
        <x:v>46</x:v>
      </x:c>
      <x:c r="M263" s="5">
        <x:v>0</x:v>
      </x:c>
      <x:c r="N263" s="5">
        <x:v>3</x:v>
      </x:c>
      <x:c r="O263" s="5">
        <x:v>0</x:v>
      </x:c>
      <x:c r="P263" s="5">
        <x:v>3</x:v>
      </x:c>
      <x:c r="Q263" s="5">
        <x:v>17</x:v>
      </x:c>
      <x:c r="R263" s="5">
        <x:v>0</x:v>
      </x:c>
      <x:c r="S263" s="5">
        <x:v>40.100000000000001</x:v>
      </x:c>
      <x:c r="T263" s="5">
        <x:v>17</x:v>
      </x:c>
      <x:c r="U263" s="5">
        <x:v>35</x:v>
      </x:c>
      <x:c r="V263" s="5">
        <x:v>8</x:v>
      </x:c>
      <x:c r="W263" s="5">
        <x:v>0</x:v>
      </x:c>
      <x:c r="X263" s="5">
        <x:v>2</x:v>
      </x:c>
      <x:c r="Y263" s="5">
        <x:v>20</x:v>
      </x:c>
      <x:c r="Z263" s="5">
        <x:v>4</x:v>
      </x:c>
      <x:c r="AA263" s="5">
        <x:v>29</x:v>
      </x:c>
      <x:c r="AB263" s="5">
        <x:v>7</x:v>
      </x:c>
      <x:c r="AC263" s="5">
        <x:v>3.79</x:v>
      </x:c>
      <x:c r="AD263" s="5">
        <x:v>0</x:v>
      </x:c>
      <x:c r="AE263" s="5">
        <x:v>40.100000000000001</x:v>
      </x:c>
      <x:c r="AF263" s="5"/>
      <x:c r="AG263" s="5">
        <x:v>0.46000000000000002</x:v>
      </x:c>
      <x:c r="AH263" s="5">
        <x:v>0.46000000000000002</x:v>
      </x:c>
      <x:c r="AI263" s="5">
        <x:v>14000</x:v>
      </x:c>
      <x:c r="AJ263" s="5" t="s">
        <x:v>348</x:v>
      </x:c>
      <x:c r="AK263" s="5"/>
    </x:row>
    <x:row r="264" spans="1:37" s="100" customFormat="1" ht="14.199999999999999">
      <x:c r="A264" s="5">
        <x:v>2023</x:v>
      </x:c>
      <x:c r="B264" s="5" t="s">
        <x:v>65</x:v>
      </x:c>
      <x:c r="C264" s="5" t="s">
        <x:v>74</x:v>
      </x:c>
      <x:c r="D264" s="5" t="str">
        <x:f t="shared" si="0"/>
        <x:v>RP</x:v>
      </x:c>
      <x:c r="E264" s="5">
        <x:v>9</x:v>
      </x:c>
      <x:c r="F264" s="5" t="s">
        <x:v>170</x:v>
      </x:c>
      <x:c r="G264" s="5" t="s">
        <x:v>96</x:v>
      </x:c>
      <x:c r="H264" s="5">
        <x:v>2022</x:v>
      </x:c>
      <x:c r="I264" s="5">
        <x:v>37</x:v>
      </x:c>
      <x:c r="J264" s="5">
        <x:v>32</x:v>
      </x:c>
      <x:c r="K264" s="5">
        <x:v>0</x:v>
      </x:c>
      <x:c r="L264" s="5">
        <x:v>32</x:v>
      </x:c>
      <x:c r="M264" s="5">
        <x:v>0</x:v>
      </x:c>
      <x:c r="N264" s="5">
        <x:v>0</x:v>
      </x:c>
      <x:c r="O264" s="5">
        <x:v>2</x:v>
      </x:c>
      <x:c r="P264" s="5">
        <x:v>3</x:v>
      </x:c>
      <x:c r="Q264" s="5">
        <x:v>6</x:v>
      </x:c>
      <x:c r="R264" s="5">
        <x:v>2</x:v>
      </x:c>
      <x:c r="S264" s="5">
        <x:v>27.100000000000001</x:v>
      </x:c>
      <x:c r="T264" s="5">
        <x:v>12</x:v>
      </x:c>
      <x:c r="U264" s="5">
        <x:v>26</x:v>
      </x:c>
      <x:c r="V264" s="5">
        <x:v>1</x:v>
      </x:c>
      <x:c r="W264" s="5">
        <x:v>0</x:v>
      </x:c>
      <x:c r="X264" s="5">
        <x:v>3</x:v>
      </x:c>
      <x:c r="Y264" s="5">
        <x:v>10</x:v>
      </x:c>
      <x:c r="Z264" s="5">
        <x:v>3</x:v>
      </x:c>
      <x:c r="AA264" s="5">
        <x:v>21</x:v>
      </x:c>
      <x:c r="AB264" s="5">
        <x:v>1</x:v>
      </x:c>
      <x:c r="AC264" s="5">
        <x:v>3.9500000000000002</x:v>
      </x:c>
      <x:c r="AD264" s="5">
        <x:v>0</x:v>
      </x:c>
      <x:c r="AE264" s="5">
        <x:v>27.100000000000001</x:v>
      </x:c>
      <x:c r="AF264" s="5"/>
      <x:c r="AG264" s="5">
        <x:v>-0.39000000000000001</x:v>
      </x:c>
      <x:c r="AH264" s="5">
        <x:v>-0.39000000000000001</x:v>
      </x:c>
      <x:c r="AI264" s="5">
        <x:v>12000</x:v>
      </x:c>
      <x:c r="AJ264" s="5" t="s">
        <x:v>348</x:v>
      </x:c>
      <x:c r="AK264" s="5"/>
    </x:row>
    <x:row r="265" spans="1:37" s="100" customFormat="1" ht="14.199999999999999">
      <x:c r="A265" s="5">
        <x:v>2024</x:v>
      </x:c>
      <x:c r="B265" s="5" t="s">
        <x:v>87</x:v>
      </x:c>
      <x:c r="C265" s="5" t="s">
        <x:v>74</x:v>
      </x:c>
      <x:c r="D265" s="5" t="str">
        <x:f t="shared" si="0"/>
        <x:v>CP</x:v>
      </x:c>
      <x:c r="E265" s="5">
        <x:v>9</x:v>
      </x:c>
      <x:c r="F265" s="5" t="s">
        <x:v>170</x:v>
      </x:c>
      <x:c r="G265" s="5" t="s">
        <x:v>96</x:v>
      </x:c>
      <x:c r="H265" s="5">
        <x:v>2023</x:v>
      </x:c>
      <x:c r="I265" s="5">
        <x:v>38</x:v>
      </x:c>
      <x:c r="J265" s="5">
        <x:v>51</x:v>
      </x:c>
      <x:c r="K265" s="5">
        <x:v>0</x:v>
      </x:c>
      <x:c r="L265" s="5">
        <x:v>51</x:v>
      </x:c>
      <x:c r="M265" s="5">
        <x:v>2</x:v>
      </x:c>
      <x:c r="N265" s="5">
        <x:v>2</x:v>
      </x:c>
      <x:c r="O265" s="5">
        <x:v>26</x:v>
      </x:c>
      <x:c r="P265" s="5">
        <x:v>4</x:v>
      </x:c>
      <x:c r="Q265" s="5">
        <x:v>1</x:v>
      </x:c>
      <x:c r="R265" s="5">
        <x:v>0</x:v>
      </x:c>
      <x:c r="S265" s="5">
        <x:v>46.200000000000003</x:v>
      </x:c>
      <x:c r="T265" s="5">
        <x:v>13</x:v>
      </x:c>
      <x:c r="U265" s="5">
        <x:v>51</x:v>
      </x:c>
      <x:c r="V265" s="5">
        <x:v>6</x:v>
      </x:c>
      <x:c r="W265" s="5">
        <x:v>0</x:v>
      </x:c>
      <x:c r="X265" s="5">
        <x:v>3</x:v>
      </x:c>
      <x:c r="Y265" s="5">
        <x:v>17</x:v>
      </x:c>
      <x:c r="Z265" s="5">
        <x:v>2</x:v>
      </x:c>
      <x:c r="AA265" s="5">
        <x:v>40</x:v>
      </x:c>
      <x:c r="AB265" s="5">
        <x:v>0</x:v>
      </x:c>
      <x:c r="AC265" s="5">
        <x:v>2.5099999999999998</x:v>
      </x:c>
      <x:c r="AD265" s="5">
        <x:v>0</x:v>
      </x:c>
      <x:c r="AE265" s="5">
        <x:v>46.200000000000003</x:v>
      </x:c>
      <x:c r="AF265" s="5"/>
      <x:c r="AG265" s="5">
        <x:v>1.28</x:v>
      </x:c>
      <x:c r="AH265" s="5">
        <x:v>1.28</x:v>
      </x:c>
      <x:c r="AI265" s="5">
        <x:v>10000</x:v>
      </x:c>
      <x:c r="AJ265" s="5" t="s">
        <x:v>348</x:v>
      </x:c>
      <x:c r="AK265" s="5"/>
    </x:row>
    <x:row r="266" spans="1:37" s="100" customFormat="1" ht="14.199999999999999">
      <x:c r="A266" s="5">
        <x:v>2021</x:v>
      </x:c>
      <x:c r="B266" s="5" t="s">
        <x:v>27</x:v>
      </x:c>
      <x:c r="C266" s="5" t="s">
        <x:v>77</x:v>
      </x:c>
      <x:c r="D266" s="5" t="str">
        <x:f t="shared" si="0"/>
        <x:v>RP</x:v>
      </x:c>
      <x:c r="E266" s="5">
        <x:v>8</x:v>
      </x:c>
      <x:c r="F266" s="5" t="s">
        <x:v>25</x:v>
      </x:c>
      <x:c r="G266" s="5" t="s">
        <x:v>96</x:v>
      </x:c>
      <x:c r="H266" s="5">
        <x:v>2020</x:v>
      </x:c>
      <x:c r="I266" s="5">
        <x:v>30</x:v>
      </x:c>
      <x:c r="J266" s="5">
        <x:v>24</x:v>
      </x:c>
      <x:c r="K266" s="5">
        <x:v>10</x:v>
      </x:c>
      <x:c r="L266" s="5">
        <x:v>14</x:v>
      </x:c>
      <x:c r="M266" s="5">
        <x:v>2</x:v>
      </x:c>
      <x:c r="N266" s="5">
        <x:v>7</x:v>
      </x:c>
      <x:c r="O266" s="5">
        <x:v>0</x:v>
      </x:c>
      <x:c r="P266" s="5">
        <x:v>0</x:v>
      </x:c>
      <x:c r="Q266" s="5">
        <x:v>0</x:v>
      </x:c>
      <x:c r="R266" s="5">
        <x:v>0</x:v>
      </x:c>
      <x:c r="S266" s="5">
        <x:v>57.100000000000001</x:v>
      </x:c>
      <x:c r="T266" s="5">
        <x:v>43</x:v>
      </x:c>
      <x:c r="U266" s="5">
        <x:v>86</x:v>
      </x:c>
      <x:c r="V266" s="5">
        <x:v>19</x:v>
      </x:c>
      <x:c r="W266" s="5">
        <x:v>2</x:v>
      </x:c>
      <x:c r="X266" s="5">
        <x:v>5</x:v>
      </x:c>
      <x:c r="Y266" s="5">
        <x:v>13</x:v>
      </x:c>
      <x:c r="Z266" s="5">
        <x:v>2</x:v>
      </x:c>
      <x:c r="AA266" s="5">
        <x:v>32</x:v>
      </x:c>
      <x:c r="AB266" s="5">
        <x:v>1</x:v>
      </x:c>
      <x:c r="AC266" s="5">
        <x:v>6.75</x:v>
      </x:c>
      <x:c r="AD266" s="5">
        <x:v>43</x:v>
      </x:c>
      <x:c r="AE266" s="5">
        <x:v>14.1</x:v>
      </x:c>
      <x:c r="AF266" s="5">
        <x:v>-0.34000000000000002</x:v>
      </x:c>
      <x:c r="AG266" s="5">
        <x:v>0.40999999999999998</x:v>
      </x:c>
      <x:c r="AH266" s="5">
        <x:v>0.070000000000000007</x:v>
      </x:c>
      <x:c r="AI266" s="5">
        <x:v>11000</x:v>
      </x:c>
      <x:c r="AJ266" s="5" t="s">
        <x:v>34</x:v>
      </x:c>
      <x:c r="AK266" s="5"/>
    </x:row>
    <x:row r="267" spans="1:37" s="100" customFormat="1" ht="14.199999999999999">
      <x:c r="A267" s="5">
        <x:v>2022</x:v>
      </x:c>
      <x:c r="B267" s="5" t="s">
        <x:v>27</x:v>
      </x:c>
      <x:c r="C267" s="5" t="s">
        <x:v>77</x:v>
      </x:c>
      <x:c r="D267" s="5" t="str">
        <x:f t="shared" si="0"/>
        <x:v>SP</x:v>
      </x:c>
      <x:c r="E267" s="5">
        <x:v>8</x:v>
      </x:c>
      <x:c r="F267" s="5" t="s">
        <x:v>25</x:v>
      </x:c>
      <x:c r="G267" s="5" t="s">
        <x:v>96</x:v>
      </x:c>
      <x:c r="H267" s="5">
        <x:v>2021</x:v>
      </x:c>
      <x:c r="I267" s="5">
        <x:v>31</x:v>
      </x:c>
      <x:c r="J267" s="5">
        <x:v>12</x:v>
      </x:c>
      <x:c r="K267" s="5">
        <x:v>6</x:v>
      </x:c>
      <x:c r="L267" s="5">
        <x:v>6</x:v>
      </x:c>
      <x:c r="M267" s="5">
        <x:v>0</x:v>
      </x:c>
      <x:c r="N267" s="5">
        <x:v>2</x:v>
      </x:c>
      <x:c r="O267" s="5">
        <x:v>0</x:v>
      </x:c>
      <x:c r="P267" s="5">
        <x:v>0</x:v>
      </x:c>
      <x:c r="Q267" s="5">
        <x:v>0</x:v>
      </x:c>
      <x:c r="R267" s="5">
        <x:v>0</x:v>
      </x:c>
      <x:c r="S267" s="5">
        <x:v>29.100000000000001</x:v>
      </x:c>
      <x:c r="T267" s="5">
        <x:v>9</x:v>
      </x:c>
      <x:c r="U267" s="5">
        <x:v>34</x:v>
      </x:c>
      <x:c r="V267" s="5">
        <x:v>7</x:v>
      </x:c>
      <x:c r="W267" s="5">
        <x:v>0</x:v>
      </x:c>
      <x:c r="X267" s="5">
        <x:v>4</x:v>
      </x:c>
      <x:c r="Y267" s="5">
        <x:v>8</x:v>
      </x:c>
      <x:c r="Z267" s="5">
        <x:v>0</x:v>
      </x:c>
      <x:c r="AA267" s="5">
        <x:v>13</x:v>
      </x:c>
      <x:c r="AB267" s="5">
        <x:v>1</x:v>
      </x:c>
      <x:c r="AC267" s="5">
        <x:v>2.7599999999999998</x:v>
      </x:c>
      <x:c r="AD267" s="5">
        <x:v>23.199999999999999</x:v>
      </x:c>
      <x:c r="AE267" s="5">
        <x:v>5.2000000000000002</x:v>
      </x:c>
      <x:c r="AF267" s="5">
        <x:v>0.65000000000000002</x:v>
      </x:c>
      <x:c r="AG267" s="5">
        <x:v>-0.17999999999999999</x:v>
      </x:c>
      <x:c r="AH267" s="5">
        <x:v>0.46999999999999997</x:v>
      </x:c>
      <x:c r="AI267" s="5">
        <x:v>10000</x:v>
      </x:c>
      <x:c r="AJ267" s="5" t="s">
        <x:v>34</x:v>
      </x:c>
      <x:c r="AK267" s="5"/>
    </x:row>
    <x:row r="268" spans="1:37" s="100" customFormat="1" ht="14.199999999999999">
      <x:c r="A268" s="5">
        <x:v>2023</x:v>
      </x:c>
      <x:c r="B268" s="5" t="s">
        <x:v>27</x:v>
      </x:c>
      <x:c r="C268" s="5" t="s">
        <x:v>77</x:v>
      </x:c>
      <x:c r="D268" s="5" t="str">
        <x:f t="shared" si="0"/>
        <x:v>SP</x:v>
      </x:c>
      <x:c r="E268" s="5">
        <x:v>8</x:v>
      </x:c>
      <x:c r="F268" s="5" t="s">
        <x:v>25</x:v>
      </x:c>
      <x:c r="G268" s="5" t="s">
        <x:v>96</x:v>
      </x:c>
      <x:c r="H268" s="5">
        <x:v>2022</x:v>
      </x:c>
      <x:c r="I268" s="5">
        <x:v>32</x:v>
      </x:c>
      <x:c r="J268" s="5">
        <x:v>32</x:v>
      </x:c>
      <x:c r="K268" s="5">
        <x:v>25</x:v>
      </x:c>
      <x:c r="L268" s="5">
        <x:v>7</x:v>
      </x:c>
      <x:c r="M268" s="5">
        <x:v>7</x:v>
      </x:c>
      <x:c r="N268" s="5">
        <x:v>8</x:v>
      </x:c>
      <x:c r="O268" s="5">
        <x:v>0</x:v>
      </x:c>
      <x:c r="P268" s="5">
        <x:v>0</x:v>
      </x:c>
      <x:c r="Q268" s="5">
        <x:v>0</x:v>
      </x:c>
      <x:c r="R268" s="5">
        <x:v>1</x:v>
      </x:c>
      <x:c r="S268" s="5">
        <x:v>126.2</x:v>
      </x:c>
      <x:c r="T268" s="5">
        <x:v>50</x:v>
      </x:c>
      <x:c r="U268" s="5">
        <x:v>124</x:v>
      </x:c>
      <x:c r="V268" s="5">
        <x:v>18</x:v>
      </x:c>
      <x:c r="W268" s="5">
        <x:v>2</x:v>
      </x:c>
      <x:c r="X268" s="5">
        <x:v>15</x:v>
      </x:c>
      <x:c r="Y268" s="5">
        <x:v>39</x:v>
      </x:c>
      <x:c r="Z268" s="5">
        <x:v>4</x:v>
      </x:c>
      <x:c r="AA268" s="5">
        <x:v>75</x:v>
      </x:c>
      <x:c r="AB268" s="5">
        <x:v>3</x:v>
      </x:c>
      <x:c r="AC268" s="5">
        <x:v>3.5499999999999998</x:v>
      </x:c>
      <x:c r="AD268" s="5">
        <x:v>120.09999999999999</x:v>
      </x:c>
      <x:c r="AE268" s="5">
        <x:v>6.0999999999999996</x:v>
      </x:c>
      <x:c r="AF268" s="5">
        <x:v>3.27</x:v>
      </x:c>
      <x:c r="AG268" s="5">
        <x:v>0.059999999999999998</x:v>
      </x:c>
      <x:c r="AH268" s="5">
        <x:v>3.3300000000000001</x:v>
      </x:c>
      <x:c r="AI268" s="5">
        <x:v>7600</x:v>
      </x:c>
      <x:c r="AJ268" s="5" t="s">
        <x:v>34</x:v>
      </x:c>
      <x:c r="AK268" s="5"/>
    </x:row>
    <x:row r="269" spans="1:37" s="100" customFormat="1" ht="14.199999999999999">
      <x:c r="A269" s="5">
        <x:v>2024</x:v>
      </x:c>
      <x:c r="B269" s="5" t="s">
        <x:v>27</x:v>
      </x:c>
      <x:c r="C269" s="5" t="s">
        <x:v>77</x:v>
      </x:c>
      <x:c r="D269" s="5" t="str">
        <x:f t="shared" si="0"/>
        <x:v>SP</x:v>
      </x:c>
      <x:c r="E269" s="5">
        <x:v>8</x:v>
      </x:c>
      <x:c r="F269" s="5" t="s">
        <x:v>25</x:v>
      </x:c>
      <x:c r="G269" s="5" t="s">
        <x:v>96</x:v>
      </x:c>
      <x:c r="H269" s="5">
        <x:v>2023</x:v>
      </x:c>
      <x:c r="I269" s="5">
        <x:v>33</x:v>
      </x:c>
      <x:c r="J269" s="5">
        <x:v>25</x:v>
      </x:c>
      <x:c r="K269" s="5">
        <x:v>13</x:v>
      </x:c>
      <x:c r="L269" s="5">
        <x:v>12</x:v>
      </x:c>
      <x:c r="M269" s="5">
        <x:v>3</x:v>
      </x:c>
      <x:c r="N269" s="5">
        <x:v>8</x:v>
      </x:c>
      <x:c r="O269" s="5">
        <x:v>0</x:v>
      </x:c>
      <x:c r="P269" s="5">
        <x:v>0</x:v>
      </x:c>
      <x:c r="Q269" s="5">
        <x:v>1</x:v>
      </x:c>
      <x:c r="R269" s="5">
        <x:v>0</x:v>
      </x:c>
      <x:c r="S269" s="5">
        <x:v>69</x:v>
      </x:c>
      <x:c r="T269" s="5">
        <x:v>37</x:v>
      </x:c>
      <x:c r="U269" s="5">
        <x:v>79</x:v>
      </x:c>
      <x:c r="V269" s="5">
        <x:v>13</x:v>
      </x:c>
      <x:c r="W269" s="5">
        <x:v>2</x:v>
      </x:c>
      <x:c r="X269" s="5">
        <x:v>12</x:v>
      </x:c>
      <x:c r="Y269" s="5">
        <x:v>22</x:v>
      </x:c>
      <x:c r="Z269" s="5">
        <x:v>5</x:v>
      </x:c>
      <x:c r="AA269" s="5">
        <x:v>61</x:v>
      </x:c>
      <x:c r="AB269" s="5">
        <x:v>5</x:v>
      </x:c>
      <x:c r="AC269" s="5">
        <x:v>4.8300000000000001</x:v>
      </x:c>
      <x:c r="AD269" s="5">
        <x:v>57</x:v>
      </x:c>
      <x:c r="AE269" s="5">
        <x:v>12</x:v>
      </x:c>
      <x:c r="AF269" s="5">
        <x:v>-0.05</x:v>
      </x:c>
      <x:c r="AG269" s="5">
        <x:v>0.14999999999999999</x:v>
      </x:c>
      <x:c r="AH269" s="5">
        <x:v>0.11</x:v>
      </x:c>
      <x:c r="AI269" s="5">
        <x:v>11500</x:v>
      </x:c>
      <x:c r="AJ269" s="5" t="s">
        <x:v>34</x:v>
      </x:c>
      <x:c r="AK269" s="5"/>
    </x:row>
    <x:row r="270" spans="1:37" s="100" customFormat="1" ht="14.199999999999999">
      <x:c r="A270" s="5">
        <x:v>2021</x:v>
      </x:c>
      <x:c r="B270" s="5" t="s">
        <x:v>97</x:v>
      </x:c>
      <x:c r="C270" s="5" t="s">
        <x:v>82</x:v>
      </x:c>
      <x:c r="D270" s="5" t="str">
        <x:f t="shared" si="0"/>
        <x:v>RP</x:v>
      </x:c>
      <x:c r="E270" s="5">
        <x:v>8</x:v>
      </x:c>
      <x:c r="F270" s="5" t="s">
        <x:v>25</x:v>
      </x:c>
      <x:c r="G270" s="5" t="s">
        <x:v>36</x:v>
      </x:c>
      <x:c r="H270" s="5">
        <x:v>2020</x:v>
      </x:c>
      <x:c r="I270" s="5">
        <x:v>25</x:v>
      </x:c>
      <x:c r="J270" s="5">
        <x:v>77</x:v>
      </x:c>
      <x:c r="K270" s="5">
        <x:v>0</x:v>
      </x:c>
      <x:c r="L270" s="5">
        <x:v>77</x:v>
      </x:c>
      <x:c r="M270" s="5">
        <x:v>6</x:v>
      </x:c>
      <x:c r="N270" s="5">
        <x:v>2</x:v>
      </x:c>
      <x:c r="O270" s="5">
        <x:v>0</x:v>
      </x:c>
      <x:c r="P270" s="5">
        <x:v>6</x:v>
      </x:c>
      <x:c r="Q270" s="5">
        <x:v>31</x:v>
      </x:c>
      <x:c r="R270" s="5">
        <x:v>0</x:v>
      </x:c>
      <x:c r="S270" s="5">
        <x:v>70</x:v>
      </x:c>
      <x:c r="T270" s="5">
        <x:v>21</x:v>
      </x:c>
      <x:c r="U270" s="5">
        <x:v>54</x:v>
      </x:c>
      <x:c r="V270" s="5">
        <x:v>11</x:v>
      </x:c>
      <x:c r="W270" s="5">
        <x:v>0</x:v>
      </x:c>
      <x:c r="X270" s="5">
        <x:v>6</x:v>
      </x:c>
      <x:c r="Y270" s="5">
        <x:v>32</x:v>
      </x:c>
      <x:c r="Z270" s="5">
        <x:v>1</x:v>
      </x:c>
      <x:c r="AA270" s="5">
        <x:v>37</x:v>
      </x:c>
      <x:c r="AB270" s="5">
        <x:v>0</x:v>
      </x:c>
      <x:c r="AC270" s="5">
        <x:v>2.7000000000000002</x:v>
      </x:c>
      <x:c r="AD270" s="5">
        <x:v>0</x:v>
      </x:c>
      <x:c r="AE270" s="5">
        <x:v>70</x:v>
      </x:c>
      <x:c r="AF270" s="5"/>
      <x:c r="AG270" s="5">
        <x:v>2.4100000000000001</x:v>
      </x:c>
      <x:c r="AH270" s="5">
        <x:v>2.4100000000000001</x:v>
      </x:c>
      <x:c r="AI270" s="5">
        <x:v>15000</x:v>
      </x:c>
      <x:c r="AJ270" s="5" t="s">
        <x:v>34</x:v>
      </x:c>
      <x:c r="AK270" s="5"/>
    </x:row>
    <x:row r="271" spans="1:37" s="100" customFormat="1" ht="14.199999999999999">
      <x:c r="A271" s="5">
        <x:v>2022</x:v>
      </x:c>
      <x:c r="B271" s="5" t="s">
        <x:v>97</x:v>
      </x:c>
      <x:c r="C271" s="5" t="s">
        <x:v>82</x:v>
      </x:c>
      <x:c r="D271" s="5" t="str">
        <x:f t="shared" si="0"/>
        <x:v>RP</x:v>
      </x:c>
      <x:c r="E271" s="5">
        <x:v>8</x:v>
      </x:c>
      <x:c r="F271" s="5" t="s">
        <x:v>25</x:v>
      </x:c>
      <x:c r="G271" s="5" t="s">
        <x:v>36</x:v>
      </x:c>
      <x:c r="H271" s="5">
        <x:v>2021</x:v>
      </x:c>
      <x:c r="I271" s="5">
        <x:v>26</x:v>
      </x:c>
      <x:c r="J271" s="5">
        <x:v>62</x:v>
      </x:c>
      <x:c r="K271" s="5">
        <x:v>0</x:v>
      </x:c>
      <x:c r="L271" s="5">
        <x:v>62</x:v>
      </x:c>
      <x:c r="M271" s="5">
        <x:v>3</x:v>
      </x:c>
      <x:c r="N271" s="5">
        <x:v>4</x:v>
      </x:c>
      <x:c r="O271" s="5">
        <x:v>0</x:v>
      </x:c>
      <x:c r="P271" s="5">
        <x:v>4</x:v>
      </x:c>
      <x:c r="Q271" s="5">
        <x:v>27</x:v>
      </x:c>
      <x:c r="R271" s="5">
        <x:v>0</x:v>
      </x:c>
      <x:c r="S271" s="5">
        <x:v>49</x:v>
      </x:c>
      <x:c r="T271" s="5">
        <x:v>18</x:v>
      </x:c>
      <x:c r="U271" s="5">
        <x:v>48</x:v>
      </x:c>
      <x:c r="V271" s="5">
        <x:v>7</x:v>
      </x:c>
      <x:c r="W271" s="5">
        <x:v>1</x:v>
      </x:c>
      <x:c r="X271" s="5">
        <x:v>3</x:v>
      </x:c>
      <x:c r="Y271" s="5">
        <x:v>19</x:v>
      </x:c>
      <x:c r="Z271" s="5">
        <x:v>1</x:v>
      </x:c>
      <x:c r="AA271" s="5">
        <x:v>19</x:v>
      </x:c>
      <x:c r="AB271" s="5">
        <x:v>1</x:v>
      </x:c>
      <x:c r="AC271" s="5">
        <x:v>3.3100000000000001</x:v>
      </x:c>
      <x:c r="AD271" s="5">
        <x:v>0</x:v>
      </x:c>
      <x:c r="AE271" s="5">
        <x:v>49</x:v>
      </x:c>
      <x:c r="AF271" s="5"/>
      <x:c r="AG271" s="5">
        <x:v>1.5900000000000001</x:v>
      </x:c>
      <x:c r="AH271" s="5">
        <x:v>1.5900000000000001</x:v>
      </x:c>
      <x:c r="AI271" s="5">
        <x:v>25000</x:v>
      </x:c>
      <x:c r="AJ271" s="5" t="s">
        <x:v>34</x:v>
      </x:c>
      <x:c r="AK271" s="5"/>
    </x:row>
    <x:row r="272" spans="1:37" s="100" customFormat="1" ht="14.199999999999999">
      <x:c r="A272" s="5">
        <x:v>2023</x:v>
      </x:c>
      <x:c r="B272" s="5" t="s">
        <x:v>97</x:v>
      </x:c>
      <x:c r="C272" s="5" t="s">
        <x:v>82</x:v>
      </x:c>
      <x:c r="D272" s="5" t="str">
        <x:f t="shared" si="0"/>
        <x:v>RP</x:v>
      </x:c>
      <x:c r="E272" s="5">
        <x:v>8</x:v>
      </x:c>
      <x:c r="F272" s="5" t="s">
        <x:v>25</x:v>
      </x:c>
      <x:c r="G272" s="5" t="s">
        <x:v>36</x:v>
      </x:c>
      <x:c r="H272" s="5">
        <x:v>2022</x:v>
      </x:c>
      <x:c r="I272" s="5">
        <x:v>27</x:v>
      </x:c>
      <x:c r="J272" s="5">
        <x:v>58</x:v>
      </x:c>
      <x:c r="K272" s="5">
        <x:v>0</x:v>
      </x:c>
      <x:c r="L272" s="5">
        <x:v>58</x:v>
      </x:c>
      <x:c r="M272" s="5">
        <x:v>3</x:v>
      </x:c>
      <x:c r="N272" s="5">
        <x:v>3</x:v>
      </x:c>
      <x:c r="O272" s="5">
        <x:v>1</x:v>
      </x:c>
      <x:c r="P272" s="5">
        <x:v>1</x:v>
      </x:c>
      <x:c r="Q272" s="5">
        <x:v>15</x:v>
      </x:c>
      <x:c r="R272" s="5">
        <x:v>0</x:v>
      </x:c>
      <x:c r="S272" s="5">
        <x:v>50.200000000000003</x:v>
      </x:c>
      <x:c r="T272" s="5">
        <x:v>22</x:v>
      </x:c>
      <x:c r="U272" s="5">
        <x:v>58</x:v>
      </x:c>
      <x:c r="V272" s="5">
        <x:v>7</x:v>
      </x:c>
      <x:c r="W272" s="5">
        <x:v>1</x:v>
      </x:c>
      <x:c r="X272" s="5">
        <x:v>3</x:v>
      </x:c>
      <x:c r="Y272" s="5">
        <x:v>8</x:v>
      </x:c>
      <x:c r="Z272" s="5">
        <x:v>0</x:v>
      </x:c>
      <x:c r="AA272" s="5">
        <x:v>31</x:v>
      </x:c>
      <x:c r="AB272" s="5">
        <x:v>0</x:v>
      </x:c>
      <x:c r="AC272" s="5">
        <x:v>3.9100000000000001</x:v>
      </x:c>
      <x:c r="AD272" s="5">
        <x:v>0</x:v>
      </x:c>
      <x:c r="AE272" s="5">
        <x:v>50.200000000000003</x:v>
      </x:c>
      <x:c r="AF272" s="5"/>
      <x:c r="AG272" s="5">
        <x:v>1.3700000000000001</x:v>
      </x:c>
      <x:c r="AH272" s="5">
        <x:v>1.3700000000000001</x:v>
      </x:c>
      <x:c r="AI272" s="5">
        <x:v>29500</x:v>
      </x:c>
      <x:c r="AJ272" s="5" t="s">
        <x:v>34</x:v>
      </x:c>
      <x:c r="AK272" s="5"/>
    </x:row>
    <x:row r="273" spans="1:37" s="100" customFormat="1" ht="14.199999999999999">
      <x:c r="A273" s="5">
        <x:v>2024</x:v>
      </x:c>
      <x:c r="B273" s="5" t="s">
        <x:v>97</x:v>
      </x:c>
      <x:c r="C273" s="5" t="s">
        <x:v>82</x:v>
      </x:c>
      <x:c r="D273" s="5" t="str">
        <x:f t="shared" si="0"/>
        <x:v>RP</x:v>
      </x:c>
      <x:c r="E273" s="5">
        <x:v>8</x:v>
      </x:c>
      <x:c r="F273" s="5" t="s">
        <x:v>25</x:v>
      </x:c>
      <x:c r="G273" s="5" t="s">
        <x:v>36</x:v>
      </x:c>
      <x:c r="H273" s="5">
        <x:v>2023</x:v>
      </x:c>
      <x:c r="I273" s="5">
        <x:v>28</x:v>
      </x:c>
      <x:c r="J273" s="5">
        <x:v>42</x:v>
      </x:c>
      <x:c r="K273" s="5">
        <x:v>3</x:v>
      </x:c>
      <x:c r="L273" s="5">
        <x:v>39</x:v>
      </x:c>
      <x:c r="M273" s="5">
        <x:v>1</x:v>
      </x:c>
      <x:c r="N273" s="5">
        <x:v>2</x:v>
      </x:c>
      <x:c r="O273" s="5">
        <x:v>0</x:v>
      </x:c>
      <x:c r="P273" s="5">
        <x:v>0</x:v>
      </x:c>
      <x:c r="Q273" s="5">
        <x:v>5</x:v>
      </x:c>
      <x:c r="R273" s="5">
        <x:v>0</x:v>
      </x:c>
      <x:c r="S273" s="5">
        <x:v>47</x:v>
      </x:c>
      <x:c r="T273" s="5">
        <x:v>23</x:v>
      </x:c>
      <x:c r="U273" s="5">
        <x:v>49</x:v>
      </x:c>
      <x:c r="V273" s="5">
        <x:v>7</x:v>
      </x:c>
      <x:c r="W273" s="5">
        <x:v>1</x:v>
      </x:c>
      <x:c r="X273" s="5">
        <x:v>4</x:v>
      </x:c>
      <x:c r="Y273" s="5">
        <x:v>19</x:v>
      </x:c>
      <x:c r="Z273" s="5">
        <x:v>2</x:v>
      </x:c>
      <x:c r="AA273" s="5">
        <x:v>17</x:v>
      </x:c>
      <x:c r="AB273" s="5">
        <x:v>0</x:v>
      </x:c>
      <x:c r="AC273" s="5">
        <x:v>4.4000000000000004</x:v>
      </x:c>
      <x:c r="AD273" s="5">
        <x:v>6.0999999999999996</x:v>
      </x:c>
      <x:c r="AE273" s="5">
        <x:v>40.200000000000003</x:v>
      </x:c>
      <x:c r="AF273" s="5">
        <x:v>-0.26000000000000001</x:v>
      </x:c>
      <x:c r="AG273" s="5">
        <x:v>0.67000000000000004</x:v>
      </x:c>
      <x:c r="AH273" s="5">
        <x:v>0.40999999999999998</x:v>
      </x:c>
      <x:c r="AI273" s="5">
        <x:v>29500</x:v>
      </x:c>
      <x:c r="AJ273" s="5" t="s">
        <x:v>34</x:v>
      </x:c>
      <x:c r="AK273" s="5"/>
    </x:row>
    <x:row r="274" spans="1:37" s="100" customFormat="1" ht="14.199999999999999">
      <x:c r="A274" s="5">
        <x:v>2021</x:v>
      </x:c>
      <x:c r="B274" s="5" t="s">
        <x:v>65</x:v>
      </x:c>
      <x:c r="C274" s="5" t="s">
        <x:v>83</x:v>
      </x:c>
      <x:c r="D274" s="5" t="str">
        <x:f t="shared" si="0"/>
        <x:v>CP</x:v>
      </x:c>
      <x:c r="E274" s="5">
        <x:v>8</x:v>
      </x:c>
      <x:c r="F274" s="5" t="s">
        <x:v>25</x:v>
      </x:c>
      <x:c r="G274" s="5" t="s">
        <x:v>71</x:v>
      </x:c>
      <x:c r="H274" s="5">
        <x:v>2020</x:v>
      </x:c>
      <x:c r="I274" s="5">
        <x:v>25</x:v>
      </x:c>
      <x:c r="J274" s="5">
        <x:v>36</x:v>
      </x:c>
      <x:c r="K274" s="5">
        <x:v>6</x:v>
      </x:c>
      <x:c r="L274" s="5">
        <x:v>30</x:v>
      </x:c>
      <x:c r="M274" s="5">
        <x:v>5</x:v>
      </x:c>
      <x:c r="N274" s="5">
        <x:v>1</x:v>
      </x:c>
      <x:c r="O274" s="5">
        <x:v>10</x:v>
      </x:c>
      <x:c r="P274" s="5">
        <x:v>3</x:v>
      </x:c>
      <x:c r="Q274" s="5">
        <x:v>2</x:v>
      </x:c>
      <x:c r="R274" s="5">
        <x:v>1</x:v>
      </x:c>
      <x:c r="S274" s="5">
        <x:v>55.100000000000001</x:v>
      </x:c>
      <x:c r="T274" s="5">
        <x:v>24</x:v>
      </x:c>
      <x:c r="U274" s="5">
        <x:v>55</x:v>
      </x:c>
      <x:c r="V274" s="5">
        <x:v>7</x:v>
      </x:c>
      <x:c r="W274" s="5">
        <x:v>0</x:v>
      </x:c>
      <x:c r="X274" s="5">
        <x:v>2</x:v>
      </x:c>
      <x:c r="Y274" s="5">
        <x:v>21</x:v>
      </x:c>
      <x:c r="Z274" s="5">
        <x:v>0</x:v>
      </x:c>
      <x:c r="AA274" s="5">
        <x:v>55</x:v>
      </x:c>
      <x:c r="AB274" s="5">
        <x:v>7</x:v>
      </x:c>
      <x:c r="AC274" s="5">
        <x:v>3.8999999999999999</x:v>
      </x:c>
      <x:c r="AD274" s="5">
        <x:v>25.100000000000001</x:v>
      </x:c>
      <x:c r="AE274" s="5">
        <x:v>30</x:v>
      </x:c>
      <x:c r="AF274" s="5">
        <x:v>0.58999999999999997</x:v>
      </x:c>
      <x:c r="AG274" s="5">
        <x:v>0.45000000000000001</x:v>
      </x:c>
      <x:c r="AH274" s="5">
        <x:v>1.04</x:v>
      </x:c>
      <x:c r="AI274" s="5">
        <x:v>21000</x:v>
      </x:c>
      <x:c r="AJ274" s="5" t="s">
        <x:v>34</x:v>
      </x:c>
      <x:c r="AK274" s="5"/>
    </x:row>
    <x:row r="275" spans="1:37" s="100" customFormat="1" ht="14.199999999999999">
      <x:c r="A275" s="5">
        <x:v>2022</x:v>
      </x:c>
      <x:c r="B275" s="5" t="s">
        <x:v>55</x:v>
      </x:c>
      <x:c r="C275" s="5" t="s">
        <x:v>83</x:v>
      </x:c>
      <x:c r="D275" s="5" t="str">
        <x:f t="shared" si="0"/>
        <x:v>RP</x:v>
      </x:c>
      <x:c r="E275" s="5">
        <x:v>8</x:v>
      </x:c>
      <x:c r="F275" s="5" t="s">
        <x:v>25</x:v>
      </x:c>
      <x:c r="G275" s="5" t="s">
        <x:v>71</x:v>
      </x:c>
      <x:c r="H275" s="5">
        <x:v>2021</x:v>
      </x:c>
      <x:c r="I275" s="5">
        <x:v>26</x:v>
      </x:c>
      <x:c r="J275" s="5">
        <x:v>16</x:v>
      </x:c>
      <x:c r="K275" s="5">
        <x:v>3</x:v>
      </x:c>
      <x:c r="L275" s="5">
        <x:v>13</x:v>
      </x:c>
      <x:c r="M275" s="5">
        <x:v>1</x:v>
      </x:c>
      <x:c r="N275" s="5">
        <x:v>2</x:v>
      </x:c>
      <x:c r="O275" s="5">
        <x:v>0</x:v>
      </x:c>
      <x:c r="P275" s="5">
        <x:v>0</x:v>
      </x:c>
      <x:c r="Q275" s="5">
        <x:v>1</x:v>
      </x:c>
      <x:c r="R275" s="5">
        <x:v>0</x:v>
      </x:c>
      <x:c r="S275" s="5">
        <x:v>21</x:v>
      </x:c>
      <x:c r="T275" s="5">
        <x:v>10</x:v>
      </x:c>
      <x:c r="U275" s="5">
        <x:v>20</x:v>
      </x:c>
      <x:c r="V275" s="5">
        <x:v>2</x:v>
      </x:c>
      <x:c r="W275" s="5">
        <x:v>1</x:v>
      </x:c>
      <x:c r="X275" s="5">
        <x:v>2</x:v>
      </x:c>
      <x:c r="Y275" s="5">
        <x:v>13</x:v>
      </x:c>
      <x:c r="Z275" s="5">
        <x:v>3</x:v>
      </x:c>
      <x:c r="AA275" s="5">
        <x:v>18</x:v>
      </x:c>
      <x:c r="AB275" s="5">
        <x:v>2</x:v>
      </x:c>
      <x:c r="AC275" s="5">
        <x:v>4.29</x:v>
      </x:c>
      <x:c r="AD275" s="5">
        <x:v>8.0999999999999996</x:v>
      </x:c>
      <x:c r="AE275" s="5">
        <x:v>12.199999999999999</x:v>
      </x:c>
      <x:c r="AF275" s="5">
        <x:v>0.020000000000000001</x:v>
      </x:c>
      <x:c r="AG275" s="5">
        <x:v>0.29999999999999999</x:v>
      </x:c>
      <x:c r="AH275" s="5">
        <x:v>0.32000000000000001</x:v>
      </x:c>
      <x:c r="AI275" s="5">
        <x:v>16500</x:v>
      </x:c>
      <x:c r="AJ275" s="5" t="s">
        <x:v>34</x:v>
      </x:c>
      <x:c r="AK275" s="5"/>
    </x:row>
    <x:row r="276" spans="1:37" s="100" customFormat="1" ht="14.199999999999999">
      <x:c r="A276" s="5">
        <x:v>2023</x:v>
      </x:c>
      <x:c r="B276" s="5" t="s">
        <x:v>55</x:v>
      </x:c>
      <x:c r="C276" s="5" t="s">
        <x:v>83</x:v>
      </x:c>
      <x:c r="D276" s="5" t="str">
        <x:f t="shared" si="0"/>
        <x:v>RP</x:v>
      </x:c>
      <x:c r="E276" s="5">
        <x:v>8</x:v>
      </x:c>
      <x:c r="F276" s="5" t="s">
        <x:v>25</x:v>
      </x:c>
      <x:c r="G276" s="5" t="s">
        <x:v>71</x:v>
      </x:c>
      <x:c r="H276" s="5">
        <x:v>2022</x:v>
      </x:c>
      <x:c r="I276" s="5">
        <x:v>27</x:v>
      </x:c>
      <x:c r="J276" s="5">
        <x:v>13</x:v>
      </x:c>
      <x:c r="K276" s="5">
        <x:v>0</x:v>
      </x:c>
      <x:c r="L276" s="5">
        <x:v>13</x:v>
      </x:c>
      <x:c r="M276" s="5">
        <x:v>0</x:v>
      </x:c>
      <x:c r="N276" s="5">
        <x:v>0</x:v>
      </x:c>
      <x:c r="O276" s="5">
        <x:v>0</x:v>
      </x:c>
      <x:c r="P276" s="5">
        <x:v>0</x:v>
      </x:c>
      <x:c r="Q276" s="5">
        <x:v>0</x:v>
      </x:c>
      <x:c r="R276" s="5">
        <x:v>0</x:v>
      </x:c>
      <x:c r="S276" s="5">
        <x:v>12.199999999999999</x:v>
      </x:c>
      <x:c r="T276" s="5">
        <x:v>3</x:v>
      </x:c>
      <x:c r="U276" s="5">
        <x:v>9</x:v>
      </x:c>
      <x:c r="V276" s="5">
        <x:v>2</x:v>
      </x:c>
      <x:c r="W276" s="5">
        <x:v>0</x:v>
      </x:c>
      <x:c r="X276" s="5">
        <x:v>0</x:v>
      </x:c>
      <x:c r="Y276" s="5">
        <x:v>11</x:v>
      </x:c>
      <x:c r="Z276" s="5">
        <x:v>1</x:v>
      </x:c>
      <x:c r="AA276" s="5">
        <x:v>13</x:v>
      </x:c>
      <x:c r="AB276" s="5">
        <x:v>0</x:v>
      </x:c>
      <x:c r="AC276" s="5">
        <x:v>2.1299999999999999</x:v>
      </x:c>
      <x:c r="AD276" s="5">
        <x:v>0</x:v>
      </x:c>
      <x:c r="AE276" s="5">
        <x:v>12.199999999999999</x:v>
      </x:c>
      <x:c r="AF276" s="5"/>
      <x:c r="AG276" s="5">
        <x:v>0.44</x:v>
      </x:c>
      <x:c r="AH276" s="5">
        <x:v>0.44</x:v>
      </x:c>
      <x:c r="AI276" s="5">
        <x:v>12000</x:v>
      </x:c>
      <x:c r="AJ276" s="5" t="s">
        <x:v>34</x:v>
      </x:c>
      <x:c r="AK276" s="5"/>
    </x:row>
    <x:row r="277" spans="1:37" s="100" customFormat="1" ht="14.199999999999999">
      <x:c r="A277" s="5">
        <x:v>2024</x:v>
      </x:c>
      <x:c r="B277" s="5" t="s">
        <x:v>55</x:v>
      </x:c>
      <x:c r="C277" s="5" t="s">
        <x:v>83</x:v>
      </x:c>
      <x:c r="D277" s="5" t="str">
        <x:f t="shared" si="0"/>
        <x:v>RP</x:v>
      </x:c>
      <x:c r="E277" s="5">
        <x:v>8</x:v>
      </x:c>
      <x:c r="F277" s="5" t="s">
        <x:v>25</x:v>
      </x:c>
      <x:c r="G277" s="5" t="s">
        <x:v>71</x:v>
      </x:c>
      <x:c r="H277" s="5">
        <x:v>2023</x:v>
      </x:c>
      <x:c r="I277" s="5">
        <x:v>28</x:v>
      </x:c>
      <x:c r="J277" s="5">
        <x:v>57</x:v>
      </x:c>
      <x:c r="K277" s="5">
        <x:v>0</x:v>
      </x:c>
      <x:c r="L277" s="5">
        <x:v>57</x:v>
      </x:c>
      <x:c r="M277" s="5">
        <x:v>4</x:v>
      </x:c>
      <x:c r="N277" s="5">
        <x:v>0</x:v>
      </x:c>
      <x:c r="O277" s="5">
        <x:v>4</x:v>
      </x:c>
      <x:c r="P277" s="5">
        <x:v>0</x:v>
      </x:c>
      <x:c r="Q277" s="5">
        <x:v>16</x:v>
      </x:c>
      <x:c r="R277" s="5">
        <x:v>2</x:v>
      </x:c>
      <x:c r="S277" s="5">
        <x:v>55.200000000000003</x:v>
      </x:c>
      <x:c r="T277" s="5">
        <x:v>10</x:v>
      </x:c>
      <x:c r="U277" s="5">
        <x:v>32</x:v>
      </x:c>
      <x:c r="V277" s="5">
        <x:v>9</x:v>
      </x:c>
      <x:c r="W277" s="5">
        <x:v>1</x:v>
      </x:c>
      <x:c r="X277" s="5">
        <x:v>1</x:v>
      </x:c>
      <x:c r="Y277" s="5">
        <x:v>22</x:v>
      </x:c>
      <x:c r="Z277" s="5">
        <x:v>2</x:v>
      </x:c>
      <x:c r="AA277" s="5">
        <x:v>59</x:v>
      </x:c>
      <x:c r="AB277" s="5">
        <x:v>0</x:v>
      </x:c>
      <x:c r="AC277" s="5">
        <x:v>1.6200000000000001</x:v>
      </x:c>
      <x:c r="AD277" s="5">
        <x:v>0</x:v>
      </x:c>
      <x:c r="AE277" s="5">
        <x:v>55.200000000000003</x:v>
      </x:c>
      <x:c r="AF277" s="5"/>
      <x:c r="AG277" s="5">
        <x:v>2.6699999999999999</x:v>
      </x:c>
      <x:c r="AH277" s="5">
        <x:v>2.6699999999999999</x:v>
      </x:c>
      <x:c r="AI277" s="5">
        <x:v>10000</x:v>
      </x:c>
      <x:c r="AJ277" s="5" t="s">
        <x:v>34</x:v>
      </x:c>
      <x:c r="AK277" s="5"/>
    </x:row>
    <x:row r="278" spans="1:37" s="100" customFormat="1" ht="14.199999999999999">
      <x:c r="A278" s="5">
        <x:v>2021</x:v>
      </x:c>
      <x:c r="B278" s="5" t="s">
        <x:v>65</x:v>
      </x:c>
      <x:c r="C278" s="5" t="s">
        <x:v>106</x:v>
      </x:c>
      <x:c r="D278" s="5" t="s">
        <x:v>218</x:v>
      </x:c>
      <x:c r="E278" s="5">
        <x:v>8</x:v>
      </x:c>
      <x:c r="F278" s="5" t="s">
        <x:v>25</x:v>
      </x:c>
      <x:c r="G278" s="5" t="s">
        <x:v>36</x:v>
      </x:c>
      <x:c r="H278" s="5">
        <x:v>2020</x:v>
      </x:c>
      <x:c r="I278" s="5">
        <x:v>28</x:v>
      </x:c>
      <x:c r="J278" s="5">
        <x:v>60</x:v>
      </x:c>
      <x:c r="K278" s="5">
        <x:v>0</x:v>
      </x:c>
      <x:c r="L278" s="5">
        <x:v>60</x:v>
      </x:c>
      <x:c r="M278" s="5">
        <x:v>3</x:v>
      </x:c>
      <x:c r="N278" s="5">
        <x:v>4</x:v>
      </x:c>
      <x:c r="O278" s="5">
        <x:v>1</x:v>
      </x:c>
      <x:c r="P278" s="5">
        <x:v>3</x:v>
      </x:c>
      <x:c r="Q278" s="5">
        <x:v>8</x:v>
      </x:c>
      <x:c r="R278" s="5">
        <x:v>1</x:v>
      </x:c>
      <x:c r="S278" s="5">
        <x:v>68.200000000000003</x:v>
      </x:c>
      <x:c r="T278" s="5">
        <x:v>38</x:v>
      </x:c>
      <x:c r="U278" s="5">
        <x:v>74</x:v>
      </x:c>
      <x:c r="V278" s="5">
        <x:v>14</x:v>
      </x:c>
      <x:c r="W278" s="5">
        <x:v>3</x:v>
      </x:c>
      <x:c r="X278" s="5">
        <x:v>8</x:v>
      </x:c>
      <x:c r="Y278" s="5">
        <x:v>22</x:v>
      </x:c>
      <x:c r="Z278" s="5">
        <x:v>5</x:v>
      </x:c>
      <x:c r="AA278" s="5">
        <x:v>60</x:v>
      </x:c>
      <x:c r="AB278" s="5">
        <x:v>3</x:v>
      </x:c>
      <x:c r="AC278" s="10">
        <x:v>4.9766990291262143</x:v>
      </x:c>
      <x:c r="AD278" s="5">
        <x:v>0</x:v>
      </x:c>
      <x:c r="AE278" s="5">
        <x:v>68.200000000000003</x:v>
      </x:c>
      <x:c r="AF278" s="5"/>
      <x:c r="AG278" s="5">
        <x:v>0.220039100684262</x:v>
      </x:c>
      <x:c r="AH278" s="5">
        <x:v>0.220039100684262</x:v>
      </x:c>
      <x:c r="AI278" s="5">
        <x:v>5300</x:v>
      </x:c>
      <x:c r="AJ278" s="5" t="s">
        <x:v>34</x:v>
      </x:c>
      <x:c r="AK278" s="5"/>
    </x:row>
    <x:row r="279" spans="1:37" s="100" customFormat="1" ht="14.199999999999999">
      <x:c r="A279" s="5">
        <x:v>2022</x:v>
      </x:c>
      <x:c r="B279" s="5" t="s">
        <x:v>65</x:v>
      </x:c>
      <x:c r="C279" s="5" t="s">
        <x:v>106</x:v>
      </x:c>
      <x:c r="D279" s="5" t="str">
        <x:f t="shared" si="0"/>
        <x:v>RP</x:v>
      </x:c>
      <x:c r="E279" s="5">
        <x:v>8</x:v>
      </x:c>
      <x:c r="F279" s="5" t="s">
        <x:v>25</x:v>
      </x:c>
      <x:c r="G279" s="5" t="s">
        <x:v>36</x:v>
      </x:c>
      <x:c r="H279" s="5">
        <x:v>2021</x:v>
      </x:c>
      <x:c r="I279" s="5">
        <x:v>29</x:v>
      </x:c>
      <x:c r="J279" s="5">
        <x:v>65</x:v>
      </x:c>
      <x:c r="K279" s="5">
        <x:v>0</x:v>
      </x:c>
      <x:c r="L279" s="5">
        <x:v>65</x:v>
      </x:c>
      <x:c r="M279" s="5">
        <x:v>6</x:v>
      </x:c>
      <x:c r="N279" s="5">
        <x:v>6</x:v>
      </x:c>
      <x:c r="O279" s="5">
        <x:v>3</x:v>
      </x:c>
      <x:c r="P279" s="5">
        <x:v>5</x:v>
      </x:c>
      <x:c r="Q279" s="5">
        <x:v>17</x:v>
      </x:c>
      <x:c r="R279" s="5">
        <x:v>2</x:v>
      </x:c>
      <x:c r="S279" s="5">
        <x:v>74.099999999999994</x:v>
      </x:c>
      <x:c r="T279" s="5">
        <x:v>23</x:v>
      </x:c>
      <x:c r="U279" s="5">
        <x:v>65</x:v>
      </x:c>
      <x:c r="V279" s="5">
        <x:v>11</x:v>
      </x:c>
      <x:c r="W279" s="5">
        <x:v>0</x:v>
      </x:c>
      <x:c r="X279" s="5">
        <x:v>3</x:v>
      </x:c>
      <x:c r="Y279" s="5">
        <x:v>27</x:v>
      </x:c>
      <x:c r="Z279" s="5">
        <x:v>0</x:v>
      </x:c>
      <x:c r="AA279" s="5">
        <x:v>82</x:v>
      </x:c>
      <x:c r="AB279" s="5">
        <x:v>7</x:v>
      </x:c>
      <x:c r="AC279" s="5">
        <x:v>2.7799999999999998</x:v>
      </x:c>
      <x:c r="AD279" s="5">
        <x:v>0</x:v>
      </x:c>
      <x:c r="AE279" s="5">
        <x:v>74.099999999999994</x:v>
      </x:c>
      <x:c r="AF279" s="5"/>
      <x:c r="AG279" s="5">
        <x:v>2.6699999999999999</x:v>
      </x:c>
      <x:c r="AH279" s="5">
        <x:v>2.6699999999999999</x:v>
      </x:c>
      <x:c r="AI279" s="5">
        <x:v>11000</x:v>
      </x:c>
      <x:c r="AJ279" s="5" t="s">
        <x:v>34</x:v>
      </x:c>
      <x:c r="AK279" s="5"/>
    </x:row>
    <x:row r="280" spans="1:37" s="100" customFormat="1" ht="14.199999999999999">
      <x:c r="A280" s="5">
        <x:v>2023</x:v>
      </x:c>
      <x:c r="B280" s="5" t="s">
        <x:v>65</x:v>
      </x:c>
      <x:c r="C280" s="5" t="s">
        <x:v>106</x:v>
      </x:c>
      <x:c r="D280" s="5" t="str">
        <x:f t="shared" si="0"/>
        <x:v>CP</x:v>
      </x:c>
      <x:c r="E280" s="5">
        <x:v>8</x:v>
      </x:c>
      <x:c r="F280" s="5" t="s">
        <x:v>25</x:v>
      </x:c>
      <x:c r="G280" s="5" t="s">
        <x:v>36</x:v>
      </x:c>
      <x:c r="H280" s="5">
        <x:v>2022</x:v>
      </x:c>
      <x:c r="I280" s="5">
        <x:v>30</x:v>
      </x:c>
      <x:c r="J280" s="5">
        <x:v>58</x:v>
      </x:c>
      <x:c r="K280" s="5">
        <x:v>0</x:v>
      </x:c>
      <x:c r="L280" s="5">
        <x:v>58</x:v>
      </x:c>
      <x:c r="M280" s="5">
        <x:v>2</x:v>
      </x:c>
      <x:c r="N280" s="5">
        <x:v>9</x:v>
      </x:c>
      <x:c r="O280" s="5">
        <x:v>18</x:v>
      </x:c>
      <x:c r="P280" s="5">
        <x:v>4</x:v>
      </x:c>
      <x:c r="Q280" s="5">
        <x:v>9</x:v>
      </x:c>
      <x:c r="R280" s="5">
        <x:v>0</x:v>
      </x:c>
      <x:c r="S280" s="5">
        <x:v>62</x:v>
      </x:c>
      <x:c r="T280" s="5">
        <x:v>24</x:v>
      </x:c>
      <x:c r="U280" s="5">
        <x:v>58</x:v>
      </x:c>
      <x:c r="V280" s="5">
        <x:v>9</x:v>
      </x:c>
      <x:c r="W280" s="5">
        <x:v>0</x:v>
      </x:c>
      <x:c r="X280" s="5">
        <x:v>5</x:v>
      </x:c>
      <x:c r="Y280" s="5">
        <x:v>21</x:v>
      </x:c>
      <x:c r="Z280" s="5">
        <x:v>2</x:v>
      </x:c>
      <x:c r="AA280" s="5">
        <x:v>60</x:v>
      </x:c>
      <x:c r="AB280" s="5">
        <x:v>4</x:v>
      </x:c>
      <x:c r="AC280" s="5">
        <x:v>3.48</x:v>
      </x:c>
      <x:c r="AD280" s="5">
        <x:v>0</x:v>
      </x:c>
      <x:c r="AE280" s="5">
        <x:v>62</x:v>
      </x:c>
      <x:c r="AF280" s="5"/>
      <x:c r="AG280" s="5">
        <x:v>0.48999999999999999</x:v>
      </x:c>
      <x:c r="AH280" s="5">
        <x:v>0.48999999999999999</x:v>
      </x:c>
      <x:c r="AI280" s="5">
        <x:v>25000</x:v>
      </x:c>
      <x:c r="AJ280" s="5" t="s">
        <x:v>34</x:v>
      </x:c>
      <x:c r="AK280" s="5"/>
    </x:row>
    <x:row r="281" spans="1:37" s="100" customFormat="1" ht="14.199999999999999">
      <x:c r="A281" s="5">
        <x:v>2024</x:v>
      </x:c>
      <x:c r="B281" s="5" t="s">
        <x:v>65</x:v>
      </x:c>
      <x:c r="C281" s="5" t="s">
        <x:v>106</x:v>
      </x:c>
      <x:c r="D281" s="5" t="str">
        <x:f t="shared" si="0"/>
        <x:v>CP</x:v>
      </x:c>
      <x:c r="E281" s="5">
        <x:v>8</x:v>
      </x:c>
      <x:c r="F281" s="5" t="s">
        <x:v>25</x:v>
      </x:c>
      <x:c r="G281" s="5" t="s">
        <x:v>36</x:v>
      </x:c>
      <x:c r="H281" s="5">
        <x:v>2023</x:v>
      </x:c>
      <x:c r="I281" s="5">
        <x:v>31</x:v>
      </x:c>
      <x:c r="J281" s="5">
        <x:v>64</x:v>
      </x:c>
      <x:c r="K281" s="5">
        <x:v>0</x:v>
      </x:c>
      <x:c r="L281" s="5">
        <x:v>64</x:v>
      </x:c>
      <x:c r="M281" s="5">
        <x:v>1</x:v>
      </x:c>
      <x:c r="N281" s="5">
        <x:v>5</x:v>
      </x:c>
      <x:c r="O281" s="5">
        <x:v>22</x:v>
      </x:c>
      <x:c r="P281" s="5">
        <x:v>3</x:v>
      </x:c>
      <x:c r="Q281" s="5">
        <x:v>5</x:v>
      </x:c>
      <x:c r="R281" s="5">
        <x:v>0</x:v>
      </x:c>
      <x:c r="S281" s="5">
        <x:v>61.200000000000003</x:v>
      </x:c>
      <x:c r="T281" s="5">
        <x:v>21</x:v>
      </x:c>
      <x:c r="U281" s="5">
        <x:v>67</x:v>
      </x:c>
      <x:c r="V281" s="5">
        <x:v>10</x:v>
      </x:c>
      <x:c r="W281" s="5">
        <x:v>3</x:v>
      </x:c>
      <x:c r="X281" s="5">
        <x:v>4</x:v>
      </x:c>
      <x:c r="Y281" s="5">
        <x:v>24</x:v>
      </x:c>
      <x:c r="Z281" s="5">
        <x:v>0</x:v>
      </x:c>
      <x:c r="AA281" s="5">
        <x:v>62</x:v>
      </x:c>
      <x:c r="AB281" s="5">
        <x:v>8</x:v>
      </x:c>
      <x:c r="AC281" s="5">
        <x:v>3.0600000000000001</x:v>
      </x:c>
      <x:c r="AD281" s="5">
        <x:v>0</x:v>
      </x:c>
      <x:c r="AE281" s="5">
        <x:v>61.200000000000003</x:v>
      </x:c>
      <x:c r="AF281" s="5"/>
      <x:c r="AG281" s="5">
        <x:v>1.23</x:v>
      </x:c>
      <x:c r="AH281" s="5">
        <x:v>1.23</x:v>
      </x:c>
      <x:c r="AI281" s="5">
        <x:v>30000</x:v>
      </x:c>
      <x:c r="AJ281" s="5" t="s">
        <x:v>34</x:v>
      </x:c>
      <x:c r="AK281" s="5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K549"/>
  <x:sheetViews>
    <x:sheetView topLeftCell="A518" zoomScaleNormal="100" zoomScaleSheetLayoutView="75" workbookViewId="0">
      <x:selection activeCell="B473" activeCellId="0" sqref="B473:B473"/>
    </x:sheetView>
  </x:sheetViews>
  <x:sheetFormatPr defaultColWidth="14.4296875" defaultRowHeight="15" customHeight="1"/>
  <x:cols>
    <x:col min="3" max="3" width="9.70703125" style="2" customWidth="1"/>
    <x:col min="7" max="7" width="18.13671875" style="2" customWidth="1"/>
    <x:col min="8" max="8" width="6.859375" style="2" customWidth="1"/>
    <x:col min="11" max="11" width="5.13671875" style="2" customWidth="1"/>
  </x:cols>
  <x:sheetData>
    <x:row r="1" spans="1:32" ht="14.199999999999999">
      <x:c r="A1" s="3" t="s">
        <x:v>153</x:v>
      </x:c>
      <x:c r="B1" s="3" t="s">
        <x:v>4</x:v>
      </x:c>
      <x:c r="C1" s="3" t="s">
        <x:v>2</x:v>
      </x:c>
      <x:c r="D1" s="3" t="s">
        <x:v>336</x:v>
      </x:c>
      <x:c r="E1" s="3" t="s">
        <x:v>154</x:v>
      </x:c>
      <x:c r="F1" s="3" t="s">
        <x:v>9</x:v>
      </x:c>
      <x:c r="G1" s="3" t="s">
        <x:v>107</x:v>
      </x:c>
      <x:c r="H1" s="3" t="s">
        <x:v>155</x:v>
      </x:c>
      <x:c r="I1" s="4" t="s">
        <x:v>164</x:v>
      </x:c>
      <x:c r="J1" s="4" t="s">
        <x:v>163</x:v>
      </x:c>
      <x:c r="K1" s="4" t="s">
        <x:v>1</x:v>
      </x:c>
      <x:c r="L1" s="4" t="s">
        <x:v>172</x:v>
      </x:c>
      <x:c r="M1" s="4" t="s">
        <x:v>5</x:v>
      </x:c>
      <x:c r="N1" s="4" t="s">
        <x:v>342</x:v>
      </x:c>
      <x:c r="O1" s="4" t="s">
        <x:v>338</x:v>
      </x:c>
      <x:c r="P1" s="4" t="s">
        <x:v>331</x:v>
      </x:c>
      <x:c r="Q1" s="4" t="s">
        <x:v>33</x:v>
      </x:c>
      <x:c r="R1" s="4" t="s">
        <x:v>20</x:v>
      </x:c>
      <x:c r="S1" s="4" t="s">
        <x:v>37</x:v>
      </x:c>
      <x:c r="T1" s="4" t="s">
        <x:v>339</x:v>
      </x:c>
      <x:c r="U1" s="4" t="s">
        <x:v>335</x:v>
      </x:c>
      <x:c r="V1" s="4" t="s">
        <x:v>341</x:v>
      </x:c>
      <x:c r="W1" s="4" t="s">
        <x:v>10</x:v>
      </x:c>
      <x:c r="X1" s="4" t="s">
        <x:v>11</x:v>
      </x:c>
      <x:c r="Y1" s="4" t="s">
        <x:v>334</x:v>
      </x:c>
      <x:c r="Z1" s="4" t="s">
        <x:v>333</x:v>
      </x:c>
      <x:c r="AA1" s="4" t="s">
        <x:v>351</x:v>
      </x:c>
      <x:c r="AB1" s="4" t="s">
        <x:v>359</x:v>
      </x:c>
      <x:c r="AC1" s="4" t="s">
        <x:v>354</x:v>
      </x:c>
      <x:c r="AD1" s="4" t="s">
        <x:v>182</x:v>
      </x:c>
      <x:c r="AE1" s="4" t="s">
        <x:v>178</x:v>
      </x:c>
      <x:c r="AF1" s="4" t="s">
        <x:v>38</x:v>
      </x:c>
    </x:row>
    <x:row r="2" spans="1:32" ht="14.199999999999999">
      <x:c r="A2" s="5">
        <x:v>2011</x:v>
      </x:c>
      <x:c r="B2" s="5" t="s">
        <x:v>22</x:v>
      </x:c>
      <x:c r="C2" s="5" t="s">
        <x:v>103</x:v>
      </x:c>
      <x:c r="D2" s="5" t="s">
        <x:v>322</x:v>
      </x:c>
      <x:c r="E2" s="5">
        <x:v>9</x:v>
      </x:c>
      <x:c r="F2" s="5" t="s">
        <x:v>25</x:v>
      </x:c>
      <x:c r="G2" s="5" t="s">
        <x:v>34</x:v>
      </x:c>
      <x:c r="H2" s="5" t="s">
        <x:v>36</x:v>
      </x:c>
      <x:c r="I2" s="5">
        <x:v>2010</x:v>
      </x:c>
      <x:c r="J2" s="5" t="s">
        <x:v>22</x:v>
      </x:c>
      <x:c r="K2" s="5">
        <x:v>25</x:v>
      </x:c>
      <x:c r="L2" s="5" t="s">
        <x:v>96</x:v>
      </x:c>
      <x:c r="M2" s="5">
        <x:v>117</x:v>
      </x:c>
      <x:c r="N2" s="5">
        <x:v>465</x:v>
      </x:c>
      <x:c r="O2" s="5">
        <x:v>410</x:v>
      </x:c>
      <x:c r="P2" s="5">
        <x:v>66</x:v>
      </x:c>
      <x:c r="Q2" s="5">
        <x:v>125</x:v>
      </x:c>
      <x:c r="R2" s="5">
        <x:v>19</x:v>
      </x:c>
      <x:c r="S2" s="5">
        <x:v>23</x:v>
      </x:c>
      <x:c r="T2" s="5">
        <x:v>72</x:v>
      </x:c>
      <x:c r="U2" s="5">
        <x:v>2</x:v>
      </x:c>
      <x:c r="V2" s="5">
        <x:v>7</x:v>
      </x:c>
      <x:c r="W2" s="5">
        <x:v>42</x:v>
      </x:c>
      <x:c r="X2" s="5">
        <x:v>65</x:v>
      </x:c>
      <x:c r="Y2" s="5">
        <x:v>16</x:v>
      </x:c>
      <x:c r="Z2" s="5">
        <x:v>5</x:v>
      </x:c>
      <x:c r="AA2" s="5">
        <x:v>1.74</x:v>
      </x:c>
      <x:c r="AB2" s="5">
        <x:v>9.4800000000000004</x:v>
      </x:c>
      <x:c r="AC2" s="5">
        <x:v>11.210000000000001</x:v>
      </x:c>
      <x:c r="AD2" s="5">
        <x:v>3.6699999999999999</x:v>
      </x:c>
      <x:c r="AE2" s="5">
        <x:v>0.34999999999999998</x:v>
      </x:c>
      <x:c r="AF2" s="5"/>
    </x:row>
    <x:row r="3" spans="1:32" ht="14.199999999999999">
      <x:c r="A3" s="5">
        <x:v>2012</x:v>
      </x:c>
      <x:c r="B3" s="5" t="s">
        <x:v>22</x:v>
      </x:c>
      <x:c r="C3" s="5" t="s">
        <x:v>103</x:v>
      </x:c>
      <x:c r="D3" s="5" t="s">
        <x:v>322</x:v>
      </x:c>
      <x:c r="E3" s="5">
        <x:v>9</x:v>
      </x:c>
      <x:c r="F3" s="5" t="s">
        <x:v>25</x:v>
      </x:c>
      <x:c r="G3" s="5" t="s">
        <x:v>34</x:v>
      </x:c>
      <x:c r="H3" s="5" t="s">
        <x:v>36</x:v>
      </x:c>
      <x:c r="I3" s="5">
        <x:v>2011</x:v>
      </x:c>
      <x:c r="J3" s="5" t="s">
        <x:v>22</x:v>
      </x:c>
      <x:c r="K3" s="5">
        <x:v>26</x:v>
      </x:c>
      <x:c r="L3" s="5" t="s">
        <x:v>96</x:v>
      </x:c>
      <x:c r="M3" s="5">
        <x:v>124</x:v>
      </x:c>
      <x:c r="N3" s="5">
        <x:v>506</x:v>
      </x:c>
      <x:c r="O3" s="5">
        <x:v>450</x:v>
      </x:c>
      <x:c r="P3" s="5">
        <x:v>63</x:v>
      </x:c>
      <x:c r="Q3" s="5">
        <x:v>130</x:v>
      </x:c>
      <x:c r="R3" s="5">
        <x:v>25</x:v>
      </x:c>
      <x:c r="S3" s="5">
        <x:v>19</x:v>
      </x:c>
      <x:c r="T3" s="5">
        <x:v>66</x:v>
      </x:c>
      <x:c r="U3" s="5">
        <x:v>4</x:v>
      </x:c>
      <x:c r="V3" s="5">
        <x:v>6</x:v>
      </x:c>
      <x:c r="W3" s="5">
        <x:v>47</x:v>
      </x:c>
      <x:c r="X3" s="5">
        <x:v>81</x:v>
      </x:c>
      <x:c r="Y3" s="5">
        <x:v>18</x:v>
      </x:c>
      <x:c r="Z3" s="5">
        <x:v>1</x:v>
      </x:c>
      <x:c r="AA3" s="5">
        <x:v>-1</x:v>
      </x:c>
      <x:c r="AB3" s="5">
        <x:v>11.720000000000001</x:v>
      </x:c>
      <x:c r="AC3" s="5">
        <x:v>10.73</x:v>
      </x:c>
      <x:c r="AD3" s="5">
        <x:v>3.8999999999999999</x:v>
      </x:c>
      <x:c r="AE3" s="5">
        <x:v>0.23000000000000001</x:v>
      </x:c>
      <x:c r="AF3" s="5"/>
    </x:row>
    <x:row r="4" spans="1:32" ht="14.199999999999999">
      <x:c r="A4" s="5">
        <x:v>2013</x:v>
      </x:c>
      <x:c r="B4" s="5" t="s">
        <x:v>22</x:v>
      </x:c>
      <x:c r="C4" s="5" t="s">
        <x:v>103</x:v>
      </x:c>
      <x:c r="D4" s="5" t="s">
        <x:v>322</x:v>
      </x:c>
      <x:c r="E4" s="5">
        <x:v>9</x:v>
      </x:c>
      <x:c r="F4" s="5" t="s">
        <x:v>25</x:v>
      </x:c>
      <x:c r="G4" s="5" t="s">
        <x:v>34</x:v>
      </x:c>
      <x:c r="H4" s="5" t="s">
        <x:v>36</x:v>
      </x:c>
      <x:c r="I4" s="5">
        <x:v>2012</x:v>
      </x:c>
      <x:c r="J4" s="5" t="s">
        <x:v>22</x:v>
      </x:c>
      <x:c r="K4" s="5">
        <x:v>27</x:v>
      </x:c>
      <x:c r="L4" s="5" t="s">
        <x:v>96</x:v>
      </x:c>
      <x:c r="M4" s="5">
        <x:v>119</x:v>
      </x:c>
      <x:c r="N4" s="5">
        <x:v>454</x:v>
      </x:c>
      <x:c r="O4" s="5">
        <x:v>400</x:v>
      </x:c>
      <x:c r="P4" s="5">
        <x:v>41</x:v>
      </x:c>
      <x:c r="Q4" s="5">
        <x:v>109</x:v>
      </x:c>
      <x:c r="R4" s="5">
        <x:v>21</x:v>
      </x:c>
      <x:c r="S4" s="5">
        <x:v>19</x:v>
      </x:c>
      <x:c r="T4" s="5">
        <x:v>66</x:v>
      </x:c>
      <x:c r="U4" s="5">
        <x:v>0</x:v>
      </x:c>
      <x:c r="V4" s="5">
        <x:v>1</x:v>
      </x:c>
      <x:c r="W4" s="5">
        <x:v>44</x:v>
      </x:c>
      <x:c r="X4" s="5">
        <x:v>97</x:v>
      </x:c>
      <x:c r="Y4" s="5">
        <x:v>9</x:v>
      </x:c>
      <x:c r="Z4" s="5">
        <x:v>2</x:v>
      </x:c>
      <x:c r="AA4" s="5">
        <x:v>-1.6799999999999999</x:v>
      </x:c>
      <x:c r="AB4" s="5">
        <x:v>9.1600000000000001</x:v>
      </x:c>
      <x:c r="AC4" s="5">
        <x:v>7.4800000000000004</x:v>
      </x:c>
      <x:c r="AD4" s="5">
        <x:v>3.7599999999999998</x:v>
      </x:c>
      <x:c r="AE4" s="5">
        <x:v>0.65000000000000002</x:v>
      </x:c>
      <x:c r="AF4" s="5"/>
    </x:row>
    <x:row r="5" spans="1:32" ht="14.199999999999999">
      <x:c r="A5" s="5">
        <x:v>2014</x:v>
      </x:c>
      <x:c r="B5" s="5" t="s">
        <x:v>22</x:v>
      </x:c>
      <x:c r="C5" s="5" t="s">
        <x:v>103</x:v>
      </x:c>
      <x:c r="D5" s="5" t="s">
        <x:v>322</x:v>
      </x:c>
      <x:c r="E5" s="5">
        <x:v>9</x:v>
      </x:c>
      <x:c r="F5" s="5" t="s">
        <x:v>25</x:v>
      </x:c>
      <x:c r="G5" s="5" t="s">
        <x:v>34</x:v>
      </x:c>
      <x:c r="H5" s="5" t="s">
        <x:v>36</x:v>
      </x:c>
      <x:c r="I5" s="5">
        <x:v>2013</x:v>
      </x:c>
      <x:c r="J5" s="5" t="s">
        <x:v>22</x:v>
      </x:c>
      <x:c r="K5" s="5">
        <x:v>28</x:v>
      </x:c>
      <x:c r="L5" s="5" t="s">
        <x:v>96</x:v>
      </x:c>
      <x:c r="M5" s="5">
        <x:v>105</x:v>
      </x:c>
      <x:c r="N5" s="5">
        <x:v>405</x:v>
      </x:c>
      <x:c r="O5" s="5">
        <x:v>327</x:v>
      </x:c>
      <x:c r="P5" s="5">
        <x:v>48</x:v>
      </x:c>
      <x:c r="Q5" s="5">
        <x:v>77</x:v>
      </x:c>
      <x:c r="R5" s="5">
        <x:v>13</x:v>
      </x:c>
      <x:c r="S5" s="5">
        <x:v>11</x:v>
      </x:c>
      <x:c r="T5" s="5">
        <x:v>57</x:v>
      </x:c>
      <x:c r="U5" s="5">
        <x:v>4</x:v>
      </x:c>
      <x:c r="V5" s="5">
        <x:v>1</x:v>
      </x:c>
      <x:c r="W5" s="5">
        <x:v>60</x:v>
      </x:c>
      <x:c r="X5" s="5">
        <x:v>87</x:v>
      </x:c>
      <x:c r="Y5" s="5">
        <x:v>5</x:v>
      </x:c>
      <x:c r="Z5" s="5">
        <x:v>6</x:v>
      </x:c>
      <x:c r="AA5" s="5">
        <x:v>7.1799999999999997</x:v>
      </x:c>
      <x:c r="AB5" s="5">
        <x:v>8.9299999999999997</x:v>
      </x:c>
      <x:c r="AC5" s="5">
        <x:v>16.109999999999999</x:v>
      </x:c>
      <x:c r="AD5" s="5">
        <x:v>1.75</x:v>
      </x:c>
      <x:c r="AE5" s="5">
        <x:v>1.8100000000000001</x:v>
      </x:c>
      <x:c r="AF5" s="5"/>
    </x:row>
    <x:row r="6" spans="1:32" ht="14.199999999999999">
      <x:c r="A6" s="5">
        <x:v>2015</x:v>
      </x:c>
      <x:c r="B6" s="5" t="s">
        <x:v>22</x:v>
      </x:c>
      <x:c r="C6" s="5" t="s">
        <x:v>103</x:v>
      </x:c>
      <x:c r="D6" s="5" t="s">
        <x:v>322</x:v>
      </x:c>
      <x:c r="E6" s="5">
        <x:v>4</x:v>
      </x:c>
      <x:c r="F6" s="5" t="s">
        <x:v>332</x:v>
      </x:c>
      <x:c r="G6" s="5" t="s">
        <x:v>34</x:v>
      </x:c>
      <x:c r="H6" s="5" t="s">
        <x:v>36</x:v>
      </x:c>
      <x:c r="I6" s="5">
        <x:v>2014</x:v>
      </x:c>
      <x:c r="J6" s="5" t="s">
        <x:v>22</x:v>
      </x:c>
      <x:c r="K6" s="5">
        <x:v>29</x:v>
      </x:c>
      <x:c r="L6" s="5" t="s">
        <x:v>96</x:v>
      </x:c>
      <x:c r="M6" s="5">
        <x:v>98</x:v>
      </x:c>
      <x:c r="N6" s="5">
        <x:v>360</x:v>
      </x:c>
      <x:c r="O6" s="5">
        <x:v>310</x:v>
      </x:c>
      <x:c r="P6" s="5">
        <x:v>37</x:v>
      </x:c>
      <x:c r="Q6" s="5">
        <x:v>71</x:v>
      </x:c>
      <x:c r="R6" s="5">
        <x:v>14</x:v>
      </x:c>
      <x:c r="S6" s="5">
        <x:v>16</x:v>
      </x:c>
      <x:c r="T6" s="5">
        <x:v>40</x:v>
      </x:c>
      <x:c r="U6" s="5">
        <x:v>1</x:v>
      </x:c>
      <x:c r="V6" s="5">
        <x:v>2</x:v>
      </x:c>
      <x:c r="W6" s="5">
        <x:v>33</x:v>
      </x:c>
      <x:c r="X6" s="5">
        <x:v>92</x:v>
      </x:c>
      <x:c r="Y6" s="5">
        <x:v>6</x:v>
      </x:c>
      <x:c r="Z6" s="5">
        <x:v>4</x:v>
      </x:c>
      <x:c r="AA6" s="5">
        <x:v>4.54</x:v>
      </x:c>
      <x:c r="AB6" s="5">
        <x:v>8.0899999999999999</x:v>
      </x:c>
      <x:c r="AC6" s="5">
        <x:v>12.630000000000001</x:v>
      </x:c>
      <x:c r="AD6" s="5">
        <x:v>1.2</x:v>
      </x:c>
      <x:c r="AE6" s="5">
        <x:v>0.40000000000000002</x:v>
      </x:c>
      <x:c r="AF6" s="5">
        <x:v>100000</x:v>
      </x:c>
    </x:row>
    <x:row r="7" spans="1:32" ht="14.199999999999999">
      <x:c r="A7" s="5">
        <x:v>2016</x:v>
      </x:c>
      <x:c r="B7" s="5" t="s">
        <x:v>22</x:v>
      </x:c>
      <x:c r="C7" s="5" t="s">
        <x:v>103</x:v>
      </x:c>
      <x:c r="D7" s="5" t="s">
        <x:v>322</x:v>
      </x:c>
      <x:c r="E7" s="5">
        <x:v>4</x:v>
      </x:c>
      <x:c r="F7" s="5" t="s">
        <x:v>332</x:v>
      </x:c>
      <x:c r="G7" s="5" t="s">
        <x:v>34</x:v>
      </x:c>
      <x:c r="H7" s="5" t="s">
        <x:v>36</x:v>
      </x:c>
      <x:c r="I7" s="5">
        <x:v>2015</x:v>
      </x:c>
      <x:c r="J7" s="5" t="s">
        <x:v>22</x:v>
      </x:c>
      <x:c r="K7" s="5">
        <x:v>30</x:v>
      </x:c>
      <x:c r="L7" s="5" t="s">
        <x:v>96</x:v>
      </x:c>
      <x:c r="M7" s="5">
        <x:v>123</x:v>
      </x:c>
      <x:c r="N7" s="5">
        <x:v>456</x:v>
      </x:c>
      <x:c r="O7" s="5">
        <x:v>380</x:v>
      </x:c>
      <x:c r="P7" s="5">
        <x:v>63</x:v>
      </x:c>
      <x:c r="Q7" s="5">
        <x:v>118</x:v>
      </x:c>
      <x:c r="R7" s="5">
        <x:v>18</x:v>
      </x:c>
      <x:c r="S7" s="5">
        <x:v>35</x:v>
      </x:c>
      <x:c r="T7" s="5">
        <x:v>86</x:v>
      </x:c>
      <x:c r="U7" s="5">
        <x:v>0</x:v>
      </x:c>
      <x:c r="V7" s="5">
        <x:v>0</x:v>
      </x:c>
      <x:c r="W7" s="5">
        <x:v>60</x:v>
      </x:c>
      <x:c r="X7" s="5">
        <x:v>112</x:v>
      </x:c>
      <x:c r="Y7" s="5">
        <x:v>14</x:v>
      </x:c>
      <x:c r="Z7" s="5">
        <x:v>2</x:v>
      </x:c>
      <x:c r="AA7" s="5">
        <x:v>3.9199999999999999</x:v>
      </x:c>
      <x:c r="AB7" s="5">
        <x:v>10.15</x:v>
      </x:c>
      <x:c r="AC7" s="5">
        <x:v>14.07</x:v>
      </x:c>
      <x:c r="AD7" s="5">
        <x:v>5.7999999999999998</x:v>
      </x:c>
      <x:c r="AE7" s="5">
        <x:v>0.35999999999999999</x:v>
      </x:c>
      <x:c r="AF7" s="5">
        <x:v>100000</x:v>
      </x:c>
    </x:row>
    <x:row r="8" spans="1:32" ht="14.199999999999999">
      <x:c r="A8" s="5">
        <x:v>2017</x:v>
      </x:c>
      <x:c r="B8" s="5" t="s">
        <x:v>22</x:v>
      </x:c>
      <x:c r="C8" s="5" t="s">
        <x:v>103</x:v>
      </x:c>
      <x:c r="D8" s="5" t="s">
        <x:v>322</x:v>
      </x:c>
      <x:c r="E8" s="5">
        <x:v>4</x:v>
      </x:c>
      <x:c r="F8" s="5" t="s">
        <x:v>332</x:v>
      </x:c>
      <x:c r="G8" s="5" t="s">
        <x:v>34</x:v>
      </x:c>
      <x:c r="H8" s="5" t="s">
        <x:v>36</x:v>
      </x:c>
      <x:c r="I8" s="5">
        <x:v>2016</x:v>
      </x:c>
      <x:c r="J8" s="5" t="s">
        <x:v>22</x:v>
      </x:c>
      <x:c r="K8" s="5">
        <x:v>31</x:v>
      </x:c>
      <x:c r="L8" s="5" t="s">
        <x:v>96</x:v>
      </x:c>
      <x:c r="M8" s="5">
        <x:v>116</x:v>
      </x:c>
      <x:c r="N8" s="5">
        <x:v>460</x:v>
      </x:c>
      <x:c r="O8" s="5">
        <x:v>381</x:v>
      </x:c>
      <x:c r="P8" s="5">
        <x:v>65</x:v>
      </x:c>
      <x:c r="Q8" s="5">
        <x:v>123</x:v>
      </x:c>
      <x:c r="R8" s="5">
        <x:v>26</x:v>
      </x:c>
      <x:c r="S8" s="5">
        <x:v>20</x:v>
      </x:c>
      <x:c r="T8" s="5">
        <x:v>72</x:v>
      </x:c>
      <x:c r="U8" s="5">
        <x:v>4</x:v>
      </x:c>
      <x:c r="V8" s="5">
        <x:v>0</x:v>
      </x:c>
      <x:c r="W8" s="5">
        <x:v>66</x:v>
      </x:c>
      <x:c r="X8" s="5">
        <x:v>91</x:v>
      </x:c>
      <x:c r="Y8" s="5">
        <x:v>7</x:v>
      </x:c>
      <x:c r="Z8" s="5">
        <x:v>3</x:v>
      </x:c>
      <x:c r="AA8" s="5">
        <x:v>4.1699999999999999</x:v>
      </x:c>
      <x:c r="AB8" s="5">
        <x:v>7.7800000000000002</x:v>
      </x:c>
      <x:c r="AC8" s="5">
        <x:v>11.949999999999999</x:v>
      </x:c>
      <x:c r="AD8" s="5">
        <x:v>4.9299999999999997</x:v>
      </x:c>
      <x:c r="AE8" s="5">
        <x:v>0.37</x:v>
      </x:c>
      <x:c r="AF8" s="5">
        <x:v>100000</x:v>
      </x:c>
    </x:row>
    <x:row r="9" spans="1:32" ht="14.199999999999999">
      <x:c r="A9" s="5">
        <x:v>2018</x:v>
      </x:c>
      <x:c r="B9" s="5" t="s">
        <x:v>22</x:v>
      </x:c>
      <x:c r="C9" s="5" t="s">
        <x:v>103</x:v>
      </x:c>
      <x:c r="D9" s="5" t="s">
        <x:v>322</x:v>
      </x:c>
      <x:c r="E9" s="5">
        <x:v>4</x:v>
      </x:c>
      <x:c r="F9" s="5" t="s">
        <x:v>332</x:v>
      </x:c>
      <x:c r="G9" s="5" t="s">
        <x:v>34</x:v>
      </x:c>
      <x:c r="H9" s="5" t="s">
        <x:v>36</x:v>
      </x:c>
      <x:c r="I9" s="5">
        <x:v>2017</x:v>
      </x:c>
      <x:c r="J9" s="5" t="s">
        <x:v>22</x:v>
      </x:c>
      <x:c r="K9" s="5">
        <x:v>32</x:v>
      </x:c>
      <x:c r="L9" s="5" t="s">
        <x:v>96</x:v>
      </x:c>
      <x:c r="M9" s="5">
        <x:v>130</x:v>
      </x:c>
      <x:c r="N9" s="5">
        <x:v>515</x:v>
      </x:c>
      <x:c r="O9" s="5">
        <x:v>456</x:v>
      </x:c>
      <x:c r="P9" s="5">
        <x:v>62</x:v>
      </x:c>
      <x:c r="Q9" s="5">
        <x:v>130</x:v>
      </x:c>
      <x:c r="R9" s="5">
        <x:v>22</x:v>
      </x:c>
      <x:c r="S9" s="5">
        <x:v>22</x:v>
      </x:c>
      <x:c r="T9" s="5">
        <x:v>68</x:v>
      </x:c>
      <x:c r="U9" s="5">
        <x:v>0</x:v>
      </x:c>
      <x:c r="V9" s="5">
        <x:v>2</x:v>
      </x:c>
      <x:c r="W9" s="5">
        <x:v>41</x:v>
      </x:c>
      <x:c r="X9" s="5">
        <x:v>104</x:v>
      </x:c>
      <x:c r="Y9" s="5">
        <x:v>15</x:v>
      </x:c>
      <x:c r="Z9" s="5">
        <x:v>3</x:v>
      </x:c>
      <x:c r="AA9" s="5">
        <x:v>2.0800000000000001</x:v>
      </x:c>
      <x:c r="AB9" s="5">
        <x:v>12.119999999999999</x:v>
      </x:c>
      <x:c r="AC9" s="5">
        <x:v>14.199999999999999</x:v>
      </x:c>
      <x:c r="AD9" s="5">
        <x:v>3.4300000000000002</x:v>
      </x:c>
      <x:c r="AE9" s="5">
        <x:v>0.19</x:v>
      </x:c>
      <x:c r="AF9" s="5">
        <x:v>100000</x:v>
      </x:c>
    </x:row>
    <x:row r="10" spans="1:32" ht="14.199999999999999">
      <x:c r="A10" s="5">
        <x:v>2019</x:v>
      </x:c>
      <x:c r="B10" s="5" t="s">
        <x:v>31</x:v>
      </x:c>
      <x:c r="C10" s="5" t="s">
        <x:v>103</x:v>
      </x:c>
      <x:c r="D10" s="5" t="s">
        <x:v>322</x:v>
      </x:c>
      <x:c r="E10" s="5">
        <x:v>4</x:v>
      </x:c>
      <x:c r="F10" s="5" t="s">
        <x:v>332</x:v>
      </x:c>
      <x:c r="G10" s="5" t="s">
        <x:v>181</x:v>
      </x:c>
      <x:c r="H10" s="5" t="s">
        <x:v>96</x:v>
      </x:c>
      <x:c r="I10" s="5">
        <x:v>2018</x:v>
      </x:c>
      <x:c r="J10" s="5" t="s">
        <x:v>31</x:v>
      </x:c>
      <x:c r="K10" s="5">
        <x:v>33</x:v>
      </x:c>
      <x:c r="L10" s="5" t="s">
        <x:v>96</x:v>
      </x:c>
      <x:c r="M10" s="5">
        <x:v>129</x:v>
      </x:c>
      <x:c r="N10" s="5">
        <x:v>477</x:v>
      </x:c>
      <x:c r="O10" s="5">
        <x:v>427</x:v>
      </x:c>
      <x:c r="P10" s="5">
        <x:v>46</x:v>
      </x:c>
      <x:c r="Q10" s="5">
        <x:v>115</x:v>
      </x:c>
      <x:c r="R10" s="5">
        <x:v>14</x:v>
      </x:c>
      <x:c r="S10" s="5">
        <x:v>22</x:v>
      </x:c>
      <x:c r="T10" s="5">
        <x:v>71</x:v>
      </x:c>
      <x:c r="U10" s="5">
        <x:v>0</x:v>
      </x:c>
      <x:c r="V10" s="5">
        <x:v>0</x:v>
      </x:c>
      <x:c r="W10" s="5">
        <x:v>29</x:v>
      </x:c>
      <x:c r="X10" s="5">
        <x:v>96</x:v>
      </x:c>
      <x:c r="Y10" s="5">
        <x:v>11</x:v>
      </x:c>
      <x:c r="Z10" s="5">
        <x:v>7</x:v>
      </x:c>
      <x:c r="AA10" s="5">
        <x:v>-2.1299999999999999</x:v>
      </x:c>
      <x:c r="AB10" s="5">
        <x:v>9.0199999999999996</x:v>
      </x:c>
      <x:c r="AC10" s="5">
        <x:v>6.9000000000000004</x:v>
      </x:c>
      <x:c r="AD10" s="5">
        <x:v>1.6299999999999999</x:v>
      </x:c>
      <x:c r="AE10" s="5">
        <x:v>-0.19</x:v>
      </x:c>
      <x:c r="AF10" s="5">
        <x:v>125000</x:v>
      </x:c>
    </x:row>
    <x:row r="11" spans="1:32" ht="14.199999999999999">
      <x:c r="A11" s="5">
        <x:v>2020</x:v>
      </x:c>
      <x:c r="B11" s="5" t="s">
        <x:v>31</x:v>
      </x:c>
      <x:c r="C11" s="5" t="s">
        <x:v>103</x:v>
      </x:c>
      <x:c r="D11" s="5" t="s">
        <x:v>322</x:v>
      </x:c>
      <x:c r="E11" s="5">
        <x:v>4</x:v>
      </x:c>
      <x:c r="F11" s="5" t="s">
        <x:v>332</x:v>
      </x:c>
      <x:c r="G11" s="5" t="s">
        <x:v>181</x:v>
      </x:c>
      <x:c r="H11" s="5" t="s">
        <x:v>96</x:v>
      </x:c>
      <x:c r="I11" s="5">
        <x:v>2019</x:v>
      </x:c>
      <x:c r="J11" s="5" t="s">
        <x:v>31</x:v>
      </x:c>
      <x:c r="K11" s="5">
        <x:v>34</x:v>
      </x:c>
      <x:c r="L11" s="5" t="s">
        <x:v>96</x:v>
      </x:c>
      <x:c r="M11" s="5">
        <x:v>112</x:v>
      </x:c>
      <x:c r="N11" s="5">
        <x:v>393</x:v>
      </x:c>
      <x:c r="O11" s="5">
        <x:v>346</x:v>
      </x:c>
      <x:c r="P11" s="5">
        <x:v>36</x:v>
      </x:c>
      <x:c r="Q11" s="5">
        <x:v>81</x:v>
      </x:c>
      <x:c r="R11" s="5">
        <x:v>20</x:v>
      </x:c>
      <x:c r="S11" s="5">
        <x:v>13</x:v>
      </x:c>
      <x:c r="T11" s="5">
        <x:v>45</x:v>
      </x:c>
      <x:c r="U11" s="5">
        <x:v>0</x:v>
      </x:c>
      <x:c r="V11" s="5">
        <x:v>0</x:v>
      </x:c>
      <x:c r="W11" s="5">
        <x:v>33</x:v>
      </x:c>
      <x:c r="X11" s="5">
        <x:v>76</x:v>
      </x:c>
      <x:c r="Y11" s="5">
        <x:v>9</x:v>
      </x:c>
      <x:c r="Z11" s="5">
        <x:v>3</x:v>
      </x:c>
      <x:c r="AA11" s="5">
        <x:v>2.23</x:v>
      </x:c>
      <x:c r="AB11" s="5">
        <x:v>9.1400000000000006</x:v>
      </x:c>
      <x:c r="AC11" s="5">
        <x:v>11.369999999999999</x:v>
      </x:c>
      <x:c r="AD11" s="5">
        <x:v>1.8300000000000001</x:v>
      </x:c>
      <x:c r="AE11" s="5">
        <x:v>0.23000000000000001</x:v>
      </x:c>
      <x:c r="AF11" s="5">
        <x:v>125000</x:v>
      </x:c>
    </x:row>
    <x:row r="12" spans="1:32" ht="14.199999999999999">
      <x:c r="A12" s="5">
        <x:v>2021</x:v>
      </x:c>
      <x:c r="B12" s="5" t="s">
        <x:v>31</x:v>
      </x:c>
      <x:c r="C12" s="5" t="s">
        <x:v>103</x:v>
      </x:c>
      <x:c r="D12" s="5" t="s">
        <x:v>322</x:v>
      </x:c>
      <x:c r="E12" s="5">
        <x:v>4</x:v>
      </x:c>
      <x:c r="F12" s="5" t="s">
        <x:v>332</x:v>
      </x:c>
      <x:c r="G12" s="5" t="s">
        <x:v>181</x:v>
      </x:c>
      <x:c r="H12" s="5" t="s">
        <x:v>96</x:v>
      </x:c>
      <x:c r="I12" s="5">
        <x:v>2020</x:v>
      </x:c>
      <x:c r="J12" s="5" t="s">
        <x:v>31</x:v>
      </x:c>
      <x:c r="K12" s="5">
        <x:v>35</x:v>
      </x:c>
      <x:c r="L12" s="5" t="s">
        <x:v>96</x:v>
      </x:c>
      <x:c r="M12" s="5">
        <x:v>119</x:v>
      </x:c>
      <x:c r="N12" s="5">
        <x:v>393</x:v>
      </x:c>
      <x:c r="O12" s="5">
        <x:v>355</x:v>
      </x:c>
      <x:c r="P12" s="5">
        <x:v>46</x:v>
      </x:c>
      <x:c r="Q12" s="5">
        <x:v>102</x:v>
      </x:c>
      <x:c r="R12" s="5">
        <x:v>14</x:v>
      </x:c>
      <x:c r="S12" s="5">
        <x:v>19</x:v>
      </x:c>
      <x:c r="T12" s="5">
        <x:v>61</x:v>
      </x:c>
      <x:c r="U12" s="5">
        <x:v>0</x:v>
      </x:c>
      <x:c r="V12" s="5">
        <x:v>0</x:v>
      </x:c>
      <x:c r="W12" s="5">
        <x:v>31</x:v>
      </x:c>
      <x:c r="X12" s="5">
        <x:v>54</x:v>
      </x:c>
      <x:c r="Y12" s="5">
        <x:v>17</x:v>
      </x:c>
      <x:c r="Z12" s="5">
        <x:v>3</x:v>
      </x:c>
      <x:c r="AA12" s="5">
        <x:v>2.1000000000000001</x:v>
      </x:c>
      <x:c r="AB12" s="5">
        <x:v>9.1400000000000006</x:v>
      </x:c>
      <x:c r="AC12" s="5">
        <x:v>11.24</x:v>
      </x:c>
      <x:c r="AD12" s="5">
        <x:v>2.3799999999999999</x:v>
      </x:c>
      <x:c r="AE12" s="5">
        <x:v>0.20000000000000001</x:v>
      </x:c>
      <x:c r="AF12" s="5">
        <x:v>125000</x:v>
      </x:c>
    </x:row>
    <x:row r="13" spans="1:32" ht="14.199999999999999">
      <x:c r="A13" s="5">
        <x:v>2022</x:v>
      </x:c>
      <x:c r="B13" s="5" t="s">
        <x:v>31</x:v>
      </x:c>
      <x:c r="C13" s="5" t="s">
        <x:v>103</x:v>
      </x:c>
      <x:c r="D13" s="5" t="s">
        <x:v>322</x:v>
      </x:c>
      <x:c r="E13" s="5">
        <x:v>4</x:v>
      </x:c>
      <x:c r="F13" s="5" t="s">
        <x:v>332</x:v>
      </x:c>
      <x:c r="G13" s="5" t="s">
        <x:v>181</x:v>
      </x:c>
      <x:c r="H13" s="5" t="s">
        <x:v>96</x:v>
      </x:c>
      <x:c r="I13" s="5">
        <x:v>2021</x:v>
      </x:c>
      <x:c r="J13" s="5" t="s">
        <x:v>31</x:v>
      </x:c>
      <x:c r="K13" s="5">
        <x:v>36</x:v>
      </x:c>
      <x:c r="L13" s="5" t="s">
        <x:v>96</x:v>
      </x:c>
      <x:c r="M13" s="5">
        <x:v>123</x:v>
      </x:c>
      <x:c r="N13" s="5">
        <x:v>462</x:v>
      </x:c>
      <x:c r="O13" s="5">
        <x:v>406</x:v>
      </x:c>
      <x:c r="P13" s="5">
        <x:v>55</x:v>
      </x:c>
      <x:c r="Q13" s="5">
        <x:v>118</x:v>
      </x:c>
      <x:c r="R13" s="5">
        <x:v>22</x:v>
      </x:c>
      <x:c r="S13" s="5">
        <x:v>18</x:v>
      </x:c>
      <x:c r="T13" s="5">
        <x:v>67</x:v>
      </x:c>
      <x:c r="U13" s="5">
        <x:v>0</x:v>
      </x:c>
      <x:c r="V13" s="5">
        <x:v>0</x:v>
      </x:c>
      <x:c r="W13" s="5">
        <x:v>45</x:v>
      </x:c>
      <x:c r="X13" s="5">
        <x:v>53</x:v>
      </x:c>
      <x:c r="Y13" s="5">
        <x:v>18</x:v>
      </x:c>
      <x:c r="Z13" s="5">
        <x:v>7</x:v>
      </x:c>
      <x:c r="AA13" s="5">
        <x:v>0.28000000000000003</x:v>
      </x:c>
      <x:c r="AB13" s="5">
        <x:v>10.92</x:v>
      </x:c>
      <x:c r="AC13" s="5">
        <x:v>11.199999999999999</x:v>
      </x:c>
      <x:c r="AD13" s="5">
        <x:v>3.9100000000000001</x:v>
      </x:c>
      <x:c r="AE13" s="5">
        <x:v>0.029999999999999999</x:v>
      </x:c>
      <x:c r="AF13" s="5">
        <x:v>50000</x:v>
      </x:c>
    </x:row>
    <x:row r="14" spans="1:32" ht="14.199999999999999">
      <x:c r="A14" s="5">
        <x:v>2021</x:v>
      </x:c>
      <x:c r="B14" s="5" t="s">
        <x:v>31</x:v>
      </x:c>
      <x:c r="C14" s="5" t="s">
        <x:v>113</x:v>
      </x:c>
      <x:c r="D14" s="5" t="s">
        <x:v>323</x:v>
      </x:c>
      <x:c r="E14" s="5">
        <x:v>7</x:v>
      </x:c>
      <x:c r="F14" s="5" t="s">
        <x:v>25</x:v>
      </x:c>
      <x:c r="G14" s="5" t="s">
        <x:v>337</x:v>
      </x:c>
      <x:c r="H14" s="5" t="s">
        <x:v>96</x:v>
      </x:c>
      <x:c r="I14" s="5">
        <x:v>2020</x:v>
      </x:c>
      <x:c r="J14" s="5" t="s">
        <x:v>31</x:v>
      </x:c>
      <x:c r="K14" s="5">
        <x:v>29</x:v>
      </x:c>
      <x:c r="L14" s="5" t="s">
        <x:v>119</x:v>
      </x:c>
      <x:c r="M14" s="5">
        <x:v>34</x:v>
      </x:c>
      <x:c r="N14" s="5">
        <x:v>122</x:v>
      </x:c>
      <x:c r="O14" s="5">
        <x:v>105</x:v>
      </x:c>
      <x:c r="P14" s="5">
        <x:v>13</x:v>
      </x:c>
      <x:c r="Q14" s="5">
        <x:v>32</x:v>
      </x:c>
      <x:c r="R14" s="5">
        <x:v>3</x:v>
      </x:c>
      <x:c r="S14" s="5">
        <x:v>1</x:v>
      </x:c>
      <x:c r="T14" s="5">
        <x:v>10</x:v>
      </x:c>
      <x:c r="U14" s="5">
        <x:v>1</x:v>
      </x:c>
      <x:c r="V14" s="5">
        <x:v>0</x:v>
      </x:c>
      <x:c r="W14" s="5">
        <x:v>11</x:v>
      </x:c>
      <x:c r="X14" s="5">
        <x:v>24</x:v>
      </x:c>
      <x:c r="Y14" s="5">
        <x:v>3</x:v>
      </x:c>
      <x:c r="Z14" s="5">
        <x:v>1</x:v>
      </x:c>
      <x:c r="AA14" s="5">
        <x:v>-1.3899999999999999</x:v>
      </x:c>
      <x:c r="AB14" s="5">
        <x:v>1.77</x:v>
      </x:c>
      <x:c r="AC14" s="5">
        <x:v>0.38</x:v>
      </x:c>
      <x:c r="AD14" s="5">
        <x:v>0.71999999999999997</x:v>
      </x:c>
      <x:c r="AE14" s="5">
        <x:v>-0.13</x:v>
      </x:c>
      <x:c r="AF14" s="5">
        <x:v>12000</x:v>
      </x:c>
    </x:row>
    <x:row r="15" spans="1:32" ht="14.199999999999999">
      <x:c r="A15" s="5">
        <x:v>2022</x:v>
      </x:c>
      <x:c r="B15" s="5" t="s">
        <x:v>31</x:v>
      </x:c>
      <x:c r="C15" s="5" t="s">
        <x:v>113</x:v>
      </x:c>
      <x:c r="D15" s="5" t="s">
        <x:v>323</x:v>
      </x:c>
      <x:c r="E15" s="5">
        <x:v>7</x:v>
      </x:c>
      <x:c r="F15" s="5" t="s">
        <x:v>25</x:v>
      </x:c>
      <x:c r="G15" s="5" t="s">
        <x:v>337</x:v>
      </x:c>
      <x:c r="H15" s="5" t="s">
        <x:v>96</x:v>
      </x:c>
      <x:c r="I15" s="5">
        <x:v>2021</x:v>
      </x:c>
      <x:c r="J15" s="5" t="s">
        <x:v>31</x:v>
      </x:c>
      <x:c r="K15" s="5">
        <x:v>30</x:v>
      </x:c>
      <x:c r="L15" s="5" t="s">
        <x:v>119</x:v>
      </x:c>
      <x:c r="M15" s="5">
        <x:v>124</x:v>
      </x:c>
      <x:c r="N15" s="5">
        <x:v>258</x:v>
      </x:c>
      <x:c r="O15" s="5">
        <x:v>223</x:v>
      </x:c>
      <x:c r="P15" s="5">
        <x:v>25</x:v>
      </x:c>
      <x:c r="Q15" s="5">
        <x:v>58</x:v>
      </x:c>
      <x:c r="R15" s="5">
        <x:v>5</x:v>
      </x:c>
      <x:c r="S15" s="5">
        <x:v>0</x:v>
      </x:c>
      <x:c r="T15" s="5">
        <x:v>27</x:v>
      </x:c>
      <x:c r="U15" s="5">
        <x:v>2</x:v>
      </x:c>
      <x:c r="V15" s="5">
        <x:v>2</x:v>
      </x:c>
      <x:c r="W15" s="5">
        <x:v>29</x:v>
      </x:c>
      <x:c r="X15" s="5">
        <x:v>58</x:v>
      </x:c>
      <x:c r="Y15" s="5">
        <x:v>5</x:v>
      </x:c>
      <x:c r="Z15" s="5">
        <x:v>3</x:v>
      </x:c>
      <x:c r="AA15" s="5">
        <x:v>-4.8099999999999996</x:v>
      </x:c>
      <x:c r="AB15" s="5">
        <x:v>1.3500000000000001</x:v>
      </x:c>
      <x:c r="AC15" s="5">
        <x:v>-3.46</x:v>
      </x:c>
      <x:c r="AD15" s="5">
        <x:v>0.14999999999999999</x:v>
      </x:c>
      <x:c r="AE15" s="5">
        <x:v>-0.47999999999999998</x:v>
      </x:c>
      <x:c r="AF15" s="5">
        <x:v>12000</x:v>
      </x:c>
    </x:row>
    <x:row r="16" spans="1:32" ht="14.199999999999999">
      <x:c r="A16" s="5">
        <x:v>2023</x:v>
      </x:c>
      <x:c r="B16" s="5" t="s">
        <x:v>31</x:v>
      </x:c>
      <x:c r="C16" s="5" t="s">
        <x:v>113</x:v>
      </x:c>
      <x:c r="D16" s="5" t="s">
        <x:v>323</x:v>
      </x:c>
      <x:c r="E16" s="5">
        <x:v>7</x:v>
      </x:c>
      <x:c r="F16" s="5" t="s">
        <x:v>25</x:v>
      </x:c>
      <x:c r="G16" s="5" t="s">
        <x:v>337</x:v>
      </x:c>
      <x:c r="H16" s="5" t="s">
        <x:v>96</x:v>
      </x:c>
      <x:c r="I16" s="5">
        <x:v>2022</x:v>
      </x:c>
      <x:c r="J16" s="5" t="s">
        <x:v>31</x:v>
      </x:c>
      <x:c r="K16" s="5">
        <x:v>31</x:v>
      </x:c>
      <x:c r="L16" s="5" t="s">
        <x:v>23</x:v>
      </x:c>
      <x:c r="M16" s="5">
        <x:v>94</x:v>
      </x:c>
      <x:c r="N16" s="5">
        <x:v>252</x:v>
      </x:c>
      <x:c r="O16" s="5">
        <x:v>226</x:v>
      </x:c>
      <x:c r="P16" s="5">
        <x:v>31</x:v>
      </x:c>
      <x:c r="Q16" s="5">
        <x:v>73</x:v>
      </x:c>
      <x:c r="R16" s="5">
        <x:v>12</x:v>
      </x:c>
      <x:c r="S16" s="5">
        <x:v>1</x:v>
      </x:c>
      <x:c r="T16" s="5">
        <x:v>26</x:v>
      </x:c>
      <x:c r="U16" s="5">
        <x:v>4</x:v>
      </x:c>
      <x:c r="V16" s="5">
        <x:v>2</x:v>
      </x:c>
      <x:c r="W16" s="5">
        <x:v>20</x:v>
      </x:c>
      <x:c r="X16" s="5">
        <x:v>48</x:v>
      </x:c>
      <x:c r="Y16" s="5">
        <x:v>2</x:v>
      </x:c>
      <x:c r="Z16" s="5">
        <x:v>2</x:v>
      </x:c>
      <x:c r="AA16" s="5">
        <x:v>0.12</x:v>
      </x:c>
      <x:c r="AB16" s="5">
        <x:v>0.93999999999999995</x:v>
      </x:c>
      <x:c r="AC16" s="5">
        <x:v>1.05</x:v>
      </x:c>
      <x:c r="AD16" s="5">
        <x:v>1.6399999999999999</x:v>
      </x:c>
      <x:c r="AE16" s="5">
        <x:v>0.010000000000000001</x:v>
      </x:c>
      <x:c r="AF16" s="5">
        <x:v>10000</x:v>
      </x:c>
    </x:row>
    <x:row r="17" spans="1:32" ht="14.199999999999999">
      <x:c r="A17" s="5">
        <x:v>2024</x:v>
      </x:c>
      <x:c r="B17" s="5" t="s">
        <x:v>31</x:v>
      </x:c>
      <x:c r="C17" s="5" t="s">
        <x:v>113</x:v>
      </x:c>
      <x:c r="D17" s="5" t="s">
        <x:v>323</x:v>
      </x:c>
      <x:c r="E17" s="5">
        <x:v>7</x:v>
      </x:c>
      <x:c r="F17" s="5" t="s">
        <x:v>25</x:v>
      </x:c>
      <x:c r="G17" s="5" t="s">
        <x:v>337</x:v>
      </x:c>
      <x:c r="H17" s="5" t="s">
        <x:v>96</x:v>
      </x:c>
      <x:c r="I17" s="5">
        <x:v>2023</x:v>
      </x:c>
      <x:c r="J17" s="5" t="s">
        <x:v>31</x:v>
      </x:c>
      <x:c r="K17" s="5">
        <x:v>32</x:v>
      </x:c>
      <x:c r="L17" s="5" t="s">
        <x:v>23</x:v>
      </x:c>
      <x:c r="M17" s="5">
        <x:v>72</x:v>
      </x:c>
      <x:c r="N17" s="5">
        <x:v>240</x:v>
      </x:c>
      <x:c r="O17" s="5">
        <x:v>212</x:v>
      </x:c>
      <x:c r="P17" s="5">
        <x:v>30</x:v>
      </x:c>
      <x:c r="Q17" s="5">
        <x:v>46</x:v>
      </x:c>
      <x:c r="R17" s="5">
        <x:v>7</x:v>
      </x:c>
      <x:c r="S17" s="5">
        <x:v>0</x:v>
      </x:c>
      <x:c r="T17" s="5">
        <x:v>10</x:v>
      </x:c>
      <x:c r="U17" s="5">
        <x:v>1</x:v>
      </x:c>
      <x:c r="V17" s="5">
        <x:v>3</x:v>
      </x:c>
      <x:c r="W17" s="5">
        <x:v>20</x:v>
      </x:c>
      <x:c r="X17" s="5">
        <x:v>54</x:v>
      </x:c>
      <x:c r="Y17" s="5">
        <x:v>4</x:v>
      </x:c>
      <x:c r="Z17" s="5">
        <x:v>2</x:v>
      </x:c>
      <x:c r="AA17" s="5">
        <x:v>2.8100000000000001</x:v>
      </x:c>
      <x:c r="AB17" s="5">
        <x:v>0.20999999999999999</x:v>
      </x:c>
      <x:c r="AC17" s="5">
        <x:v>3.02</x:v>
      </x:c>
      <x:c r="AD17" s="5">
        <x:v>-0.66000000000000003</x:v>
      </x:c>
      <x:c r="AE17" s="5">
        <x:v>0.28999999999999998</x:v>
      </x:c>
      <x:c r="AF17" s="5">
        <x:v>15000</x:v>
      </x:c>
    </x:row>
    <x:row r="18" spans="1:32" ht="14.199999999999999">
      <x:c r="A18" s="5">
        <x:v>2013</x:v>
      </x:c>
      <x:c r="B18" s="5" t="s">
        <x:v>65</x:v>
      </x:c>
      <x:c r="C18" s="5" t="s">
        <x:v>114</x:v>
      </x:c>
      <x:c r="D18" s="5" t="s">
        <x:v>323</x:v>
      </x:c>
      <x:c r="E18" s="5">
        <x:v>9</x:v>
      </x:c>
      <x:c r="F18" s="5" t="s">
        <x:v>25</x:v>
      </x:c>
      <x:c r="G18" s="5" t="s">
        <x:v>34</x:v>
      </x:c>
      <x:c r="H18" s="5" t="s">
        <x:v>36</x:v>
      </x:c>
      <x:c r="I18" s="5">
        <x:v>2012</x:v>
      </x:c>
      <x:c r="J18" s="5" t="s">
        <x:v>65</x:v>
      </x:c>
      <x:c r="K18" s="5">
        <x:v>28</x:v>
      </x:c>
      <x:c r="L18" s="5" t="s">
        <x:v>20</x:v>
      </x:c>
      <x:c r="M18" s="5">
        <x:v>58</x:v>
      </x:c>
      <x:c r="N18" s="5">
        <x:v>173</x:v>
      </x:c>
      <x:c r="O18" s="5">
        <x:v>151</x:v>
      </x:c>
      <x:c r="P18" s="5">
        <x:v>33</x:v>
      </x:c>
      <x:c r="Q18" s="5">
        <x:v>40</x:v>
      </x:c>
      <x:c r="R18" s="5">
        <x:v>10</x:v>
      </x:c>
      <x:c r="S18" s="5">
        <x:v>3</x:v>
      </x:c>
      <x:c r="T18" s="5">
        <x:v>26</x:v>
      </x:c>
      <x:c r="U18" s="5">
        <x:v>7</x:v>
      </x:c>
      <x:c r="V18" s="5">
        <x:v>1</x:v>
      </x:c>
      <x:c r="W18" s="5">
        <x:v>13</x:v>
      </x:c>
      <x:c r="X18" s="5">
        <x:v>28</x:v>
      </x:c>
      <x:c r="Y18" s="5">
        <x:v>5</x:v>
      </x:c>
      <x:c r="Z18" s="5">
        <x:v>0</x:v>
      </x:c>
      <x:c r="AA18" s="5">
        <x:v>0.76000000000000001</x:v>
      </x:c>
      <x:c r="AB18" s="5">
        <x:v>1.22</x:v>
      </x:c>
      <x:c r="AC18" s="5">
        <x:v>1.98</x:v>
      </x:c>
      <x:c r="AD18" s="5">
        <x:v>1.1200000000000001</x:v>
      </x:c>
      <x:c r="AE18" s="5">
        <x:v>0.029999999999999999</x:v>
      </x:c>
      <x:c r="AF18" s="5">
        <x:v>8000</x:v>
      </x:c>
    </x:row>
    <x:row r="19" spans="1:32" ht="14.199999999999999">
      <x:c r="A19" s="5">
        <x:v>2014</x:v>
      </x:c>
      <x:c r="B19" s="5" t="s">
        <x:v>65</x:v>
      </x:c>
      <x:c r="C19" s="5" t="s">
        <x:v>114</x:v>
      </x:c>
      <x:c r="D19" s="5" t="s">
        <x:v>323</x:v>
      </x:c>
      <x:c r="E19" s="5">
        <x:v>9</x:v>
      </x:c>
      <x:c r="F19" s="5" t="s">
        <x:v>25</x:v>
      </x:c>
      <x:c r="G19" s="5" t="s">
        <x:v>34</x:v>
      </x:c>
      <x:c r="H19" s="5" t="s">
        <x:v>36</x:v>
      </x:c>
      <x:c r="I19" s="5">
        <x:v>2013</x:v>
      </x:c>
      <x:c r="J19" s="5" t="s">
        <x:v>65</x:v>
      </x:c>
      <x:c r="K19" s="5">
        <x:v>29</x:v>
      </x:c>
      <x:c r="L19" s="5" t="s">
        <x:v>20</x:v>
      </x:c>
      <x:c r="M19" s="5">
        <x:v>10</x:v>
      </x:c>
      <x:c r="N19" s="5">
        <x:v>17</x:v>
      </x:c>
      <x:c r="O19" s="5">
        <x:v>14</x:v>
      </x:c>
      <x:c r="P19" s="5">
        <x:v>3</x:v>
      </x:c>
      <x:c r="Q19" s="5">
        <x:v>4</x:v>
      </x:c>
      <x:c r="R19" s="5">
        <x:v>1</x:v>
      </x:c>
      <x:c r="S19" s="5">
        <x:v>1</x:v>
      </x:c>
      <x:c r="T19" s="5">
        <x:v>1</x:v>
      </x:c>
      <x:c r="U19" s="5">
        <x:v>1</x:v>
      </x:c>
      <x:c r="V19" s="5">
        <x:v>0</x:v>
      </x:c>
      <x:c r="W19" s="5">
        <x:v>3</x:v>
      </x:c>
      <x:c r="X19" s="5">
        <x:v>5</x:v>
      </x:c>
      <x:c r="Y19" s="5">
        <x:v>1</x:v>
      </x:c>
      <x:c r="Z19" s="5">
        <x:v>0</x:v>
      </x:c>
      <x:c r="AA19" s="5">
        <x:v>-0.81000000000000005</x:v>
      </x:c>
      <x:c r="AB19" s="5">
        <x:v>0.14999999999999999</x:v>
      </x:c>
      <x:c r="AC19" s="5">
        <x:v>-0.66000000000000003</x:v>
      </x:c>
      <x:c r="AD19" s="5">
        <x:v>0.26000000000000001</x:v>
      </x:c>
      <x:c r="AE19" s="5">
        <x:v>-0.089999999999999991</x:v>
      </x:c>
      <x:c r="AF19" s="5">
        <x:v>7500</x:v>
      </x:c>
    </x:row>
    <x:row r="20" spans="1:32" ht="14.199999999999999">
      <x:c r="A20" s="5">
        <x:v>2015</x:v>
      </x:c>
      <x:c r="B20" s="5" t="s">
        <x:v>65</x:v>
      </x:c>
      <x:c r="C20" s="5" t="s">
        <x:v>114</x:v>
      </x:c>
      <x:c r="D20" s="5" t="s">
        <x:v>323</x:v>
      </x:c>
      <x:c r="E20" s="5">
        <x:v>9</x:v>
      </x:c>
      <x:c r="F20" s="5" t="s">
        <x:v>25</x:v>
      </x:c>
      <x:c r="G20" s="5" t="s">
        <x:v>34</x:v>
      </x:c>
      <x:c r="H20" s="5" t="s">
        <x:v>36</x:v>
      </x:c>
      <x:c r="I20" s="5">
        <x:v>2014</x:v>
      </x:c>
      <x:c r="J20" s="5" t="s">
        <x:v>65</x:v>
      </x:c>
      <x:c r="K20" s="5">
        <x:v>30</x:v>
      </x:c>
      <x:c r="L20" s="5" t="s">
        <x:v>20</x:v>
      </x:c>
      <x:c r="M20" s="5">
        <x:v>52</x:v>
      </x:c>
      <x:c r="N20" s="5">
        <x:v>108</x:v>
      </x:c>
      <x:c r="O20" s="5">
        <x:v>94</x:v>
      </x:c>
      <x:c r="P20" s="5">
        <x:v>18</x:v>
      </x:c>
      <x:c r="Q20" s="5">
        <x:v>27</x:v>
      </x:c>
      <x:c r="R20" s="5">
        <x:v>2</x:v>
      </x:c>
      <x:c r="S20" s="5">
        <x:v>1</x:v>
      </x:c>
      <x:c r="T20" s="5">
        <x:v>7</x:v>
      </x:c>
      <x:c r="U20" s="5">
        <x:v>1</x:v>
      </x:c>
      <x:c r="V20" s="5">
        <x:v>1</x:v>
      </x:c>
      <x:c r="W20" s="5">
        <x:v>11</x:v>
      </x:c>
      <x:c r="X20" s="5">
        <x:v>18</x:v>
      </x:c>
      <x:c r="Y20" s="5">
        <x:v>3</x:v>
      </x:c>
      <x:c r="Z20" s="5">
        <x:v>2</x:v>
      </x:c>
      <x:c r="AA20" s="5">
        <x:v>1.26</x:v>
      </x:c>
      <x:c r="AB20" s="5">
        <x:v>0.89000000000000001</x:v>
      </x:c>
      <x:c r="AC20" s="5">
        <x:v>2.1499999999999999</x:v>
      </x:c>
      <x:c r="AD20" s="5">
        <x:v>0.16</x:v>
      </x:c>
      <x:c r="AE20" s="5">
        <x:v>0.11</x:v>
      </x:c>
      <x:c r="AF20" s="5">
        <x:v>7500</x:v>
      </x:c>
    </x:row>
    <x:row r="21" spans="1:32" ht="14.199999999999999">
      <x:c r="A21" s="5">
        <x:v>2016</x:v>
      </x:c>
      <x:c r="B21" s="5" t="s">
        <x:v>65</x:v>
      </x:c>
      <x:c r="C21" s="5" t="s">
        <x:v>114</x:v>
      </x:c>
      <x:c r="D21" s="5" t="s">
        <x:v>323</x:v>
      </x:c>
      <x:c r="E21" s="5">
        <x:v>9</x:v>
      </x:c>
      <x:c r="F21" s="5" t="s">
        <x:v>25</x:v>
      </x:c>
      <x:c r="G21" s="5" t="s">
        <x:v>34</x:v>
      </x:c>
      <x:c r="H21" s="5" t="s">
        <x:v>36</x:v>
      </x:c>
      <x:c r="I21" s="5">
        <x:v>2015</x:v>
      </x:c>
      <x:c r="J21" s="5" t="s">
        <x:v>65</x:v>
      </x:c>
      <x:c r="K21" s="5">
        <x:v>31</x:v>
      </x:c>
      <x:c r="L21" s="5" t="s">
        <x:v>20</x:v>
      </x:c>
      <x:c r="M21" s="5">
        <x:v>41</x:v>
      </x:c>
      <x:c r="N21" s="5">
        <x:v>77</x:v>
      </x:c>
      <x:c r="O21" s="5">
        <x:v>67</x:v>
      </x:c>
      <x:c r="P21" s="5">
        <x:v>13</x:v>
      </x:c>
      <x:c r="Q21" s="5">
        <x:v>22</x:v>
      </x:c>
      <x:c r="R21" s="5">
        <x:v>1</x:v>
      </x:c>
      <x:c r="S21" s="5">
        <x:v>3</x:v>
      </x:c>
      <x:c r="T21" s="5">
        <x:v>11</x:v>
      </x:c>
      <x:c r="U21" s="5">
        <x:v>4</x:v>
      </x:c>
      <x:c r="V21" s="5">
        <x:v>2</x:v>
      </x:c>
      <x:c r="W21" s="5">
        <x:v>6</x:v>
      </x:c>
      <x:c r="X21" s="5">
        <x:v>22</x:v>
      </x:c>
      <x:c r="Y21" s="5">
        <x:v>4</x:v>
      </x:c>
      <x:c r="Z21" s="5">
        <x:v>1</x:v>
      </x:c>
      <x:c r="AA21" s="5">
        <x:v>-1.45</x:v>
      </x:c>
      <x:c r="AB21" s="5">
        <x:v>-0.64000000000000001</x:v>
      </x:c>
      <x:c r="AC21" s="5">
        <x:v>-2.0899999999999999</x:v>
      </x:c>
      <x:c r="AD21" s="5">
        <x:v>0.40999999999999998</x:v>
      </x:c>
      <x:c r="AE21" s="5">
        <x:v>-0.13</x:v>
      </x:c>
      <x:c r="AF21" s="5">
        <x:v>7500</x:v>
      </x:c>
    </x:row>
    <x:row r="22" spans="1:32" ht="14.199999999999999">
      <x:c r="A22" s="5">
        <x:v>2021</x:v>
      </x:c>
      <x:c r="B22" s="5" t="s">
        <x:v>28</x:v>
      </x:c>
      <x:c r="C22" s="5" t="s">
        <x:v>102</x:v>
      </x:c>
      <x:c r="D22" s="5" t="s">
        <x:v>251</x:v>
      </x:c>
      <x:c r="E22" s="5">
        <x:v>9</x:v>
      </x:c>
      <x:c r="F22" s="5" t="s">
        <x:v>170</x:v>
      </x:c>
      <x:c r="G22" s="5" t="s">
        <x:v>34</x:v>
      </x:c>
      <x:c r="H22" s="5" t="s">
        <x:v>96</x:v>
      </x:c>
      <x:c r="I22" s="5">
        <x:v>2020</x:v>
      </x:c>
      <x:c r="J22" s="5" t="s">
        <x:v>45</x:v>
      </x:c>
      <x:c r="K22" s="5">
        <x:v>31</x:v>
      </x:c>
      <x:c r="L22" s="5" t="s">
        <x:v>115</x:v>
      </x:c>
      <x:c r="M22" s="5">
        <x:v>92</x:v>
      </x:c>
      <x:c r="N22" s="5">
        <x:v>288</x:v>
      </x:c>
      <x:c r="O22" s="5">
        <x:v>272</x:v>
      </x:c>
      <x:c r="P22" s="5">
        <x:v>24</x:v>
      </x:c>
      <x:c r="Q22" s="5">
        <x:v>77</x:v>
      </x:c>
      <x:c r="R22" s="5">
        <x:v>9</x:v>
      </x:c>
      <x:c r="S22" s="5">
        <x:v>3</x:v>
      </x:c>
      <x:c r="T22" s="5">
        <x:v>26</x:v>
      </x:c>
      <x:c r="U22" s="5">
        <x:v>1</x:v>
      </x:c>
      <x:c r="V22" s="5">
        <x:v>3</x:v>
      </x:c>
      <x:c r="W22" s="5">
        <x:v>14</x:v>
      </x:c>
      <x:c r="X22" s="5">
        <x:v>55</x:v>
      </x:c>
      <x:c r="Y22" s="5">
        <x:v>3</x:v>
      </x:c>
      <x:c r="Z22" s="5">
        <x:v>1</x:v>
      </x:c>
      <x:c r="AA22" s="5">
        <x:v>-2.8199999999999998</x:v>
      </x:c>
      <x:c r="AB22" s="5">
        <x:v>-4.25</x:v>
      </x:c>
      <x:c r="AC22" s="5">
        <x:v>-7.0700000000000003</x:v>
      </x:c>
      <x:c r="AD22" s="5">
        <x:v>-0.17000000000000001</x:v>
      </x:c>
      <x:c r="AE22" s="5">
        <x:v>-0.27000000000000002</x:v>
      </x:c>
      <x:c r="AF22" s="5">
        <x:v>17000</x:v>
      </x:c>
    </x:row>
    <x:row r="23" spans="1:32" ht="14.199999999999999">
      <x:c r="A23" s="5">
        <x:v>2022</x:v>
      </x:c>
      <x:c r="B23" s="5" t="s">
        <x:v>28</x:v>
      </x:c>
      <x:c r="C23" s="5" t="s">
        <x:v>102</x:v>
      </x:c>
      <x:c r="D23" s="5" t="s">
        <x:v>251</x:v>
      </x:c>
      <x:c r="E23" s="5">
        <x:v>9</x:v>
      </x:c>
      <x:c r="F23" s="5" t="s">
        <x:v>170</x:v>
      </x:c>
      <x:c r="G23" s="5" t="s">
        <x:v>34</x:v>
      </x:c>
      <x:c r="H23" s="5" t="s">
        <x:v>96</x:v>
      </x:c>
      <x:c r="I23" s="5">
        <x:v>2021</x:v>
      </x:c>
      <x:c r="J23" s="5" t="s">
        <x:v>100</x:v>
      </x:c>
      <x:c r="K23" s="5">
        <x:v>32</x:v>
      </x:c>
      <x:c r="L23" s="5" t="s">
        <x:v>115</x:v>
      </x:c>
      <x:c r="M23" s="5">
        <x:v>88</x:v>
      </x:c>
      <x:c r="N23" s="5">
        <x:v>199</x:v>
      </x:c>
      <x:c r="O23" s="5">
        <x:v>180</x:v>
      </x:c>
      <x:c r="P23" s="5">
        <x:v>25</x:v>
      </x:c>
      <x:c r="Q23" s="5">
        <x:v>48</x:v>
      </x:c>
      <x:c r="R23" s="5">
        <x:v>5</x:v>
      </x:c>
      <x:c r="S23" s="5">
        <x:v>2</x:v>
      </x:c>
      <x:c r="T23" s="5">
        <x:v>18</x:v>
      </x:c>
      <x:c r="U23" s="5">
        <x:v>2</x:v>
      </x:c>
      <x:c r="V23" s="5">
        <x:v>3</x:v>
      </x:c>
      <x:c r="W23" s="5">
        <x:v>16</x:v>
      </x:c>
      <x:c r="X23" s="5">
        <x:v>30</x:v>
      </x:c>
      <x:c r="Y23" s="5">
        <x:v>6</x:v>
      </x:c>
      <x:c r="Z23" s="5">
        <x:v>2</x:v>
      </x:c>
      <x:c r="AA23" s="5">
        <x:v>-4</x:v>
      </x:c>
      <x:c r="AB23" s="5">
        <x:v>-2.3300000000000001</x:v>
      </x:c>
      <x:c r="AC23" s="5">
        <x:v>-6.3300000000000001</x:v>
      </x:c>
      <x:c r="AD23" s="5">
        <x:v>-0.10000000000000001</x:v>
      </x:c>
      <x:c r="AE23" s="5">
        <x:v>-0.40000000000000002</x:v>
      </x:c>
      <x:c r="AF23" s="5">
        <x:v>11000</x:v>
      </x:c>
    </x:row>
    <x:row r="24" spans="1:32" ht="14.199999999999999">
      <x:c r="A24" s="5">
        <x:v>2023</x:v>
      </x:c>
      <x:c r="B24" s="5" t="s">
        <x:v>28</x:v>
      </x:c>
      <x:c r="C24" s="5" t="s">
        <x:v>102</x:v>
      </x:c>
      <x:c r="D24" s="5" t="s">
        <x:v>251</x:v>
      </x:c>
      <x:c r="E24" s="5">
        <x:v>9</x:v>
      </x:c>
      <x:c r="F24" s="5" t="s">
        <x:v>170</x:v>
      </x:c>
      <x:c r="G24" s="5" t="s">
        <x:v>34</x:v>
      </x:c>
      <x:c r="H24" s="5" t="s">
        <x:v>96</x:v>
      </x:c>
      <x:c r="I24" s="5">
        <x:v>2022</x:v>
      </x:c>
      <x:c r="J24" s="5" t="s">
        <x:v>28</x:v>
      </x:c>
      <x:c r="K24" s="5">
        <x:v>33</x:v>
      </x:c>
      <x:c r="L24" s="5" t="s">
        <x:v>120</x:v>
      </x:c>
      <x:c r="M24" s="5">
        <x:v>62</x:v>
      </x:c>
      <x:c r="N24" s="5">
        <x:v>114</x:v>
      </x:c>
      <x:c r="O24" s="5">
        <x:v>106</x:v>
      </x:c>
      <x:c r="P24" s="5">
        <x:v>13</x:v>
      </x:c>
      <x:c r="Q24" s="5">
        <x:v>30</x:v>
      </x:c>
      <x:c r="R24" s="5">
        <x:v>7</x:v>
      </x:c>
      <x:c r="S24" s="5">
        <x:v>2</x:v>
      </x:c>
      <x:c r="T24" s="5">
        <x:v>14</x:v>
      </x:c>
      <x:c r="U24" s="5">
        <x:v>1</x:v>
      </x:c>
      <x:c r="V24" s="5">
        <x:v>0</x:v>
      </x:c>
      <x:c r="W24" s="5">
        <x:v>7</x:v>
      </x:c>
      <x:c r="X24" s="5">
        <x:v>21</x:v>
      </x:c>
      <x:c r="Y24" s="5">
        <x:v>2</x:v>
      </x:c>
      <x:c r="Z24" s="5">
        <x:v>0</x:v>
      </x:c>
      <x:c r="AA24" s="5">
        <x:v>-1.3899999999999999</x:v>
      </x:c>
      <x:c r="AB24" s="5">
        <x:v>-1.52</x:v>
      </x:c>
      <x:c r="AC24" s="5">
        <x:v>-2.9199999999999999</x:v>
      </x:c>
      <x:c r="AD24" s="5">
        <x:v>0.44</x:v>
      </x:c>
      <x:c r="AE24" s="5">
        <x:v>-0.14000000000000001</x:v>
      </x:c>
      <x:c r="AF24" s="5">
        <x:v>7000</x:v>
      </x:c>
    </x:row>
    <x:row r="25" spans="1:32" ht="14.199999999999999">
      <x:c r="A25" s="5">
        <x:v>2024</x:v>
      </x:c>
      <x:c r="B25" s="5" t="s">
        <x:v>28</x:v>
      </x:c>
      <x:c r="C25" s="5" t="s">
        <x:v>102</x:v>
      </x:c>
      <x:c r="D25" s="5" t="s">
        <x:v>251</x:v>
      </x:c>
      <x:c r="E25" s="5">
        <x:v>9</x:v>
      </x:c>
      <x:c r="F25" s="5" t="s">
        <x:v>170</x:v>
      </x:c>
      <x:c r="G25" s="5" t="s">
        <x:v>34</x:v>
      </x:c>
      <x:c r="H25" s="5" t="s">
        <x:v>96</x:v>
      </x:c>
      <x:c r="I25" s="5">
        <x:v>2023</x:v>
      </x:c>
      <x:c r="J25" s="5" t="s">
        <x:v>28</x:v>
      </x:c>
      <x:c r="K25" s="5">
        <x:v>34</x:v>
      </x:c>
      <x:c r="L25" s="5" t="s">
        <x:v>115</x:v>
      </x:c>
      <x:c r="M25" s="5">
        <x:v>114</x:v>
      </x:c>
      <x:c r="N25" s="5">
        <x:v>286</x:v>
      </x:c>
      <x:c r="O25" s="5">
        <x:v>270</x:v>
      </x:c>
      <x:c r="P25" s="5">
        <x:v>35</x:v>
      </x:c>
      <x:c r="Q25" s="5">
        <x:v>80</x:v>
      </x:c>
      <x:c r="R25" s="5">
        <x:v>17</x:v>
      </x:c>
      <x:c r="S25" s="5">
        <x:v>3</x:v>
      </x:c>
      <x:c r="T25" s="5">
        <x:v>39</x:v>
      </x:c>
      <x:c r="U25" s="5">
        <x:v>2</x:v>
      </x:c>
      <x:c r="V25" s="5">
        <x:v>2</x:v>
      </x:c>
      <x:c r="W25" s="5">
        <x:v>14</x:v>
      </x:c>
      <x:c r="X25" s="5">
        <x:v>58</x:v>
      </x:c>
      <x:c r="Y25" s="5">
        <x:v>3</x:v>
      </x:c>
      <x:c r="Z25" s="5">
        <x:v>2</x:v>
      </x:c>
      <x:c r="AA25" s="5">
        <x:v>-1.2</x:v>
      </x:c>
      <x:c r="AB25" s="5">
        <x:v>-3.8399999999999999</x:v>
      </x:c>
      <x:c r="AC25" s="5">
        <x:v>-5.0300000000000002</x:v>
      </x:c>
      <x:c r="AD25" s="5">
        <x:v>0.68000000000000005</x:v>
      </x:c>
      <x:c r="AE25" s="5">
        <x:v>-0.12</x:v>
      </x:c>
      <x:c r="AF25" s="5">
        <x:v>7000</x:v>
      </x:c>
    </x:row>
    <x:row r="26" spans="1:32" ht="14.199999999999999">
      <x:c r="A26" s="5">
        <x:v>2011</x:v>
      </x:c>
      <x:c r="B26" s="5" t="s">
        <x:v>55</x:v>
      </x:c>
      <x:c r="C26" s="5" t="s">
        <x:v>121</x:v>
      </x:c>
      <x:c r="D26" s="5" t="s">
        <x:v>323</x:v>
      </x:c>
      <x:c r="E26" s="5">
        <x:v>10</x:v>
      </x:c>
      <x:c r="F26" s="5" t="s">
        <x:v>170</x:v>
      </x:c>
      <x:c r="G26" s="5" t="s">
        <x:v>34</x:v>
      </x:c>
      <x:c r="H26" s="5" t="s">
        <x:v>36</x:v>
      </x:c>
      <x:c r="I26" s="5">
        <x:v>2010</x:v>
      </x:c>
      <x:c r="J26" s="5" t="s">
        <x:v>55</x:v>
      </x:c>
      <x:c r="K26" s="5">
        <x:v>34</x:v>
      </x:c>
      <x:c r="L26" s="5" t="s">
        <x:v>119</x:v>
      </x:c>
      <x:c r="M26" s="5">
        <x:v>51</x:v>
      </x:c>
      <x:c r="N26" s="5">
        <x:v>164</x:v>
      </x:c>
      <x:c r="O26" s="5">
        <x:v>141</x:v>
      </x:c>
      <x:c r="P26" s="5">
        <x:v>14</x:v>
      </x:c>
      <x:c r="Q26" s="5">
        <x:v>34</x:v>
      </x:c>
      <x:c r="R26" s="5">
        <x:v>6</x:v>
      </x:c>
      <x:c r="S26" s="5">
        <x:v>3</x:v>
      </x:c>
      <x:c r="T26" s="5">
        <x:v>20</x:v>
      </x:c>
      <x:c r="U26" s="5">
        <x:v>2</x:v>
      </x:c>
      <x:c r="V26" s="5">
        <x:v>2</x:v>
      </x:c>
      <x:c r="W26" s="5">
        <x:v>13</x:v>
      </x:c>
      <x:c r="X26" s="5">
        <x:v>31</x:v>
      </x:c>
      <x:c r="Y26" s="5">
        <x:v>2</x:v>
      </x:c>
      <x:c r="Z26" s="5">
        <x:v>2</x:v>
      </x:c>
      <x:c r="AA26" s="5">
        <x:v>-1.24</x:v>
      </x:c>
      <x:c r="AB26" s="5">
        <x:v>1.1899999999999999</x:v>
      </x:c>
      <x:c r="AC26" s="5">
        <x:v>-0.05</x:v>
      </x:c>
      <x:c r="AD26" s="5">
        <x:v>0.14000000000000001</x:v>
      </x:c>
      <x:c r="AE26" s="5">
        <x:v>0.13</x:v>
      </x:c>
      <x:c r="AF26" s="5">
        <x:v>7800</x:v>
      </x:c>
    </x:row>
    <x:row r="27" spans="1:32" ht="14.199999999999999">
      <x:c r="A27" s="5">
        <x:v>2011</x:v>
      </x:c>
      <x:c r="B27" s="5" t="s">
        <x:v>55</x:v>
      </x:c>
      <x:c r="C27" s="5" t="s">
        <x:v>121</x:v>
      </x:c>
      <x:c r="D27" s="5" t="s">
        <x:v>323</x:v>
      </x:c>
      <x:c r="E27" s="5">
        <x:v>10</x:v>
      </x:c>
      <x:c r="F27" s="5" t="s">
        <x:v>170</x:v>
      </x:c>
      <x:c r="G27" s="5" t="s">
        <x:v>34</x:v>
      </x:c>
      <x:c r="H27" s="5" t="s">
        <x:v>36</x:v>
      </x:c>
      <x:c r="I27" s="5">
        <x:v>2010</x:v>
      </x:c>
      <x:c r="J27" s="5" t="s">
        <x:v>45</x:v>
      </x:c>
      <x:c r="K27" s="5">
        <x:v>34</x:v>
      </x:c>
      <x:c r="L27" s="5" t="s">
        <x:v>119</x:v>
      </x:c>
      <x:c r="M27" s="5">
        <x:v>10</x:v>
      </x:c>
      <x:c r="N27" s="5">
        <x:v>16</x:v>
      </x:c>
      <x:c r="O27" s="5">
        <x:v>13</x:v>
      </x:c>
      <x:c r="P27" s="5">
        <x:v>0</x:v>
      </x:c>
      <x:c r="Q27" s="5">
        <x:v>1</x:v>
      </x:c>
      <x:c r="R27" s="5">
        <x:v>0</x:v>
      </x:c>
      <x:c r="S27" s="5">
        <x:v>0</x:v>
      </x:c>
      <x:c r="T27" s="5">
        <x:v>1</x:v>
      </x:c>
      <x:c r="U27" s="5">
        <x:v>0</x:v>
      </x:c>
      <x:c r="V27" s="5">
        <x:v>0</x:v>
      </x:c>
      <x:c r="W27" s="5">
        <x:v>1</x:v>
      </x:c>
      <x:c r="X27" s="5">
        <x:v>3</x:v>
      </x:c>
      <x:c r="Y27" s="5">
        <x:v>0</x:v>
      </x:c>
      <x:c r="Z27" s="5">
        <x:v>0</x:v>
      </x:c>
      <x:c r="AA27" s="5">
        <x:v>-1.24</x:v>
      </x:c>
      <x:c r="AB27" s="5">
        <x:v>0.12</x:v>
      </x:c>
      <x:c r="AC27" s="5">
        <x:v>-1.1299999999999999</x:v>
      </x:c>
      <x:c r="AD27" s="5">
        <x:v>-0.23000000000000001</x:v>
      </x:c>
      <x:c r="AE27" s="5">
        <x:v>0.059999999999999998</x:v>
      </x:c>
      <x:c r="AF27" s="5">
        <x:v>7800</x:v>
      </x:c>
    </x:row>
    <x:row r="28" spans="1:32" ht="14.199999999999999">
      <x:c r="A28" s="5">
        <x:v>2012</x:v>
      </x:c>
      <x:c r="B28" s="5" t="s">
        <x:v>55</x:v>
      </x:c>
      <x:c r="C28" s="5" t="s">
        <x:v>121</x:v>
      </x:c>
      <x:c r="D28" s="5" t="s">
        <x:v>323</x:v>
      </x:c>
      <x:c r="E28" s="5">
        <x:v>10</x:v>
      </x:c>
      <x:c r="F28" s="5" t="s">
        <x:v>170</x:v>
      </x:c>
      <x:c r="G28" s="5" t="s">
        <x:v>34</x:v>
      </x:c>
      <x:c r="H28" s="5" t="s">
        <x:v>36</x:v>
      </x:c>
      <x:c r="I28" s="5">
        <x:v>2011</x:v>
      </x:c>
      <x:c r="J28" s="5" t="s">
        <x:v>45</x:v>
      </x:c>
      <x:c r="K28" s="5">
        <x:v>35</x:v>
      </x:c>
      <x:c r="L28" s="5" t="s">
        <x:v>119</x:v>
      </x:c>
      <x:c r="M28" s="5">
        <x:v>28</x:v>
      </x:c>
      <x:c r="N28" s="5">
        <x:v>68</x:v>
      </x:c>
      <x:c r="O28" s="5">
        <x:v>57</x:v>
      </x:c>
      <x:c r="P28" s="5">
        <x:v>8</x:v>
      </x:c>
      <x:c r="Q28" s="5">
        <x:v>12</x:v>
      </x:c>
      <x:c r="R28" s="5">
        <x:v>3</x:v>
      </x:c>
      <x:c r="S28" s="5">
        <x:v>1</x:v>
      </x:c>
      <x:c r="T28" s="5">
        <x:v>10</x:v>
      </x:c>
      <x:c r="U28" s="5">
        <x:v>0</x:v>
      </x:c>
      <x:c r="V28" s="5">
        <x:v>1</x:v>
      </x:c>
      <x:c r="W28" s="5">
        <x:v>6</x:v>
      </x:c>
      <x:c r="X28" s="5">
        <x:v>23</x:v>
      </x:c>
      <x:c r="Y28" s="5">
        <x:v>0</x:v>
      </x:c>
      <x:c r="Z28" s="5">
        <x:v>0</x:v>
      </x:c>
      <x:c r="AA28" s="5">
        <x:v>0.46999999999999997</x:v>
      </x:c>
      <x:c r="AB28" s="5">
        <x:v>0.68000000000000005</x:v>
      </x:c>
      <x:c r="AC28" s="5">
        <x:v>1.1499999999999999</x:v>
      </x:c>
      <x:c r="AD28" s="5">
        <x:v>0.029999999999999999</x:v>
      </x:c>
      <x:c r="AE28" s="5">
        <x:v>0.22</x:v>
      </x:c>
      <x:c r="AF28" s="5">
        <x:v>7600</x:v>
      </x:c>
    </x:row>
    <x:row r="29" spans="1:32" ht="14.199999999999999">
      <x:c r="A29" s="5">
        <x:v>2013</x:v>
      </x:c>
      <x:c r="B29" s="5" t="s">
        <x:v>55</x:v>
      </x:c>
      <x:c r="C29" s="5" t="s">
        <x:v>121</x:v>
      </x:c>
      <x:c r="D29" s="5" t="s">
        <x:v>323</x:v>
      </x:c>
      <x:c r="E29" s="5">
        <x:v>10</x:v>
      </x:c>
      <x:c r="F29" s="5" t="s">
        <x:v>170</x:v>
      </x:c>
      <x:c r="G29" s="5" t="s">
        <x:v>34</x:v>
      </x:c>
      <x:c r="H29" s="5" t="s">
        <x:v>36</x:v>
      </x:c>
      <x:c r="I29" s="5">
        <x:v>2012</x:v>
      </x:c>
      <x:c r="J29" s="5" t="s">
        <x:v>45</x:v>
      </x:c>
      <x:c r="K29" s="5">
        <x:v>36</x:v>
      </x:c>
      <x:c r="L29" s="5" t="s">
        <x:v>119</x:v>
      </x:c>
      <x:c r="M29" s="5">
        <x:v>3</x:v>
      </x:c>
      <x:c r="N29" s="5">
        <x:v>5</x:v>
      </x:c>
      <x:c r="O29" s="5">
        <x:v>5</x:v>
      </x:c>
      <x:c r="P29" s="5">
        <x:v>1</x:v>
      </x:c>
      <x:c r="Q29" s="5">
        <x:v>1</x:v>
      </x:c>
      <x:c r="R29" s="5">
        <x:v>0</x:v>
      </x:c>
      <x:c r="S29" s="5">
        <x:v>0</x:v>
      </x:c>
      <x:c r="T29" s="5">
        <x:v>0</x:v>
      </x:c>
      <x:c r="U29" s="5">
        <x:v>0</x:v>
      </x:c>
      <x:c r="V29" s="5">
        <x:v>0</x:v>
      </x:c>
      <x:c r="W29" s="5">
        <x:v>0</x:v>
      </x:c>
      <x:c r="X29" s="5">
        <x:v>1</x:v>
      </x:c>
      <x:c r="Y29" s="5">
        <x:v>0</x:v>
      </x:c>
      <x:c r="Z29" s="5">
        <x:v>0</x:v>
      </x:c>
      <x:c r="AA29" s="5">
        <x:v>0.029999999999999999</x:v>
      </x:c>
      <x:c r="AB29" s="5">
        <x:v>0.089999999999999991</x:v>
      </x:c>
      <x:c r="AC29" s="5">
        <x:v>0.11</x:v>
      </x:c>
      <x:c r="AD29" s="5">
        <x:v>-0.040000000000000002</x:v>
      </x:c>
      <x:c r="AE29" s="5">
        <x:v>0.020000000000000001</x:v>
      </x:c>
      <x:c r="AF29" s="5">
        <x:v>6600</x:v>
      </x:c>
    </x:row>
    <x:row r="30" spans="1:32" ht="14.199999999999999">
      <x:c r="A30" s="5">
        <x:v>2014</x:v>
      </x:c>
      <x:c r="B30" s="5" t="s">
        <x:v>55</x:v>
      </x:c>
      <x:c r="C30" s="5" t="s">
        <x:v>121</x:v>
      </x:c>
      <x:c r="D30" s="5" t="s">
        <x:v>323</x:v>
      </x:c>
      <x:c r="E30" s="5">
        <x:v>10</x:v>
      </x:c>
      <x:c r="F30" s="5" t="s">
        <x:v>170</x:v>
      </x:c>
      <x:c r="G30" s="5" t="s">
        <x:v>34</x:v>
      </x:c>
      <x:c r="H30" s="5" t="s">
        <x:v>36</x:v>
      </x:c>
      <x:c r="I30" s="5">
        <x:v>2013</x:v>
      </x:c>
      <x:c r="J30" s="5" t="s">
        <x:v>55</x:v>
      </x:c>
      <x:c r="K30" s="5">
        <x:v>37</x:v>
      </x:c>
      <x:c r="L30" s="5" t="s">
        <x:v>119</x:v>
      </x:c>
      <x:c r="M30" s="5">
        <x:v>68</x:v>
      </x:c>
      <x:c r="N30" s="5">
        <x:v>122</x:v>
      </x:c>
      <x:c r="O30" s="5">
        <x:v>104</x:v>
      </x:c>
      <x:c r="P30" s="5">
        <x:v>19</x:v>
      </x:c>
      <x:c r="Q30" s="5">
        <x:v>24</x:v>
      </x:c>
      <x:c r="R30" s="5">
        <x:v>6</x:v>
      </x:c>
      <x:c r="S30" s="5">
        <x:v>4</x:v>
      </x:c>
      <x:c r="T30" s="5">
        <x:v>13</x:v>
      </x:c>
      <x:c r="U30" s="5">
        <x:v>1</x:v>
      </x:c>
      <x:c r="V30" s="5">
        <x:v>0</x:v>
      </x:c>
      <x:c r="W30" s="5">
        <x:v>12</x:v>
      </x:c>
      <x:c r="X30" s="5">
        <x:v>29</x:v>
      </x:c>
      <x:c r="Y30" s="5">
        <x:v>1</x:v>
      </x:c>
      <x:c r="Z30" s="5">
        <x:v>0</x:v>
      </x:c>
      <x:c r="AA30" s="5">
        <x:v>2.3799999999999999</x:v>
      </x:c>
      <x:c r="AB30" s="5">
        <x:v>1.3600000000000001</x:v>
      </x:c>
      <x:c r="AC30" s="5">
        <x:v>3.73</x:v>
      </x:c>
      <x:c r="AD30" s="5">
        <x:v>0.79000000000000004</x:v>
      </x:c>
      <x:c r="AE30" s="5">
        <x:v>0.45000000000000001</x:v>
      </x:c>
      <x:c r="AF30" s="5">
        <x:v>5500</x:v>
      </x:c>
    </x:row>
    <x:row r="31" spans="1:32" ht="14.199999999999999">
      <x:c r="A31" s="5">
        <x:v>2020</x:v>
      </x:c>
      <x:c r="B31" s="5" t="s">
        <x:v>95</x:v>
      </x:c>
      <x:c r="C31" s="5" t="s">
        <x:v>116</x:v>
      </x:c>
      <x:c r="D31" s="5" t="s">
        <x:v>251</x:v>
      </x:c>
      <x:c r="E31" s="5">
        <x:v>7</x:v>
      </x:c>
      <x:c r="F31" s="5" t="s">
        <x:v>25</x:v>
      </x:c>
      <x:c r="G31" s="5" t="s">
        <x:v>337</x:v>
      </x:c>
      <x:c r="H31" s="5" t="s">
        <x:v>71</x:v>
      </x:c>
      <x:c r="I31" s="5">
        <x:v>2019</x:v>
      </x:c>
      <x:c r="J31" s="5" t="s">
        <x:v>95</x:v>
      </x:c>
      <x:c r="K31" s="5">
        <x:v>29</x:v>
      </x:c>
      <x:c r="L31" s="5" t="s">
        <x:v>117</x:v>
      </x:c>
      <x:c r="M31" s="5">
        <x:v>116</x:v>
      </x:c>
      <x:c r="N31" s="5">
        <x:v>413</x:v>
      </x:c>
      <x:c r="O31" s="5">
        <x:v>348</x:v>
      </x:c>
      <x:c r="P31" s="5">
        <x:v>37</x:v>
      </x:c>
      <x:c r="Q31" s="5">
        <x:v>89</x:v>
      </x:c>
      <x:c r="R31" s="5">
        <x:v>17</x:v>
      </x:c>
      <x:c r="S31" s="5">
        <x:v>6</x:v>
      </x:c>
      <x:c r="T31" s="5">
        <x:v>41</x:v>
      </x:c>
      <x:c r="U31" s="5">
        <x:v>3</x:v>
      </x:c>
      <x:c r="V31" s="5">
        <x:v>0</x:v>
      </x:c>
      <x:c r="W31" s="5">
        <x:v>50</x:v>
      </x:c>
      <x:c r="X31" s="5">
        <x:v>60</x:v>
      </x:c>
      <x:c r="Y31" s="5">
        <x:v>10</x:v>
      </x:c>
      <x:c r="Z31" s="5">
        <x:v>3</x:v>
      </x:c>
      <x:c r="AA31" s="5">
        <x:v>0.44</x:v>
      </x:c>
      <x:c r="AB31" s="5">
        <x:v>-4.25</x:v>
      </x:c>
      <x:c r="AC31" s="5">
        <x:v>-3.8100000000000001</x:v>
      </x:c>
      <x:c r="AD31" s="5">
        <x:v>1.3500000000000001</x:v>
      </x:c>
      <x:c r="AE31" s="5">
        <x:v>0.05</x:v>
      </x:c>
      <x:c r="AF31" s="5">
        <x:v>14000</x:v>
      </x:c>
    </x:row>
    <x:row r="32" spans="1:32" ht="14.199999999999999">
      <x:c r="A32" s="5">
        <x:v>2021</x:v>
      </x:c>
      <x:c r="B32" s="5" t="s">
        <x:v>95</x:v>
      </x:c>
      <x:c r="C32" s="5" t="s">
        <x:v>116</x:v>
      </x:c>
      <x:c r="D32" s="5" t="s">
        <x:v>251</x:v>
      </x:c>
      <x:c r="E32" s="5">
        <x:v>7</x:v>
      </x:c>
      <x:c r="F32" s="5" t="s">
        <x:v>25</x:v>
      </x:c>
      <x:c r="G32" s="5" t="s">
        <x:v>337</x:v>
      </x:c>
      <x:c r="H32" s="5" t="s">
        <x:v>71</x:v>
      </x:c>
      <x:c r="I32" s="5">
        <x:v>2020</x:v>
      </x:c>
      <x:c r="J32" s="5" t="s">
        <x:v>95</x:v>
      </x:c>
      <x:c r="K32" s="5">
        <x:v>30</x:v>
      </x:c>
      <x:c r="L32" s="5" t="s">
        <x:v>117</x:v>
      </x:c>
      <x:c r="M32" s="5">
        <x:v>123</x:v>
      </x:c>
      <x:c r="N32" s="5">
        <x:v>426</x:v>
      </x:c>
      <x:c r="O32" s="5">
        <x:v>346</x:v>
      </x:c>
      <x:c r="P32" s="5">
        <x:v>67</x:v>
      </x:c>
      <x:c r="Q32" s="5">
        <x:v>90</x:v>
      </x:c>
      <x:c r="R32" s="5">
        <x:v>16</x:v>
      </x:c>
      <x:c r="S32" s="5">
        <x:v>12</x:v>
      </x:c>
      <x:c r="T32" s="5">
        <x:v>50</x:v>
      </x:c>
      <x:c r="U32" s="5">
        <x:v>3</x:v>
      </x:c>
      <x:c r="V32" s="5">
        <x:v>0</x:v>
      </x:c>
      <x:c r="W32" s="5">
        <x:v>58</x:v>
      </x:c>
      <x:c r="X32" s="5">
        <x:v>72</x:v>
      </x:c>
      <x:c r="Y32" s="5">
        <x:v>6</x:v>
      </x:c>
      <x:c r="Z32" s="5">
        <x:v>5</x:v>
      </x:c>
      <x:c r="AA32" s="5">
        <x:v>3.7200000000000002</x:v>
      </x:c>
      <x:c r="AB32" s="5">
        <x:v>-4.1699999999999999</x:v>
      </x:c>
      <x:c r="AC32" s="5">
        <x:v>-0.44</x:v>
      </x:c>
      <x:c r="AD32" s="5">
        <x:v>1.9099999999999999</x:v>
      </x:c>
      <x:c r="AE32" s="5">
        <x:v>0.34999999999999998</x:v>
      </x:c>
      <x:c r="AF32" s="5">
        <x:v>13500</x:v>
      </x:c>
    </x:row>
    <x:row r="33" spans="1:32" ht="14.199999999999999">
      <x:c r="A33" s="5">
        <x:v>2022</x:v>
      </x:c>
      <x:c r="B33" s="5" t="s">
        <x:v>95</x:v>
      </x:c>
      <x:c r="C33" s="5" t="s">
        <x:v>116</x:v>
      </x:c>
      <x:c r="D33" s="5" t="s">
        <x:v>251</x:v>
      </x:c>
      <x:c r="E33" s="5">
        <x:v>7</x:v>
      </x:c>
      <x:c r="F33" s="5" t="s">
        <x:v>25</x:v>
      </x:c>
      <x:c r="G33" s="5" t="s">
        <x:v>337</x:v>
      </x:c>
      <x:c r="H33" s="5" t="s">
        <x:v>71</x:v>
      </x:c>
      <x:c r="I33" s="5">
        <x:v>2021</x:v>
      </x:c>
      <x:c r="J33" s="5" t="s">
        <x:v>95</x:v>
      </x:c>
      <x:c r="K33" s="5">
        <x:v>31</x:v>
      </x:c>
      <x:c r="L33" s="5" t="s">
        <x:v>117</x:v>
      </x:c>
      <x:c r="M33" s="5">
        <x:v>55</x:v>
      </x:c>
      <x:c r="N33" s="5">
        <x:v>171</x:v>
      </x:c>
      <x:c r="O33" s="5">
        <x:v>133</x:v>
      </x:c>
      <x:c r="P33" s="5">
        <x:v>25</x:v>
      </x:c>
      <x:c r="Q33" s="5">
        <x:v>35</x:v>
      </x:c>
      <x:c r="R33" s="5">
        <x:v>3</x:v>
      </x:c>
      <x:c r="S33" s="5">
        <x:v>8</x:v>
      </x:c>
      <x:c r="T33" s="5">
        <x:v>26</x:v>
      </x:c>
      <x:c r="U33" s="5">
        <x:v>2</x:v>
      </x:c>
      <x:c r="V33" s="5">
        <x:v>0</x:v>
      </x:c>
      <x:c r="W33" s="5">
        <x:v>29</x:v>
      </x:c>
      <x:c r="X33" s="5">
        <x:v>24</x:v>
      </x:c>
      <x:c r="Y33" s="5">
        <x:v>4</x:v>
      </x:c>
      <x:c r="Z33" s="5">
        <x:v>3</x:v>
      </x:c>
      <x:c r="AA33" s="5">
        <x:v>-1.4199999999999999</x:v>
      </x:c>
      <x:c r="AB33" s="5">
        <x:v>-1.75</x:v>
      </x:c>
      <x:c r="AC33" s="5">
        <x:v>-3.1600000000000001</x:v>
      </x:c>
      <x:c r="AD33" s="5">
        <x:v>1.3999999999999999</x:v>
      </x:c>
      <x:c r="AE33" s="5">
        <x:v>-0.14000000000000001</x:v>
      </x:c>
      <x:c r="AF33" s="5">
        <x:v>17000</x:v>
      </x:c>
    </x:row>
    <x:row r="34" spans="1:32" ht="14.199999999999999">
      <x:c r="A34" s="5">
        <x:v>2023</x:v>
      </x:c>
      <x:c r="B34" s="5" t="s">
        <x:v>95</x:v>
      </x:c>
      <x:c r="C34" s="5" t="s">
        <x:v>116</x:v>
      </x:c>
      <x:c r="D34" s="5" t="s">
        <x:v>251</x:v>
      </x:c>
      <x:c r="E34" s="5">
        <x:v>7</x:v>
      </x:c>
      <x:c r="F34" s="5" t="s">
        <x:v>25</x:v>
      </x:c>
      <x:c r="G34" s="5" t="s">
        <x:v>337</x:v>
      </x:c>
      <x:c r="H34" s="5" t="s">
        <x:v>71</x:v>
      </x:c>
      <x:c r="I34" s="5">
        <x:v>2022</x:v>
      </x:c>
      <x:c r="J34" s="5" t="s">
        <x:v>95</x:v>
      </x:c>
      <x:c r="K34" s="5">
        <x:v>32</x:v>
      </x:c>
      <x:c r="L34" s="5" t="s">
        <x:v>122</x:v>
      </x:c>
      <x:c r="M34" s="5">
        <x:v>82</x:v>
      </x:c>
      <x:c r="N34" s="5">
        <x:v>280</x:v>
      </x:c>
      <x:c r="O34" s="5">
        <x:v>238</x:v>
      </x:c>
      <x:c r="P34" s="5">
        <x:v>30</x:v>
      </x:c>
      <x:c r="Q34" s="5">
        <x:v>54</x:v>
      </x:c>
      <x:c r="R34" s="5">
        <x:v>5</x:v>
      </x:c>
      <x:c r="S34" s="5">
        <x:v>5</x:v>
      </x:c>
      <x:c r="T34" s="5">
        <x:v>22</x:v>
      </x:c>
      <x:c r="U34" s="5">
        <x:v>2</x:v>
      </x:c>
      <x:c r="V34" s="5">
        <x:v>1</x:v>
      </x:c>
      <x:c r="W34" s="5">
        <x:v>31</x:v>
      </x:c>
      <x:c r="X34" s="5">
        <x:v>44</x:v>
      </x:c>
      <x:c r="Y34" s="5">
        <x:v>3</x:v>
      </x:c>
      <x:c r="Z34" s="5">
        <x:v>1</x:v>
      </x:c>
      <x:c r="AA34" s="5">
        <x:v>1.1599999999999999</x:v>
      </x:c>
      <x:c r="AB34" s="5">
        <x:v>-2.1899999999999999</x:v>
      </x:c>
      <x:c r="AC34" s="5">
        <x:v>-1.02</x:v>
      </x:c>
      <x:c r="AD34" s="5">
        <x:v>0.52000000000000002</x:v>
      </x:c>
      <x:c r="AE34" s="5">
        <x:v>0.12</x:v>
      </x:c>
      <x:c r="AF34" s="5">
        <x:v>11000</x:v>
      </x:c>
    </x:row>
    <x:row r="35" spans="1:32" ht="14.199999999999999">
      <x:c r="A35" s="5">
        <x:v>2012</x:v>
      </x:c>
      <x:c r="B35" s="5" t="s">
        <x:v>45</x:v>
      </x:c>
      <x:c r="C35" s="5" t="s">
        <x:v>109</x:v>
      </x:c>
      <x:c r="D35" s="5" t="s">
        <x:v>251</x:v>
      </x:c>
      <x:c r="E35" s="5">
        <x:v>9</x:v>
      </x:c>
      <x:c r="F35" s="5" t="s">
        <x:v>25</x:v>
      </x:c>
      <x:c r="G35" s="5" t="s">
        <x:v>34</x:v>
      </x:c>
      <x:c r="H35" s="5" t="s">
        <x:v>36</x:v>
      </x:c>
      <x:c r="I35" s="5">
        <x:v>2011</x:v>
      </x:c>
      <x:c r="J35" s="5" t="s">
        <x:v>45</x:v>
      </x:c>
      <x:c r="K35" s="5">
        <x:v>29</x:v>
      </x:c>
      <x:c r="L35" s="5" t="s">
        <x:v>122</x:v>
      </x:c>
      <x:c r="M35" s="5">
        <x:v>80</x:v>
      </x:c>
      <x:c r="N35" s="5">
        <x:v>310</x:v>
      </x:c>
      <x:c r="O35" s="5">
        <x:v>281</x:v>
      </x:c>
      <x:c r="P35" s="5">
        <x:v>37</x:v>
      </x:c>
      <x:c r="Q35" s="5">
        <x:v>79</x:v>
      </x:c>
      <x:c r="R35" s="5">
        <x:v>14</x:v>
      </x:c>
      <x:c r="S35" s="5">
        <x:v>8</x:v>
      </x:c>
      <x:c r="T35" s="5">
        <x:v>33</x:v>
      </x:c>
      <x:c r="U35" s="5">
        <x:v>9</x:v>
      </x:c>
      <x:c r="V35" s="5">
        <x:v>4</x:v>
      </x:c>
      <x:c r="W35" s="5">
        <x:v>20</x:v>
      </x:c>
      <x:c r="X35" s="5">
        <x:v>56</x:v>
      </x:c>
      <x:c r="Y35" s="5">
        <x:v>3</x:v>
      </x:c>
      <x:c r="Z35" s="5">
        <x:v>2</x:v>
      </x:c>
      <x:c r="AA35" s="5">
        <x:v>1.6499999999999999</x:v>
      </x:c>
      <x:c r="AB35" s="5">
        <x:v>-0.20000000000000001</x:v>
      </x:c>
      <x:c r="AC35" s="5">
        <x:v>1.45</x:v>
      </x:c>
      <x:c r="AD35" s="5">
        <x:v>1.54</x:v>
      </x:c>
      <x:c r="AE35" s="5">
        <x:v>0.51000000000000001</x:v>
      </x:c>
      <x:c r="AF35" s="5">
        <x:v>20000</x:v>
      </x:c>
    </x:row>
    <x:row r="36" spans="1:32" ht="14.199999999999999">
      <x:c r="A36" s="5">
        <x:v>2013</x:v>
      </x:c>
      <x:c r="B36" s="5" t="s">
        <x:v>45</x:v>
      </x:c>
      <x:c r="C36" s="5" t="s">
        <x:v>109</x:v>
      </x:c>
      <x:c r="D36" s="5" t="s">
        <x:v>251</x:v>
      </x:c>
      <x:c r="E36" s="5">
        <x:v>9</x:v>
      </x:c>
      <x:c r="F36" s="5" t="s">
        <x:v>25</x:v>
      </x:c>
      <x:c r="G36" s="5" t="s">
        <x:v>34</x:v>
      </x:c>
      <x:c r="H36" s="5" t="s">
        <x:v>36</x:v>
      </x:c>
      <x:c r="I36" s="5">
        <x:v>2012</x:v>
      </x:c>
      <x:c r="J36" s="5" t="s">
        <x:v>45</x:v>
      </x:c>
      <x:c r="K36" s="5">
        <x:v>30</x:v>
      </x:c>
      <x:c r="L36" s="5" t="s">
        <x:v>122</x:v>
      </x:c>
      <x:c r="M36" s="5">
        <x:v>123</x:v>
      </x:c>
      <x:c r="N36" s="5">
        <x:v>474</x:v>
      </x:c>
      <x:c r="O36" s="5">
        <x:v>427</x:v>
      </x:c>
      <x:c r="P36" s="5">
        <x:v>49</x:v>
      </x:c>
      <x:c r="Q36" s="5">
        <x:v>116</x:v>
      </x:c>
      <x:c r="R36" s="5">
        <x:v>20</x:v>
      </x:c>
      <x:c r="S36" s="5">
        <x:v>5</x:v>
      </x:c>
      <x:c r="T36" s="5">
        <x:v>31</x:v>
      </x:c>
      <x:c r="U36" s="5">
        <x:v>11</x:v>
      </x:c>
      <x:c r="V36" s="5">
        <x:v>10</x:v>
      </x:c>
      <x:c r="W36" s="5">
        <x:v>29</x:v>
      </x:c>
      <x:c r="X36" s="5">
        <x:v>72</x:v>
      </x:c>
      <x:c r="Y36" s="5">
        <x:v>7</x:v>
      </x:c>
      <x:c r="Z36" s="5">
        <x:v>3</x:v>
      </x:c>
      <x:c r="AA36" s="5">
        <x:v>2.77</x:v>
      </x:c>
      <x:c r="AB36" s="5">
        <x:v>-1.72</x:v>
      </x:c>
      <x:c r="AC36" s="5">
        <x:v>1.05</x:v>
      </x:c>
      <x:c r="AD36" s="5">
        <x:v>1.55</x:v>
      </x:c>
      <x:c r="AE36" s="5">
        <x:v>0.38</x:v>
      </x:c>
      <x:c r="AF36" s="5">
        <x:v>19000</x:v>
      </x:c>
    </x:row>
    <x:row r="37" spans="1:32" ht="14.199999999999999">
      <x:c r="A37" s="5">
        <x:v>2014</x:v>
      </x:c>
      <x:c r="B37" s="5" t="s">
        <x:v>45</x:v>
      </x:c>
      <x:c r="C37" s="5" t="s">
        <x:v>109</x:v>
      </x:c>
      <x:c r="D37" s="5" t="s">
        <x:v>251</x:v>
      </x:c>
      <x:c r="E37" s="5">
        <x:v>9</x:v>
      </x:c>
      <x:c r="F37" s="5" t="s">
        <x:v>25</x:v>
      </x:c>
      <x:c r="G37" s="5" t="s">
        <x:v>34</x:v>
      </x:c>
      <x:c r="H37" s="5" t="s">
        <x:v>36</x:v>
      </x:c>
      <x:c r="I37" s="5">
        <x:v>2013</x:v>
      </x:c>
      <x:c r="J37" s="5" t="s">
        <x:v>45</x:v>
      </x:c>
      <x:c r="K37" s="5">
        <x:v>31</x:v>
      </x:c>
      <x:c r="L37" s="5" t="s">
        <x:v>122</x:v>
      </x:c>
      <x:c r="M37" s="5">
        <x:v>105</x:v>
      </x:c>
      <x:c r="N37" s="5">
        <x:v>397</x:v>
      </x:c>
      <x:c r="O37" s="5">
        <x:v>352</x:v>
      </x:c>
      <x:c r="P37" s="5">
        <x:v>39</x:v>
      </x:c>
      <x:c r="Q37" s="5">
        <x:v>106</x:v>
      </x:c>
      <x:c r="R37" s="5">
        <x:v>22</x:v>
      </x:c>
      <x:c r="S37" s="5">
        <x:v>10</x:v>
      </x:c>
      <x:c r="T37" s="5">
        <x:v>55</x:v>
      </x:c>
      <x:c r="U37" s="5">
        <x:v>10</x:v>
      </x:c>
      <x:c r="V37" s="5">
        <x:v>6</x:v>
      </x:c>
      <x:c r="W37" s="5">
        <x:v>36</x:v>
      </x:c>
      <x:c r="X37" s="5">
        <x:v>54</x:v>
      </x:c>
      <x:c r="Y37" s="5">
        <x:v>10</x:v>
      </x:c>
      <x:c r="Z37" s="5">
        <x:v>3</x:v>
      </x:c>
      <x:c r="AA37" s="5">
        <x:v>3.1699999999999999</x:v>
      </x:c>
      <x:c r="AB37" s="5">
        <x:v>0.16</x:v>
      </x:c>
      <x:c r="AC37" s="5">
        <x:v>3.3399999999999999</x:v>
      </x:c>
      <x:c r="AD37" s="5">
        <x:v>2.71</x:v>
      </x:c>
      <x:c r="AE37" s="5">
        <x:v>0.20999999999999999</x:v>
      </x:c>
      <x:c r="AF37" s="5"/>
    </x:row>
    <x:row r="38" spans="1:32" ht="14.199999999999999">
      <x:c r="A38" s="5">
        <x:v>2015</x:v>
      </x:c>
      <x:c r="B38" s="5" t="s">
        <x:v>45</x:v>
      </x:c>
      <x:c r="C38" s="5" t="s">
        <x:v>109</x:v>
      </x:c>
      <x:c r="D38" s="5" t="s">
        <x:v>251</x:v>
      </x:c>
      <x:c r="E38" s="5">
        <x:v>9</x:v>
      </x:c>
      <x:c r="F38" s="5" t="s">
        <x:v>25</x:v>
      </x:c>
      <x:c r="G38" s="5" t="s">
        <x:v>34</x:v>
      </x:c>
      <x:c r="H38" s="5" t="s">
        <x:v>36</x:v>
      </x:c>
      <x:c r="I38" s="5">
        <x:v>2014</x:v>
      </x:c>
      <x:c r="J38" s="5" t="s">
        <x:v>45</x:v>
      </x:c>
      <x:c r="K38" s="5">
        <x:v>32</x:v>
      </x:c>
      <x:c r="L38" s="5" t="s">
        <x:v>122</x:v>
      </x:c>
      <x:c r="M38" s="5">
        <x:v>113</x:v>
      </x:c>
      <x:c r="N38" s="5">
        <x:v>483</x:v>
      </x:c>
      <x:c r="O38" s="5">
        <x:v>430</x:v>
      </x:c>
      <x:c r="P38" s="5">
        <x:v>86</x:v>
      </x:c>
      <x:c r="Q38" s="5">
        <x:v>130</x:v>
      </x:c>
      <x:c r="R38" s="5">
        <x:v>29</x:v>
      </x:c>
      <x:c r="S38" s="5">
        <x:v>16</x:v>
      </x:c>
      <x:c r="T38" s="5">
        <x:v>82</x:v>
      </x:c>
      <x:c r="U38" s="5">
        <x:v>32</x:v>
      </x:c>
      <x:c r="V38" s="5">
        <x:v>5</x:v>
      </x:c>
      <x:c r="W38" s="5">
        <x:v>43</x:v>
      </x:c>
      <x:c r="X38" s="5">
        <x:v>91</x:v>
      </x:c>
      <x:c r="Y38" s="5">
        <x:v>12</x:v>
      </x:c>
      <x:c r="Z38" s="5">
        <x:v>4</x:v>
      </x:c>
      <x:c r="AA38" s="5">
        <x:v>-1.75</x:v>
      </x:c>
      <x:c r="AB38" s="5">
        <x:v>-0.12</x:v>
      </x:c>
      <x:c r="AC38" s="5">
        <x:v>-1.8700000000000001</x:v>
      </x:c>
      <x:c r="AD38" s="5">
        <x:v>2.4500000000000002</x:v>
      </x:c>
      <x:c r="AE38" s="5">
        <x:v>-0.14999999999999999</x:v>
      </x:c>
      <x:c r="AF38" s="5">
        <x:v>30000</x:v>
      </x:c>
    </x:row>
    <x:row r="39" spans="1:32" ht="14.199999999999999">
      <x:c r="A39" s="5">
        <x:v>2017</x:v>
      </x:c>
      <x:c r="B39" s="5" t="s">
        <x:v>45</x:v>
      </x:c>
      <x:c r="C39" s="5" t="s">
        <x:v>109</x:v>
      </x:c>
      <x:c r="D39" s="5" t="s">
        <x:v>251</x:v>
      </x:c>
      <x:c r="E39" s="5">
        <x:v>4</x:v>
      </x:c>
      <x:c r="F39" s="5" t="s">
        <x:v>332</x:v>
      </x:c>
      <x:c r="G39" s="5" t="s">
        <x:v>34</x:v>
      </x:c>
      <x:c r="H39" s="5" t="s">
        <x:v>36</x:v>
      </x:c>
      <x:c r="I39" s="5">
        <x:v>2016</x:v>
      </x:c>
      <x:c r="J39" s="5" t="s">
        <x:v>45</x:v>
      </x:c>
      <x:c r="K39" s="5">
        <x:v>34</x:v>
      </x:c>
      <x:c r="L39" s="5" t="s">
        <x:v>122</x:v>
      </x:c>
      <x:c r="M39" s="5">
        <x:v>115</x:v>
      </x:c>
      <x:c r="N39" s="5">
        <x:v>422</x:v>
      </x:c>
      <x:c r="O39" s="5">
        <x:v>366</x:v>
      </x:c>
      <x:c r="P39" s="5">
        <x:v>59</x:v>
      </x:c>
      <x:c r="Q39" s="5">
        <x:v>109</x:v>
      </x:c>
      <x:c r="R39" s="5">
        <x:v>21</x:v>
      </x:c>
      <x:c r="S39" s="5">
        <x:v>10</x:v>
      </x:c>
      <x:c r="T39" s="5">
        <x:v>47</x:v>
      </x:c>
      <x:c r="U39" s="5">
        <x:v>12</x:v>
      </x:c>
      <x:c r="V39" s="5">
        <x:v>5</x:v>
      </x:c>
      <x:c r="W39" s="5">
        <x:v>32</x:v>
      </x:c>
      <x:c r="X39" s="5">
        <x:v>89</x:v>
      </x:c>
      <x:c r="Y39" s="5">
        <x:v>5</x:v>
      </x:c>
      <x:c r="Z39" s="5">
        <x:v>2</x:v>
      </x:c>
      <x:c r="AA39" s="5">
        <x:v>5.2000000000000002</x:v>
      </x:c>
      <x:c r="AB39" s="5">
        <x:v>0</x:v>
      </x:c>
      <x:c r="AC39" s="5">
        <x:v>5.2000000000000002</x:v>
      </x:c>
      <x:c r="AD39" s="5">
        <x:v>1.8300000000000001</x:v>
      </x:c>
      <x:c r="AE39" s="5">
        <x:v>0.46000000000000002</x:v>
      </x:c>
      <x:c r="AF39" s="5">
        <x:v>60000</x:v>
      </x:c>
    </x:row>
    <x:row r="40" spans="1:32" ht="14.199999999999999">
      <x:c r="A40" s="5">
        <x:v>2018</x:v>
      </x:c>
      <x:c r="B40" s="5" t="s">
        <x:v>45</x:v>
      </x:c>
      <x:c r="C40" s="5" t="s">
        <x:v>109</x:v>
      </x:c>
      <x:c r="D40" s="5" t="s">
        <x:v>251</x:v>
      </x:c>
      <x:c r="E40" s="5">
        <x:v>4</x:v>
      </x:c>
      <x:c r="F40" s="5" t="s">
        <x:v>332</x:v>
      </x:c>
      <x:c r="G40" s="5" t="s">
        <x:v>34</x:v>
      </x:c>
      <x:c r="H40" s="5" t="s">
        <x:v>36</x:v>
      </x:c>
      <x:c r="I40" s="5">
        <x:v>2017</x:v>
      </x:c>
      <x:c r="J40" s="5" t="s">
        <x:v>45</x:v>
      </x:c>
      <x:c r="K40" s="5">
        <x:v>35</x:v>
      </x:c>
      <x:c r="L40" s="5" t="s">
        <x:v>122</x:v>
      </x:c>
      <x:c r="M40" s="5">
        <x:v>88</x:v>
      </x:c>
      <x:c r="N40" s="5">
        <x:v>203</x:v>
      </x:c>
      <x:c r="O40" s="5">
        <x:v>183</x:v>
      </x:c>
      <x:c r="P40" s="5">
        <x:v>31</x:v>
      </x:c>
      <x:c r="Q40" s="5">
        <x:v>40</x:v>
      </x:c>
      <x:c r="R40" s="5">
        <x:v>5</x:v>
      </x:c>
      <x:c r="S40" s="5">
        <x:v>5</x:v>
      </x:c>
      <x:c r="T40" s="5">
        <x:v>18</x:v>
      </x:c>
      <x:c r="U40" s="5">
        <x:v>10</x:v>
      </x:c>
      <x:c r="V40" s="5">
        <x:v>4</x:v>
      </x:c>
      <x:c r="W40" s="5">
        <x:v>15</x:v>
      </x:c>
      <x:c r="X40" s="5">
        <x:v>50</x:v>
      </x:c>
      <x:c r="Y40" s="5">
        <x:v>3</x:v>
      </x:c>
      <x:c r="Z40" s="5">
        <x:v>0</x:v>
      </x:c>
      <x:c r="AA40" s="5">
        <x:v>3.52</x:v>
      </x:c>
      <x:c r="AB40" s="5">
        <x:v>-0.28999999999999998</x:v>
      </x:c>
      <x:c r="AC40" s="5">
        <x:v>3.23</x:v>
      </x:c>
      <x:c r="AD40" s="5">
        <x:v>-0.28000000000000003</x:v>
      </x:c>
      <x:c r="AE40" s="5">
        <x:v>0.32000000000000001</x:v>
      </x:c>
      <x:c r="AF40" s="5">
        <x:v>60000</x:v>
      </x:c>
    </x:row>
    <x:row r="41" spans="1:32" ht="14.199999999999999">
      <x:c r="A41" s="5">
        <x:v>2019</x:v>
      </x:c>
      <x:c r="B41" s="5" t="s">
        <x:v>45</x:v>
      </x:c>
      <x:c r="C41" s="5" t="s">
        <x:v>109</x:v>
      </x:c>
      <x:c r="D41" s="5" t="s">
        <x:v>251</x:v>
      </x:c>
      <x:c r="E41" s="5">
        <x:v>4</x:v>
      </x:c>
      <x:c r="F41" s="5" t="s">
        <x:v>332</x:v>
      </x:c>
      <x:c r="G41" s="5" t="s">
        <x:v>34</x:v>
      </x:c>
      <x:c r="H41" s="5" t="s">
        <x:v>36</x:v>
      </x:c>
      <x:c r="I41" s="5">
        <x:v>2018</x:v>
      </x:c>
      <x:c r="J41" s="5" t="s">
        <x:v>45</x:v>
      </x:c>
      <x:c r="K41" s="5">
        <x:v>36</x:v>
      </x:c>
      <x:c r="L41" s="5" t="s">
        <x:v>122</x:v>
      </x:c>
      <x:c r="M41" s="5">
        <x:v>80</x:v>
      </x:c>
      <x:c r="N41" s="5">
        <x:v>267</x:v>
      </x:c>
      <x:c r="O41" s="5">
        <x:v>235</x:v>
      </x:c>
      <x:c r="P41" s="5">
        <x:v>40</x:v>
      </x:c>
      <x:c r="Q41" s="5">
        <x:v>70</x:v>
      </x:c>
      <x:c r="R41" s="5">
        <x:v>14</x:v>
      </x:c>
      <x:c r="S41" s="5">
        <x:v>14</x:v>
      </x:c>
      <x:c r="T41" s="5">
        <x:v>46</x:v>
      </x:c>
      <x:c r="U41" s="5">
        <x:v>10</x:v>
      </x:c>
      <x:c r="V41" s="5">
        <x:v>6</x:v>
      </x:c>
      <x:c r="W41" s="5">
        <x:v>22</x:v>
      </x:c>
      <x:c r="X41" s="5">
        <x:v>57</x:v>
      </x:c>
      <x:c r="Y41" s="5">
        <x:v>1</x:v>
      </x:c>
      <x:c r="Z41" s="5">
        <x:v>0</x:v>
      </x:c>
      <x:c r="AA41" s="5">
        <x:v>-4.9900000000000002</x:v>
      </x:c>
      <x:c r="AB41" s="5">
        <x:v>0</x:v>
      </x:c>
      <x:c r="AC41" s="5">
        <x:v>-4.9900000000000002</x:v>
      </x:c>
      <x:c r="AD41" s="5">
        <x:v>1.74</x:v>
      </x:c>
      <x:c r="AE41" s="5">
        <x:v>-0.45000000000000001</x:v>
      </x:c>
      <x:c r="AF41" s="5">
        <x:v>60000</x:v>
      </x:c>
    </x:row>
    <x:row r="42" spans="1:32" ht="14.199999999999999">
      <x:c r="A42" s="5">
        <x:v>2020</x:v>
      </x:c>
      <x:c r="B42" s="5" t="s">
        <x:v>45</x:v>
      </x:c>
      <x:c r="C42" s="5" t="s">
        <x:v>109</x:v>
      </x:c>
      <x:c r="D42" s="5" t="s">
        <x:v>251</x:v>
      </x:c>
      <x:c r="E42" s="5">
        <x:v>4</x:v>
      </x:c>
      <x:c r="F42" s="5" t="s">
        <x:v>332</x:v>
      </x:c>
      <x:c r="G42" s="5" t="s">
        <x:v>34</x:v>
      </x:c>
      <x:c r="H42" s="5" t="s">
        <x:v>36</x:v>
      </x:c>
      <x:c r="I42" s="5">
        <x:v>2019</x:v>
      </x:c>
      <x:c r="J42" s="5" t="s">
        <x:v>45</x:v>
      </x:c>
      <x:c r="K42" s="5">
        <x:v>37</x:v>
      </x:c>
      <x:c r="L42" s="5" t="s">
        <x:v>122</x:v>
      </x:c>
      <x:c r="M42" s="5">
        <x:v>127</x:v>
      </x:c>
      <x:c r="N42" s="5">
        <x:v>460</x:v>
      </x:c>
      <x:c r="O42" s="5">
        <x:v>422</x:v>
      </x:c>
      <x:c r="P42" s="5">
        <x:v>54</x:v>
      </x:c>
      <x:c r="Q42" s="5">
        <x:v>114</x:v>
      </x:c>
      <x:c r="R42" s="5">
        <x:v>14</x:v>
      </x:c>
      <x:c r="S42" s="5">
        <x:v>8</x:v>
      </x:c>
      <x:c r="T42" s="5">
        <x:v>50</x:v>
      </x:c>
      <x:c r="U42" s="5">
        <x:v>15</x:v>
      </x:c>
      <x:c r="V42" s="5">
        <x:v>8</x:v>
      </x:c>
      <x:c r="W42" s="5">
        <x:v>31</x:v>
      </x:c>
      <x:c r="X42" s="5">
        <x:v>103</x:v>
      </x:c>
      <x:c r="Y42" s="5">
        <x:v>2</x:v>
      </x:c>
      <x:c r="Z42" s="5">
        <x:v>3</x:v>
      </x:c>
      <x:c r="AA42" s="5">
        <x:v>5.1200000000000001</x:v>
      </x:c>
      <x:c r="AB42" s="5">
        <x:v>0</x:v>
      </x:c>
      <x:c r="AC42" s="5">
        <x:v>5.1200000000000001</x:v>
      </x:c>
      <x:c r="AD42" s="5">
        <x:v>1.0600000000000001</x:v>
      </x:c>
      <x:c r="AE42" s="5">
        <x:v>0.53000000000000003</x:v>
      </x:c>
      <x:c r="AF42" s="5">
        <x:v>40000</x:v>
      </x:c>
    </x:row>
    <x:row r="43" spans="1:32" ht="14.199999999999999">
      <x:c r="A43" s="5">
        <x:v>2012</x:v>
      </x:c>
      <x:c r="B43" s="5" t="s">
        <x:v>27</x:v>
      </x:c>
      <x:c r="C43" s="5" t="s">
        <x:v>118</x:v>
      </x:c>
      <x:c r="D43" s="5" t="s">
        <x:v>251</x:v>
      </x:c>
      <x:c r="E43" s="5">
        <x:v>9</x:v>
      </x:c>
      <x:c r="F43" s="5" t="s">
        <x:v>25</x:v>
      </x:c>
      <x:c r="G43" s="5" t="s">
        <x:v>34</x:v>
      </x:c>
      <x:c r="H43" s="5" t="s">
        <x:v>36</x:v>
      </x:c>
      <x:c r="I43" s="5">
        <x:v>2011</x:v>
      </x:c>
      <x:c r="J43" s="5" t="s">
        <x:v>27</x:v>
      </x:c>
      <x:c r="K43" s="5">
        <x:v>29</x:v>
      </x:c>
      <x:c r="L43" s="5" t="s">
        <x:v>122</x:v>
      </x:c>
      <x:c r="M43" s="5">
        <x:v>81</x:v>
      </x:c>
      <x:c r="N43" s="5">
        <x:v>204</x:v>
      </x:c>
      <x:c r="O43" s="5">
        <x:v>173</x:v>
      </x:c>
      <x:c r="P43" s="5">
        <x:v>22</x:v>
      </x:c>
      <x:c r="Q43" s="5">
        <x:v>42</x:v>
      </x:c>
      <x:c r="R43" s="5">
        <x:v>4</x:v>
      </x:c>
      <x:c r="S43" s="5">
        <x:v>2</x:v>
      </x:c>
      <x:c r="T43" s="5">
        <x:v>15</x:v>
      </x:c>
      <x:c r="U43" s="5">
        <x:v>5</x:v>
      </x:c>
      <x:c r="V43" s="5">
        <x:v>5</x:v>
      </x:c>
      <x:c r="W43" s="5">
        <x:v>25</x:v>
      </x:c>
      <x:c r="X43" s="5">
        <x:v>39</x:v>
      </x:c>
      <x:c r="Y43" s="5">
        <x:v>3</x:v>
      </x:c>
      <x:c r="Z43" s="5">
        <x:v>1</x:v>
      </x:c>
      <x:c r="AA43" s="5">
        <x:v>0.89000000000000001</x:v>
      </x:c>
      <x:c r="AB43" s="5">
        <x:v>-0.13</x:v>
      </x:c>
      <x:c r="AC43" s="5">
        <x:v>0.76000000000000001</x:v>
      </x:c>
      <x:c r="AD43" s="5">
        <x:v>0.38</x:v>
      </x:c>
      <x:c r="AE43" s="5">
        <x:v>0.19</x:v>
      </x:c>
      <x:c r="AF43" s="5"/>
    </x:row>
    <x:row r="44" spans="1:32" ht="14.199999999999999">
      <x:c r="A44" s="5">
        <x:v>2013</x:v>
      </x:c>
      <x:c r="B44" s="5" t="s">
        <x:v>27</x:v>
      </x:c>
      <x:c r="C44" s="5" t="s">
        <x:v>118</x:v>
      </x:c>
      <x:c r="D44" s="5" t="s">
        <x:v>251</x:v>
      </x:c>
      <x:c r="E44" s="5">
        <x:v>9</x:v>
      </x:c>
      <x:c r="F44" s="5" t="s">
        <x:v>25</x:v>
      </x:c>
      <x:c r="G44" s="5" t="s">
        <x:v>34</x:v>
      </x:c>
      <x:c r="H44" s="5" t="s">
        <x:v>36</x:v>
      </x:c>
      <x:c r="I44" s="5">
        <x:v>2012</x:v>
      </x:c>
      <x:c r="J44" s="5" t="s">
        <x:v>27</x:v>
      </x:c>
      <x:c r="K44" s="5">
        <x:v>30</x:v>
      </x:c>
      <x:c r="L44" s="5" t="s">
        <x:v>122</x:v>
      </x:c>
      <x:c r="M44" s="5">
        <x:v>110</x:v>
      </x:c>
      <x:c r="N44" s="5">
        <x:v>313</x:v>
      </x:c>
      <x:c r="O44" s="5">
        <x:v>268</x:v>
      </x:c>
      <x:c r="P44" s="5">
        <x:v>25</x:v>
      </x:c>
      <x:c r="Q44" s="5">
        <x:v>65</x:v>
      </x:c>
      <x:c r="R44" s="5">
        <x:v>14</x:v>
      </x:c>
      <x:c r="S44" s="5">
        <x:v>4</x:v>
      </x:c>
      <x:c r="T44" s="5">
        <x:v>31</x:v>
      </x:c>
      <x:c r="U44" s="5">
        <x:v>7</x:v>
      </x:c>
      <x:c r="V44" s="5">
        <x:v>4</x:v>
      </x:c>
      <x:c r="W44" s="5">
        <x:v>39</x:v>
      </x:c>
      <x:c r="X44" s="5">
        <x:v>73</x:v>
      </x:c>
      <x:c r="Y44" s="5">
        <x:v>1</x:v>
      </x:c>
      <x:c r="Z44" s="5">
        <x:v>1</x:v>
      </x:c>
      <x:c r="AA44" s="5">
        <x:v>0.62</x:v>
      </x:c>
      <x:c r="AB44" s="5">
        <x:v>-1.1299999999999999</x:v>
      </x:c>
      <x:c r="AC44" s="5">
        <x:v>-0.51000000000000001</x:v>
      </x:c>
      <x:c r="AD44" s="5">
        <x:v>1.55</x:v>
      </x:c>
      <x:c r="AE44" s="5">
        <x:v>0.40000000000000002</x:v>
      </x:c>
      <x:c r="AF44" s="5"/>
    </x:row>
    <x:row r="45" spans="1:32" ht="14.199999999999999">
      <x:c r="A45" s="5">
        <x:v>2014</x:v>
      </x:c>
      <x:c r="B45" s="5" t="s">
        <x:v>27</x:v>
      </x:c>
      <x:c r="C45" s="5" t="s">
        <x:v>118</x:v>
      </x:c>
      <x:c r="D45" s="5" t="s">
        <x:v>251</x:v>
      </x:c>
      <x:c r="E45" s="5">
        <x:v>9</x:v>
      </x:c>
      <x:c r="F45" s="5" t="s">
        <x:v>25</x:v>
      </x:c>
      <x:c r="G45" s="5" t="s">
        <x:v>34</x:v>
      </x:c>
      <x:c r="H45" s="5" t="s">
        <x:v>36</x:v>
      </x:c>
      <x:c r="I45" s="5">
        <x:v>2013</x:v>
      </x:c>
      <x:c r="J45" s="5" t="s">
        <x:v>27</x:v>
      </x:c>
      <x:c r="K45" s="5">
        <x:v>31</x:v>
      </x:c>
      <x:c r="L45" s="5" t="s">
        <x:v>117</x:v>
      </x:c>
      <x:c r="M45" s="5">
        <x:v>70</x:v>
      </x:c>
      <x:c r="N45" s="5">
        <x:v>249</x:v>
      </x:c>
      <x:c r="O45" s="5">
        <x:v>214</x:v>
      </x:c>
      <x:c r="P45" s="5">
        <x:v>24</x:v>
      </x:c>
      <x:c r="Q45" s="5">
        <x:v>59</x:v>
      </x:c>
      <x:c r="R45" s="5">
        <x:v>14</x:v>
      </x:c>
      <x:c r="S45" s="5">
        <x:v>1</x:v>
      </x:c>
      <x:c r="T45" s="5">
        <x:v>24</x:v>
      </x:c>
      <x:c r="U45" s="5">
        <x:v>2</x:v>
      </x:c>
      <x:c r="V45" s="5">
        <x:v>5</x:v>
      </x:c>
      <x:c r="W45" s="5">
        <x:v>26</x:v>
      </x:c>
      <x:c r="X45" s="5">
        <x:v>53</x:v>
      </x:c>
      <x:c r="Y45" s="5">
        <x:v>5</x:v>
      </x:c>
      <x:c r="Z45" s="5">
        <x:v>5</x:v>
      </x:c>
      <x:c r="AA45" s="5">
        <x:v>0.91000000000000003</x:v>
      </x:c>
      <x:c r="AB45" s="5">
        <x:v>-1.3899999999999999</x:v>
      </x:c>
      <x:c r="AC45" s="5">
        <x:v>-0.47999999999999998</x:v>
      </x:c>
      <x:c r="AD45" s="5">
        <x:v>1.02</x:v>
      </x:c>
      <x:c r="AE45" s="5">
        <x:v>-0.010000000000000001</x:v>
      </x:c>
      <x:c r="AF45" s="5">
        <x:v>5000</x:v>
      </x:c>
    </x:row>
    <x:row r="46" spans="1:32" ht="14.199999999999999">
      <x:c r="A46" s="5">
        <x:v>2015</x:v>
      </x:c>
      <x:c r="B46" s="5" t="s">
        <x:v>27</x:v>
      </x:c>
      <x:c r="C46" s="5" t="s">
        <x:v>118</x:v>
      </x:c>
      <x:c r="D46" s="5" t="s">
        <x:v>251</x:v>
      </x:c>
      <x:c r="E46" s="5">
        <x:v>9</x:v>
      </x:c>
      <x:c r="F46" s="5" t="s">
        <x:v>25</x:v>
      </x:c>
      <x:c r="G46" s="5" t="s">
        <x:v>34</x:v>
      </x:c>
      <x:c r="H46" s="5" t="s">
        <x:v>36</x:v>
      </x:c>
      <x:c r="I46" s="5">
        <x:v>2014</x:v>
      </x:c>
      <x:c r="J46" s="5" t="s">
        <x:v>27</x:v>
      </x:c>
      <x:c r="K46" s="5">
        <x:v>32</x:v>
      </x:c>
      <x:c r="L46" s="5" t="s">
        <x:v>117</x:v>
      </x:c>
      <x:c r="M46" s="5">
        <x:v>89</x:v>
      </x:c>
      <x:c r="N46" s="5">
        <x:v>355</x:v>
      </x:c>
      <x:c r="O46" s="5">
        <x:v>300</x:v>
      </x:c>
      <x:c r="P46" s="5">
        <x:v>43</x:v>
      </x:c>
      <x:c r="Q46" s="5">
        <x:v>94</x:v>
      </x:c>
      <x:c r="R46" s="5">
        <x:v>16</x:v>
      </x:c>
      <x:c r="S46" s="5">
        <x:v>8</x:v>
      </x:c>
      <x:c r="T46" s="5">
        <x:v>52</x:v>
      </x:c>
      <x:c r="U46" s="5">
        <x:v>1</x:v>
      </x:c>
      <x:c r="V46" s="5">
        <x:v>3</x:v>
      </x:c>
      <x:c r="W46" s="5">
        <x:v>40</x:v>
      </x:c>
      <x:c r="X46" s="5">
        <x:v>42</x:v>
      </x:c>
      <x:c r="Y46" s="5">
        <x:v>8</x:v>
      </x:c>
      <x:c r="Z46" s="5">
        <x:v>4</x:v>
      </x:c>
      <x:c r="AA46" s="5">
        <x:v>-2.73</x:v>
      </x:c>
      <x:c r="AB46" s="5">
        <x:v>-3.5899999999999999</x:v>
      </x:c>
      <x:c r="AC46" s="5">
        <x:v>-6.3200000000000003</x:v>
      </x:c>
      <x:c r="AD46" s="5">
        <x:v>1.5700000000000001</x:v>
      </x:c>
      <x:c r="AE46" s="5">
        <x:v>-0.23999999999999999</x:v>
      </x:c>
      <x:c r="AF46" s="5">
        <x:v>5800</x:v>
      </x:c>
    </x:row>
    <x:row r="47" spans="1:32" ht="14.199999999999999">
      <x:c r="A47" s="5">
        <x:v>2016</x:v>
      </x:c>
      <x:c r="B47" s="5" t="s">
        <x:v>30</x:v>
      </x:c>
      <x:c r="C47" s="5" t="s">
        <x:v>124</x:v>
      </x:c>
      <x:c r="D47" s="5" t="s">
        <x:v>323</x:v>
      </x:c>
      <x:c r="E47" s="5">
        <x:v>9</x:v>
      </x:c>
      <x:c r="F47" s="5" t="s">
        <x:v>25</x:v>
      </x:c>
      <x:c r="G47" s="5" t="s">
        <x:v>34</x:v>
      </x:c>
      <x:c r="H47" s="5" t="s">
        <x:v>36</x:v>
      </x:c>
      <x:c r="I47" s="5">
        <x:v>2015</x:v>
      </x:c>
      <x:c r="J47" s="5" t="s">
        <x:v>30</x:v>
      </x:c>
      <x:c r="K47" s="5">
        <x:v>27</x:v>
      </x:c>
      <x:c r="L47" s="5" t="s">
        <x:v>23</x:v>
      </x:c>
      <x:c r="M47" s="5">
        <x:v>118</x:v>
      </x:c>
      <x:c r="N47" s="5">
        <x:v>489</x:v>
      </x:c>
      <x:c r="O47" s="5">
        <x:v>445</x:v>
      </x:c>
      <x:c r="P47" s="5">
        <x:v>60</x:v>
      </x:c>
      <x:c r="Q47" s="5">
        <x:v>135</x:v>
      </x:c>
      <x:c r="R47" s="5">
        <x:v>24</x:v>
      </x:c>
      <x:c r="S47" s="5">
        <x:v>16</x:v>
      </x:c>
      <x:c r="T47" s="5">
        <x:v>71</x:v>
      </x:c>
      <x:c r="U47" s="5">
        <x:v>1</x:v>
      </x:c>
      <x:c r="V47" s="5">
        <x:v>1</x:v>
      </x:c>
      <x:c r="W47" s="5">
        <x:v>31</x:v>
      </x:c>
      <x:c r="X47" s="5">
        <x:v>62</x:v>
      </x:c>
      <x:c r="Y47" s="5">
        <x:v>15</x:v>
      </x:c>
      <x:c r="Z47" s="5">
        <x:v>3</x:v>
      </x:c>
      <x:c r="AA47" s="5">
        <x:v>5.1299999999999999</x:v>
      </x:c>
      <x:c r="AB47" s="5">
        <x:v>-0.55000000000000004</x:v>
      </x:c>
      <x:c r="AC47" s="5">
        <x:v>4.5899999999999999</x:v>
      </x:c>
      <x:c r="AD47" s="5">
        <x:v>1.8100000000000001</x:v>
      </x:c>
      <x:c r="AE47" s="5">
        <x:v>0.47999999999999998</x:v>
      </x:c>
      <x:c r="AF47" s="5">
        <x:v>20000</x:v>
      </x:c>
    </x:row>
    <x:row r="48" spans="1:32" ht="14.199999999999999">
      <x:c r="A48" s="5">
        <x:v>2017</x:v>
      </x:c>
      <x:c r="B48" s="5" t="s">
        <x:v>30</x:v>
      </x:c>
      <x:c r="C48" s="5" t="s">
        <x:v>124</x:v>
      </x:c>
      <x:c r="D48" s="5" t="s">
        <x:v>323</x:v>
      </x:c>
      <x:c r="E48" s="5">
        <x:v>9</x:v>
      </x:c>
      <x:c r="F48" s="5" t="s">
        <x:v>25</x:v>
      </x:c>
      <x:c r="G48" s="5" t="s">
        <x:v>34</x:v>
      </x:c>
      <x:c r="H48" s="5" t="s">
        <x:v>36</x:v>
      </x:c>
      <x:c r="I48" s="5">
        <x:v>2016</x:v>
      </x:c>
      <x:c r="J48" s="5" t="s">
        <x:v>30</x:v>
      </x:c>
      <x:c r="K48" s="5">
        <x:v>28</x:v>
      </x:c>
      <x:c r="L48" s="5" t="s">
        <x:v>23</x:v>
      </x:c>
      <x:c r="M48" s="5">
        <x:v>141</x:v>
      </x:c>
      <x:c r="N48" s="5">
        <x:v>579</x:v>
      </x:c>
      <x:c r="O48" s="5">
        <x:v>510</x:v>
      </x:c>
      <x:c r="P48" s="5">
        <x:v>76</x:v>
      </x:c>
      <x:c r="Q48" s="5">
        <x:v>156</x:v>
      </x:c>
      <x:c r="R48" s="5">
        <x:v>39</x:v>
      </x:c>
      <x:c r="S48" s="5">
        <x:v>17</x:v>
      </x:c>
      <x:c r="T48" s="5">
        <x:v>90</x:v>
      </x:c>
      <x:c r="U48" s="5">
        <x:v>6</x:v>
      </x:c>
      <x:c r="V48" s="5">
        <x:v>3</x:v>
      </x:c>
      <x:c r="W48" s="5">
        <x:v>53</x:v>
      </x:c>
      <x:c r="X48" s="5">
        <x:v>89</x:v>
      </x:c>
      <x:c r="Y48" s="5">
        <x:v>15</x:v>
      </x:c>
      <x:c r="Z48" s="5">
        <x:v>12</x:v>
      </x:c>
      <x:c r="AA48" s="5">
        <x:v>6.46</x:v>
      </x:c>
      <x:c r="AB48" s="5">
        <x:v>-1.1899999999999999</x:v>
      </x:c>
      <x:c r="AC48" s="5">
        <x:v>5.2699999999999996</x:v>
      </x:c>
      <x:c r="AD48" s="5">
        <x:v>2.6499999999999999</x:v>
      </x:c>
      <x:c r="AE48" s="5">
        <x:v>0.56999999999999995</x:v>
      </x:c>
      <x:c r="AF48" s="5">
        <x:v>22000</x:v>
      </x:c>
    </x:row>
    <x:row r="49" spans="1:32" ht="14.199999999999999">
      <x:c r="A49" s="5">
        <x:v>2018</x:v>
      </x:c>
      <x:c r="B49" s="5" t="s">
        <x:v>30</x:v>
      </x:c>
      <x:c r="C49" s="5" t="s">
        <x:v>124</x:v>
      </x:c>
      <x:c r="D49" s="5" t="s">
        <x:v>323</x:v>
      </x:c>
      <x:c r="E49" s="5">
        <x:v>9</x:v>
      </x:c>
      <x:c r="F49" s="5" t="s">
        <x:v>25</x:v>
      </x:c>
      <x:c r="G49" s="5" t="s">
        <x:v>34</x:v>
      </x:c>
      <x:c r="H49" s="5" t="s">
        <x:v>36</x:v>
      </x:c>
      <x:c r="I49" s="5">
        <x:v>2017</x:v>
      </x:c>
      <x:c r="J49" s="5" t="s">
        <x:v>30</x:v>
      </x:c>
      <x:c r="K49" s="5">
        <x:v>29</x:v>
      </x:c>
      <x:c r="L49" s="5" t="s">
        <x:v>23</x:v>
      </x:c>
      <x:c r="M49" s="5">
        <x:v>133</x:v>
      </x:c>
      <x:c r="N49" s="5">
        <x:v>530</x:v>
      </x:c>
      <x:c r="O49" s="5">
        <x:v>472</x:v>
      </x:c>
      <x:c r="P49" s="5">
        <x:v>59</x:v>
      </x:c>
      <x:c r="Q49" s="5">
        <x:v>133</x:v>
      </x:c>
      <x:c r="R49" s="5">
        <x:v>26</x:v>
      </x:c>
      <x:c r="S49" s="5">
        <x:v>15</x:v>
      </x:c>
      <x:c r="T49" s="5">
        <x:v>78</x:v>
      </x:c>
      <x:c r="U49" s="5">
        <x:v>0</x:v>
      </x:c>
      <x:c r="V49" s="5">
        <x:v>1</x:v>
      </x:c>
      <x:c r="W49" s="5">
        <x:v>43</x:v>
      </x:c>
      <x:c r="X49" s="5">
        <x:v>93</x:v>
      </x:c>
      <x:c r="Y49" s="5">
        <x:v>15</x:v>
      </x:c>
      <x:c r="Z49" s="5">
        <x:v>8</x:v>
      </x:c>
      <x:c r="AA49" s="5">
        <x:v>8.4000000000000004</x:v>
      </x:c>
      <x:c r="AB49" s="5">
        <x:v>0.13</x:v>
      </x:c>
      <x:c r="AC49" s="5">
        <x:v>8.5299999999999994</x:v>
      </x:c>
      <x:c r="AD49" s="5">
        <x:v>1.51</x:v>
      </x:c>
      <x:c r="AE49" s="5">
        <x:v>0.77000000000000002</x:v>
      </x:c>
      <x:c r="AF49" s="5">
        <x:v>37000</x:v>
      </x:c>
    </x:row>
    <x:row r="50" spans="1:32" ht="14.199999999999999">
      <x:c r="A50" s="5">
        <x:v>2019</x:v>
      </x:c>
      <x:c r="B50" s="5" t="s">
        <x:v>30</x:v>
      </x:c>
      <x:c r="C50" s="5" t="s">
        <x:v>124</x:v>
      </x:c>
      <x:c r="D50" s="5" t="s">
        <x:v>323</x:v>
      </x:c>
      <x:c r="E50" s="5">
        <x:v>9</x:v>
      </x:c>
      <x:c r="F50" s="5" t="s">
        <x:v>25</x:v>
      </x:c>
      <x:c r="G50" s="5" t="s">
        <x:v>34</x:v>
      </x:c>
      <x:c r="H50" s="5" t="s">
        <x:v>36</x:v>
      </x:c>
      <x:c r="I50" s="5">
        <x:v>2018</x:v>
      </x:c>
      <x:c r="J50" s="5" t="s">
        <x:v>30</x:v>
      </x:c>
      <x:c r="K50" s="5">
        <x:v>30</x:v>
      </x:c>
      <x:c r="L50" s="5" t="s">
        <x:v>23</x:v>
      </x:c>
      <x:c r="M50" s="5">
        <x:v>128</x:v>
      </x:c>
      <x:c r="N50" s="5">
        <x:v>465</x:v>
      </x:c>
      <x:c r="O50" s="5">
        <x:v>413</x:v>
      </x:c>
      <x:c r="P50" s="5">
        <x:v>46</x:v>
      </x:c>
      <x:c r="Q50" s="5">
        <x:v>117</x:v>
      </x:c>
      <x:c r="R50" s="5">
        <x:v>24</x:v>
      </x:c>
      <x:c r="S50" s="5">
        <x:v>10</x:v>
      </x:c>
      <x:c r="T50" s="5">
        <x:v>45</x:v>
      </x:c>
      <x:c r="U50" s="5">
        <x:v>1</x:v>
      </x:c>
      <x:c r="V50" s="5">
        <x:v>0</x:v>
      </x:c>
      <x:c r="W50" s="5">
        <x:v>40</x:v>
      </x:c>
      <x:c r="X50" s="5">
        <x:v>80</x:v>
      </x:c>
      <x:c r="Y50" s="5">
        <x:v>6</x:v>
      </x:c>
      <x:c r="Z50" s="5">
        <x:v>5</x:v>
      </x:c>
      <x:c r="AA50" s="5">
        <x:v>5</x:v>
      </x:c>
      <x:c r="AB50" s="5">
        <x:v>-0.020000000000000001</x:v>
      </x:c>
      <x:c r="AC50" s="5">
        <x:v>4.9900000000000002</x:v>
      </x:c>
      <x:c r="AD50" s="5">
        <x:v>1.3500000000000001</x:v>
      </x:c>
      <x:c r="AE50" s="5">
        <x:v>0.45000000000000001</x:v>
      </x:c>
      <x:c r="AF50" s="5">
        <x:v>35000</x:v>
      </x:c>
    </x:row>
    <x:row r="51" spans="1:32" ht="14.199999999999999">
      <x:c r="A51" s="5">
        <x:v>2021</x:v>
      </x:c>
      <x:c r="B51" s="5" t="s">
        <x:v>55</x:v>
      </x:c>
      <x:c r="C51" s="5" t="s">
        <x:v>124</x:v>
      </x:c>
      <x:c r="D51" s="5" t="s">
        <x:v>323</x:v>
      </x:c>
      <x:c r="E51" s="5">
        <x:v>4</x:v>
      </x:c>
      <x:c r="F51" s="5" t="s">
        <x:v>332</x:v>
      </x:c>
      <x:c r="G51" s="5" t="s">
        <x:v>173</x:v>
      </x:c>
      <x:c r="H51" s="5" t="s">
        <x:v>71</x:v>
      </x:c>
      <x:c r="I51" s="5">
        <x:v>2020</x:v>
      </x:c>
      <x:c r="J51" s="5" t="s">
        <x:v>55</x:v>
      </x:c>
      <x:c r="K51" s="5">
        <x:v>32</x:v>
      </x:c>
      <x:c r="L51" s="5" t="s">
        <x:v>23</x:v>
      </x:c>
      <x:c r="M51" s="5">
        <x:v>87</x:v>
      </x:c>
      <x:c r="N51" s="5">
        <x:v>333</x:v>
      </x:c>
      <x:c r="O51" s="5">
        <x:v>297</x:v>
      </x:c>
      <x:c r="P51" s="5">
        <x:v>29</x:v>
      </x:c>
      <x:c r="Q51" s="5">
        <x:v>79</x:v>
      </x:c>
      <x:c r="R51" s="5">
        <x:v>20</x:v>
      </x:c>
      <x:c r="S51" s="5">
        <x:v>5</x:v>
      </x:c>
      <x:c r="T51" s="5">
        <x:v>47</x:v>
      </x:c>
      <x:c r="U51" s="5">
        <x:v>2</x:v>
      </x:c>
      <x:c r="V51" s="5">
        <x:v>1</x:v>
      </x:c>
      <x:c r="W51" s="5">
        <x:v>24</x:v>
      </x:c>
      <x:c r="X51" s="5">
        <x:v>66</x:v>
      </x:c>
      <x:c r="Y51" s="5">
        <x:v>8</x:v>
      </x:c>
      <x:c r="Z51" s="5">
        <x:v>4</x:v>
      </x:c>
      <x:c r="AA51" s="5">
        <x:v>-1.79</x:v>
      </x:c>
      <x:c r="AB51" s="5">
        <x:v>-0.23999999999999999</x:v>
      </x:c>
      <x:c r="AC51" s="5">
        <x:v>-2.0299999999999998</x:v>
      </x:c>
      <x:c r="AD51" s="5">
        <x:v>0.76000000000000001</x:v>
      </x:c>
      <x:c r="AE51" s="5">
        <x:v>-0.17000000000000001</x:v>
      </x:c>
      <x:c r="AF51" s="5">
        <x:v>40000</x:v>
      </x:c>
    </x:row>
    <x:row r="52" spans="1:32" ht="14.199999999999999">
      <x:c r="A52" s="5">
        <x:v>2022</x:v>
      </x:c>
      <x:c r="B52" s="5" t="s">
        <x:v>55</x:v>
      </x:c>
      <x:c r="C52" s="5" t="s">
        <x:v>124</x:v>
      </x:c>
      <x:c r="D52" s="5" t="s">
        <x:v>323</x:v>
      </x:c>
      <x:c r="E52" s="5">
        <x:v>4</x:v>
      </x:c>
      <x:c r="F52" s="5" t="s">
        <x:v>332</x:v>
      </x:c>
      <x:c r="G52" s="5" t="s">
        <x:v>173</x:v>
      </x:c>
      <x:c r="H52" s="5" t="s">
        <x:v>71</x:v>
      </x:c>
      <x:c r="I52" s="5">
        <x:v>2021</x:v>
      </x:c>
      <x:c r="J52" s="5" t="s">
        <x:v>55</x:v>
      </x:c>
      <x:c r="K52" s="5">
        <x:v>33</x:v>
      </x:c>
      <x:c r="L52" s="5" t="s">
        <x:v>23</x:v>
      </x:c>
      <x:c r="M52" s="5">
        <x:v>121</x:v>
      </x:c>
      <x:c r="N52" s="5">
        <x:v>426</x:v>
      </x:c>
      <x:c r="O52" s="5">
        <x:v>360</x:v>
      </x:c>
      <x:c r="P52" s="5">
        <x:v>35</x:v>
      </x:c>
      <x:c r="Q52" s="5">
        <x:v>80</x:v>
      </x:c>
      <x:c r="R52" s="5">
        <x:v>22</x:v>
      </x:c>
      <x:c r="S52" s="5">
        <x:v>8</x:v>
      </x:c>
      <x:c r="T52" s="5">
        <x:v>39</x:v>
      </x:c>
      <x:c r="U52" s="5">
        <x:v>3</x:v>
      </x:c>
      <x:c r="V52" s="5">
        <x:v>3</x:v>
      </x:c>
      <x:c r="W52" s="5">
        <x:v>42</x:v>
      </x:c>
      <x:c r="X52" s="5">
        <x:v>73</x:v>
      </x:c>
      <x:c r="Y52" s="5">
        <x:v>7</x:v>
      </x:c>
      <x:c r="Z52" s="5">
        <x:v>5</x:v>
      </x:c>
      <x:c r="AA52" s="5">
        <x:v>6.3499999999999996</x:v>
      </x:c>
      <x:c r="AB52" s="5">
        <x:v>0.040000000000000002</x:v>
      </x:c>
      <x:c r="AC52" s="5">
        <x:v>6.3899999999999997</x:v>
      </x:c>
      <x:c r="AD52" s="5">
        <x:v>0.78000000000000003</x:v>
      </x:c>
      <x:c r="AE52" s="5">
        <x:v>0.63</x:v>
      </x:c>
      <x:c r="AF52" s="5">
        <x:v>40000</x:v>
      </x:c>
    </x:row>
    <x:row r="53" spans="1:32" ht="14.199999999999999">
      <x:c r="A53" s="5">
        <x:v>2023</x:v>
      </x:c>
      <x:c r="B53" s="5" t="s">
        <x:v>55</x:v>
      </x:c>
      <x:c r="C53" s="5" t="s">
        <x:v>124</x:v>
      </x:c>
      <x:c r="D53" s="5" t="s">
        <x:v>323</x:v>
      </x:c>
      <x:c r="E53" s="5">
        <x:v>4</x:v>
      </x:c>
      <x:c r="F53" s="5" t="s">
        <x:v>332</x:v>
      </x:c>
      <x:c r="G53" s="5" t="s">
        <x:v>173</x:v>
      </x:c>
      <x:c r="H53" s="5" t="s">
        <x:v>71</x:v>
      </x:c>
      <x:c r="I53" s="5">
        <x:v>2022</x:v>
      </x:c>
      <x:c r="J53" s="5" t="s">
        <x:v>55</x:v>
      </x:c>
      <x:c r="K53" s="5">
        <x:v>34</x:v>
      </x:c>
      <x:c r="L53" s="5" t="s">
        <x:v>23</x:v>
      </x:c>
      <x:c r="M53" s="5">
        <x:v>92</x:v>
      </x:c>
      <x:c r="N53" s="5">
        <x:v>157</x:v>
      </x:c>
      <x:c r="O53" s="5">
        <x:v>140</x:v>
      </x:c>
      <x:c r="P53" s="5">
        <x:v>16</x:v>
      </x:c>
      <x:c r="Q53" s="5">
        <x:v>29</x:v>
      </x:c>
      <x:c r="R53" s="5">
        <x:v>4</x:v>
      </x:c>
      <x:c r="S53" s="5">
        <x:v>3</x:v>
      </x:c>
      <x:c r="T53" s="5">
        <x:v>20</x:v>
      </x:c>
      <x:c r="U53" s="5">
        <x:v>0</x:v>
      </x:c>
      <x:c r="V53" s="5">
        <x:v>1</x:v>
      </x:c>
      <x:c r="W53" s="5">
        <x:v>10</x:v>
      </x:c>
      <x:c r="X53" s="5">
        <x:v>27</x:v>
      </x:c>
      <x:c r="Y53" s="5">
        <x:v>4</x:v>
      </x:c>
      <x:c r="Z53" s="5">
        <x:v>1</x:v>
      </x:c>
      <x:c r="AA53" s="5">
        <x:v>-2.6200000000000001</x:v>
      </x:c>
      <x:c r="AB53" s="5">
        <x:v>0.029999999999999999</x:v>
      </x:c>
      <x:c r="AC53" s="5">
        <x:v>-2.5899999999999999</x:v>
      </x:c>
      <x:c r="AD53" s="5">
        <x:v>-0.23000000000000001</x:v>
      </x:c>
      <x:c r="AE53" s="5">
        <x:v>-0.27000000000000002</x:v>
      </x:c>
      <x:c r="AF53" s="5">
        <x:v>18000</x:v>
      </x:c>
    </x:row>
    <x:row r="54" spans="1:32" ht="14.199999999999999">
      <x:c r="A54" s="5">
        <x:v>2024</x:v>
      </x:c>
      <x:c r="B54" s="5" t="s">
        <x:v>55</x:v>
      </x:c>
      <x:c r="C54" s="5" t="s">
        <x:v>124</x:v>
      </x:c>
      <x:c r="D54" s="5" t="s">
        <x:v>323</x:v>
      </x:c>
      <x:c r="E54" s="5">
        <x:v>4</x:v>
      </x:c>
      <x:c r="F54" s="5" t="s">
        <x:v>332</x:v>
      </x:c>
      <x:c r="G54" s="5" t="s">
        <x:v>173</x:v>
      </x:c>
      <x:c r="H54" s="5" t="s">
        <x:v>71</x:v>
      </x:c>
      <x:c r="I54" s="5">
        <x:v>2023</x:v>
      </x:c>
      <x:c r="J54" s="5" t="s">
        <x:v>55</x:v>
      </x:c>
      <x:c r="K54" s="5">
        <x:v>35</x:v>
      </x:c>
      <x:c r="L54" s="5" t="s">
        <x:v>20</x:v>
      </x:c>
      <x:c r="M54" s="5">
        <x:v>112</x:v>
      </x:c>
      <x:c r="N54" s="5">
        <x:v>316</x:v>
      </x:c>
      <x:c r="O54" s="5">
        <x:v>273</x:v>
      </x:c>
      <x:c r="P54" s="5">
        <x:v>34</x:v>
      </x:c>
      <x:c r="Q54" s="5">
        <x:v>68</x:v>
      </x:c>
      <x:c r="R54" s="5">
        <x:v>11</x:v>
      </x:c>
      <x:c r="S54" s="5">
        <x:v>8</x:v>
      </x:c>
      <x:c r="T54" s="5">
        <x:v>41</x:v>
      </x:c>
      <x:c r="U54" s="5">
        <x:v>2</x:v>
      </x:c>
      <x:c r="V54" s="5">
        <x:v>1</x:v>
      </x:c>
      <x:c r="W54" s="5">
        <x:v>25</x:v>
      </x:c>
      <x:c r="X54" s="5">
        <x:v>58</x:v>
      </x:c>
      <x:c r="Y54" s="5">
        <x:v>7</x:v>
      </x:c>
      <x:c r="Z54" s="5">
        <x:v>2</x:v>
      </x:c>
      <x:c r="AA54" s="5">
        <x:v>4.7199999999999998</x:v>
      </x:c>
      <x:c r="AB54" s="5">
        <x:v>1.5800000000000001</x:v>
      </x:c>
      <x:c r="AC54" s="5">
        <x:v>6.2999999999999998</x:v>
      </x:c>
      <x:c r="AD54" s="5">
        <x:v>1.1399999999999999</x:v>
      </x:c>
      <x:c r="AE54" s="5">
        <x:v>0.47999999999999998</x:v>
      </x:c>
      <x:c r="AF54" s="5">
        <x:v>18000</x:v>
      </x:c>
    </x:row>
    <x:row r="55" spans="1:32" ht="14.199999999999999">
      <x:c r="A55" s="5">
        <x:v>2021</x:v>
      </x:c>
      <x:c r="B55" s="5" t="s">
        <x:v>100</x:v>
      </x:c>
      <x:c r="C55" s="5" t="s">
        <x:v>123</x:v>
      </x:c>
      <x:c r="D55" s="5" t="s">
        <x:v>322</x:v>
      </x:c>
      <x:c r="E55" s="5">
        <x:v>7</x:v>
      </x:c>
      <x:c r="F55" s="5" t="s">
        <x:v>25</x:v>
      </x:c>
      <x:c r="G55" s="5" t="s">
        <x:v>337</x:v>
      </x:c>
      <x:c r="H55" s="5" t="s">
        <x:v>96</x:v>
      </x:c>
      <x:c r="I55" s="5">
        <x:v>2020</x:v>
      </x:c>
      <x:c r="J55" s="5" t="s">
        <x:v>28</x:v>
      </x:c>
      <x:c r="K55" s="5">
        <x:v>31</x:v>
      </x:c>
      <x:c r="L55" s="5" t="s">
        <x:v>96</x:v>
      </x:c>
      <x:c r="M55" s="5">
        <x:v>69</x:v>
      </x:c>
      <x:c r="N55" s="5">
        <x:v>238</x:v>
      </x:c>
      <x:c r="O55" s="5">
        <x:v>211</x:v>
      </x:c>
      <x:c r="P55" s="5">
        <x:v>22</x:v>
      </x:c>
      <x:c r="Q55" s="5">
        <x:v>53</x:v>
      </x:c>
      <x:c r="R55" s="5">
        <x:v>6</x:v>
      </x:c>
      <x:c r="S55" s="5">
        <x:v>2</x:v>
      </x:c>
      <x:c r="T55" s="5">
        <x:v>21</x:v>
      </x:c>
      <x:c r="U55" s="5">
        <x:v>0</x:v>
      </x:c>
      <x:c r="V55" s="5">
        <x:v>0</x:v>
      </x:c>
      <x:c r="W55" s="5">
        <x:v>17</x:v>
      </x:c>
      <x:c r="X55" s="5">
        <x:v>28</x:v>
      </x:c>
      <x:c r="Y55" s="5">
        <x:v>3</x:v>
      </x:c>
      <x:c r="Z55" s="5">
        <x:v>2</x:v>
      </x:c>
      <x:c r="AA55" s="5">
        <x:v>4.54</x:v>
      </x:c>
      <x:c r="AB55" s="5">
        <x:v>5.3300000000000001</x:v>
      </x:c>
      <x:c r="AC55" s="5">
        <x:v>9.8699999999999992</x:v>
      </x:c>
      <x:c r="AD55" s="5">
        <x:v>0.23000000000000001</x:v>
      </x:c>
      <x:c r="AE55" s="5">
        <x:v>0.42999999999999999</x:v>
      </x:c>
      <x:c r="AF55" s="5">
        <x:v>8800</x:v>
      </x:c>
    </x:row>
    <x:row r="56" spans="1:32" ht="14.199999999999999">
      <x:c r="A56" s="5">
        <x:v>2022</x:v>
      </x:c>
      <x:c r="B56" s="5" t="s">
        <x:v>100</x:v>
      </x:c>
      <x:c r="C56" s="5" t="s">
        <x:v>123</x:v>
      </x:c>
      <x:c r="D56" s="5" t="s">
        <x:v>322</x:v>
      </x:c>
      <x:c r="E56" s="5">
        <x:v>7</x:v>
      </x:c>
      <x:c r="F56" s="5" t="s">
        <x:v>25</x:v>
      </x:c>
      <x:c r="G56" s="5" t="s">
        <x:v>337</x:v>
      </x:c>
      <x:c r="H56" s="5" t="s">
        <x:v>96</x:v>
      </x:c>
      <x:c r="I56" s="5">
        <x:v>2021</x:v>
      </x:c>
      <x:c r="J56" s="5" t="s">
        <x:v>28</x:v>
      </x:c>
      <x:c r="K56" s="5">
        <x:v>32</x:v>
      </x:c>
      <x:c r="L56" s="5" t="s">
        <x:v>96</x:v>
      </x:c>
      <x:c r="M56" s="5">
        <x:v>100</x:v>
      </x:c>
      <x:c r="N56" s="5">
        <x:v>301</x:v>
      </x:c>
      <x:c r="O56" s="5">
        <x:v>250</x:v>
      </x:c>
      <x:c r="P56" s="5">
        <x:v>30</x:v>
      </x:c>
      <x:c r="Q56" s="5">
        <x:v>55</x:v>
      </x:c>
      <x:c r="R56" s="5">
        <x:v>8</x:v>
      </x:c>
      <x:c r="S56" s="5">
        <x:v>3</x:v>
      </x:c>
      <x:c r="T56" s="5">
        <x:v>26</x:v>
      </x:c>
      <x:c r="U56" s="5">
        <x:v>0</x:v>
      </x:c>
      <x:c r="V56" s="5">
        <x:v>0</x:v>
      </x:c>
      <x:c r="W56" s="5">
        <x:v>41</x:v>
      </x:c>
      <x:c r="X56" s="5">
        <x:v>49</x:v>
      </x:c>
      <x:c r="Y56" s="5">
        <x:v>2</x:v>
      </x:c>
      <x:c r="Z56" s="5">
        <x:v>3</x:v>
      </x:c>
      <x:c r="AA56" s="5">
        <x:v>-2.1899999999999999</x:v>
      </x:c>
      <x:c r="AB56" s="5">
        <x:v>6.5999999999999996</x:v>
      </x:c>
      <x:c r="AC56" s="5">
        <x:v>4.4100000000000001</x:v>
      </x:c>
      <x:c r="AD56" s="5">
        <x:v>1.04</x:v>
      </x:c>
      <x:c r="AE56" s="5">
        <x:v>-0.22</x:v>
      </x:c>
      <x:c r="AF56" s="5">
        <x:v>8500</x:v>
      </x:c>
    </x:row>
    <x:row r="57" spans="1:32" ht="14.199999999999999">
      <x:c r="A57" s="5">
        <x:v>2023</x:v>
      </x:c>
      <x:c r="B57" s="5" t="s">
        <x:v>100</x:v>
      </x:c>
      <x:c r="C57" s="5" t="s">
        <x:v>123</x:v>
      </x:c>
      <x:c r="D57" s="5" t="s">
        <x:v>322</x:v>
      </x:c>
      <x:c r="E57" s="5">
        <x:v>7</x:v>
      </x:c>
      <x:c r="F57" s="5" t="s">
        <x:v>25</x:v>
      </x:c>
      <x:c r="G57" s="5" t="s">
        <x:v>337</x:v>
      </x:c>
      <x:c r="H57" s="5" t="s">
        <x:v>96</x:v>
      </x:c>
      <x:c r="I57" s="5">
        <x:v>2022</x:v>
      </x:c>
      <x:c r="J57" s="5" t="s">
        <x:v>28</x:v>
      </x:c>
      <x:c r="K57" s="5">
        <x:v>33</x:v>
      </x:c>
      <x:c r="L57" s="5" t="s">
        <x:v>96</x:v>
      </x:c>
      <x:c r="M57" s="5">
        <x:v>22</x:v>
      </x:c>
      <x:c r="N57" s="5">
        <x:v>62</x:v>
      </x:c>
      <x:c r="O57" s="5">
        <x:v>54</x:v>
      </x:c>
      <x:c r="P57" s="5">
        <x:v>7</x:v>
      </x:c>
      <x:c r="Q57" s="5">
        <x:v>13</x:v>
      </x:c>
      <x:c r="R57" s="5">
        <x:v>2</x:v>
      </x:c>
      <x:c r="S57" s="5">
        <x:v>1</x:v>
      </x:c>
      <x:c r="T57" s="5">
        <x:v>6</x:v>
      </x:c>
      <x:c r="U57" s="5">
        <x:v>0</x:v>
      </x:c>
      <x:c r="V57" s="5">
        <x:v>0</x:v>
      </x:c>
      <x:c r="W57" s="5">
        <x:v>6</x:v>
      </x:c>
      <x:c r="X57" s="5">
        <x:v>12</x:v>
      </x:c>
      <x:c r="Y57" s="5">
        <x:v>1</x:v>
      </x:c>
      <x:c r="Z57" s="5">
        <x:v>1</x:v>
      </x:c>
      <x:c r="AA57" s="5">
        <x:v>-0.48999999999999999</x:v>
      </x:c>
      <x:c r="AB57" s="5">
        <x:v>1.46</x:v>
      </x:c>
      <x:c r="AC57" s="5">
        <x:v>0.96999999999999997</x:v>
      </x:c>
      <x:c r="AD57" s="5">
        <x:v>0.20999999999999999</x:v>
      </x:c>
      <x:c r="AE57" s="5">
        <x:v>-0.25</x:v>
      </x:c>
      <x:c r="AF57" s="5">
        <x:v>9500</x:v>
      </x:c>
    </x:row>
    <x:row r="58" spans="1:32" ht="14.199999999999999">
      <x:c r="A58" s="5">
        <x:v>2023</x:v>
      </x:c>
      <x:c r="B58" s="5" t="s">
        <x:v>100</x:v>
      </x:c>
      <x:c r="C58" s="5" t="s">
        <x:v>123</x:v>
      </x:c>
      <x:c r="D58" s="5" t="s">
        <x:v>322</x:v>
      </x:c>
      <x:c r="E58" s="5">
        <x:v>7</x:v>
      </x:c>
      <x:c r="F58" s="5" t="s">
        <x:v>25</x:v>
      </x:c>
      <x:c r="G58" s="5" t="s">
        <x:v>337</x:v>
      </x:c>
      <x:c r="H58" s="5" t="s">
        <x:v>96</x:v>
      </x:c>
      <x:c r="I58" s="5">
        <x:v>2022</x:v>
      </x:c>
      <x:c r="J58" s="5" t="s">
        <x:v>100</x:v>
      </x:c>
      <x:c r="K58" s="5">
        <x:v>33</x:v>
      </x:c>
      <x:c r="L58" s="5" t="s">
        <x:v>96</x:v>
      </x:c>
      <x:c r="M58" s="5">
        <x:v>82</x:v>
      </x:c>
      <x:c r="N58" s="5">
        <x:v>204</x:v>
      </x:c>
      <x:c r="O58" s="5">
        <x:v>168</x:v>
      </x:c>
      <x:c r="P58" s="5">
        <x:v>23</x:v>
      </x:c>
      <x:c r="Q58" s="5">
        <x:v>36</x:v>
      </x:c>
      <x:c r="R58" s="5">
        <x:v>7</x:v>
      </x:c>
      <x:c r="S58" s="5">
        <x:v>1</x:v>
      </x:c>
      <x:c r="T58" s="5">
        <x:v>22</x:v>
      </x:c>
      <x:c r="U58" s="5">
        <x:v>0</x:v>
      </x:c>
      <x:c r="V58" s="5">
        <x:v>0</x:v>
      </x:c>
      <x:c r="W58" s="5">
        <x:v>26</x:v>
      </x:c>
      <x:c r="X58" s="5">
        <x:v>33</x:v>
      </x:c>
      <x:c r="Y58" s="5">
        <x:v>3</x:v>
      </x:c>
      <x:c r="Z58" s="5">
        <x:v>2</x:v>
      </x:c>
      <x:c r="AA58" s="5">
        <x:v>-0.48999999999999999</x:v>
      </x:c>
      <x:c r="AB58" s="5">
        <x:v>4.4900000000000002</x:v>
      </x:c>
      <x:c r="AC58" s="5">
        <x:v>4</x:v>
      </x:c>
      <x:c r="AD58" s="5">
        <x:v>0.73999999999999999</x:v>
      </x:c>
      <x:c r="AE58" s="5">
        <x:v>0.20000000000000001</x:v>
      </x:c>
      <x:c r="AF58" s="5">
        <x:v>9500</x:v>
      </x:c>
    </x:row>
    <x:row r="59" spans="1:32" ht="14.199999999999999">
      <x:c r="A59" s="5">
        <x:v>2024</x:v>
      </x:c>
      <x:c r="B59" s="5" t="s">
        <x:v>100</x:v>
      </x:c>
      <x:c r="C59" s="5" t="s">
        <x:v>123</x:v>
      </x:c>
      <x:c r="D59" s="5" t="s">
        <x:v>322</x:v>
      </x:c>
      <x:c r="E59" s="5">
        <x:v>7</x:v>
      </x:c>
      <x:c r="F59" s="5" t="s">
        <x:v>25</x:v>
      </x:c>
      <x:c r="G59" s="5" t="s">
        <x:v>337</x:v>
      </x:c>
      <x:c r="H59" s="5" t="s">
        <x:v>96</x:v>
      </x:c>
      <x:c r="I59" s="5">
        <x:v>2023</x:v>
      </x:c>
      <x:c r="J59" s="5" t="s">
        <x:v>100</x:v>
      </x:c>
      <x:c r="K59" s="5">
        <x:v>34</x:v>
      </x:c>
      <x:c r="L59" s="5" t="s">
        <x:v>96</x:v>
      </x:c>
      <x:c r="M59" s="5">
        <x:v>122</x:v>
      </x:c>
      <x:c r="N59" s="5">
        <x:v>318</x:v>
      </x:c>
      <x:c r="O59" s="5">
        <x:v>266</x:v>
      </x:c>
      <x:c r="P59" s="5">
        <x:v>28</x:v>
      </x:c>
      <x:c r="Q59" s="5">
        <x:v>58</x:v>
      </x:c>
      <x:c r="R59" s="5">
        <x:v>9</x:v>
      </x:c>
      <x:c r="S59" s="5">
        <x:v>5</x:v>
      </x:c>
      <x:c r="T59" s="5">
        <x:v>34</x:v>
      </x:c>
      <x:c r="U59" s="5">
        <x:v>0</x:v>
      </x:c>
      <x:c r="V59" s="5">
        <x:v>0</x:v>
      </x:c>
      <x:c r="W59" s="5">
        <x:v>31</x:v>
      </x:c>
      <x:c r="X59" s="5">
        <x:v>57</x:v>
      </x:c>
      <x:c r="Y59" s="5">
        <x:v>6</x:v>
      </x:c>
      <x:c r="Z59" s="5">
        <x:v>2</x:v>
      </x:c>
      <x:c r="AA59" s="5">
        <x:v>4.8099999999999996</x:v>
      </x:c>
      <x:c r="AB59" s="5">
        <x:v>7.4400000000000004</x:v>
      </x:c>
      <x:c r="AC59" s="5">
        <x:v>12.25</x:v>
      </x:c>
      <x:c r="AD59" s="5">
        <x:v>0.83999999999999997</x:v>
      </x:c>
      <x:c r="AE59" s="5">
        <x:v>0.48999999999999999</x:v>
      </x:c>
      <x:c r="AF59" s="5">
        <x:v>15000</x:v>
      </x:c>
    </x:row>
    <x:row r="60" spans="1:32" ht="14.199999999999999">
      <x:c r="A60" s="5">
        <x:v>2016</x:v>
      </x:c>
      <x:c r="B60" s="5" t="s">
        <x:v>31</x:v>
      </x:c>
      <x:c r="C60" s="5" t="s">
        <x:v>88</x:v>
      </x:c>
      <x:c r="D60" s="5" t="s">
        <x:v>323</x:v>
      </x:c>
      <x:c r="E60" s="5">
        <x:v>9</x:v>
      </x:c>
      <x:c r="F60" s="5" t="s">
        <x:v>25</x:v>
      </x:c>
      <x:c r="G60" s="5" t="s">
        <x:v>34</x:v>
      </x:c>
      <x:c r="H60" s="5" t="s">
        <x:v>36</x:v>
      </x:c>
      <x:c r="I60" s="5">
        <x:v>2015</x:v>
      </x:c>
      <x:c r="J60" s="5" t="s">
        <x:v>31</x:v>
      </x:c>
      <x:c r="K60" s="5">
        <x:v>25</x:v>
      </x:c>
      <x:c r="L60" s="5" t="s">
        <x:v>119</x:v>
      </x:c>
      <x:c r="M60" s="5">
        <x:v>132</x:v>
      </x:c>
      <x:c r="N60" s="5">
        <x:v>518</x:v>
      </x:c>
      <x:c r="O60" s="5">
        <x:v>449</x:v>
      </x:c>
      <x:c r="P60" s="5">
        <x:v>67</x:v>
      </x:c>
      <x:c r="Q60" s="5">
        <x:v>125</x:v>
      </x:c>
      <x:c r="R60" s="5">
        <x:v>30</x:v>
      </x:c>
      <x:c r="S60" s="5">
        <x:v>8</x:v>
      </x:c>
      <x:c r="T60" s="5">
        <x:v>63</x:v>
      </x:c>
      <x:c r="U60" s="5">
        <x:v>26</x:v>
      </x:c>
      <x:c r="V60" s="5">
        <x:v>5</x:v>
      </x:c>
      <x:c r="W60" s="5">
        <x:v>43</x:v>
      </x:c>
      <x:c r="X60" s="5">
        <x:v>56</x:v>
      </x:c>
      <x:c r="Y60" s="5">
        <x:v>9</x:v>
      </x:c>
      <x:c r="Z60" s="5">
        <x:v>7</x:v>
      </x:c>
      <x:c r="AA60" s="5">
        <x:v>-1.8899999999999999</x:v>
      </x:c>
      <x:c r="AB60" s="5">
        <x:v>10.300000000000001</x:v>
      </x:c>
      <x:c r="AC60" s="5">
        <x:v>8.4100000000000001</x:v>
      </x:c>
      <x:c r="AD60" s="5">
        <x:v>2.79</x:v>
      </x:c>
      <x:c r="AE60" s="5">
        <x:v>-0.17000000000000001</x:v>
      </x:c>
      <x:c r="AF60" s="5">
        <x:v>32000</x:v>
      </x:c>
    </x:row>
    <x:row r="61" spans="1:32" ht="14.199999999999999">
      <x:c r="A61" s="5">
        <x:v>2017</x:v>
      </x:c>
      <x:c r="B61" s="5" t="s">
        <x:v>31</x:v>
      </x:c>
      <x:c r="C61" s="5" t="s">
        <x:v>88</x:v>
      </x:c>
      <x:c r="D61" s="5" t="s">
        <x:v>323</x:v>
      </x:c>
      <x:c r="E61" s="5">
        <x:v>9</x:v>
      </x:c>
      <x:c r="F61" s="5" t="s">
        <x:v>25</x:v>
      </x:c>
      <x:c r="G61" s="5" t="s">
        <x:v>34</x:v>
      </x:c>
      <x:c r="H61" s="5" t="s">
        <x:v>36</x:v>
      </x:c>
      <x:c r="I61" s="5">
        <x:v>2016</x:v>
      </x:c>
      <x:c r="J61" s="5" t="s">
        <x:v>31</x:v>
      </x:c>
      <x:c r="K61" s="5">
        <x:v>26</x:v>
      </x:c>
      <x:c r="L61" s="5" t="s">
        <x:v>119</x:v>
      </x:c>
      <x:c r="M61" s="5">
        <x:v>105</x:v>
      </x:c>
      <x:c r="N61" s="5">
        <x:v>401</x:v>
      </x:c>
      <x:c r="O61" s="5">
        <x:v>358</x:v>
      </x:c>
      <x:c r="P61" s="5">
        <x:v>56</x:v>
      </x:c>
      <x:c r="Q61" s="5">
        <x:v>97</x:v>
      </x:c>
      <x:c r="R61" s="5">
        <x:v>13</x:v>
      </x:c>
      <x:c r="S61" s="5">
        <x:v>3</x:v>
      </x:c>
      <x:c r="T61" s="5">
        <x:v>38</x:v>
      </x:c>
      <x:c r="U61" s="5">
        <x:v>6</x:v>
      </x:c>
      <x:c r="V61" s="5">
        <x:v>4</x:v>
      </x:c>
      <x:c r="W61" s="5">
        <x:v>23</x:v>
      </x:c>
      <x:c r="X61" s="5">
        <x:v>39</x:v>
      </x:c>
      <x:c r="Y61" s="5">
        <x:v>9</x:v>
      </x:c>
      <x:c r="Z61" s="5">
        <x:v>4</x:v>
      </x:c>
      <x:c r="AA61" s="5">
        <x:v>-2.6899999999999999</x:v>
      </x:c>
      <x:c r="AB61" s="5">
        <x:v>8.0199999999999996</x:v>
      </x:c>
      <x:c r="AC61" s="5">
        <x:v>5.3300000000000001</x:v>
      </x:c>
      <x:c r="AD61" s="5">
        <x:v>0.38</x:v>
      </x:c>
      <x:c r="AE61" s="5">
        <x:v>-0.23999999999999999</x:v>
      </x:c>
      <x:c r="AF61" s="5">
        <x:v>31000</x:v>
      </x:c>
    </x:row>
    <x:row r="62" spans="1:32" ht="14.199999999999999">
      <x:c r="A62" s="5">
        <x:v>2018</x:v>
      </x:c>
      <x:c r="B62" s="5" t="s">
        <x:v>31</x:v>
      </x:c>
      <x:c r="C62" s="5" t="s">
        <x:v>88</x:v>
      </x:c>
      <x:c r="D62" s="5" t="s">
        <x:v>323</x:v>
      </x:c>
      <x:c r="E62" s="5">
        <x:v>9</x:v>
      </x:c>
      <x:c r="F62" s="5" t="s">
        <x:v>25</x:v>
      </x:c>
      <x:c r="G62" s="5" t="s">
        <x:v>34</x:v>
      </x:c>
      <x:c r="H62" s="5" t="s">
        <x:v>36</x:v>
      </x:c>
      <x:c r="I62" s="5">
        <x:v>2017</x:v>
      </x:c>
      <x:c r="J62" s="5" t="s">
        <x:v>31</x:v>
      </x:c>
      <x:c r="K62" s="5">
        <x:v>27</x:v>
      </x:c>
      <x:c r="L62" s="5" t="s">
        <x:v>119</x:v>
      </x:c>
      <x:c r="M62" s="5">
        <x:v>42</x:v>
      </x:c>
      <x:c r="N62" s="5">
        <x:v>154</x:v>
      </x:c>
      <x:c r="O62" s="5">
        <x:v>144</x:v>
      </x:c>
      <x:c r="P62" s="5">
        <x:v>17</x:v>
      </x:c>
      <x:c r="Q62" s="5">
        <x:v>38</x:v>
      </x:c>
      <x:c r="R62" s="5">
        <x:v>7</x:v>
      </x:c>
      <x:c r="S62" s="5">
        <x:v>3</x:v>
      </x:c>
      <x:c r="T62" s="5">
        <x:v>13</x:v>
      </x:c>
      <x:c r="U62" s="5">
        <x:v>1</x:v>
      </x:c>
      <x:c r="V62" s="5">
        <x:v>1</x:v>
      </x:c>
      <x:c r="W62" s="5">
        <x:v>5</x:v>
      </x:c>
      <x:c r="X62" s="5">
        <x:v>26</x:v>
      </x:c>
      <x:c r="Y62" s="5">
        <x:v>4</x:v>
      </x:c>
      <x:c r="Z62" s="5">
        <x:v>1</x:v>
      </x:c>
      <x:c r="AA62" s="5">
        <x:v>-0.91000000000000003</x:v>
      </x:c>
      <x:c r="AB62" s="5">
        <x:v>3</x:v>
      </x:c>
      <x:c r="AC62" s="5">
        <x:v>2.0899999999999999</x:v>
      </x:c>
      <x:c r="AD62" s="5">
        <x:v>0.020000000000000001</x:v>
      </x:c>
      <x:c r="AE62" s="5">
        <x:v>-0.080000000000000004</x:v>
      </x:c>
      <x:c r="AF62" s="5">
        <x:v>31000</x:v>
      </x:c>
    </x:row>
    <x:row r="63" spans="1:32" ht="14.199999999999999">
      <x:c r="A63" s="5">
        <x:v>2019</x:v>
      </x:c>
      <x:c r="B63" s="5" t="s">
        <x:v>31</x:v>
      </x:c>
      <x:c r="C63" s="5" t="s">
        <x:v>88</x:v>
      </x:c>
      <x:c r="D63" s="5" t="s">
        <x:v>323</x:v>
      </x:c>
      <x:c r="E63" s="5">
        <x:v>9</x:v>
      </x:c>
      <x:c r="F63" s="5" t="s">
        <x:v>25</x:v>
      </x:c>
      <x:c r="G63" s="5" t="s">
        <x:v>34</x:v>
      </x:c>
      <x:c r="H63" s="5" t="s">
        <x:v>36</x:v>
      </x:c>
      <x:c r="I63" s="5">
        <x:v>2018</x:v>
      </x:c>
      <x:c r="J63" s="5" t="s">
        <x:v>31</x:v>
      </x:c>
      <x:c r="K63" s="5">
        <x:v>28</x:v>
      </x:c>
      <x:c r="L63" s="5" t="s">
        <x:v>119</x:v>
      </x:c>
      <x:c r="M63" s="5">
        <x:v>122</x:v>
      </x:c>
      <x:c r="N63" s="5">
        <x:v>499</x:v>
      </x:c>
      <x:c r="O63" s="5">
        <x:v>453</x:v>
      </x:c>
      <x:c r="P63" s="5">
        <x:v>63</x:v>
      </x:c>
      <x:c r="Q63" s="5">
        <x:v>119</x:v>
      </x:c>
      <x:c r="R63" s="5">
        <x:v>13</x:v>
      </x:c>
      <x:c r="S63" s="5">
        <x:v>10</x:v>
      </x:c>
      <x:c r="T63" s="5">
        <x:v>50</x:v>
      </x:c>
      <x:c r="U63" s="5">
        <x:v>12</x:v>
      </x:c>
      <x:c r="V63" s="5">
        <x:v>9</x:v>
      </x:c>
      <x:c r="W63" s="5">
        <x:v>27</x:v>
      </x:c>
      <x:c r="X63" s="5">
        <x:v>91</x:v>
      </x:c>
      <x:c r="Y63" s="5">
        <x:v>11</x:v>
      </x:c>
      <x:c r="Z63" s="5">
        <x:v>3</x:v>
      </x:c>
      <x:c r="AA63" s="5">
        <x:v>-3.04</x:v>
      </x:c>
      <x:c r="AB63" s="5">
        <x:v>9.7599999999999998</x:v>
      </x:c>
      <x:c r="AC63" s="5">
        <x:v>6.7199999999999998</x:v>
      </x:c>
      <x:c r="AD63" s="5">
        <x:v>0.31</x:v>
      </x:c>
      <x:c r="AE63" s="5">
        <x:v>-0.27000000000000002</x:v>
      </x:c>
      <x:c r="AF63" s="5">
        <x:v>24000</x:v>
      </x:c>
    </x:row>
    <x:row r="64" spans="1:32" ht="14.199999999999999">
      <x:c r="A64" s="5">
        <x:v>2020</x:v>
      </x:c>
      <x:c r="B64" s="5" t="s">
        <x:v>31</x:v>
      </x:c>
      <x:c r="C64" s="5" t="s">
        <x:v>88</x:v>
      </x:c>
      <x:c r="D64" s="5" t="s">
        <x:v>323</x:v>
      </x:c>
      <x:c r="E64" s="5">
        <x:v>4</x:v>
      </x:c>
      <x:c r="F64" s="5" t="s">
        <x:v>332</x:v>
      </x:c>
      <x:c r="G64" s="5" t="s">
        <x:v>34</x:v>
      </x:c>
      <x:c r="H64" s="5" t="s">
        <x:v>71</x:v>
      </x:c>
      <x:c r="I64" s="5">
        <x:v>2019</x:v>
      </x:c>
      <x:c r="J64" s="5" t="s">
        <x:v>31</x:v>
      </x:c>
      <x:c r="K64" s="5">
        <x:v>29</x:v>
      </x:c>
      <x:c r="L64" s="5" t="s">
        <x:v>20</x:v>
      </x:c>
      <x:c r="M64" s="5">
        <x:v>129</x:v>
      </x:c>
      <x:c r="N64" s="5">
        <x:v>543</x:v>
      </x:c>
      <x:c r="O64" s="5">
        <x:v>468</x:v>
      </x:c>
      <x:c r="P64" s="5">
        <x:v>76</x:v>
      </x:c>
      <x:c r="Q64" s="5">
        <x:v>127</x:v>
      </x:c>
      <x:c r="R64" s="5">
        <x:v>20</x:v>
      </x:c>
      <x:c r="S64" s="5">
        <x:v>5</x:v>
      </x:c>
      <x:c r="T64" s="5">
        <x:v>38</x:v>
      </x:c>
      <x:c r="U64" s="5">
        <x:v>21</x:v>
      </x:c>
      <x:c r="V64" s="5">
        <x:v>3</x:v>
      </x:c>
      <x:c r="W64" s="5">
        <x:v>50</x:v>
      </x:c>
      <x:c r="X64" s="5">
        <x:v>67</x:v>
      </x:c>
      <x:c r="Y64" s="5">
        <x:v>14</x:v>
      </x:c>
      <x:c r="Z64" s="5">
        <x:v>4</x:v>
      </x:c>
      <x:c r="AA64" s="5">
        <x:v>-3.2999999999999998</x:v>
      </x:c>
      <x:c r="AB64" s="5">
        <x:v>5.1900000000000004</x:v>
      </x:c>
      <x:c r="AC64" s="5">
        <x:v>1.8999999999999999</x:v>
      </x:c>
      <x:c r="AD64" s="5">
        <x:v>2.9500000000000002</x:v>
      </x:c>
      <x:c r="AE64" s="5">
        <x:v>-0.34000000000000002</x:v>
      </x:c>
      <x:c r="AF64" s="5">
        <x:v>25000</x:v>
      </x:c>
    </x:row>
    <x:row r="65" spans="1:32" ht="14.199999999999999">
      <x:c r="A65" s="5">
        <x:v>2021</x:v>
      </x:c>
      <x:c r="B65" s="5" t="s">
        <x:v>31</x:v>
      </x:c>
      <x:c r="C65" s="5" t="s">
        <x:v>88</x:v>
      </x:c>
      <x:c r="D65" s="5" t="s">
        <x:v>323</x:v>
      </x:c>
      <x:c r="E65" s="5">
        <x:v>4</x:v>
      </x:c>
      <x:c r="F65" s="5" t="s">
        <x:v>332</x:v>
      </x:c>
      <x:c r="G65" s="5" t="s">
        <x:v>34</x:v>
      </x:c>
      <x:c r="H65" s="5" t="s">
        <x:v>71</x:v>
      </x:c>
      <x:c r="I65" s="5">
        <x:v>2020</x:v>
      </x:c>
      <x:c r="J65" s="5" t="s">
        <x:v>31</x:v>
      </x:c>
      <x:c r="K65" s="5">
        <x:v>30</x:v>
      </x:c>
      <x:c r="L65" s="5" t="s">
        <x:v>20</x:v>
      </x:c>
      <x:c r="M65" s="5">
        <x:v>120</x:v>
      </x:c>
      <x:c r="N65" s="5">
        <x:v>471</x:v>
      </x:c>
      <x:c r="O65" s="5">
        <x:v>404</x:v>
      </x:c>
      <x:c r="P65" s="5">
        <x:v>71</x:v>
      </x:c>
      <x:c r="Q65" s="5">
        <x:v>123</x:v>
      </x:c>
      <x:c r="R65" s="5">
        <x:v>18</x:v>
      </x:c>
      <x:c r="S65" s="5">
        <x:v>5</x:v>
      </x:c>
      <x:c r="T65" s="5">
        <x:v>47</x:v>
      </x:c>
      <x:c r="U65" s="5">
        <x:v>10</x:v>
      </x:c>
      <x:c r="V65" s="5">
        <x:v>3</x:v>
      </x:c>
      <x:c r="W65" s="5">
        <x:v>55</x:v>
      </x:c>
      <x:c r="X65" s="5">
        <x:v>55</x:v>
      </x:c>
      <x:c r="Y65" s="5">
        <x:v>16</x:v>
      </x:c>
      <x:c r="Z65" s="5">
        <x:v>2</x:v>
      </x:c>
      <x:c r="AA65" s="5">
        <x:v>-0.19</x:v>
      </x:c>
      <x:c r="AB65" s="5">
        <x:v>3.9199999999999999</x:v>
      </x:c>
      <x:c r="AC65" s="5">
        <x:v>3.73</x:v>
      </x:c>
      <x:c r="AD65" s="5">
        <x:v>3.0299999999999998</x:v>
      </x:c>
      <x:c r="AE65" s="5">
        <x:v>-0.020000000000000001</x:v>
      </x:c>
      <x:c r="AF65" s="5">
        <x:v>25000</x:v>
      </x:c>
    </x:row>
    <x:row r="66" spans="1:32" ht="14.199999999999999">
      <x:c r="A66" s="5">
        <x:v>2022</x:v>
      </x:c>
      <x:c r="B66" s="5" t="s">
        <x:v>31</x:v>
      </x:c>
      <x:c r="C66" s="5" t="s">
        <x:v>88</x:v>
      </x:c>
      <x:c r="D66" s="5" t="s">
        <x:v>323</x:v>
      </x:c>
      <x:c r="E66" s="5">
        <x:v>4</x:v>
      </x:c>
      <x:c r="F66" s="5" t="s">
        <x:v>332</x:v>
      </x:c>
      <x:c r="G66" s="5" t="s">
        <x:v>34</x:v>
      </x:c>
      <x:c r="H66" s="5" t="s">
        <x:v>71</x:v>
      </x:c>
      <x:c r="I66" s="5">
        <x:v>2021</x:v>
      </x:c>
      <x:c r="J66" s="5" t="s">
        <x:v>31</x:v>
      </x:c>
      <x:c r="K66" s="5">
        <x:v>31</x:v>
      </x:c>
      <x:c r="L66" s="5" t="s">
        <x:v>20</x:v>
      </x:c>
      <x:c r="M66" s="5">
        <x:v>132</x:v>
      </x:c>
      <x:c r="N66" s="5">
        <x:v>496</x:v>
      </x:c>
      <x:c r="O66" s="5">
        <x:v>429</x:v>
      </x:c>
      <x:c r="P66" s="5">
        <x:v>46</x:v>
      </x:c>
      <x:c r="Q66" s="5">
        <x:v>101</x:v>
      </x:c>
      <x:c r="R66" s="5">
        <x:v>17</x:v>
      </x:c>
      <x:c r="S66" s="5">
        <x:v>3</x:v>
      </x:c>
      <x:c r="T66" s="5">
        <x:v>42</x:v>
      </x:c>
      <x:c r="U66" s="5">
        <x:v>4</x:v>
      </x:c>
      <x:c r="V66" s="5">
        <x:v>2</x:v>
      </x:c>
      <x:c r="W66" s="5">
        <x:v>52</x:v>
      </x:c>
      <x:c r="X66" s="5">
        <x:v>51</x:v>
      </x:c>
      <x:c r="Y66" s="5">
        <x:v>14</x:v>
      </x:c>
      <x:c r="Z66" s="5">
        <x:v>4</x:v>
      </x:c>
      <x:c r="AA66" s="5">
        <x:v>-4.2999999999999998</x:v>
      </x:c>
      <x:c r="AB66" s="5">
        <x:v>4.9100000000000001</x:v>
      </x:c>
      <x:c r="AC66" s="5">
        <x:v>0.60999999999999999</x:v>
      </x:c>
      <x:c r="AD66" s="5">
        <x:v>0.28000000000000003</x:v>
      </x:c>
      <x:c r="AE66" s="5">
        <x:v>-0.42999999999999999</x:v>
      </x:c>
      <x:c r="AF66" s="5">
        <x:v>25000</x:v>
      </x:c>
    </x:row>
    <x:row r="67" spans="1:32" ht="14.199999999999999">
      <x:c r="A67" s="5">
        <x:v>2023</x:v>
      </x:c>
      <x:c r="B67" s="5" t="s">
        <x:v>31</x:v>
      </x:c>
      <x:c r="C67" s="5" t="s">
        <x:v>88</x:v>
      </x:c>
      <x:c r="D67" s="5" t="s">
        <x:v>323</x:v>
      </x:c>
      <x:c r="E67" s="5">
        <x:v>4</x:v>
      </x:c>
      <x:c r="F67" s="5" t="s">
        <x:v>332</x:v>
      </x:c>
      <x:c r="G67" s="5" t="s">
        <x:v>34</x:v>
      </x:c>
      <x:c r="H67" s="5" t="s">
        <x:v>71</x:v>
      </x:c>
      <x:c r="I67" s="5">
        <x:v>2022</x:v>
      </x:c>
      <x:c r="J67" s="5" t="s">
        <x:v>31</x:v>
      </x:c>
      <x:c r="K67" s="5">
        <x:v>32</x:v>
      </x:c>
      <x:c r="L67" s="5" t="s">
        <x:v>119</x:v>
      </x:c>
      <x:c r="M67" s="5">
        <x:v>72</x:v>
      </x:c>
      <x:c r="N67" s="5">
        <x:v>260</x:v>
      </x:c>
      <x:c r="O67" s="5">
        <x:v>235</x:v>
      </x:c>
      <x:c r="P67" s="5">
        <x:v>30</x:v>
      </x:c>
      <x:c r="Q67" s="5">
        <x:v>59</x:v>
      </x:c>
      <x:c r="R67" s="5">
        <x:v>11</x:v>
      </x:c>
      <x:c r="S67" s="5">
        <x:v>2</x:v>
      </x:c>
      <x:c r="T67" s="5">
        <x:v>29</x:v>
      </x:c>
      <x:c r="U67" s="5">
        <x:v>2</x:v>
      </x:c>
      <x:c r="V67" s="5">
        <x:v>1</x:v>
      </x:c>
      <x:c r="W67" s="5">
        <x:v>18</x:v>
      </x:c>
      <x:c r="X67" s="5">
        <x:v>44</x:v>
      </x:c>
      <x:c r="Y67" s="5">
        <x:v>6</x:v>
      </x:c>
      <x:c r="Z67" s="5">
        <x:v>2</x:v>
      </x:c>
      <x:c r="AA67" s="5">
        <x:v>-6.0099999999999998</x:v>
      </x:c>
      <x:c r="AB67" s="5">
        <x:v>3.98</x:v>
      </x:c>
      <x:c r="AC67" s="5">
        <x:v>-2.0299999999999998</x:v>
      </x:c>
      <x:c r="AD67" s="5">
        <x:v>0.38</x:v>
      </x:c>
      <x:c r="AE67" s="5">
        <x:v>-0.62</x:v>
      </x:c>
      <x:c r="AF67" s="5">
        <x:v>25000</x:v>
      </x:c>
    </x:row>
    <x:row r="68" spans="1:32" ht="14.199999999999999">
      <x:c r="A68" s="5">
        <x:v>2013</x:v>
      </x:c>
      <x:c r="B68" s="5" t="s">
        <x:v>97</x:v>
      </x:c>
      <x:c r="C68" s="5" t="s">
        <x:v>110</x:v>
      </x:c>
      <x:c r="D68" s="5" t="s">
        <x:v>251</x:v>
      </x:c>
      <x:c r="E68" s="5">
        <x:v>9</x:v>
      </x:c>
      <x:c r="F68" s="5" t="s">
        <x:v>25</x:v>
      </x:c>
      <x:c r="G68" s="5" t="s">
        <x:v>34</x:v>
      </x:c>
      <x:c r="H68" s="5" t="s">
        <x:v>36</x:v>
      </x:c>
      <x:c r="I68" s="5">
        <x:v>2012</x:v>
      </x:c>
      <x:c r="J68" s="5" t="s">
        <x:v>28</x:v>
      </x:c>
      <x:c r="K68" s="5">
        <x:v>32</x:v>
      </x:c>
      <x:c r="L68" s="5" t="s">
        <x:v>23</x:v>
      </x:c>
      <x:c r="M68" s="5">
        <x:v>32</x:v>
      </x:c>
      <x:c r="N68" s="5">
        <x:v>126</x:v>
      </x:c>
      <x:c r="O68" s="5">
        <x:v>116</x:v>
      </x:c>
      <x:c r="P68" s="5">
        <x:v>17</x:v>
      </x:c>
      <x:c r="Q68" s="5">
        <x:v>30</x:v>
      </x:c>
      <x:c r="R68" s="5">
        <x:v>9</x:v>
      </x:c>
      <x:c r="S68" s="5">
        <x:v>4</x:v>
      </x:c>
      <x:c r="T68" s="5">
        <x:v>17</x:v>
      </x:c>
      <x:c r="U68" s="5">
        <x:v>1</x:v>
      </x:c>
      <x:c r="V68" s="5">
        <x:v>2</x:v>
      </x:c>
      <x:c r="W68" s="5">
        <x:v>6</x:v>
      </x:c>
      <x:c r="X68" s="5">
        <x:v>26</x:v>
      </x:c>
      <x:c r="Y68" s="5">
        <x:v>3</x:v>
      </x:c>
      <x:c r="Z68" s="5">
        <x:v>0</x:v>
      </x:c>
      <x:c r="AA68" s="5">
        <x:v>0.57999999999999996</x:v>
      </x:c>
      <x:c r="AB68" s="5">
        <x:v>-1.3999999999999999</x:v>
      </x:c>
      <x:c r="AC68" s="5">
        <x:v>-0.81999999999999995</x:v>
      </x:c>
      <x:c r="AD68" s="5">
        <x:v>0.58999999999999997</x:v>
      </x:c>
      <x:c r="AE68" s="5">
        <x:v>-0.14999999999999999</x:v>
      </x:c>
      <x:c r="AF68" s="5">
        <x:v>20000</x:v>
      </x:c>
    </x:row>
    <x:row r="69" spans="1:37" s="1" customFormat="1" ht="14.199999999999999">
      <x:c r="A69" s="5">
        <x:v>2014</x:v>
      </x:c>
      <x:c r="B69" s="5" t="s">
        <x:v>97</x:v>
      </x:c>
      <x:c r="C69" s="5" t="s">
        <x:v>110</x:v>
      </x:c>
      <x:c r="D69" s="5" t="s">
        <x:v>251</x:v>
      </x:c>
      <x:c r="E69" s="5">
        <x:v>9</x:v>
      </x:c>
      <x:c r="F69" s="5" t="s">
        <x:v>25</x:v>
      </x:c>
      <x:c r="G69" s="5" t="s">
        <x:v>34</x:v>
      </x:c>
      <x:c r="H69" s="5" t="s">
        <x:v>36</x:v>
      </x:c>
      <x:c r="I69" s="5">
        <x:v>2013</x:v>
      </x:c>
      <x:c r="J69" s="5" t="s">
        <x:v>45</x:v>
      </x:c>
      <x:c r="K69" s="5">
        <x:v>33</x:v>
      </x:c>
      <x:c r="L69" s="5" t="s">
        <x:v>115</x:v>
      </x:c>
      <x:c r="M69" s="5">
        <x:f t="shared" ref="M69:Z69" si="0">SUM(M65:M68)</x:f>
        <x:v>356</x:v>
      </x:c>
      <x:c r="N69" s="5">
        <x:f t="shared" si="0"/>
        <x:v>1353</x:v>
      </x:c>
      <x:c r="O69" s="5">
        <x:f t="shared" si="0"/>
        <x:v>1184</x:v>
      </x:c>
      <x:c r="P69" s="5">
        <x:f t="shared" si="0"/>
        <x:v>164</x:v>
      </x:c>
      <x:c r="Q69" s="5">
        <x:f t="shared" si="0"/>
        <x:v>313</x:v>
      </x:c>
      <x:c r="R69" s="5">
        <x:f t="shared" si="0"/>
        <x:v>55</x:v>
      </x:c>
      <x:c r="S69" s="5">
        <x:f t="shared" si="0"/>
        <x:v>14</x:v>
      </x:c>
      <x:c r="T69" s="5">
        <x:f t="shared" si="0"/>
        <x:v>135</x:v>
      </x:c>
      <x:c r="U69" s="5">
        <x:f t="shared" si="0"/>
        <x:v>17</x:v>
      </x:c>
      <x:c r="V69" s="5">
        <x:f t="shared" si="0"/>
        <x:v>8</x:v>
      </x:c>
      <x:c r="W69" s="5">
        <x:f t="shared" si="0"/>
        <x:v>131</x:v>
      </x:c>
      <x:c r="X69" s="5">
        <x:f t="shared" si="0"/>
        <x:v>176</x:v>
      </x:c>
      <x:c r="Y69" s="5">
        <x:f t="shared" si="0"/>
        <x:v>39</x:v>
      </x:c>
      <x:c r="Z69" s="5">
        <x:f t="shared" si="0"/>
        <x:v>8</x:v>
      </x:c>
      <x:c r="AA69" s="5" t="s">
        <x:v>23</x:v>
      </x:c>
      <x:c r="AB69" s="5">
        <x:v>24</x:v>
      </x:c>
      <x:c r="AC69" s="5">
        <x:f>SUM(AC65:AC68)</x:f>
        <x:v>1.4900000000000002</x:v>
      </x:c>
      <x:c r="AD69" s="5">
        <x:f>ROUNDDOWN(AC69,0)+(AC69-ROUNDDOWN(AC69,0))*10/3</x:f>
        <x:v>2.6333333333333337</x:v>
      </x:c>
      <x:c r="AE69" s="5"/>
      <x:c r="AF69" s="5">
        <x:v>-3.98</x:v>
      </x:c>
      <x:c r="AG69" s="60">
        <x:f>((AD65*AG65)+(AD68*AG68))/SUM(AD65,AD68)</x:f>
        <x:v>0</x:v>
      </x:c>
      <x:c r="AH69" s="60">
        <x:f>SUM(AF69,AG69)</x:f>
        <x:v>-3.98</x:v>
      </x:c>
      <x:c r="AI69" s="60">
        <x:f>((N65*AI65)+(N68*AI68))/SUM(N65,N68)</x:f>
        <x:v>0</x:v>
      </x:c>
      <x:c r="AJ69" s="60">
        <x:f>((AD65*AJ65)+(AD68*AJ68))/SUM(AD65,AD68)</x:f>
        <x:v>0</x:v>
      </x:c>
      <x:c r="AK69" s="2">
        <x:v>20000</x:v>
      </x:c>
    </x:row>
    <x:row r="70" spans="1:32" ht="14.199999999999999">
      <x:c r="A70" s="5">
        <x:v>2015</x:v>
      </x:c>
      <x:c r="B70" s="5" t="s">
        <x:v>97</x:v>
      </x:c>
      <x:c r="C70" s="5" t="s">
        <x:v>110</x:v>
      </x:c>
      <x:c r="D70" s="5" t="s">
        <x:v>251</x:v>
      </x:c>
      <x:c r="E70" s="5">
        <x:v>9</x:v>
      </x:c>
      <x:c r="F70" s="5" t="s">
        <x:v>25</x:v>
      </x:c>
      <x:c r="G70" s="5" t="s">
        <x:v>34</x:v>
      </x:c>
      <x:c r="H70" s="5" t="s">
        <x:v>36</x:v>
      </x:c>
      <x:c r="I70" s="5">
        <x:v>2014</x:v>
      </x:c>
      <x:c r="J70" s="5" t="s">
        <x:v>45</x:v>
      </x:c>
      <x:c r="K70" s="5">
        <x:v>34</x:v>
      </x:c>
      <x:c r="L70" s="5" t="s">
        <x:v>115</x:v>
      </x:c>
      <x:c r="M70" s="5">
        <x:v>42</x:v>
      </x:c>
      <x:c r="N70" s="5">
        <x:v>87</x:v>
      </x:c>
      <x:c r="O70" s="5">
        <x:v>80</x:v>
      </x:c>
      <x:c r="P70" s="5">
        <x:v>8</x:v>
      </x:c>
      <x:c r="Q70" s="5">
        <x:v>21</x:v>
      </x:c>
      <x:c r="R70" s="5">
        <x:v>3</x:v>
      </x:c>
      <x:c r="S70" s="5">
        <x:v>5</x:v>
      </x:c>
      <x:c r="T70" s="5">
        <x:v>20</x:v>
      </x:c>
      <x:c r="U70" s="5">
        <x:v>1</x:v>
      </x:c>
      <x:c r="V70" s="5">
        <x:v>1</x:v>
      </x:c>
      <x:c r="W70" s="5">
        <x:v>5</x:v>
      </x:c>
      <x:c r="X70" s="5">
        <x:v>22</x:v>
      </x:c>
      <x:c r="Y70" s="5">
        <x:v>2</x:v>
      </x:c>
      <x:c r="Z70" s="5">
        <x:v>1</x:v>
      </x:c>
      <x:c r="AA70" s="5">
        <x:v>-0.56000000000000005</x:v>
      </x:c>
      <x:c r="AB70" s="5">
        <x:v>-0.81999999999999995</x:v>
      </x:c>
      <x:c r="AC70" s="5">
        <x:v>-1.3899999999999999</x:v>
      </x:c>
      <x:c r="AD70" s="5">
        <x:v>0.16</x:v>
      </x:c>
      <x:c r="AE70" s="5">
        <x:v>-0.05</x:v>
      </x:c>
      <x:c r="AF70" s="5">
        <x:v>16000</x:v>
      </x:c>
    </x:row>
    <x:row r="71" spans="1:32" ht="14.199999999999999">
      <x:c r="A71" s="5">
        <x:v>2016</x:v>
      </x:c>
      <x:c r="B71" s="5" t="s">
        <x:v>97</x:v>
      </x:c>
      <x:c r="C71" s="5" t="s">
        <x:v>110</x:v>
      </x:c>
      <x:c r="D71" s="5" t="s">
        <x:v>251</x:v>
      </x:c>
      <x:c r="E71" s="5">
        <x:v>9</x:v>
      </x:c>
      <x:c r="F71" s="5" t="s">
        <x:v>25</x:v>
      </x:c>
      <x:c r="G71" s="5" t="s">
        <x:v>34</x:v>
      </x:c>
      <x:c r="H71" s="5" t="s">
        <x:v>36</x:v>
      </x:c>
      <x:c r="I71" s="5">
        <x:v>2015</x:v>
      </x:c>
      <x:c r="J71" s="5" t="s">
        <x:v>97</x:v>
      </x:c>
      <x:c r="K71" s="5">
        <x:v>35</x:v>
      </x:c>
      <x:c r="L71" s="5" t="s">
        <x:v>115</x:v>
      </x:c>
      <x:c r="M71" s="5">
        <x:v>134</x:v>
      </x:c>
      <x:c r="N71" s="5">
        <x:v>539</x:v>
      </x:c>
      <x:c r="O71" s="5">
        <x:v>475</x:v>
      </x:c>
      <x:c r="P71" s="5">
        <x:v>71</x:v>
      </x:c>
      <x:c r="Q71" s="5">
        <x:v>133</x:v>
      </x:c>
      <x:c r="R71" s="5">
        <x:v>20</x:v>
      </x:c>
      <x:c r="S71" s="5">
        <x:v>27</x:v>
      </x:c>
      <x:c r="T71" s="5">
        <x:v>88</x:v>
      </x:c>
      <x:c r="U71" s="5">
        <x:v>4</x:v>
      </x:c>
      <x:c r="V71" s="5">
        <x:v>5</x:v>
      </x:c>
      <x:c r="W71" s="5">
        <x:v>50</x:v>
      </x:c>
      <x:c r="X71" s="5">
        <x:v>115</x:v>
      </x:c>
      <x:c r="Y71" s="5">
        <x:v>21</x:v>
      </x:c>
      <x:c r="Z71" s="5">
        <x:v>6</x:v>
      </x:c>
      <x:c r="AA71" s="5">
        <x:v>-8.9299999999999997</x:v>
      </x:c>
      <x:c r="AB71" s="5">
        <x:v>-9.2200000000000006</x:v>
      </x:c>
      <x:c r="AC71" s="5">
        <x:v>-18.16</x:v>
      </x:c>
      <x:c r="AD71" s="5">
        <x:v>1.4299999999999999</x:v>
      </x:c>
      <x:c r="AE71" s="5">
        <x:v>-0.82999999999999996</x:v>
      </x:c>
      <x:c r="AF71" s="5">
        <x:v>16000</x:v>
      </x:c>
    </x:row>
    <x:row r="72" spans="1:32" ht="14.199999999999999">
      <x:c r="A72" s="5">
        <x:v>2017</x:v>
      </x:c>
      <x:c r="B72" s="5" t="s">
        <x:v>28</x:v>
      </x:c>
      <x:c r="C72" s="5" t="s">
        <x:v>104</x:v>
      </x:c>
      <x:c r="D72" s="5" t="s">
        <x:v>323</x:v>
      </x:c>
      <x:c r="E72" s="5">
        <x:v>9</x:v>
      </x:c>
      <x:c r="F72" s="5" t="s">
        <x:v>25</x:v>
      </x:c>
      <x:c r="G72" s="5" t="s">
        <x:v>34</x:v>
      </x:c>
      <x:c r="H72" s="5" t="s">
        <x:v>36</x:v>
      </x:c>
      <x:c r="I72" s="5">
        <x:v>2016</x:v>
      </x:c>
      <x:c r="J72" s="5" t="s">
        <x:v>28</x:v>
      </x:c>
      <x:c r="K72" s="5">
        <x:v>27</x:v>
      </x:c>
      <x:c r="L72" s="5" t="s">
        <x:v>119</x:v>
      </x:c>
      <x:c r="M72" s="5">
        <x:v>6</x:v>
      </x:c>
      <x:c r="N72" s="5">
        <x:v>27</x:v>
      </x:c>
      <x:c r="O72" s="5">
        <x:v>25</x:v>
      </x:c>
      <x:c r="P72" s="5">
        <x:v>3</x:v>
      </x:c>
      <x:c r="Q72" s="5">
        <x:v>9</x:v>
      </x:c>
      <x:c r="R72" s="5">
        <x:v>2</x:v>
      </x:c>
      <x:c r="S72" s="5">
        <x:v>0</x:v>
      </x:c>
      <x:c r="T72" s="5">
        <x:v>0</x:v>
      </x:c>
      <x:c r="U72" s="5">
        <x:v>1</x:v>
      </x:c>
      <x:c r="V72" s="5">
        <x:v>1</x:v>
      </x:c>
      <x:c r="W72" s="5">
        <x:v>1</x:v>
      </x:c>
      <x:c r="X72" s="5">
        <x:v>3</x:v>
      </x:c>
      <x:c r="Y72" s="5">
        <x:v>1</x:v>
      </x:c>
      <x:c r="Z72" s="5">
        <x:v>0</x:v>
      </x:c>
      <x:c r="AA72" s="5">
        <x:v>0.80000000000000004</x:v>
      </x:c>
      <x:c r="AB72" s="5">
        <x:v>0.54000000000000004</x:v>
      </x:c>
      <x:c r="AC72" s="5">
        <x:v>1.3400000000000001</x:v>
      </x:c>
      <x:c r="AD72" s="5">
        <x:v>0.28000000000000003</x:v>
      </x:c>
      <x:c r="AE72" s="5">
        <x:v>0.070000000000000007</x:v>
      </x:c>
      <x:c r="AF72" s="5">
        <x:v>8000</x:v>
      </x:c>
    </x:row>
    <x:row r="73" spans="1:32" ht="14.199999999999999">
      <x:c r="A73" s="5">
        <x:v>2018</x:v>
      </x:c>
      <x:c r="B73" s="5" t="s">
        <x:v>28</x:v>
      </x:c>
      <x:c r="C73" s="5" t="s">
        <x:v>104</x:v>
      </x:c>
      <x:c r="D73" s="5" t="s">
        <x:v>323</x:v>
      </x:c>
      <x:c r="E73" s="5">
        <x:v>9</x:v>
      </x:c>
      <x:c r="F73" s="5" t="s">
        <x:v>25</x:v>
      </x:c>
      <x:c r="G73" s="5" t="s">
        <x:v>34</x:v>
      </x:c>
      <x:c r="H73" s="5" t="s">
        <x:v>36</x:v>
      </x:c>
      <x:c r="I73" s="5">
        <x:v>2017</x:v>
      </x:c>
      <x:c r="J73" s="5" t="s">
        <x:v>28</x:v>
      </x:c>
      <x:c r="K73" s="5">
        <x:v>28</x:v>
      </x:c>
      <x:c r="L73" s="5" t="s">
        <x:v>119</x:v>
      </x:c>
      <x:c r="M73" s="5">
        <x:v>137</x:v>
      </x:c>
      <x:c r="N73" s="5">
        <x:v>529</x:v>
      </x:c>
      <x:c r="O73" s="5">
        <x:v>476</x:v>
      </x:c>
      <x:c r="P73" s="5">
        <x:v>84</x:v>
      </x:c>
      <x:c r="Q73" s="5">
        <x:v>176</x:v>
      </x:c>
      <x:c r="R73" s="5">
        <x:v>34</x:v>
      </x:c>
      <x:c r="S73" s="5">
        <x:v>5</x:v>
      </x:c>
      <x:c r="T73" s="5">
        <x:v>64</x:v>
      </x:c>
      <x:c r="U73" s="5">
        <x:v>4</x:v>
      </x:c>
      <x:c r="V73" s="5">
        <x:v>4</x:v>
      </x:c>
      <x:c r="W73" s="5">
        <x:v>39</x:v>
      </x:c>
      <x:c r="X73" s="5">
        <x:v>40</x:v>
      </x:c>
      <x:c r="Y73" s="5">
        <x:v>10</x:v>
      </x:c>
      <x:c r="Z73" s="5">
        <x:v>4</x:v>
      </x:c>
      <x:c r="AA73" s="5">
        <x:v>0.78000000000000003</x:v>
      </x:c>
      <x:c r="AB73" s="5">
        <x:v>10.34</x:v>
      </x:c>
      <x:c r="AC73" s="5">
        <x:v>11.119999999999999</x:v>
      </x:c>
      <x:c r="AD73" s="5">
        <x:v>5.2400000000000002</x:v>
      </x:c>
      <x:c r="AE73" s="5">
        <x:v>0.070000000000000007</x:v>
      </x:c>
      <x:c r="AF73" s="5">
        <x:v>8000</x:v>
      </x:c>
    </x:row>
    <x:row r="74" spans="1:32" ht="14.199999999999999">
      <x:c r="A74" s="5">
        <x:v>2019</x:v>
      </x:c>
      <x:c r="B74" s="5" t="s">
        <x:v>28</x:v>
      </x:c>
      <x:c r="C74" s="5" t="s">
        <x:v>104</x:v>
      </x:c>
      <x:c r="D74" s="5" t="s">
        <x:v>323</x:v>
      </x:c>
      <x:c r="E74" s="5">
        <x:v>9</x:v>
      </x:c>
      <x:c r="F74" s="5" t="s">
        <x:v>25</x:v>
      </x:c>
      <x:c r="G74" s="5" t="s">
        <x:v>34</x:v>
      </x:c>
      <x:c r="H74" s="5" t="s">
        <x:v>36</x:v>
      </x:c>
      <x:c r="I74" s="5">
        <x:v>2018</x:v>
      </x:c>
      <x:c r="J74" s="5" t="s">
        <x:v>28</x:v>
      </x:c>
      <x:c r="K74" s="5">
        <x:v>29</x:v>
      </x:c>
      <x:c r="L74" s="5" t="s">
        <x:v>119</x:v>
      </x:c>
      <x:c r="M74" s="5">
        <x:v>127</x:v>
      </x:c>
      <x:c r="N74" s="5">
        <x:v>492</x:v>
      </x:c>
      <x:c r="O74" s="5">
        <x:v>424</x:v>
      </x:c>
      <x:c r="P74" s="5">
        <x:v>73</x:v>
      </x:c>
      <x:c r="Q74" s="5">
        <x:v>125</x:v>
      </x:c>
      <x:c r="R74" s="5">
        <x:v>17</x:v>
      </x:c>
      <x:c r="S74" s="5">
        <x:v>4</x:v>
      </x:c>
      <x:c r="T74" s="5">
        <x:v>49</x:v>
      </x:c>
      <x:c r="U74" s="5">
        <x:v>4</x:v>
      </x:c>
      <x:c r="V74" s="5">
        <x:v>1</x:v>
      </x:c>
      <x:c r="W74" s="5">
        <x:v>48</x:v>
      </x:c>
      <x:c r="X74" s="5">
        <x:v>42</x:v>
      </x:c>
      <x:c r="Y74" s="5">
        <x:v>10</x:v>
      </x:c>
      <x:c r="Z74" s="5">
        <x:v>5</x:v>
      </x:c>
      <x:c r="AA74" s="5">
        <x:v>-7.9800000000000004</x:v>
      </x:c>
      <x:c r="AB74" s="5">
        <x:v>9.6999999999999993</x:v>
      </x:c>
      <x:c r="AC74" s="5">
        <x:v>1.72</x:v>
      </x:c>
      <x:c r="AD74" s="5">
        <x:v>2.4100000000000001</x:v>
      </x:c>
      <x:c r="AE74" s="5">
        <x:v>-0.70999999999999996</x:v>
      </x:c>
      <x:c r="AF74" s="5">
        <x:v>28000</x:v>
      </x:c>
    </x:row>
    <x:row r="75" spans="1:32" ht="14.199999999999999">
      <x:c r="A75" s="5">
        <x:v>2020</x:v>
      </x:c>
      <x:c r="B75" s="5" t="s">
        <x:v>28</x:v>
      </x:c>
      <x:c r="C75" s="5" t="s">
        <x:v>104</x:v>
      </x:c>
      <x:c r="D75" s="5" t="s">
        <x:v>323</x:v>
      </x:c>
      <x:c r="E75" s="5">
        <x:v>9</x:v>
      </x:c>
      <x:c r="F75" s="5" t="s">
        <x:v>25</x:v>
      </x:c>
      <x:c r="G75" s="5" t="s">
        <x:v>34</x:v>
      </x:c>
      <x:c r="H75" s="5" t="s">
        <x:v>36</x:v>
      </x:c>
      <x:c r="I75" s="5">
        <x:v>2019</x:v>
      </x:c>
      <x:c r="J75" s="5" t="s">
        <x:v>28</x:v>
      </x:c>
      <x:c r="K75" s="5">
        <x:v>30</x:v>
      </x:c>
      <x:c r="L75" s="5" t="s">
        <x:v>119</x:v>
      </x:c>
      <x:c r="M75" s="5">
        <x:v>121</x:v>
      </x:c>
      <x:c r="N75" s="5">
        <x:v>447</x:v>
      </x:c>
      <x:c r="O75" s="5">
        <x:v>394</x:v>
      </x:c>
      <x:c r="P75" s="5">
        <x:v>55</x:v>
      </x:c>
      <x:c r="Q75" s="5">
        <x:v>115</x:v>
      </x:c>
      <x:c r="R75" s="5">
        <x:v>22</x:v>
      </x:c>
      <x:c r="S75" s="5">
        <x:v>3</x:v>
      </x:c>
      <x:c r="T75" s="5">
        <x:v>40</x:v>
      </x:c>
      <x:c r="U75" s="5">
        <x:v>5</x:v>
      </x:c>
      <x:c r="V75" s="5">
        <x:v>4</x:v>
      </x:c>
      <x:c r="W75" s="5">
        <x:v>43</x:v>
      </x:c>
      <x:c r="X75" s="5">
        <x:v>26</x:v>
      </x:c>
      <x:c r="Y75" s="5">
        <x:v>7</x:v>
      </x:c>
      <x:c r="Z75" s="5">
        <x:v>4</x:v>
      </x:c>
      <x:c r="AA75" s="5">
        <x:v>-0.70999999999999996</x:v>
      </x:c>
      <x:c r="AB75" s="5">
        <x:v>8.4499999999999993</x:v>
      </x:c>
      <x:c r="AC75" s="5">
        <x:v>7.7400000000000002</x:v>
      </x:c>
      <x:c r="AD75" s="5">
        <x:v>2.8399999999999999</x:v>
      </x:c>
      <x:c r="AE75" s="5">
        <x:v>-0.070000000000000007</x:v>
      </x:c>
      <x:c r="AF75" s="5">
        <x:v>30000</x:v>
      </x:c>
    </x:row>
    <x:row r="76" spans="1:32" ht="14.199999999999999">
      <x:c r="A76" s="5">
        <x:v>2021</x:v>
      </x:c>
      <x:c r="B76" s="5" t="s">
        <x:v>28</x:v>
      </x:c>
      <x:c r="C76" s="5" t="s">
        <x:v>104</x:v>
      </x:c>
      <x:c r="D76" s="5" t="s">
        <x:v>323</x:v>
      </x:c>
      <x:c r="E76" s="5">
        <x:v>4</x:v>
      </x:c>
      <x:c r="F76" s="5" t="s">
        <x:v>332</x:v>
      </x:c>
      <x:c r="G76" s="5" t="s">
        <x:v>173</x:v>
      </x:c>
      <x:c r="H76" s="5" t="s">
        <x:v>71</x:v>
      </x:c>
      <x:c r="I76" s="5">
        <x:v>2020</x:v>
      </x:c>
      <x:c r="J76" s="5" t="s">
        <x:v>28</x:v>
      </x:c>
      <x:c r="K76" s="5">
        <x:v>31</x:v>
      </x:c>
      <x:c r="L76" s="5" t="s">
        <x:v>20</x:v>
      </x:c>
      <x:c r="M76" s="5">
        <x:v>85</x:v>
      </x:c>
      <x:c r="N76" s="5">
        <x:v>351</x:v>
      </x:c>
      <x:c r="O76" s="5">
        <x:v>303</x:v>
      </x:c>
      <x:c r="P76" s="5">
        <x:v>42</x:v>
      </x:c>
      <x:c r="Q76" s="5">
        <x:v>100</x:v>
      </x:c>
      <x:c r="R76" s="5">
        <x:v>19</x:v>
      </x:c>
      <x:c r="S76" s="5">
        <x:v>1</x:v>
      </x:c>
      <x:c r="T76" s="5">
        <x:v>37</x:v>
      </x:c>
      <x:c r="U76" s="5">
        <x:v>1</x:v>
      </x:c>
      <x:c r="V76" s="5">
        <x:v>1</x:v>
      </x:c>
      <x:c r="W76" s="5">
        <x:v>40</x:v>
      </x:c>
      <x:c r="X76" s="5">
        <x:v>43</x:v>
      </x:c>
      <x:c r="Y76" s="5">
        <x:v>12</x:v>
      </x:c>
      <x:c r="Z76" s="5">
        <x:v>5</x:v>
      </x:c>
      <x:c r="AA76" s="5">
        <x:v>-0.60999999999999999</x:v>
      </x:c>
      <x:c r="AB76" s="5">
        <x:v>3.4500000000000002</x:v>
      </x:c>
      <x:c r="AC76" s="5">
        <x:v>2.8399999999999999</x:v>
      </x:c>
      <x:c r="AD76" s="5">
        <x:v>2.48</x:v>
      </x:c>
      <x:c r="AE76" s="5">
        <x:v>-0.059999999999999998</x:v>
      </x:c>
      <x:c r="AF76" s="5">
        <x:v>45000</x:v>
      </x:c>
    </x:row>
    <x:row r="77" spans="1:32" ht="14.199999999999999">
      <x:c r="A77" s="5">
        <x:v>2022</x:v>
      </x:c>
      <x:c r="B77" s="5" t="s">
        <x:v>28</x:v>
      </x:c>
      <x:c r="C77" s="5" t="s">
        <x:v>104</x:v>
      </x:c>
      <x:c r="D77" s="5" t="s">
        <x:v>323</x:v>
      </x:c>
      <x:c r="E77" s="5">
        <x:v>4</x:v>
      </x:c>
      <x:c r="F77" s="5" t="s">
        <x:v>332</x:v>
      </x:c>
      <x:c r="G77" s="5" t="s">
        <x:v>173</x:v>
      </x:c>
      <x:c r="H77" s="5" t="s">
        <x:v>71</x:v>
      </x:c>
      <x:c r="I77" s="5">
        <x:v>2021</x:v>
      </x:c>
      <x:c r="J77" s="5" t="s">
        <x:v>28</x:v>
      </x:c>
      <x:c r="K77" s="5">
        <x:v>32</x:v>
      </x:c>
      <x:c r="L77" s="5" t="s">
        <x:v>20</x:v>
      </x:c>
      <x:c r="M77" s="5">
        <x:v>130</x:v>
      </x:c>
      <x:c r="N77" s="5">
        <x:v>564</x:v>
      </x:c>
      <x:c r="O77" s="5">
        <x:v>501</x:v>
      </x:c>
      <x:c r="P77" s="5">
        <x:v>55</x:v>
      </x:c>
      <x:c r="Q77" s="5">
        <x:v>154</x:v>
      </x:c>
      <x:c r="R77" s="5">
        <x:v>32</x:v>
      </x:c>
      <x:c r="S77" s="5">
        <x:v>5</x:v>
      </x:c>
      <x:c r="T77" s="5">
        <x:v>67</x:v>
      </x:c>
      <x:c r="U77" s="5">
        <x:v>0</x:v>
      </x:c>
      <x:c r="V77" s="5">
        <x:v>0</x:v>
      </x:c>
      <x:c r="W77" s="5">
        <x:v>56</x:v>
      </x:c>
      <x:c r="X77" s="5">
        <x:v>39</x:v>
      </x:c>
      <x:c r="Y77" s="5">
        <x:v>19</x:v>
      </x:c>
      <x:c r="Z77" s="5">
        <x:v>5</x:v>
      </x:c>
      <x:c r="AA77" s="5">
        <x:v>-4.7000000000000002</x:v>
      </x:c>
      <x:c r="AB77" s="5">
        <x:v>5.6100000000000003</x:v>
      </x:c>
      <x:c r="AC77" s="5">
        <x:v>0.91000000000000003</x:v>
      </x:c>
      <x:c r="AD77" s="5">
        <x:v>3.4100000000000001</x:v>
      </x:c>
      <x:c r="AE77" s="5">
        <x:v>-0.46999999999999997</x:v>
      </x:c>
      <x:c r="AF77" s="5">
        <x:v>45000</x:v>
      </x:c>
    </x:row>
    <x:row r="78" spans="1:32" ht="14.199999999999999">
      <x:c r="A78" s="5">
        <x:v>2023</x:v>
      </x:c>
      <x:c r="B78" s="5" t="s">
        <x:v>28</x:v>
      </x:c>
      <x:c r="C78" s="5" t="s">
        <x:v>104</x:v>
      </x:c>
      <x:c r="D78" s="5" t="s">
        <x:v>323</x:v>
      </x:c>
      <x:c r="E78" s="5">
        <x:v>4</x:v>
      </x:c>
      <x:c r="F78" s="5" t="s">
        <x:v>332</x:v>
      </x:c>
      <x:c r="G78" s="5" t="s">
        <x:v>173</x:v>
      </x:c>
      <x:c r="H78" s="5" t="s">
        <x:v>71</x:v>
      </x:c>
      <x:c r="I78" s="5">
        <x:v>2022</x:v>
      </x:c>
      <x:c r="J78" s="5" t="s">
        <x:v>28</x:v>
      </x:c>
      <x:c r="K78" s="5">
        <x:v>33</x:v>
      </x:c>
      <x:c r="L78" s="5" t="s">
        <x:v>20</x:v>
      </x:c>
      <x:c r="M78" s="5">
        <x:v>140</x:v>
      </x:c>
      <x:c r="N78" s="5">
        <x:v>587</x:v>
      </x:c>
      <x:c r="O78" s="5">
        <x:v>505</x:v>
      </x:c>
      <x:c r="P78" s="5">
        <x:v>51</x:v>
      </x:c>
      <x:c r="Q78" s="5">
        <x:v>145</x:v>
      </x:c>
      <x:c r="R78" s="5">
        <x:v>23</x:v>
      </x:c>
      <x:c r="S78" s="5">
        <x:v>3</x:v>
      </x:c>
      <x:c r="T78" s="5">
        <x:v>61</x:v>
      </x:c>
      <x:c r="U78" s="5">
        <x:v>13</x:v>
      </x:c>
      <x:c r="V78" s="5">
        <x:v>2</x:v>
      </x:c>
      <x:c r="W78" s="5">
        <x:v>65</x:v>
      </x:c>
      <x:c r="X78" s="5">
        <x:v>47</x:v>
      </x:c>
      <x:c r="Y78" s="5">
        <x:v>14</x:v>
      </x:c>
      <x:c r="Z78" s="5">
        <x:v>3</x:v>
      </x:c>
      <x:c r="AA78" s="5">
        <x:v>-2.4500000000000002</x:v>
      </x:c>
      <x:c r="AB78" s="5">
        <x:v>5.5700000000000003</x:v>
      </x:c>
      <x:c r="AC78" s="5">
        <x:v>3.1099999999999999</x:v>
      </x:c>
      <x:c r="AD78" s="5">
        <x:v>3.3700000000000001</x:v>
      </x:c>
      <x:c r="AE78" s="5">
        <x:v>-0.25</x:v>
      </x:c>
      <x:c r="AF78" s="5">
        <x:v>45000</x:v>
      </x:c>
    </x:row>
    <x:row r="79" spans="1:32" ht="14.199999999999999">
      <x:c r="A79" s="5">
        <x:v>2024</x:v>
      </x:c>
      <x:c r="B79" s="5" t="s">
        <x:v>28</x:v>
      </x:c>
      <x:c r="C79" s="5" t="s">
        <x:v>104</x:v>
      </x:c>
      <x:c r="D79" s="5" t="s">
        <x:v>323</x:v>
      </x:c>
      <x:c r="E79" s="5">
        <x:v>4</x:v>
      </x:c>
      <x:c r="F79" s="5" t="s">
        <x:v>332</x:v>
      </x:c>
      <x:c r="G79" s="5" t="s">
        <x:v>173</x:v>
      </x:c>
      <x:c r="H79" s="5" t="s">
        <x:v>71</x:v>
      </x:c>
      <x:c r="I79" s="5">
        <x:v>2023</x:v>
      </x:c>
      <x:c r="J79" s="5" t="s">
        <x:v>28</x:v>
      </x:c>
      <x:c r="K79" s="5">
        <x:v>34</x:v>
      </x:c>
      <x:c r="L79" s="5" t="s">
        <x:v>20</x:v>
      </x:c>
      <x:c r="M79" s="5">
        <x:v>119</x:v>
      </x:c>
      <x:c r="N79" s="5">
        <x:v>473</x:v>
      </x:c>
      <x:c r="O79" s="5">
        <x:v>419</x:v>
      </x:c>
      <x:c r="P79" s="5">
        <x:v>41</x:v>
      </x:c>
      <x:c r="Q79" s="5">
        <x:v>134</x:v>
      </x:c>
      <x:c r="R79" s="5">
        <x:v>16</x:v>
      </x:c>
      <x:c r="S79" s="5">
        <x:v>0</x:v>
      </x:c>
      <x:c r="T79" s="5">
        <x:v>48</x:v>
      </x:c>
      <x:c r="U79" s="5">
        <x:v>3</x:v>
      </x:c>
      <x:c r="V79" s="5">
        <x:v>1</x:v>
      </x:c>
      <x:c r="W79" s="5">
        <x:v>38</x:v>
      </x:c>
      <x:c r="X79" s="5">
        <x:v>26</x:v>
      </x:c>
      <x:c r="Y79" s="5">
        <x:v>10</x:v>
      </x:c>
      <x:c r="Z79" s="5">
        <x:v>3</x:v>
      </x:c>
      <x:c r="AA79" s="5">
        <x:v>-2.1000000000000001</x:v>
      </x:c>
      <x:c r="AB79" s="5">
        <x:v>4.6500000000000004</x:v>
      </x:c>
      <x:c r="AC79" s="5">
        <x:v>2.5499999999999998</x:v>
      </x:c>
      <x:c r="AD79" s="5">
        <x:v>2.8300000000000001</x:v>
      </x:c>
      <x:c r="AE79" s="5">
        <x:v>-0.20999999999999999</x:v>
      </x:c>
      <x:c r="AF79" s="5">
        <x:v>45000</x:v>
      </x:c>
    </x:row>
    <x:row r="80" spans="1:32" ht="14.199999999999999">
      <x:c r="A80" s="5">
        <x:v>2018</x:v>
      </x:c>
      <x:c r="B80" s="5" t="s">
        <x:v>45</x:v>
      </x:c>
      <x:c r="C80" s="5" t="s">
        <x:v>108</x:v>
      </x:c>
      <x:c r="D80" s="5" t="s">
        <x:v>323</x:v>
      </x:c>
      <x:c r="E80" s="5">
        <x:v>9</x:v>
      </x:c>
      <x:c r="F80" s="5" t="s">
        <x:v>25</x:v>
      </x:c>
      <x:c r="G80" s="5" t="s">
        <x:v>34</x:v>
      </x:c>
      <x:c r="H80" s="5" t="s">
        <x:v>36</x:v>
      </x:c>
      <x:c r="I80" s="5">
        <x:v>2017</x:v>
      </x:c>
      <x:c r="J80" s="5" t="s">
        <x:v>45</x:v>
      </x:c>
      <x:c r="K80" s="5">
        <x:v>30</x:v>
      </x:c>
      <x:c r="L80" s="5" t="s">
        <x:v>20</x:v>
      </x:c>
      <x:c r="M80" s="5">
        <x:v>130</x:v>
      </x:c>
      <x:c r="N80" s="5">
        <x:v>429</x:v>
      </x:c>
      <x:c r="O80" s="5">
        <x:v>380</x:v>
      </x:c>
      <x:c r="P80" s="5">
        <x:v>45</x:v>
      </x:c>
      <x:c r="Q80" s="5">
        <x:v>103</x:v>
      </x:c>
      <x:c r="R80" s="5">
        <x:v>14</x:v>
      </x:c>
      <x:c r="S80" s="5">
        <x:v>4</x:v>
      </x:c>
      <x:c r="T80" s="5">
        <x:v>29</x:v>
      </x:c>
      <x:c r="U80" s="5">
        <x:v>2</x:v>
      </x:c>
      <x:c r="V80" s="5">
        <x:v>1</x:v>
      </x:c>
      <x:c r="W80" s="5">
        <x:v>34</x:v>
      </x:c>
      <x:c r="X80" s="5">
        <x:v>28</x:v>
      </x:c>
      <x:c r="Y80" s="5">
        <x:v>8</x:v>
      </x:c>
      <x:c r="Z80" s="5">
        <x:v>3</x:v>
      </x:c>
      <x:c r="AA80" s="5">
        <x:v>9.1699999999999999</x:v>
      </x:c>
      <x:c r="AB80" s="5">
        <x:v>4.29</x:v>
      </x:c>
      <x:c r="AC80" s="5">
        <x:v>13.460000000000001</x:v>
      </x:c>
      <x:c r="AD80" s="5">
        <x:v>0.48999999999999999</x:v>
      </x:c>
      <x:c r="AE80" s="5">
        <x:v>0.83999999999999997</x:v>
      </x:c>
      <x:c r="AF80" s="5">
        <x:v>28000</x:v>
      </x:c>
    </x:row>
    <x:row r="81" spans="1:32" ht="14.199999999999999">
      <x:c r="A81" s="5">
        <x:v>2019</x:v>
      </x:c>
      <x:c r="B81" s="5" t="s">
        <x:v>45</x:v>
      </x:c>
      <x:c r="C81" s="5" t="s">
        <x:v>108</x:v>
      </x:c>
      <x:c r="D81" s="5" t="s">
        <x:v>323</x:v>
      </x:c>
      <x:c r="E81" s="5">
        <x:v>9</x:v>
      </x:c>
      <x:c r="F81" s="5" t="s">
        <x:v>25</x:v>
      </x:c>
      <x:c r="G81" s="5" t="s">
        <x:v>34</x:v>
      </x:c>
      <x:c r="H81" s="5" t="s">
        <x:v>36</x:v>
      </x:c>
      <x:c r="I81" s="5">
        <x:v>2018</x:v>
      </x:c>
      <x:c r="J81" s="5" t="s">
        <x:v>45</x:v>
      </x:c>
      <x:c r="K81" s="5">
        <x:v>31</x:v>
      </x:c>
      <x:c r="L81" s="5" t="s">
        <x:v>20</x:v>
      </x:c>
      <x:c r="M81" s="5">
        <x:v>135</x:v>
      </x:c>
      <x:c r="N81" s="5">
        <x:v>462</x:v>
      </x:c>
      <x:c r="O81" s="5">
        <x:v>415</x:v>
      </x:c>
      <x:c r="P81" s="5">
        <x:v>51</x:v>
      </x:c>
      <x:c r="Q81" s="5">
        <x:v>115</x:v>
      </x:c>
      <x:c r="R81" s="5">
        <x:v>19</x:v>
      </x:c>
      <x:c r="S81" s="5">
        <x:v>4</x:v>
      </x:c>
      <x:c r="T81" s="5">
        <x:v>55</x:v>
      </x:c>
      <x:c r="U81" s="5">
        <x:v>6</x:v>
      </x:c>
      <x:c r="V81" s="5">
        <x:v>2</x:v>
      </x:c>
      <x:c r="W81" s="5">
        <x:v>29</x:v>
      </x:c>
      <x:c r="X81" s="5">
        <x:v>42</x:v>
      </x:c>
      <x:c r="Y81" s="5">
        <x:v>19</x:v>
      </x:c>
      <x:c r="Z81" s="5">
        <x:v>3</x:v>
      </x:c>
      <x:c r="AA81" s="5">
        <x:v>-1.21</x:v>
      </x:c>
      <x:c r="AB81" s="5">
        <x:v>6.2400000000000002</x:v>
      </x:c>
      <x:c r="AC81" s="5">
        <x:v>5.0300000000000002</x:v>
      </x:c>
      <x:c r="AD81" s="5">
        <x:v>0.72999999999999998</x:v>
      </x:c>
      <x:c r="AE81" s="5">
        <x:v>-0.11</x:v>
      </x:c>
      <x:c r="AF81" s="5">
        <x:v>25000</x:v>
      </x:c>
    </x:row>
    <x:row r="82" spans="1:32" ht="14.199999999999999">
      <x:c r="A82" s="5">
        <x:v>2020</x:v>
      </x:c>
      <x:c r="B82" s="5" t="s">
        <x:v>45</x:v>
      </x:c>
      <x:c r="C82" s="5" t="s">
        <x:v>108</x:v>
      </x:c>
      <x:c r="D82" s="5" t="s">
        <x:v>323</x:v>
      </x:c>
      <x:c r="E82" s="5">
        <x:v>9</x:v>
      </x:c>
      <x:c r="F82" s="5" t="s">
        <x:v>25</x:v>
      </x:c>
      <x:c r="G82" s="5" t="s">
        <x:v>34</x:v>
      </x:c>
      <x:c r="H82" s="5" t="s">
        <x:v>36</x:v>
      </x:c>
      <x:c r="I82" s="5">
        <x:v>2019</x:v>
      </x:c>
      <x:c r="J82" s="5" t="s">
        <x:v>45</x:v>
      </x:c>
      <x:c r="K82" s="5">
        <x:v>32</x:v>
      </x:c>
      <x:c r="L82" s="5" t="s">
        <x:v>119</x:v>
      </x:c>
      <x:c r="M82" s="5">
        <x:v>144</x:v>
      </x:c>
      <x:c r="N82" s="5">
        <x:v>472</x:v>
      </x:c>
      <x:c r="O82" s="5">
        <x:v>426</x:v>
      </x:c>
      <x:c r="P82" s="5">
        <x:v>45</x:v>
      </x:c>
      <x:c r="Q82" s="5">
        <x:v>105</x:v>
      </x:c>
      <x:c r="R82" s="5">
        <x:v>16</x:v>
      </x:c>
      <x:c r="S82" s="5">
        <x:v>1</x:v>
      </x:c>
      <x:c r="T82" s="5">
        <x:v>34</x:v>
      </x:c>
      <x:c r="U82" s="5">
        <x:v>6</x:v>
      </x:c>
      <x:c r="V82" s="5">
        <x:v>2</x:v>
      </x:c>
      <x:c r="W82" s="5">
        <x:v>33</x:v>
      </x:c>
      <x:c r="X82" s="5">
        <x:v>43</x:v>
      </x:c>
      <x:c r="Y82" s="5">
        <x:v>15</x:v>
      </x:c>
      <x:c r="Z82" s="5">
        <x:v>3</x:v>
      </x:c>
      <x:c r="AA82" s="5">
        <x:v>-5.8700000000000001</x:v>
      </x:c>
      <x:c r="AB82" s="5">
        <x:v>9.4399999999999995</x:v>
      </x:c>
      <x:c r="AC82" s="5">
        <x:v>3.5699999999999998</x:v>
      </x:c>
      <x:c r="AD82" s="5">
        <x:v>0.60999999999999999</x:v>
      </x:c>
      <x:c r="AE82" s="5">
        <x:v>-0.59999999999999998</x:v>
      </x:c>
      <x:c r="AF82" s="5">
        <x:v>25000</x:v>
      </x:c>
    </x:row>
    <x:row r="83" spans="1:32" ht="14.199999999999999">
      <x:c r="A83" s="5">
        <x:v>2021</x:v>
      </x:c>
      <x:c r="B83" s="5" t="s">
        <x:v>45</x:v>
      </x:c>
      <x:c r="C83" s="5" t="s">
        <x:v>108</x:v>
      </x:c>
      <x:c r="D83" s="5" t="s">
        <x:v>323</x:v>
      </x:c>
      <x:c r="E83" s="5">
        <x:v>9</x:v>
      </x:c>
      <x:c r="F83" s="5" t="s">
        <x:v>25</x:v>
      </x:c>
      <x:c r="G83" s="5" t="s">
        <x:v>34</x:v>
      </x:c>
      <x:c r="H83" s="5" t="s">
        <x:v>36</x:v>
      </x:c>
      <x:c r="I83" s="5">
        <x:v>2020</x:v>
      </x:c>
      <x:c r="J83" s="5" t="s">
        <x:v>45</x:v>
      </x:c>
      <x:c r="K83" s="5">
        <x:v>33</x:v>
      </x:c>
      <x:c r="L83" s="5" t="s">
        <x:v>119</x:v>
      </x:c>
      <x:c r="M83" s="5">
        <x:v>133</x:v>
      </x:c>
      <x:c r="N83" s="5">
        <x:v>392</x:v>
      </x:c>
      <x:c r="O83" s="5">
        <x:v>343</x:v>
      </x:c>
      <x:c r="P83" s="5">
        <x:v>34</x:v>
      </x:c>
      <x:c r="Q83" s="5">
        <x:v>93</x:v>
      </x:c>
      <x:c r="R83" s="5">
        <x:v>9</x:v>
      </x:c>
      <x:c r="S83" s="5">
        <x:v>2</x:v>
      </x:c>
      <x:c r="T83" s="5">
        <x:v>25</x:v>
      </x:c>
      <x:c r="U83" s="5">
        <x:v>1</x:v>
      </x:c>
      <x:c r="V83" s="5">
        <x:v>1</x:v>
      </x:c>
      <x:c r="W83" s="5">
        <x:v>30</x:v>
      </x:c>
      <x:c r="X83" s="5">
        <x:v>27</x:v>
      </x:c>
      <x:c r="Y83" s="5">
        <x:v>10</x:v>
      </x:c>
      <x:c r="Z83" s="5">
        <x:v>3</x:v>
      </x:c>
      <x:c r="AA83" s="5">
        <x:v>3.5099999999999998</x:v>
      </x:c>
      <x:c r="AB83" s="5">
        <x:v>6.4400000000000004</x:v>
      </x:c>
      <x:c r="AC83" s="5">
        <x:v>9.9499999999999993</x:v>
      </x:c>
      <x:c r="AD83" s="5">
        <x:v>0.88</x:v>
      </x:c>
      <x:c r="AE83" s="5">
        <x:v>0.33000000000000002</x:v>
      </x:c>
      <x:c r="AF83" s="5">
        <x:v>21000</x:v>
      </x:c>
    </x:row>
    <x:row r="84" spans="1:32" ht="14.199999999999999">
      <x:c r="A84" s="5">
        <x:v>2018</x:v>
      </x:c>
      <x:c r="B84" s="5" t="s">
        <x:v>55</x:v>
      </x:c>
      <x:c r="C84" s="5" t="s">
        <x:v>105</x:v>
      </x:c>
      <x:c r="D84" s="5" t="s">
        <x:v>323</x:v>
      </x:c>
      <x:c r="E84" s="5">
        <x:v>8</x:v>
      </x:c>
      <x:c r="F84" s="5" t="s">
        <x:v>25</x:v>
      </x:c>
      <x:c r="G84" s="5" t="s">
        <x:v>337</x:v>
      </x:c>
      <x:c r="H84" s="5" t="s">
        <x:v>96</x:v>
      </x:c>
      <x:c r="I84" s="5">
        <x:v>2017</x:v>
      </x:c>
      <x:c r="J84" s="5" t="s">
        <x:v>55</x:v>
      </x:c>
      <x:c r="K84" s="5">
        <x:v>32</x:v>
      </x:c>
      <x:c r="L84" s="5" t="s">
        <x:v>122</x:v>
      </x:c>
      <x:c r="M84" s="5">
        <x:v>60</x:v>
      </x:c>
      <x:c r="N84" s="5">
        <x:v>189</x:v>
      </x:c>
      <x:c r="O84" s="5">
        <x:v>164</x:v>
      </x:c>
      <x:c r="P84" s="5">
        <x:v>17</x:v>
      </x:c>
      <x:c r="Q84" s="5">
        <x:v>44</x:v>
      </x:c>
      <x:c r="R84" s="5">
        <x:v>6</x:v>
      </x:c>
      <x:c r="S84" s="5">
        <x:v>0</x:v>
      </x:c>
      <x:c r="T84" s="5">
        <x:v>8</x:v>
      </x:c>
      <x:c r="U84" s="5">
        <x:v>9</x:v>
      </x:c>
      <x:c r="V84" s="5">
        <x:v>4</x:v>
      </x:c>
      <x:c r="W84" s="5">
        <x:v>19</x:v>
      </x:c>
      <x:c r="X84" s="5">
        <x:v>49</x:v>
      </x:c>
      <x:c r="Y84" s="5">
        <x:v>2</x:v>
      </x:c>
      <x:c r="Z84" s="5">
        <x:v>0</x:v>
      </x:c>
      <x:c r="AA84" s="5">
        <x:v>-0.83999999999999997</x:v>
      </x:c>
      <x:c r="AB84" s="5">
        <x:v>-0.010000000000000001</x:v>
      </x:c>
      <x:c r="AC84" s="5">
        <x:v>-0.84999999999999998</x:v>
      </x:c>
      <x:c r="AD84" s="5">
        <x:v>0.040000000000000002</x:v>
      </x:c>
      <x:c r="AE84" s="5">
        <x:v>-0.080000000000000004</x:v>
      </x:c>
      <x:c r="AF84" s="5">
        <x:v>12000</x:v>
      </x:c>
    </x:row>
    <x:row r="85" spans="1:32" ht="14.199999999999999">
      <x:c r="A85" s="5">
        <x:v>2019</x:v>
      </x:c>
      <x:c r="B85" s="5" t="s">
        <x:v>55</x:v>
      </x:c>
      <x:c r="C85" s="5" t="s">
        <x:v>105</x:v>
      </x:c>
      <x:c r="D85" s="5" t="s">
        <x:v>323</x:v>
      </x:c>
      <x:c r="E85" s="5">
        <x:v>8</x:v>
      </x:c>
      <x:c r="F85" s="5" t="s">
        <x:v>25</x:v>
      </x:c>
      <x:c r="G85" s="5" t="s">
        <x:v>337</x:v>
      </x:c>
      <x:c r="H85" s="5" t="s">
        <x:v>96</x:v>
      </x:c>
      <x:c r="I85" s="5">
        <x:v>2018</x:v>
      </x:c>
      <x:c r="J85" s="5" t="s">
        <x:v>55</x:v>
      </x:c>
      <x:c r="K85" s="5">
        <x:v>33</x:v>
      </x:c>
      <x:c r="L85" s="5" t="s">
        <x:v>111</x:v>
      </x:c>
      <x:c r="M85" s="5">
        <x:v>114</x:v>
      </x:c>
      <x:c r="N85" s="5">
        <x:v>185</x:v>
      </x:c>
      <x:c r="O85" s="5">
        <x:v>159</x:v>
      </x:c>
      <x:c r="P85" s="5">
        <x:v>28</x:v>
      </x:c>
      <x:c r="Q85" s="5">
        <x:v>37</x:v>
      </x:c>
      <x:c r="R85" s="5">
        <x:v>2</x:v>
      </x:c>
      <x:c r="S85" s="5">
        <x:v>0</x:v>
      </x:c>
      <x:c r="T85" s="5">
        <x:v>13</x:v>
      </x:c>
      <x:c r="U85" s="5">
        <x:v>10</x:v>
      </x:c>
      <x:c r="V85" s="5">
        <x:v>1</x:v>
      </x:c>
      <x:c r="W85" s="5">
        <x:v>16</x:v>
      </x:c>
      <x:c r="X85" s="5">
        <x:v>32</x:v>
      </x:c>
      <x:c r="Y85" s="5">
        <x:v>1</x:v>
      </x:c>
      <x:c r="Z85" s="5">
        <x:v>3</x:v>
      </x:c>
      <x:c r="AA85" s="5">
        <x:v>1.49</x:v>
      </x:c>
      <x:c r="AB85" s="5">
        <x:v>-3.4199999999999999</x:v>
      </x:c>
      <x:c r="AC85" s="5">
        <x:v>-1.9299999999999999</x:v>
      </x:c>
      <x:c r="AD85" s="5">
        <x:v>-0.88</x:v>
      </x:c>
      <x:c r="AE85" s="5">
        <x:v>0.13</x:v>
      </x:c>
      <x:c r="AF85" s="5">
        <x:v>9000</x:v>
      </x:c>
    </x:row>
    <x:row r="86" spans="1:32" ht="14.199999999999999">
      <x:c r="A86" s="5">
        <x:v>2020</x:v>
      </x:c>
      <x:c r="B86" s="5" t="s">
        <x:v>55</x:v>
      </x:c>
      <x:c r="C86" s="5" t="s">
        <x:v>105</x:v>
      </x:c>
      <x:c r="D86" s="5" t="s">
        <x:v>323</x:v>
      </x:c>
      <x:c r="E86" s="5">
        <x:v>8</x:v>
      </x:c>
      <x:c r="F86" s="5" t="s">
        <x:v>25</x:v>
      </x:c>
      <x:c r="G86" s="5" t="s">
        <x:v>337</x:v>
      </x:c>
      <x:c r="H86" s="5" t="s">
        <x:v>96</x:v>
      </x:c>
      <x:c r="I86" s="5">
        <x:v>2019</x:v>
      </x:c>
      <x:c r="J86" s="5" t="s">
        <x:v>55</x:v>
      </x:c>
      <x:c r="K86" s="5">
        <x:v>34</x:v>
      </x:c>
      <x:c r="L86" s="5" t="s">
        <x:v>111</x:v>
      </x:c>
      <x:c r="M86" s="5">
        <x:v>114</x:v>
      </x:c>
      <x:c r="N86" s="5">
        <x:v>210</x:v>
      </x:c>
      <x:c r="O86" s="5">
        <x:v>179</x:v>
      </x:c>
      <x:c r="P86" s="5">
        <x:v>35</x:v>
      </x:c>
      <x:c r="Q86" s="5">
        <x:v>39</x:v>
      </x:c>
      <x:c r="R86" s="5">
        <x:v>5</x:v>
      </x:c>
      <x:c r="S86" s="5">
        <x:v>0</x:v>
      </x:c>
      <x:c r="T86" s="5">
        <x:v>17</x:v>
      </x:c>
      <x:c r="U86" s="5">
        <x:v>8</x:v>
      </x:c>
      <x:c r="V86" s="5">
        <x:v>3</x:v>
      </x:c>
      <x:c r="W86" s="5">
        <x:v>24</x:v>
      </x:c>
      <x:c r="X86" s="5">
        <x:v>38</x:v>
      </x:c>
      <x:c r="Y86" s="5">
        <x:v>1</x:v>
      </x:c>
      <x:c r="Z86" s="5">
        <x:v>1</x:v>
      </x:c>
      <x:c r="AA86" s="5">
        <x:v>2.8900000000000001</x:v>
      </x:c>
      <x:c r="AB86" s="5">
        <x:v>-3.7200000000000002</x:v>
      </x:c>
      <x:c r="AC86" s="5">
        <x:v>-0.82999999999999996</x:v>
      </x:c>
      <x:c r="AD86" s="5">
        <x:v>-0.14000000000000001</x:v>
      </x:c>
      <x:c r="AE86" s="5">
        <x:v>0.29999999999999999</x:v>
      </x:c>
      <x:c r="AF86" s="5">
        <x:v>8500</x:v>
      </x:c>
    </x:row>
    <x:row r="87" spans="1:32" ht="14.199999999999999">
      <x:c r="A87" s="5">
        <x:v>2021</x:v>
      </x:c>
      <x:c r="B87" s="5" t="s">
        <x:v>55</x:v>
      </x:c>
      <x:c r="C87" s="5" t="s">
        <x:v>105</x:v>
      </x:c>
      <x:c r="D87" s="5" t="s">
        <x:v>323</x:v>
      </x:c>
      <x:c r="E87" s="5">
        <x:v>8</x:v>
      </x:c>
      <x:c r="F87" s="5" t="s">
        <x:v>25</x:v>
      </x:c>
      <x:c r="G87" s="5" t="s">
        <x:v>337</x:v>
      </x:c>
      <x:c r="H87" s="5" t="s">
        <x:v>96</x:v>
      </x:c>
      <x:c r="I87" s="5">
        <x:v>2020</x:v>
      </x:c>
      <x:c r="J87" s="5" t="s">
        <x:v>55</x:v>
      </x:c>
      <x:c r="K87" s="5">
        <x:v>35</x:v>
      </x:c>
      <x:c r="L87" s="5" t="s">
        <x:v>111</x:v>
      </x:c>
      <x:c r="M87" s="5">
        <x:v>101</x:v>
      </x:c>
      <x:c r="N87" s="5">
        <x:v>75</x:v>
      </x:c>
      <x:c r="O87" s="5">
        <x:v>70</x:v>
      </x:c>
      <x:c r="P87" s="5">
        <x:v>28</x:v>
      </x:c>
      <x:c r="Q87" s="5">
        <x:v>19</x:v>
      </x:c>
      <x:c r="R87" s="5">
        <x:v>1</x:v>
      </x:c>
      <x:c r="S87" s="5">
        <x:v>1</x:v>
      </x:c>
      <x:c r="T87" s="5">
        <x:v>12</x:v>
      </x:c>
      <x:c r="U87" s="5">
        <x:v>7</x:v>
      </x:c>
      <x:c r="V87" s="5">
        <x:v>3</x:v>
      </x:c>
      <x:c r="W87" s="5">
        <x:v>3</x:v>
      </x:c>
      <x:c r="X87" s="5">
        <x:v>15</x:v>
      </x:c>
      <x:c r="Y87" s="5">
        <x:v>2</x:v>
      </x:c>
      <x:c r="Z87" s="5">
        <x:v>1</x:v>
      </x:c>
      <x:c r="AA87" s="5">
        <x:v>2.9700000000000002</x:v>
      </x:c>
      <x:c r="AB87" s="5">
        <x:v>-1.1599999999999999</x:v>
      </x:c>
      <x:c r="AC87" s="5">
        <x:v>1.8100000000000001</x:v>
      </x:c>
      <x:c r="AD87" s="5">
        <x:v>-0.010000000000000001</x:v>
      </x:c>
      <x:c r="AE87" s="5">
        <x:v>0.28000000000000003</x:v>
      </x:c>
      <x:c r="AF87" s="5">
        <x:v>10500</x:v>
      </x:c>
    </x:row>
    <x:row r="88" spans="1:32" ht="14.199999999999999">
      <x:c r="A88" s="5">
        <x:v>2010</x:v>
      </x:c>
      <x:c r="B88" s="5" t="s">
        <x:v>28</x:v>
      </x:c>
      <x:c r="C88" s="5" t="s">
        <x:v>112</x:v>
      </x:c>
      <x:c r="D88" s="5" t="s">
        <x:v>251</x:v>
      </x:c>
      <x:c r="E88" s="5">
        <x:v>8</x:v>
      </x:c>
      <x:c r="F88" s="5" t="s">
        <x:v>25</x:v>
      </x:c>
      <x:c r="G88" s="5" t="s">
        <x:v>337</x:v>
      </x:c>
      <x:c r="H88" s="5" t="s">
        <x:v>36</x:v>
      </x:c>
      <x:c r="I88" s="5">
        <x:v>2009</x:v>
      </x:c>
      <x:c r="J88" s="5" t="s">
        <x:v>28</x:v>
      </x:c>
      <x:c r="K88" s="5">
        <x:v>31</x:v>
      </x:c>
      <x:c r="L88" s="5" t="s">
        <x:v>115</x:v>
      </x:c>
      <x:c r="M88" s="5">
        <x:v>101</x:v>
      </x:c>
      <x:c r="N88" s="5">
        <x:v>426</x:v>
      </x:c>
      <x:c r="O88" s="5">
        <x:v>356</x:v>
      </x:c>
      <x:c r="P88" s="5">
        <x:v>74</x:v>
      </x:c>
      <x:c r="Q88" s="5">
        <x:v>107</x:v>
      </x:c>
      <x:c r="R88" s="5">
        <x:v>14</x:v>
      </x:c>
      <x:c r="S88" s="5">
        <x:v>8</x:v>
      </x:c>
      <x:c r="T88" s="5">
        <x:v>43</x:v>
      </x:c>
      <x:c r="U88" s="5">
        <x:v>20</x:v>
      </x:c>
      <x:c r="V88" s="5">
        <x:v>10</x:v>
      </x:c>
      <x:c r="W88" s="5">
        <x:v>56</x:v>
      </x:c>
      <x:c r="X88" s="5">
        <x:v>55</x:v>
      </x:c>
      <x:c r="Y88" s="5">
        <x:v>8</x:v>
      </x:c>
      <x:c r="Z88" s="5">
        <x:v>3</x:v>
      </x:c>
      <x:c r="AA88" s="5">
        <x:v>2.27</x:v>
      </x:c>
      <x:c r="AB88" s="5">
        <x:v>-0.28999999999999998</x:v>
      </x:c>
      <x:c r="AC88" s="5">
        <x:v>1.98</x:v>
      </x:c>
      <x:c r="AD88" s="5">
        <x:v>3.0800000000000001</x:v>
      </x:c>
      <x:c r="AE88" s="5">
        <x:v>0.34999999999999998</x:v>
      </x:c>
      <x:c r="AF88" s="5">
        <x:v>9000</x:v>
      </x:c>
    </x:row>
    <x:row r="89" spans="1:32" ht="14.199999999999999">
      <x:c r="A89" s="5">
        <x:v>2011</x:v>
      </x:c>
      <x:c r="B89" s="5" t="s">
        <x:v>28</x:v>
      </x:c>
      <x:c r="C89" s="5" t="s">
        <x:v>112</x:v>
      </x:c>
      <x:c r="D89" s="5" t="s">
        <x:v>251</x:v>
      </x:c>
      <x:c r="E89" s="5">
        <x:v>8</x:v>
      </x:c>
      <x:c r="F89" s="5" t="s">
        <x:v>25</x:v>
      </x:c>
      <x:c r="G89" s="5" t="s">
        <x:v>337</x:v>
      </x:c>
      <x:c r="H89" s="5" t="s">
        <x:v>36</x:v>
      </x:c>
      <x:c r="I89" s="5">
        <x:v>2010</x:v>
      </x:c>
      <x:c r="J89" s="5" t="s">
        <x:v>28</x:v>
      </x:c>
      <x:c r="K89" s="5">
        <x:v>32</x:v>
      </x:c>
      <x:c r="L89" s="5" t="s">
        <x:v>115</x:v>
      </x:c>
      <x:c r="M89" s="5">
        <x:v>111</x:v>
      </x:c>
      <x:c r="N89" s="5">
        <x:v>428</x:v>
      </x:c>
      <x:c r="O89" s="5">
        <x:v>353</x:v>
      </x:c>
      <x:c r="P89" s="5">
        <x:v>43</x:v>
      </x:c>
      <x:c r="Q89" s="5">
        <x:v>84</x:v>
      </x:c>
      <x:c r="R89" s="5">
        <x:v>16</x:v>
      </x:c>
      <x:c r="S89" s="5">
        <x:v>5</x:v>
      </x:c>
      <x:c r="T89" s="5">
        <x:v>28</x:v>
      </x:c>
      <x:c r="U89" s="5">
        <x:v>15</x:v>
      </x:c>
      <x:c r="V89" s="5">
        <x:v>6</x:v>
      </x:c>
      <x:c r="W89" s="5">
        <x:v>56</x:v>
      </x:c>
      <x:c r="X89" s="5">
        <x:v>63</x:v>
      </x:c>
      <x:c r="Y89" s="5">
        <x:v>5</x:v>
      </x:c>
      <x:c r="Z89" s="5">
        <x:v>1</x:v>
      </x:c>
      <x:c r="AA89" s="5">
        <x:v>3.21</x:v>
      </x:c>
      <x:c r="AB89" s="5">
        <x:v>-5.1900000000000004</x:v>
      </x:c>
      <x:c r="AC89" s="5">
        <x:v>-1.98</x:v>
      </x:c>
      <x:c r="AD89" s="5">
        <x:v>1.3999999999999999</x:v>
      </x:c>
      <x:c r="AE89" s="5">
        <x:v>0.25</x:v>
      </x:c>
      <x:c r="AF89" s="5">
        <x:v>17000</x:v>
      </x:c>
    </x:row>
    <x:row r="90" spans="1:32" ht="14.199999999999999">
      <x:c r="A90" s="5">
        <x:v>2012</x:v>
      </x:c>
      <x:c r="B90" s="5" t="s">
        <x:v>28</x:v>
      </x:c>
      <x:c r="C90" s="5" t="s">
        <x:v>112</x:v>
      </x:c>
      <x:c r="D90" s="5" t="s">
        <x:v>251</x:v>
      </x:c>
      <x:c r="E90" s="5">
        <x:v>8</x:v>
      </x:c>
      <x:c r="F90" s="5" t="s">
        <x:v>25</x:v>
      </x:c>
      <x:c r="G90" s="5" t="s">
        <x:v>337</x:v>
      </x:c>
      <x:c r="H90" s="5" t="s">
        <x:v>36</x:v>
      </x:c>
      <x:c r="I90" s="5">
        <x:v>2011</x:v>
      </x:c>
      <x:c r="J90" s="5" t="s">
        <x:v>28</x:v>
      </x:c>
      <x:c r="K90" s="5">
        <x:v>33</x:v>
      </x:c>
      <x:c r="L90" s="5" t="s">
        <x:v>115</x:v>
      </x:c>
      <x:c r="M90" s="5">
        <x:v>87</x:v>
      </x:c>
      <x:c r="N90" s="5">
        <x:v>316</x:v>
      </x:c>
      <x:c r="O90" s="5">
        <x:v>269</x:v>
      </x:c>
      <x:c r="P90" s="5">
        <x:v>36</x:v>
      </x:c>
      <x:c r="Q90" s="5">
        <x:v>73</x:v>
      </x:c>
      <x:c r="R90" s="5">
        <x:v>18</x:v>
      </x:c>
      <x:c r="S90" s="5">
        <x:v>2</x:v>
      </x:c>
      <x:c r="T90" s="5">
        <x:v>30</x:v>
      </x:c>
      <x:c r="U90" s="5">
        <x:v>1</x:v>
      </x:c>
      <x:c r="V90" s="5">
        <x:v>3</x:v>
      </x:c>
      <x:c r="W90" s="5">
        <x:v>32</x:v>
      </x:c>
      <x:c r="X90" s="5">
        <x:v>28</x:v>
      </x:c>
      <x:c r="Y90" s="5">
        <x:v>4</x:v>
      </x:c>
      <x:c r="Z90" s="5">
        <x:v>5</x:v>
      </x:c>
      <x:c r="AA90" s="5">
        <x:v>1.27</x:v>
      </x:c>
      <x:c r="AB90" s="5">
        <x:v>-2.9500000000000002</x:v>
      </x:c>
      <x:c r="AC90" s="5">
        <x:v>-1.6799999999999999</x:v>
      </x:c>
      <x:c r="AD90" s="5">
        <x:v>1.47</x:v>
      </x:c>
      <x:c r="AE90" s="5">
        <x:v>0.19</x:v>
      </x:c>
      <x:c r="AF90" s="5">
        <x:v>14000</x:v>
      </x:c>
    </x:row>
    <x:row r="91" spans="1:32" ht="14.199999999999999">
      <x:c r="A91" s="5">
        <x:v>2013</x:v>
      </x:c>
      <x:c r="B91" s="5" t="s">
        <x:v>28</x:v>
      </x:c>
      <x:c r="C91" s="5" t="s">
        <x:v>112</x:v>
      </x:c>
      <x:c r="D91" s="5" t="s">
        <x:v>251</x:v>
      </x:c>
      <x:c r="E91" s="5">
        <x:v>8</x:v>
      </x:c>
      <x:c r="F91" s="5" t="s">
        <x:v>25</x:v>
      </x:c>
      <x:c r="G91" s="5" t="s">
        <x:v>337</x:v>
      </x:c>
      <x:c r="H91" s="5" t="s">
        <x:v>36</x:v>
      </x:c>
      <x:c r="I91" s="5">
        <x:v>2012</x:v>
      </x:c>
      <x:c r="J91" s="5" t="s">
        <x:v>28</x:v>
      </x:c>
      <x:c r="K91" s="5">
        <x:v>34</x:v>
      </x:c>
      <x:c r="L91" s="5" t="s">
        <x:v>115</x:v>
      </x:c>
      <x:c r="M91" s="5">
        <x:v>120</x:v>
      </x:c>
      <x:c r="N91" s="5">
        <x:v>472</x:v>
      </x:c>
      <x:c r="O91" s="5">
        <x:v>386</x:v>
      </x:c>
      <x:c r="P91" s="5">
        <x:v>60</x:v>
      </x:c>
      <x:c r="Q91" s="5">
        <x:v>117</x:v>
      </x:c>
      <x:c r="R91" s="5">
        <x:v>21</x:v>
      </x:c>
      <x:c r="S91" s="5">
        <x:v>3</x:v>
      </x:c>
      <x:c r="T91" s="5">
        <x:v>61</x:v>
      </x:c>
      <x:c r="U91" s="5">
        <x:v>8</x:v>
      </x:c>
      <x:c r="V91" s="5">
        <x:v>4</x:v>
      </x:c>
      <x:c r="W91" s="5">
        <x:v>69</x:v>
      </x:c>
      <x:c r="X91" s="5">
        <x:v>54</x:v>
      </x:c>
      <x:c r="Y91" s="5">
        <x:v>12</x:v>
      </x:c>
      <x:c r="Z91" s="5">
        <x:v>3</x:v>
      </x:c>
      <x:c r="AA91" s="5">
        <x:v>0.68999999999999995</x:v>
      </x:c>
      <x:c r="AB91" s="5">
        <x:v>-5.8200000000000003</x:v>
      </x:c>
      <x:c r="AC91" s="5">
        <x:v>-5.1299999999999999</x:v>
      </x:c>
      <x:c r="AD91" s="5">
        <x:v>4.9699999999999998</x:v>
      </x:c>
      <x:c r="AE91" s="5">
        <x:v>-0.91000000000000003</x:v>
      </x:c>
      <x:c r="AF91" s="5">
        <x:v>13000</x:v>
      </x:c>
    </x:row>
    <x:row r="92" spans="1:32" ht="14.199999999999999">
      <x:c r="A92" s="5">
        <x:v>2014</x:v>
      </x:c>
      <x:c r="B92" s="5" t="s">
        <x:v>65</x:v>
      </x:c>
      <x:c r="C92" s="5" t="s">
        <x:v>127</x:v>
      </x:c>
      <x:c r="D92" s="5" t="s">
        <x:v>323</x:v>
      </x:c>
      <x:c r="E92" s="5">
        <x:v>9</x:v>
      </x:c>
      <x:c r="F92" s="5" t="s">
        <x:v>25</x:v>
      </x:c>
      <x:c r="G92" s="5" t="s">
        <x:v>34</x:v>
      </x:c>
      <x:c r="H92" s="5" t="s">
        <x:v>36</x:v>
      </x:c>
      <x:c r="I92" s="5">
        <x:v>2013</x:v>
      </x:c>
      <x:c r="J92" s="5" t="s">
        <x:v>65</x:v>
      </x:c>
      <x:c r="K92" s="5">
        <x:v>28</x:v>
      </x:c>
      <x:c r="L92" s="5" t="s">
        <x:v>119</x:v>
      </x:c>
      <x:c r="M92" s="5">
        <x:v>91</x:v>
      </x:c>
      <x:c r="N92" s="5">
        <x:v>286</x:v>
      </x:c>
      <x:c r="O92" s="5">
        <x:v>248</x:v>
      </x:c>
      <x:c r="P92" s="5">
        <x:v>42</x:v>
      </x:c>
      <x:c r="Q92" s="5">
        <x:v>78</x:v>
      </x:c>
      <x:c r="R92" s="5">
        <x:v>10</x:v>
      </x:c>
      <x:c r="S92" s="5">
        <x:v>1</x:v>
      </x:c>
      <x:c r="T92" s="5">
        <x:v>32</x:v>
      </x:c>
      <x:c r="U92" s="5">
        <x:v>9</x:v>
      </x:c>
      <x:c r="V92" s="5">
        <x:v>6</x:v>
      </x:c>
      <x:c r="W92" s="5">
        <x:v>26</x:v>
      </x:c>
      <x:c r="X92" s="5">
        <x:v>24</x:v>
      </x:c>
      <x:c r="Y92" s="5">
        <x:v>7</x:v>
      </x:c>
      <x:c r="Z92" s="5">
        <x:v>2</x:v>
      </x:c>
      <x:c r="AA92" s="5">
        <x:v>11.33</x:v>
      </x:c>
      <x:c r="AB92" s="5">
        <x:v>4.96</x:v>
      </x:c>
      <x:c r="AC92" s="5">
        <x:v>16.289999999999999</x:v>
      </x:c>
      <x:c r="AD92" s="5">
        <x:v>1.9299999999999999</x:v>
      </x:c>
      <x:c r="AE92" s="5">
        <x:v>1.54</x:v>
      </x:c>
      <x:c r="AF92" s="5">
        <x:v>7000</x:v>
      </x:c>
    </x:row>
    <x:row r="93" spans="1:32" ht="14.199999999999999">
      <x:c r="A93" s="5">
        <x:v>2015</x:v>
      </x:c>
      <x:c r="B93" s="5" t="s">
        <x:v>65</x:v>
      </x:c>
      <x:c r="C93" s="5" t="s">
        <x:v>127</x:v>
      </x:c>
      <x:c r="D93" s="5" t="s">
        <x:v>323</x:v>
      </x:c>
      <x:c r="E93" s="5">
        <x:v>9</x:v>
      </x:c>
      <x:c r="F93" s="5" t="s">
        <x:v>25</x:v>
      </x:c>
      <x:c r="G93" s="5" t="s">
        <x:v>34</x:v>
      </x:c>
      <x:c r="H93" s="5" t="s">
        <x:v>36</x:v>
      </x:c>
      <x:c r="I93" s="5">
        <x:v>2014</x:v>
      </x:c>
      <x:c r="J93" s="5" t="s">
        <x:v>65</x:v>
      </x:c>
      <x:c r="K93" s="5">
        <x:v>29</x:v>
      </x:c>
      <x:c r="L93" s="5" t="s">
        <x:v>119</x:v>
      </x:c>
      <x:c r="M93" s="5">
        <x:v>122</x:v>
      </x:c>
      <x:c r="N93" s="5">
        <x:v>421</x:v>
      </x:c>
      <x:c r="O93" s="5">
        <x:v>341</x:v>
      </x:c>
      <x:c r="P93" s="5">
        <x:v>50</x:v>
      </x:c>
      <x:c r="Q93" s="5">
        <x:v>86</x:v>
      </x:c>
      <x:c r="R93" s="5">
        <x:v>14</x:v>
      </x:c>
      <x:c r="S93" s="5">
        <x:v>3</x:v>
      </x:c>
      <x:c r="T93" s="5">
        <x:v>54</x:v>
      </x:c>
      <x:c r="U93" s="5">
        <x:v>2</x:v>
      </x:c>
      <x:c r="V93" s="5">
        <x:v>8</x:v>
      </x:c>
      <x:c r="W93" s="5">
        <x:v>54</x:v>
      </x:c>
      <x:c r="X93" s="5">
        <x:v>59</x:v>
      </x:c>
      <x:c r="Y93" s="5">
        <x:v>14</x:v>
      </x:c>
      <x:c r="Z93" s="5">
        <x:v>11</x:v>
      </x:c>
      <x:c r="AA93" s="5">
        <x:v>2.21</x:v>
      </x:c>
      <x:c r="AB93" s="5">
        <x:v>8.4000000000000004</x:v>
      </x:c>
      <x:c r="AC93" s="5">
        <x:v>10.609999999999999</x:v>
      </x:c>
      <x:c r="AD93" s="5">
        <x:v>0.44</x:v>
      </x:c>
      <x:c r="AE93" s="5">
        <x:v>0.20000000000000001</x:v>
      </x:c>
      <x:c r="AF93" s="5">
        <x:v>11700</x:v>
      </x:c>
    </x:row>
    <x:row r="94" spans="1:32" ht="14.199999999999999">
      <x:c r="A94" s="5">
        <x:v>2016</x:v>
      </x:c>
      <x:c r="B94" s="5" t="s">
        <x:v>65</x:v>
      </x:c>
      <x:c r="C94" s="5" t="s">
        <x:v>127</x:v>
      </x:c>
      <x:c r="D94" s="5" t="s">
        <x:v>323</x:v>
      </x:c>
      <x:c r="E94" s="5">
        <x:v>9</x:v>
      </x:c>
      <x:c r="F94" s="5" t="s">
        <x:v>25</x:v>
      </x:c>
      <x:c r="G94" s="5" t="s">
        <x:v>34</x:v>
      </x:c>
      <x:c r="H94" s="5" t="s">
        <x:v>36</x:v>
      </x:c>
      <x:c r="I94" s="5">
        <x:v>2015</x:v>
      </x:c>
      <x:c r="J94" s="5" t="s">
        <x:v>65</x:v>
      </x:c>
      <x:c r="K94" s="5">
        <x:v>30</x:v>
      </x:c>
      <x:c r="L94" s="5" t="s">
        <x:v>119</x:v>
      </x:c>
      <x:c r="M94" s="5">
        <x:v>133</x:v>
      </x:c>
      <x:c r="N94" s="5">
        <x:v>488</x:v>
      </x:c>
      <x:c r="O94" s="5">
        <x:v>410</x:v>
      </x:c>
      <x:c r="P94" s="5">
        <x:v>63</x:v>
      </x:c>
      <x:c r="Q94" s="5">
        <x:v>126</x:v>
      </x:c>
      <x:c r="R94" s="5">
        <x:v>24</x:v>
      </x:c>
      <x:c r="S94" s="5">
        <x:v>3</x:v>
      </x:c>
      <x:c r="T94" s="5">
        <x:v>50</x:v>
      </x:c>
      <x:c r="U94" s="5">
        <x:v>7</x:v>
      </x:c>
      <x:c r="V94" s="5">
        <x:v>2</x:v>
      </x:c>
      <x:c r="W94" s="5">
        <x:v>54</x:v>
      </x:c>
      <x:c r="X94" s="5">
        <x:v>42</x:v>
      </x:c>
      <x:c r="Y94" s="5">
        <x:v>18</x:v>
      </x:c>
      <x:c r="Z94" s="5">
        <x:v>7</x:v>
      </x:c>
      <x:c r="AA94" s="5">
        <x:v>3.2400000000000002</x:v>
      </x:c>
      <x:c r="AB94" s="5">
        <x:v>9.7599999999999998</x:v>
      </x:c>
      <x:c r="AC94" s="5">
        <x:v>13</x:v>
      </x:c>
      <x:c r="AD94" s="5">
        <x:v>3.1200000000000001</x:v>
      </x:c>
      <x:c r="AE94" s="5">
        <x:v>0.29999999999999999</x:v>
      </x:c>
      <x:c r="AF94" s="5">
        <x:v>16700</x:v>
      </x:c>
    </x:row>
    <x:row r="95" spans="1:32" ht="14.199999999999999">
      <x:c r="A95" s="5">
        <x:v>2017</x:v>
      </x:c>
      <x:c r="B95" s="5" t="s">
        <x:v>65</x:v>
      </x:c>
      <x:c r="C95" s="5" t="s">
        <x:v>127</x:v>
      </x:c>
      <x:c r="D95" s="5" t="s">
        <x:v>323</x:v>
      </x:c>
      <x:c r="E95" s="5">
        <x:v>9</x:v>
      </x:c>
      <x:c r="F95" s="5" t="s">
        <x:v>25</x:v>
      </x:c>
      <x:c r="G95" s="5" t="s">
        <x:v>34</x:v>
      </x:c>
      <x:c r="H95" s="5" t="s">
        <x:v>36</x:v>
      </x:c>
      <x:c r="I95" s="5">
        <x:v>2016</x:v>
      </x:c>
      <x:c r="J95" s="5" t="s">
        <x:v>65</x:v>
      </x:c>
      <x:c r="K95" s="5">
        <x:v>31</x:v>
      </x:c>
      <x:c r="L95" s="5" t="s">
        <x:v>119</x:v>
      </x:c>
      <x:c r="M95" s="5">
        <x:v>137</x:v>
      </x:c>
      <x:c r="N95" s="5">
        <x:v>496</x:v>
      </x:c>
      <x:c r="O95" s="5">
        <x:v>416</x:v>
      </x:c>
      <x:c r="P95" s="5">
        <x:v>69</x:v>
      </x:c>
      <x:c r="Q95" s="5">
        <x:v>129</x:v>
      </x:c>
      <x:c r="R95" s="5">
        <x:v>27</x:v>
      </x:c>
      <x:c r="S95" s="5">
        <x:v>7</x:v>
      </x:c>
      <x:c r="T95" s="5">
        <x:v>78</x:v>
      </x:c>
      <x:c r="U95" s="5">
        <x:v>8</x:v>
      </x:c>
      <x:c r="V95" s="5">
        <x:v>4</x:v>
      </x:c>
      <x:c r="W95" s="5">
        <x:v>57</x:v>
      </x:c>
      <x:c r="X95" s="5">
        <x:v>52</x:v>
      </x:c>
      <x:c r="Y95" s="5">
        <x:v>8</x:v>
      </x:c>
      <x:c r="Z95" s="5">
        <x:v>13</x:v>
      </x:c>
      <x:c r="AA95" s="5">
        <x:v>8.6799999999999997</x:v>
      </x:c>
      <x:c r="AB95" s="5">
        <x:v>9.8599999999999994</x:v>
      </x:c>
      <x:c r="AC95" s="5">
        <x:v>18.539999999999999</x:v>
      </x:c>
      <x:c r="AD95" s="5">
        <x:v>3.5299999999999998</x:v>
      </x:c>
      <x:c r="AE95" s="5">
        <x:v>0.77000000000000002</x:v>
      </x:c>
      <x:c r="AF95" s="5">
        <x:v>41000</x:v>
      </x:c>
    </x:row>
    <x:row r="96" spans="1:32" ht="14.199999999999999">
      <x:c r="A96" s="5">
        <x:v>2018</x:v>
      </x:c>
      <x:c r="B96" s="5" t="s">
        <x:v>65</x:v>
      </x:c>
      <x:c r="C96" s="5" t="s">
        <x:v>127</x:v>
      </x:c>
      <x:c r="D96" s="5" t="s">
        <x:v>323</x:v>
      </x:c>
      <x:c r="E96" s="5">
        <x:v>4</x:v>
      </x:c>
      <x:c r="F96" s="5" t="s">
        <x:v>332</x:v>
      </x:c>
      <x:c r="G96" s="5" t="s">
        <x:v>34</x:v>
      </x:c>
      <x:c r="H96" s="5" t="s">
        <x:v>71</x:v>
      </x:c>
      <x:c r="I96" s="5">
        <x:v>2017</x:v>
      </x:c>
      <x:c r="J96" s="5" t="s">
        <x:v>65</x:v>
      </x:c>
      <x:c r="K96" s="5">
        <x:v>32</x:v>
      </x:c>
      <x:c r="L96" s="5" t="s">
        <x:v>119</x:v>
      </x:c>
      <x:c r="M96" s="5">
        <x:v>91</x:v>
      </x:c>
      <x:c r="N96" s="5">
        <x:v>331</x:v>
      </x:c>
      <x:c r="O96" s="5">
        <x:v>283</x:v>
      </x:c>
      <x:c r="P96" s="5">
        <x:v>34</x:v>
      </x:c>
      <x:c r="Q96" s="5">
        <x:v>83</x:v>
      </x:c>
      <x:c r="R96" s="5">
        <x:v>18</x:v>
      </x:c>
      <x:c r="S96" s="5">
        <x:v>7</x:v>
      </x:c>
      <x:c r="T96" s="5">
        <x:v>50</x:v>
      </x:c>
      <x:c r="U96" s="5">
        <x:v>7</x:v>
      </x:c>
      <x:c r="V96" s="5">
        <x:v>1</x:v>
      </x:c>
      <x:c r="W96" s="5">
        <x:v>36</x:v>
      </x:c>
      <x:c r="X96" s="5">
        <x:v>52</x:v>
      </x:c>
      <x:c r="Y96" s="5">
        <x:v>6</x:v>
      </x:c>
      <x:c r="Z96" s="5">
        <x:v>7</x:v>
      </x:c>
      <x:c r="AA96" s="5">
        <x:v>4.6299999999999999</x:v>
      </x:c>
      <x:c r="AB96" s="5">
        <x:v>6.5800000000000001</x:v>
      </x:c>
      <x:c r="AC96" s="5">
        <x:v>11.210000000000001</x:v>
      </x:c>
      <x:c r="AD96" s="5">
        <x:v>2.4500000000000002</x:v>
      </x:c>
      <x:c r="AE96" s="5">
        <x:v>0.42999999999999999</x:v>
      </x:c>
      <x:c r="AF96" s="5">
        <x:v>65000</x:v>
      </x:c>
    </x:row>
    <x:row r="97" spans="1:32" ht="14.199999999999999">
      <x:c r="A97" s="5">
        <x:v>2019</x:v>
      </x:c>
      <x:c r="B97" s="5" t="s">
        <x:v>65</x:v>
      </x:c>
      <x:c r="C97" s="5" t="s">
        <x:v>127</x:v>
      </x:c>
      <x:c r="D97" s="5" t="s">
        <x:v>323</x:v>
      </x:c>
      <x:c r="E97" s="5">
        <x:v>4</x:v>
      </x:c>
      <x:c r="F97" s="5" t="s">
        <x:v>332</x:v>
      </x:c>
      <x:c r="G97" s="5" t="s">
        <x:v>34</x:v>
      </x:c>
      <x:c r="H97" s="5" t="s">
        <x:v>71</x:v>
      </x:c>
      <x:c r="I97" s="5">
        <x:v>2018</x:v>
      </x:c>
      <x:c r="J97" s="5" t="s">
        <x:v>65</x:v>
      </x:c>
      <x:c r="K97" s="5">
        <x:v>33</x:v>
      </x:c>
      <x:c r="L97" s="5" t="s">
        <x:v>119</x:v>
      </x:c>
      <x:c r="M97" s="5">
        <x:v>131</x:v>
      </x:c>
      <x:c r="N97" s="5">
        <x:v>467</x:v>
      </x:c>
      <x:c r="O97" s="5">
        <x:v>402</x:v>
      </x:c>
      <x:c r="P97" s="5">
        <x:v>78</x:v>
      </x:c>
      <x:c r="Q97" s="5">
        <x:v>125</x:v>
      </x:c>
      <x:c r="R97" s="5">
        <x:v>20</x:v>
      </x:c>
      <x:c r="S97" s="5">
        <x:v>16</x:v>
      </x:c>
      <x:c r="T97" s="5">
        <x:v>75</x:v>
      </x:c>
      <x:c r="U97" s="5">
        <x:v>6</x:v>
      </x:c>
      <x:c r="V97" s="5">
        <x:v>2</x:v>
      </x:c>
      <x:c r="W97" s="5">
        <x:v>52</x:v>
      </x:c>
      <x:c r="X97" s="5">
        <x:v>77</x:v>
      </x:c>
      <x:c r="Y97" s="5">
        <x:v>12</x:v>
      </x:c>
      <x:c r="Z97" s="5">
        <x:v>6</x:v>
      </x:c>
      <x:c r="AA97" s="5">
        <x:v>1.4099999999999999</x:v>
      </x:c>
      <x:c r="AB97" s="5">
        <x:v>9.1999999999999993</x:v>
      </x:c>
      <x:c r="AC97" s="5">
        <x:v>10.609999999999999</x:v>
      </x:c>
      <x:c r="AD97" s="5">
        <x:v>3.9399999999999999</x:v>
      </x:c>
      <x:c r="AE97" s="5">
        <x:v>0.13</x:v>
      </x:c>
      <x:c r="AF97" s="5">
        <x:v>65000</x:v>
      </x:c>
    </x:row>
    <x:row r="98" spans="1:32" ht="14.199999999999999">
      <x:c r="A98" s="5">
        <x:v>2020</x:v>
      </x:c>
      <x:c r="B98" s="5" t="s">
        <x:v>65</x:v>
      </x:c>
      <x:c r="C98" s="5" t="s">
        <x:v>127</x:v>
      </x:c>
      <x:c r="D98" s="5" t="s">
        <x:v>323</x:v>
      </x:c>
      <x:c r="E98" s="5">
        <x:v>4</x:v>
      </x:c>
      <x:c r="F98" s="5" t="s">
        <x:v>332</x:v>
      </x:c>
      <x:c r="G98" s="5" t="s">
        <x:v>34</x:v>
      </x:c>
      <x:c r="H98" s="5" t="s">
        <x:v>71</x:v>
      </x:c>
      <x:c r="I98" s="5">
        <x:v>2019</x:v>
      </x:c>
      <x:c r="J98" s="5" t="s">
        <x:v>65</x:v>
      </x:c>
      <x:c r="K98" s="5">
        <x:v>34</x:v>
      </x:c>
      <x:c r="L98" s="5" t="s">
        <x:v>119</x:v>
      </x:c>
      <x:c r="M98" s="5">
        <x:v>130</x:v>
      </x:c>
      <x:c r="N98" s="5">
        <x:v>470</x:v>
      </x:c>
      <x:c r="O98" s="5">
        <x:v>377</x:v>
      </x:c>
      <x:c r="P98" s="5">
        <x:v>51</x:v>
      </x:c>
      <x:c r="Q98" s="5">
        <x:v>101</x:v>
      </x:c>
      <x:c r="R98" s="5">
        <x:v>22</x:v>
      </x:c>
      <x:c r="S98" s="5">
        <x:v>4</x:v>
      </x:c>
      <x:c r="T98" s="5">
        <x:v>48</x:v>
      </x:c>
      <x:c r="U98" s="5">
        <x:v>3</x:v>
      </x:c>
      <x:c r="V98" s="5">
        <x:v>3</x:v>
      </x:c>
      <x:c r="W98" s="5">
        <x:v>67</x:v>
      </x:c>
      <x:c r="X98" s="5">
        <x:v>58</x:v>
      </x:c>
      <x:c r="Y98" s="5">
        <x:v>10</x:v>
      </x:c>
      <x:c r="Z98" s="5">
        <x:v>11</x:v>
      </x:c>
      <x:c r="AA98" s="5">
        <x:v>4.0099999999999998</x:v>
      </x:c>
      <x:c r="AB98" s="5">
        <x:v>9.3200000000000003</x:v>
      </x:c>
      <x:c r="AC98" s="5">
        <x:v>13.33</x:v>
      </x:c>
      <x:c r="AD98" s="5">
        <x:v>3.3900000000000001</x:v>
      </x:c>
      <x:c r="AE98" s="5">
        <x:v>0.40999999999999998</x:v>
      </x:c>
      <x:c r="AF98" s="5">
        <x:v>65000</x:v>
      </x:c>
    </x:row>
    <x:row r="99" spans="1:32" ht="14.199999999999999">
      <x:c r="A99" s="5">
        <x:v>2021</x:v>
      </x:c>
      <x:c r="B99" s="5" t="s">
        <x:v>65</x:v>
      </x:c>
      <x:c r="C99" s="5" t="s">
        <x:v>127</x:v>
      </x:c>
      <x:c r="D99" s="5" t="s">
        <x:v>323</x:v>
      </x:c>
      <x:c r="E99" s="5">
        <x:v>4</x:v>
      </x:c>
      <x:c r="F99" s="5" t="s">
        <x:v>332</x:v>
      </x:c>
      <x:c r="G99" s="5" t="s">
        <x:v>34</x:v>
      </x:c>
      <x:c r="H99" s="5" t="s">
        <x:v>71</x:v>
      </x:c>
      <x:c r="I99" s="5">
        <x:v>2020</x:v>
      </x:c>
      <x:c r="J99" s="5" t="s">
        <x:v>65</x:v>
      </x:c>
      <x:c r="K99" s="5">
        <x:v>35</x:v>
      </x:c>
      <x:c r="L99" s="5" t="s">
        <x:v>119</x:v>
      </x:c>
      <x:c r="M99" s="5">
        <x:v>120</x:v>
      </x:c>
      <x:c r="N99" s="5">
        <x:v>458</x:v>
      </x:c>
      <x:c r="O99" s="5">
        <x:v>402</x:v>
      </x:c>
      <x:c r="P99" s="5">
        <x:v>48</x:v>
      </x:c>
      <x:c r="Q99" s="5">
        <x:v>116</x:v>
      </x:c>
      <x:c r="R99" s="5">
        <x:v>15</x:v>
      </x:c>
      <x:c r="S99" s="5">
        <x:v>2</x:v>
      </x:c>
      <x:c r="T99" s="5">
        <x:v>39</x:v>
      </x:c>
      <x:c r="U99" s="5">
        <x:v>6</x:v>
      </x:c>
      <x:c r="V99" s="5">
        <x:v>2</x:v>
      </x:c>
      <x:c r="W99" s="5">
        <x:v>45</x:v>
      </x:c>
      <x:c r="X99" s="5">
        <x:v>45</x:v>
      </x:c>
      <x:c r="Y99" s="5">
        <x:v>17</x:v>
      </x:c>
      <x:c r="Z99" s="5">
        <x:v>5</x:v>
      </x:c>
      <x:c r="AA99" s="5">
        <x:v>-1.5900000000000001</x:v>
      </x:c>
      <x:c r="AB99" s="5">
        <x:v>9.1199999999999992</x:v>
      </x:c>
      <x:c r="AC99" s="5">
        <x:v>7.5300000000000002</x:v>
      </x:c>
      <x:c r="AD99" s="5">
        <x:v>2.0699999999999998</x:v>
      </x:c>
      <x:c r="AE99" s="5">
        <x:v>-0.14999999999999999</x:v>
      </x:c>
      <x:c r="AF99" s="5">
        <x:v>65000</x:v>
      </x:c>
    </x:row>
    <x:row r="100" spans="1:32" ht="14.199999999999999">
      <x:c r="A100" s="5">
        <x:v>2019</x:v>
      </x:c>
      <x:c r="B100" s="5" t="s">
        <x:v>65</x:v>
      </x:c>
      <x:c r="C100" s="5" t="s">
        <x:v>150</x:v>
      </x:c>
      <x:c r="D100" s="5" t="s">
        <x:v>251</x:v>
      </x:c>
      <x:c r="E100" s="5">
        <x:v>9</x:v>
      </x:c>
      <x:c r="F100" s="5" t="s">
        <x:v>25</x:v>
      </x:c>
      <x:c r="G100" s="5" t="s">
        <x:v>34</x:v>
      </x:c>
      <x:c r="H100" s="5" t="s">
        <x:v>36</x:v>
      </x:c>
      <x:c r="I100" s="5">
        <x:v>2018</x:v>
      </x:c>
      <x:c r="J100" s="5" t="s">
        <x:v>65</x:v>
      </x:c>
      <x:c r="K100" s="5">
        <x:v>30</x:v>
      </x:c>
      <x:c r="L100" s="5" t="s">
        <x:v>115</x:v>
      </x:c>
      <x:c r="M100" s="5">
        <x:v>139</x:v>
      </x:c>
      <x:c r="N100" s="5">
        <x:v>602</x:v>
      </x:c>
      <x:c r="O100" s="5">
        <x:v>527</x:v>
      </x:c>
      <x:c r="P100" s="5">
        <x:v>104</x:v>
      </x:c>
      <x:c r="Q100" s="5">
        <x:v>176</x:v>
      </x:c>
      <x:c r="R100" s="5">
        <x:v>36</x:v>
      </x:c>
      <x:c r="S100" s="5">
        <x:v>44</x:v>
      </x:c>
      <x:c r="T100" s="5">
        <x:v>133</x:v>
      </x:c>
      <x:c r="U100" s="5">
        <x:v>2</x:v>
      </x:c>
      <x:c r="V100" s="5">
        <x:v>0</x:v>
      </x:c>
      <x:c r="W100" s="5">
        <x:v>59</x:v>
      </x:c>
      <x:c r="X100" s="5">
        <x:v>134</x:v>
      </x:c>
      <x:c r="Y100" s="5">
        <x:v>6</x:v>
      </x:c>
      <x:c r="Z100" s="5">
        <x:v>7</x:v>
      </x:c>
      <x:c r="AA100" s="5">
        <x:v>-6.6299999999999999</x:v>
      </x:c>
      <x:c r="AB100" s="5">
        <x:v>-7.2599999999999998</x:v>
      </x:c>
      <x:c r="AC100" s="5">
        <x:v>-13.890000000000001</x:v>
      </x:c>
      <x:c r="AD100" s="5">
        <x:v>7.0899999999999999</x:v>
      </x:c>
      <x:c r="AE100" s="5">
        <x:v>-0.58999999999999997</x:v>
      </x:c>
      <x:c r="AF100" s="5">
        <x:v>47000</x:v>
      </x:c>
    </x:row>
    <x:row r="101" spans="1:32" ht="14.199999999999999">
      <x:c r="A101" s="5">
        <x:v>2020</x:v>
      </x:c>
      <x:c r="B101" s="5" t="s">
        <x:v>65</x:v>
      </x:c>
      <x:c r="C101" s="5" t="s">
        <x:v>150</x:v>
      </x:c>
      <x:c r="D101" s="5" t="s">
        <x:v>251</x:v>
      </x:c>
      <x:c r="E101" s="5">
        <x:v>9</x:v>
      </x:c>
      <x:c r="F101" s="5" t="s">
        <x:v>25</x:v>
      </x:c>
      <x:c r="G101" s="5" t="s">
        <x:v>34</x:v>
      </x:c>
      <x:c r="H101" s="5" t="s">
        <x:v>36</x:v>
      </x:c>
      <x:c r="I101" s="5">
        <x:v>2019</x:v>
      </x:c>
      <x:c r="J101" s="5" t="s">
        <x:v>65</x:v>
      </x:c>
      <x:c r="K101" s="5">
        <x:v>31</x:v>
      </x:c>
      <x:c r="L101" s="5" t="s">
        <x:v>115</x:v>
      </x:c>
      <x:c r="M101" s="5">
        <x:v>136</x:v>
      </x:c>
      <x:c r="N101" s="5">
        <x:v>574</x:v>
      </x:c>
      <x:c r="O101" s="5">
        <x:v>495</x:v>
      </x:c>
      <x:c r="P101" s="5">
        <x:v>76</x:v>
      </x:c>
      <x:c r="Q101" s="5">
        <x:v>140</x:v>
      </x:c>
      <x:c r="R101" s="5">
        <x:v>20</x:v>
      </x:c>
      <x:c r="S101" s="5">
        <x:v>15</x:v>
      </x:c>
      <x:c r="T101" s="5">
        <x:v>91</x:v>
      </x:c>
      <x:c r="U101" s="5">
        <x:v>3</x:v>
      </x:c>
      <x:c r="V101" s="5">
        <x:v>1</x:v>
      </x:c>
      <x:c r="W101" s="5">
        <x:v>63</x:v>
      </x:c>
      <x:c r="X101" s="5">
        <x:v>113</x:v>
      </x:c>
      <x:c r="Y101" s="5">
        <x:v>7</x:v>
      </x:c>
      <x:c r="Z101" s="5">
        <x:v>11</x:v>
      </x:c>
      <x:c r="AA101" s="5">
        <x:v>-2.8599999999999999</x:v>
      </x:c>
      <x:c r="AB101" s="5">
        <x:v>-6.1500000000000004</x:v>
      </x:c>
      <x:c r="AC101" s="5">
        <x:v>-9.0099999999999998</x:v>
      </x:c>
      <x:c r="AD101" s="5">
        <x:v>3.3399999999999999</x:v>
      </x:c>
      <x:c r="AE101" s="5">
        <x:v>-0.28999999999999998</x:v>
      </x:c>
      <x:c r="AF101" s="5">
        <x:v>73000</x:v>
      </x:c>
    </x:row>
    <x:row r="102" spans="1:32" ht="14.199999999999999">
      <x:c r="A102" s="5">
        <x:v>2021</x:v>
      </x:c>
      <x:c r="B102" s="5" t="s">
        <x:v>65</x:v>
      </x:c>
      <x:c r="C102" s="5" t="s">
        <x:v>150</x:v>
      </x:c>
      <x:c r="D102" s="5" t="s">
        <x:v>251</x:v>
      </x:c>
      <x:c r="E102" s="5">
        <x:v>9</x:v>
      </x:c>
      <x:c r="F102" s="5" t="s">
        <x:v>25</x:v>
      </x:c>
      <x:c r="G102" s="5" t="s">
        <x:v>34</x:v>
      </x:c>
      <x:c r="H102" s="5" t="s">
        <x:v>36</x:v>
      </x:c>
      <x:c r="I102" s="5">
        <x:v>2020</x:v>
      </x:c>
      <x:c r="J102" s="5" t="s">
        <x:v>65</x:v>
      </x:c>
      <x:c r="K102" s="5">
        <x:v>32</x:v>
      </x:c>
      <x:c r="L102" s="5" t="s">
        <x:v>115</x:v>
      </x:c>
      <x:c r="M102" s="5">
        <x:v>140</x:v>
      </x:c>
      <x:c r="N102" s="5">
        <x:v>614</x:v>
      </x:c>
      <x:c r="O102" s="5">
        <x:v>516</x:v>
      </x:c>
      <x:c r="P102" s="5">
        <x:v>82</x:v>
      </x:c>
      <x:c r="Q102" s="5">
        <x:v>137</x:v>
      </x:c>
      <x:c r="R102" s="5">
        <x:v>26</x:v>
      </x:c>
      <x:c r="S102" s="5">
        <x:v>30</x:v>
      </x:c>
      <x:c r="T102" s="5">
        <x:v>113</x:v>
      </x:c>
      <x:c r="U102" s="5">
        <x:v>6</x:v>
      </x:c>
      <x:c r="V102" s="5">
        <x:v>0</x:v>
      </x:c>
      <x:c r="W102" s="5">
        <x:v>91</x:v>
      </x:c>
      <x:c r="X102" s="5">
        <x:v>154</x:v>
      </x:c>
      <x:c r="Y102" s="5">
        <x:v>14</x:v>
      </x:c>
      <x:c r="Z102" s="5">
        <x:v>6</x:v>
      </x:c>
      <x:c r="AA102" s="5">
        <x:v>-6.1100000000000003</x:v>
      </x:c>
      <x:c r="AB102" s="5">
        <x:v>-6.8899999999999997</x:v>
      </x:c>
      <x:c r="AC102" s="5">
        <x:v>-13</x:v>
      </x:c>
      <x:c r="AD102" s="5">
        <x:v>4.4299999999999997</x:v>
      </x:c>
      <x:c r="AE102" s="5">
        <x:v>-0.56999999999999995</x:v>
      </x:c>
      <x:c r="AF102" s="5">
        <x:v>65000</x:v>
      </x:c>
    </x:row>
    <x:row r="103" spans="1:32" ht="14.199999999999999">
      <x:c r="A103" s="5">
        <x:v>2022</x:v>
      </x:c>
      <x:c r="B103" s="5" t="s">
        <x:v>65</x:v>
      </x:c>
      <x:c r="C103" s="5" t="s">
        <x:v>150</x:v>
      </x:c>
      <x:c r="D103" s="5" t="s">
        <x:v>251</x:v>
      </x:c>
      <x:c r="E103" s="5">
        <x:v>9</x:v>
      </x:c>
      <x:c r="F103" s="5" t="s">
        <x:v>25</x:v>
      </x:c>
      <x:c r="G103" s="5" t="s">
        <x:v>34</x:v>
      </x:c>
      <x:c r="H103" s="5" t="s">
        <x:v>36</x:v>
      </x:c>
      <x:c r="I103" s="5">
        <x:v>2021</x:v>
      </x:c>
      <x:c r="J103" s="5" t="s">
        <x:v>65</x:v>
      </x:c>
      <x:c r="K103" s="5">
        <x:v>33</x:v>
      </x:c>
      <x:c r="L103" s="5" t="s">
        <x:v>115</x:v>
      </x:c>
      <x:c r="M103" s="5">
        <x:v>137</x:v>
      </x:c>
      <x:c r="N103" s="5">
        <x:v>566</x:v>
      </x:c>
      <x:c r="O103" s="5">
        <x:v>475</x:v>
      </x:c>
      <x:c r="P103" s="5">
        <x:v>86</x:v>
      </x:c>
      <x:c r="Q103" s="5">
        <x:v>130</x:v>
      </x:c>
      <x:c r="R103" s="5">
        <x:v>23</x:v>
      </x:c>
      <x:c r="S103" s="5">
        <x:v>27</x:v>
      </x:c>
      <x:c r="T103" s="5">
        <x:v>102</x:v>
      </x:c>
      <x:c r="U103" s="5">
        <x:v>2</x:v>
      </x:c>
      <x:c r="V103" s="5">
        <x:v>3</x:v>
      </x:c>
      <x:c r="W103" s="5">
        <x:v>81</x:v>
      </x:c>
      <x:c r="X103" s="5">
        <x:v>127</x:v>
      </x:c>
      <x:c r="Y103" s="5">
        <x:v>9</x:v>
      </x:c>
      <x:c r="Z103" s="5">
        <x:v>5</x:v>
      </x:c>
      <x:c r="AA103" s="5">
        <x:v>-6.54</x:v>
      </x:c>
      <x:c r="AB103" s="5">
        <x:v>-6.2400000000000002</x:v>
      </x:c>
      <x:c r="AC103" s="5">
        <x:v>-12.779999999999999</x:v>
      </x:c>
      <x:c r="AD103" s="5">
        <x:v>4.8300000000000001</x:v>
      </x:c>
      <x:c r="AE103" s="5">
        <x:v>-0.65000000000000002</x:v>
      </x:c>
      <x:c r="AF103" s="5">
        <x:v>76000</x:v>
      </x:c>
    </x:row>
    <x:row r="104" spans="1:32" ht="14.199999999999999">
      <x:c r="A104" s="5">
        <x:v>2010</x:v>
      </x:c>
      <x:c r="B104" s="5" t="s">
        <x:v>22</x:v>
      </x:c>
      <x:c r="C104" s="5" t="s">
        <x:v>135</x:v>
      </x:c>
      <x:c r="D104" s="5" t="s">
        <x:v>251</x:v>
      </x:c>
      <x:c r="E104" s="5">
        <x:v>9</x:v>
      </x:c>
      <x:c r="F104" s="5" t="s">
        <x:v>25</x:v>
      </x:c>
      <x:c r="G104" s="5" t="s">
        <x:v>34</x:v>
      </x:c>
      <x:c r="H104" s="5" t="s">
        <x:v>36</x:v>
      </x:c>
      <x:c r="I104" s="5">
        <x:v>2009</x:v>
      </x:c>
      <x:c r="J104" s="5" t="s">
        <x:v>22</x:v>
      </x:c>
      <x:c r="K104" s="5">
        <x:v>28</x:v>
      </x:c>
      <x:c r="L104" s="5" t="s">
        <x:v>122</x:v>
      </x:c>
      <x:c r="M104" s="5">
        <x:v>109</x:v>
      </x:c>
      <x:c r="N104" s="5">
        <x:v>479</x:v>
      </x:c>
      <x:c r="O104" s="5">
        <x:v>435</x:v>
      </x:c>
      <x:c r="P104" s="5">
        <x:v>77</x:v>
      </x:c>
      <x:c r="Q104" s="5">
        <x:v>135</x:v>
      </x:c>
      <x:c r="R104" s="5">
        <x:v>30</x:v>
      </x:c>
      <x:c r="S104" s="5">
        <x:v>7</x:v>
      </x:c>
      <x:c r="T104" s="5">
        <x:v>51</x:v>
      </x:c>
      <x:c r="U104" s="5">
        <x:v>34</x:v>
      </x:c>
      <x:c r="V104" s="5">
        <x:v>7</x:v>
      </x:c>
      <x:c r="W104" s="5">
        <x:v>28</x:v>
      </x:c>
      <x:c r="X104" s="5">
        <x:v>56</x:v>
      </x:c>
      <x:c r="Y104" s="5">
        <x:v>7</x:v>
      </x:c>
      <x:c r="Z104" s="5">
        <x:v>6</x:v>
      </x:c>
      <x:c r="AA104" s="5">
        <x:v>-1.3400000000000001</x:v>
      </x:c>
      <x:c r="AB104" s="5">
        <x:v>-8.3300000000000001</x:v>
      </x:c>
      <x:c r="AC104" s="5">
        <x:v>-9.6699999999999999</x:v>
      </x:c>
      <x:c r="AD104" s="5">
        <x:v>2.7000000000000002</x:v>
      </x:c>
      <x:c r="AE104" s="5">
        <x:v>-0.33000000000000002</x:v>
      </x:c>
      <x:c r="AF104" s="5">
        <x:v>10500</x:v>
      </x:c>
    </x:row>
    <x:row r="105" spans="1:32" ht="14.199999999999999">
      <x:c r="A105" s="5">
        <x:v>2011</x:v>
      </x:c>
      <x:c r="B105" s="5" t="s">
        <x:v>22</x:v>
      </x:c>
      <x:c r="C105" s="5" t="s">
        <x:v>135</x:v>
      </x:c>
      <x:c r="D105" s="5" t="s">
        <x:v>251</x:v>
      </x:c>
      <x:c r="E105" s="5">
        <x:v>9</x:v>
      </x:c>
      <x:c r="F105" s="5" t="s">
        <x:v>25</x:v>
      </x:c>
      <x:c r="G105" s="5" t="s">
        <x:v>34</x:v>
      </x:c>
      <x:c r="H105" s="5" t="s">
        <x:v>36</x:v>
      </x:c>
      <x:c r="I105" s="5">
        <x:v>2010</x:v>
      </x:c>
      <x:c r="J105" s="5" t="s">
        <x:v>22</x:v>
      </x:c>
      <x:c r="K105" s="5">
        <x:v>29</x:v>
      </x:c>
      <x:c r="L105" s="5" t="s">
        <x:v>122</x:v>
      </x:c>
      <x:c r="M105" s="5">
        <x:v>118</x:v>
      </x:c>
      <x:c r="N105" s="5">
        <x:v>535</x:v>
      </x:c>
      <x:c r="O105" s="5">
        <x:v>485</x:v>
      </x:c>
      <x:c r="P105" s="5">
        <x:v>89</x:v>
      </x:c>
      <x:c r="Q105" s="5">
        <x:v>134</x:v>
      </x:c>
      <x:c r="R105" s="5">
        <x:v>18</x:v>
      </x:c>
      <x:c r="S105" s="5">
        <x:v>9</x:v>
      </x:c>
      <x:c r="T105" s="5">
        <x:v>40</x:v>
      </x:c>
      <x:c r="U105" s="5">
        <x:v>65</x:v>
      </x:c>
      <x:c r="V105" s="5">
        <x:v>19</x:v>
      </x:c>
      <x:c r="W105" s="5">
        <x:v>31</x:v>
      </x:c>
      <x:c r="X105" s="5">
        <x:v>65</x:v>
      </x:c>
      <x:c r="Y105" s="5">
        <x:v>5</x:v>
      </x:c>
      <x:c r="Z105" s="5">
        <x:v>3</x:v>
      </x:c>
      <x:c r="AA105" s="5">
        <x:v>-2.8799999999999999</x:v>
      </x:c>
      <x:c r="AB105" s="5">
        <x:v>-10.77</x:v>
      </x:c>
      <x:c r="AC105" s="5">
        <x:v>-13.640000000000001</x:v>
      </x:c>
      <x:c r="AD105" s="5">
        <x:v>1.53</x:v>
      </x:c>
      <x:c r="AE105" s="5">
        <x:v>-0.46000000000000002</x:v>
      </x:c>
      <x:c r="AF105" s="5">
        <x:v>15000</x:v>
      </x:c>
    </x:row>
    <x:row r="106" spans="1:32" ht="14.199999999999999">
      <x:c r="A106" s="5">
        <x:v>2012</x:v>
      </x:c>
      <x:c r="B106" s="5" t="s">
        <x:v>22</x:v>
      </x:c>
      <x:c r="C106" s="5" t="s">
        <x:v>135</x:v>
      </x:c>
      <x:c r="D106" s="5" t="s">
        <x:v>251</x:v>
      </x:c>
      <x:c r="E106" s="5">
        <x:v>9</x:v>
      </x:c>
      <x:c r="F106" s="5" t="s">
        <x:v>25</x:v>
      </x:c>
      <x:c r="G106" s="5" t="s">
        <x:v>34</x:v>
      </x:c>
      <x:c r="H106" s="5" t="s">
        <x:v>36</x:v>
      </x:c>
      <x:c r="I106" s="5">
        <x:v>2011</x:v>
      </x:c>
      <x:c r="J106" s="5" t="s">
        <x:v>22</x:v>
      </x:c>
      <x:c r="K106" s="5">
        <x:v>30</x:v>
      </x:c>
      <x:c r="L106" s="5" t="s">
        <x:v>122</x:v>
      </x:c>
      <x:c r="M106" s="5">
        <x:v>86</x:v>
      </x:c>
      <x:c r="N106" s="5">
        <x:v>371</x:v>
      </x:c>
      <x:c r="O106" s="5">
        <x:v>321</x:v>
      </x:c>
      <x:c r="P106" s="5">
        <x:v>58</x:v>
      </x:c>
      <x:c r="Q106" s="5">
        <x:v>100</x:v>
      </x:c>
      <x:c r="R106" s="5">
        <x:v>12</x:v>
      </x:c>
      <x:c r="S106" s="5">
        <x:v>6</x:v>
      </x:c>
      <x:c r="T106" s="5">
        <x:v>40</x:v>
      </x:c>
      <x:c r="U106" s="5">
        <x:v>25</x:v>
      </x:c>
      <x:c r="V106" s="5">
        <x:v>10</x:v>
      </x:c>
      <x:c r="W106" s="5">
        <x:v>27</x:v>
      </x:c>
      <x:c r="X106" s="5">
        <x:v>38</x:v>
      </x:c>
      <x:c r="Y106" s="5">
        <x:v>4</x:v>
      </x:c>
      <x:c r="Z106" s="5">
        <x:v>4</x:v>
      </x:c>
      <x:c r="AA106" s="5">
        <x:v>-6.2300000000000004</x:v>
      </x:c>
      <x:c r="AB106" s="5">
        <x:v>-3.46</x:v>
      </x:c>
      <x:c r="AC106" s="5">
        <x:v>-9.6899999999999995</x:v>
      </x:c>
      <x:c r="AD106" s="5">
        <x:v>2.5099999999999998</x:v>
      </x:c>
      <x:c r="AE106" s="5">
        <x:v>-0.53000000000000003</x:v>
      </x:c>
      <x:c r="AF106" s="5">
        <x:v>17000</x:v>
      </x:c>
    </x:row>
    <x:row r="107" spans="1:32" ht="14.199999999999999">
      <x:c r="A107" s="5">
        <x:v>2013</x:v>
      </x:c>
      <x:c r="B107" s="5" t="s">
        <x:v>22</x:v>
      </x:c>
      <x:c r="C107" s="5" t="s">
        <x:v>135</x:v>
      </x:c>
      <x:c r="D107" s="5" t="s">
        <x:v>251</x:v>
      </x:c>
      <x:c r="E107" s="5">
        <x:v>9</x:v>
      </x:c>
      <x:c r="F107" s="5" t="s">
        <x:v>25</x:v>
      </x:c>
      <x:c r="G107" s="5" t="s">
        <x:v>34</x:v>
      </x:c>
      <x:c r="H107" s="5" t="s">
        <x:v>36</x:v>
      </x:c>
      <x:c r="I107" s="5">
        <x:v>2012</x:v>
      </x:c>
      <x:c r="J107" s="5" t="s">
        <x:v>22</x:v>
      </x:c>
      <x:c r="K107" s="5">
        <x:v>31</x:v>
      </x:c>
      <x:c r="L107" s="5" t="s">
        <x:v>122</x:v>
      </x:c>
      <x:c r="M107" s="5">
        <x:v>118</x:v>
      </x:c>
      <x:c r="N107" s="5">
        <x:v>488</x:v>
      </x:c>
      <x:c r="O107" s="5">
        <x:v>435</x:v>
      </x:c>
      <x:c r="P107" s="5">
        <x:v>62</x:v>
      </x:c>
      <x:c r="Q107" s="5">
        <x:v>128</x:v>
      </x:c>
      <x:c r="R107" s="5">
        <x:v>27</x:v>
      </x:c>
      <x:c r="S107" s="5">
        <x:v>5</x:v>
      </x:c>
      <x:c r="T107" s="5">
        <x:v>39</x:v>
      </x:c>
      <x:c r="U107" s="5">
        <x:v>32</x:v>
      </x:c>
      <x:c r="V107" s="5">
        <x:v>13</x:v>
      </x:c>
      <x:c r="W107" s="5">
        <x:v>30</x:v>
      </x:c>
      <x:c r="X107" s="5">
        <x:v>48</x:v>
      </x:c>
      <x:c r="Y107" s="5">
        <x:v>7</x:v>
      </x:c>
      <x:c r="Z107" s="5">
        <x:v>5</x:v>
      </x:c>
      <x:c r="AA107" s="5">
        <x:v>-3.1699999999999999</x:v>
      </x:c>
      <x:c r="AB107" s="5">
        <x:v>-6.0199999999999996</x:v>
      </x:c>
      <x:c r="AC107" s="5">
        <x:v>-9.1899999999999995</x:v>
      </x:c>
      <x:c r="AD107" s="5">
        <x:v>3.04</x:v>
      </x:c>
      <x:c r="AE107" s="5">
        <x:v>-0.59999999999999998</x:v>
      </x:c>
      <x:c r="AF107" s="5">
        <x:v>27000</x:v>
      </x:c>
    </x:row>
    <x:row r="108" spans="1:32" ht="14.199999999999999">
      <x:c r="A108" s="5">
        <x:v>2015</x:v>
      </x:c>
      <x:c r="B108" s="5" t="s">
        <x:v>28</x:v>
      </x:c>
      <x:c r="C108" s="5" t="s">
        <x:v>135</x:v>
      </x:c>
      <x:c r="D108" s="5" t="s">
        <x:v>251</x:v>
      </x:c>
      <x:c r="E108" s="5">
        <x:v>4</x:v>
      </x:c>
      <x:c r="F108" s="5" t="s">
        <x:v>332</x:v>
      </x:c>
      <x:c r="G108" s="5" t="s">
        <x:v>34</x:v>
      </x:c>
      <x:c r="H108" s="5" t="s">
        <x:v>36</x:v>
      </x:c>
      <x:c r="I108" s="5">
        <x:v>2014</x:v>
      </x:c>
      <x:c r="J108" s="5" t="s">
        <x:v>28</x:v>
      </x:c>
      <x:c r="K108" s="5">
        <x:v>33</x:v>
      </x:c>
      <x:c r="L108" s="5" t="s">
        <x:v>115</x:v>
      </x:c>
      <x:c r="M108" s="5">
        <x:v>100</x:v>
      </x:c>
      <x:c r="N108" s="5">
        <x:v>442</x:v>
      </x:c>
      <x:c r="O108" s="5">
        <x:v>399</x:v>
      </x:c>
      <x:c r="P108" s="5">
        <x:v>72</x:v>
      </x:c>
      <x:c r="Q108" s="5">
        <x:v>138</x:v>
      </x:c>
      <x:c r="R108" s="5">
        <x:v>32</x:v>
      </x:c>
      <x:c r="S108" s="5">
        <x:v>9</x:v>
      </x:c>
      <x:c r="T108" s="5">
        <x:v>46</x:v>
      </x:c>
      <x:c r="U108" s="5">
        <x:v>22</x:v>
      </x:c>
      <x:c r="V108" s="5">
        <x:v>10</x:v>
      </x:c>
      <x:c r="W108" s="5">
        <x:v>31</x:v>
      </x:c>
      <x:c r="X108" s="5">
        <x:v>48</x:v>
      </x:c>
      <x:c r="Y108" s="5">
        <x:v>11</x:v>
      </x:c>
      <x:c r="Z108" s="5">
        <x:v>2</x:v>
      </x:c>
      <x:c r="AA108" s="5">
        <x:v>2.1400000000000001</x:v>
      </x:c>
      <x:c r="AB108" s="5">
        <x:v>-7.0800000000000001</x:v>
      </x:c>
      <x:c r="AC108" s="5">
        <x:v>-4.9400000000000004</x:v>
      </x:c>
      <x:c r="AD108" s="5">
        <x:v>2.27</x:v>
      </x:c>
      <x:c r="AE108" s="5">
        <x:v>0.19</x:v>
      </x:c>
      <x:c r="AF108" s="5">
        <x:v>50000</x:v>
      </x:c>
    </x:row>
    <x:row r="109" spans="1:32" ht="14.199999999999999">
      <x:c r="A109" s="5">
        <x:v>2016</x:v>
      </x:c>
      <x:c r="B109" s="5" t="s">
        <x:v>28</x:v>
      </x:c>
      <x:c r="C109" s="5" t="s">
        <x:v>135</x:v>
      </x:c>
      <x:c r="D109" s="5" t="s">
        <x:v>251</x:v>
      </x:c>
      <x:c r="E109" s="5">
        <x:v>4</x:v>
      </x:c>
      <x:c r="F109" s="5" t="s">
        <x:v>332</x:v>
      </x:c>
      <x:c r="G109" s="5" t="s">
        <x:v>34</x:v>
      </x:c>
      <x:c r="H109" s="5" t="s">
        <x:v>36</x:v>
      </x:c>
      <x:c r="I109" s="5">
        <x:v>2015</x:v>
      </x:c>
      <x:c r="J109" s="5" t="s">
        <x:v>28</x:v>
      </x:c>
      <x:c r="K109" s="5">
        <x:v>34</x:v>
      </x:c>
      <x:c r="L109" s="5" t="s">
        <x:v>115</x:v>
      </x:c>
      <x:c r="M109" s="5">
        <x:v>98</x:v>
      </x:c>
      <x:c r="N109" s="5">
        <x:v>377</x:v>
      </x:c>
      <x:c r="O109" s="5">
        <x:v>333</x:v>
      </x:c>
      <x:c r="P109" s="5">
        <x:v>66</x:v>
      </x:c>
      <x:c r="Q109" s="5">
        <x:v>109</x:v>
      </x:c>
      <x:c r="R109" s="5">
        <x:v>23</x:v>
      </x:c>
      <x:c r="S109" s="5">
        <x:v>18</x:v>
      </x:c>
      <x:c r="T109" s="5">
        <x:v>62</x:v>
      </x:c>
      <x:c r="U109" s="5">
        <x:v>8</x:v>
      </x:c>
      <x:c r="V109" s="5">
        <x:v>2</x:v>
      </x:c>
      <x:c r="W109" s="5">
        <x:v>23</x:v>
      </x:c>
      <x:c r="X109" s="5">
        <x:v>58</x:v>
      </x:c>
      <x:c r="Y109" s="5">
        <x:v>10</x:v>
      </x:c>
      <x:c r="Z109" s="5">
        <x:v>8</x:v>
      </x:c>
      <x:c r="AA109" s="5">
        <x:v>2.6000000000000001</x:v>
      </x:c>
      <x:c r="AB109" s="5">
        <x:v>-6.9800000000000004</x:v>
      </x:c>
      <x:c r="AC109" s="5">
        <x:v>-4.3799999999999999</x:v>
      </x:c>
      <x:c r="AD109" s="5">
        <x:v>2.3700000000000001</x:v>
      </x:c>
      <x:c r="AE109" s="5">
        <x:v>0.23999999999999999</x:v>
      </x:c>
      <x:c r="AF109" s="5">
        <x:v>50000</x:v>
      </x:c>
    </x:row>
    <x:row r="110" spans="1:32" ht="14.199999999999999">
      <x:c r="A110" s="5">
        <x:v>2017</x:v>
      </x:c>
      <x:c r="B110" s="5" t="s">
        <x:v>28</x:v>
      </x:c>
      <x:c r="C110" s="5" t="s">
        <x:v>135</x:v>
      </x:c>
      <x:c r="D110" s="5" t="s">
        <x:v>251</x:v>
      </x:c>
      <x:c r="E110" s="5">
        <x:v>4</x:v>
      </x:c>
      <x:c r="F110" s="5" t="s">
        <x:v>332</x:v>
      </x:c>
      <x:c r="G110" s="5" t="s">
        <x:v>34</x:v>
      </x:c>
      <x:c r="H110" s="5" t="s">
        <x:v>36</x:v>
      </x:c>
      <x:c r="I110" s="5">
        <x:v>2016</x:v>
      </x:c>
      <x:c r="J110" s="5" t="s">
        <x:v>28</x:v>
      </x:c>
      <x:c r="K110" s="5">
        <x:v>35</x:v>
      </x:c>
      <x:c r="L110" s="5" t="s">
        <x:v>115</x:v>
      </x:c>
      <x:c r="M110" s="5">
        <x:v>130</x:v>
      </x:c>
      <x:c r="N110" s="5">
        <x:v>555</x:v>
      </x:c>
      <x:c r="O110" s="5">
        <x:v>511</x:v>
      </x:c>
      <x:c r="P110" s="5">
        <x:v>97</x:v>
      </x:c>
      <x:c r="Q110" s="5">
        <x:v>177</x:v>
      </x:c>
      <x:c r="R110" s="5">
        <x:v>37</x:v>
      </x:c>
      <x:c r="S110" s="5">
        <x:v>23</x:v>
      </x:c>
      <x:c r="T110" s="5">
        <x:v>101</x:v>
      </x:c>
      <x:c r="U110" s="5">
        <x:v>9</x:v>
      </x:c>
      <x:c r="V110" s="5">
        <x:v>7</x:v>
      </x:c>
      <x:c r="W110" s="5">
        <x:v>30</x:v>
      </x:c>
      <x:c r="X110" s="5">
        <x:v>68</x:v>
      </x:c>
      <x:c r="Y110" s="5">
        <x:v>13</x:v>
      </x:c>
      <x:c r="Z110" s="5">
        <x:v>6</x:v>
      </x:c>
      <x:c r="AA110" s="5">
        <x:v>8.0700000000000003</x:v>
      </x:c>
      <x:c r="AB110" s="5">
        <x:v>-6.6900000000000004</x:v>
      </x:c>
      <x:c r="AC110" s="5">
        <x:v>1.3799999999999999</x:v>
      </x:c>
      <x:c r="AD110" s="5">
        <x:v>3.8500000000000001</x:v>
      </x:c>
      <x:c r="AE110" s="5">
        <x:v>0.71999999999999997</x:v>
      </x:c>
      <x:c r="AF110" s="5">
        <x:v>50000</x:v>
      </x:c>
    </x:row>
    <x:row r="111" spans="1:32" ht="14.199999999999999">
      <x:c r="A111" s="5">
        <x:v>2018</x:v>
      </x:c>
      <x:c r="B111" s="5" t="s">
        <x:v>28</x:v>
      </x:c>
      <x:c r="C111" s="5" t="s">
        <x:v>135</x:v>
      </x:c>
      <x:c r="D111" s="5" t="s">
        <x:v>251</x:v>
      </x:c>
      <x:c r="E111" s="5">
        <x:v>4</x:v>
      </x:c>
      <x:c r="F111" s="5" t="s">
        <x:v>332</x:v>
      </x:c>
      <x:c r="G111" s="5" t="s">
        <x:v>34</x:v>
      </x:c>
      <x:c r="H111" s="5" t="s">
        <x:v>36</x:v>
      </x:c>
      <x:c r="I111" s="5">
        <x:v>2017</x:v>
      </x:c>
      <x:c r="J111" s="5" t="s">
        <x:v>28</x:v>
      </x:c>
      <x:c r="K111" s="5">
        <x:v>36</x:v>
      </x:c>
      <x:c r="L111" s="5" t="s">
        <x:v>111</x:v>
      </x:c>
      <x:c r="M111" s="5">
        <x:v>122</x:v>
      </x:c>
      <x:c r="N111" s="5">
        <x:v>478</x:v>
      </x:c>
      <x:c r="O111" s="5">
        <x:v>440</x:v>
      </x:c>
      <x:c r="P111" s="5">
        <x:v>78</x:v>
      </x:c>
      <x:c r="Q111" s="5">
        <x:v>136</x:v>
      </x:c>
      <x:c r="R111" s="5">
        <x:v>39</x:v>
      </x:c>
      <x:c r="S111" s="5">
        <x:v>12</x:v>
      </x:c>
      <x:c r="T111" s="5">
        <x:v>70</x:v>
      </x:c>
      <x:c r="U111" s="5">
        <x:v>9</x:v>
      </x:c>
      <x:c r="V111" s="5">
        <x:v>2</x:v>
      </x:c>
      <x:c r="W111" s="5">
        <x:v>31</x:v>
      </x:c>
      <x:c r="X111" s="5">
        <x:v>59</x:v>
      </x:c>
      <x:c r="Y111" s="5">
        <x:v>17</x:v>
      </x:c>
      <x:c r="Z111" s="5">
        <x:v>1</x:v>
      </x:c>
      <x:c r="AA111" s="5">
        <x:v>4.6799999999999997</x:v>
      </x:c>
      <x:c r="AB111" s="5">
        <x:v>-8.0199999999999996</x:v>
      </x:c>
      <x:c r="AC111" s="5">
        <x:v>-3.3399999999999999</x:v>
      </x:c>
      <x:c r="AD111" s="5">
        <x:v>2.1299999999999999</x:v>
      </x:c>
      <x:c r="AE111" s="5">
        <x:v>0.42999999999999999</x:v>
      </x:c>
      <x:c r="AF111" s="5">
        <x:v>60000</x:v>
      </x:c>
    </x:row>
    <x:row r="112" spans="1:32" ht="14.199999999999999">
      <x:c r="A112" s="5">
        <x:v>2017</x:v>
      </x:c>
      <x:c r="B112" s="5" t="s">
        <x:v>95</x:v>
      </x:c>
      <x:c r="C112" s="5" t="s">
        <x:v>143</x:v>
      </x:c>
      <x:c r="D112" s="5" t="s">
        <x:v>322</x:v>
      </x:c>
      <x:c r="E112" s="5">
        <x:v>9</x:v>
      </x:c>
      <x:c r="F112" s="5" t="s">
        <x:v>25</x:v>
      </x:c>
      <x:c r="G112" s="5" t="s">
        <x:v>34</x:v>
      </x:c>
      <x:c r="H112" s="5" t="s">
        <x:v>36</x:v>
      </x:c>
      <x:c r="I112" s="5">
        <x:v>2016</x:v>
      </x:c>
      <x:c r="J112" s="5" t="s">
        <x:v>95</x:v>
      </x:c>
      <x:c r="K112" s="5">
        <x:v>27</x:v>
      </x:c>
      <x:c r="L112" s="5" t="s">
        <x:v>96</x:v>
      </x:c>
      <x:c r="M112" s="5">
        <x:v>134</x:v>
      </x:c>
      <x:c r="N112" s="5">
        <x:v>395</x:v>
      </x:c>
      <x:c r="O112" s="5">
        <x:v>340</x:v>
      </x:c>
      <x:c r="P112" s="5">
        <x:v>37</x:v>
      </x:c>
      <x:c r="Q112" s="5">
        <x:v>79</x:v>
      </x:c>
      <x:c r="R112" s="5">
        <x:v>15</x:v>
      </x:c>
      <x:c r="S112" s="5">
        <x:v>1</x:v>
      </x:c>
      <x:c r="T112" s="5">
        <x:v>30</x:v>
      </x:c>
      <x:c r="U112" s="5">
        <x:v>0</x:v>
      </x:c>
      <x:c r="V112" s="5">
        <x:v>0</x:v>
      </x:c>
      <x:c r="W112" s="5">
        <x:v>22</x:v>
      </x:c>
      <x:c r="X112" s="5">
        <x:v>44</x:v>
      </x:c>
      <x:c r="Y112" s="5">
        <x:v>14</x:v>
      </x:c>
      <x:c r="Z112" s="5">
        <x:v>4</x:v>
      </x:c>
      <x:c r="AA112" s="5">
        <x:v>2.6400000000000001</x:v>
      </x:c>
      <x:c r="AB112" s="5">
        <x:v>9.4800000000000004</x:v>
      </x:c>
      <x:c r="AC112" s="5">
        <x:v>12.119999999999999</x:v>
      </x:c>
      <x:c r="AD112" s="5">
        <x:v>-0.73999999999999999</x:v>
      </x:c>
      <x:c r="AE112" s="5">
        <x:v>0.23000000000000001</x:v>
      </x:c>
      <x:c r="AF112" s="5">
        <x:v>21000</x:v>
      </x:c>
    </x:row>
    <x:row r="113" spans="1:32" ht="14.199999999999999">
      <x:c r="A113" s="5">
        <x:v>2018</x:v>
      </x:c>
      <x:c r="B113" s="5" t="s">
        <x:v>95</x:v>
      </x:c>
      <x:c r="C113" s="5" t="s">
        <x:v>143</x:v>
      </x:c>
      <x:c r="D113" s="5" t="s">
        <x:v>322</x:v>
      </x:c>
      <x:c r="E113" s="5">
        <x:v>9</x:v>
      </x:c>
      <x:c r="F113" s="5" t="s">
        <x:v>25</x:v>
      </x:c>
      <x:c r="G113" s="5" t="s">
        <x:v>34</x:v>
      </x:c>
      <x:c r="H113" s="5" t="s">
        <x:v>36</x:v>
      </x:c>
      <x:c r="I113" s="5">
        <x:v>2017</x:v>
      </x:c>
      <x:c r="J113" s="5" t="s">
        <x:v>95</x:v>
      </x:c>
      <x:c r="K113" s="5">
        <x:v>28</x:v>
      </x:c>
      <x:c r="L113" s="5" t="s">
        <x:v>96</x:v>
      </x:c>
      <x:c r="M113" s="5">
        <x:v>132</x:v>
      </x:c>
      <x:c r="N113" s="5">
        <x:v>420</x:v>
      </x:c>
      <x:c r="O113" s="5">
        <x:v>362</x:v>
      </x:c>
      <x:c r="P113" s="5">
        <x:v>33</x:v>
      </x:c>
      <x:c r="Q113" s="5">
        <x:v>96</x:v>
      </x:c>
      <x:c r="R113" s="5">
        <x:v>19</x:v>
      </x:c>
      <x:c r="S113" s="5">
        <x:v>3</x:v>
      </x:c>
      <x:c r="T113" s="5">
        <x:v>34</x:v>
      </x:c>
      <x:c r="U113" s="5">
        <x:v>0</x:v>
      </x:c>
      <x:c r="V113" s="5">
        <x:v>1</x:v>
      </x:c>
      <x:c r="W113" s="5">
        <x:v>16</x:v>
      </x:c>
      <x:c r="X113" s="5">
        <x:v>43</x:v>
      </x:c>
      <x:c r="Y113" s="5">
        <x:v>11</x:v>
      </x:c>
      <x:c r="Z113" s="5">
        <x:v>2</x:v>
      </x:c>
      <x:c r="AA113" s="5">
        <x:v>9.2799999999999994</x:v>
      </x:c>
      <x:c r="AB113" s="5">
        <x:v>10.08</x:v>
      </x:c>
      <x:c r="AC113" s="5">
        <x:v>19.359999999999999</x:v>
      </x:c>
      <x:c r="AD113" s="5">
        <x:v>1.0800000000000001</x:v>
      </x:c>
      <x:c r="AE113" s="5">
        <x:v>0.84999999999999998</x:v>
      </x:c>
      <x:c r="AF113" s="5">
        <x:v>21000</x:v>
      </x:c>
    </x:row>
    <x:row r="114" spans="1:32" ht="14.199999999999999">
      <x:c r="A114" s="5">
        <x:v>2019</x:v>
      </x:c>
      <x:c r="B114" s="5" t="s">
        <x:v>95</x:v>
      </x:c>
      <x:c r="C114" s="5" t="s">
        <x:v>143</x:v>
      </x:c>
      <x:c r="D114" s="5" t="s">
        <x:v>322</x:v>
      </x:c>
      <x:c r="E114" s="5">
        <x:v>9</x:v>
      </x:c>
      <x:c r="F114" s="5" t="s">
        <x:v>25</x:v>
      </x:c>
      <x:c r="G114" s="5" t="s">
        <x:v>34</x:v>
      </x:c>
      <x:c r="H114" s="5" t="s">
        <x:v>36</x:v>
      </x:c>
      <x:c r="I114" s="5">
        <x:v>2018</x:v>
      </x:c>
      <x:c r="J114" s="5" t="s">
        <x:v>175</x:v>
      </x:c>
      <x:c r="K114" s="5">
        <x:v>29</x:v>
      </x:c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  <x:c r="AA114" s="5"/>
      <x:c r="AB114" s="5"/>
      <x:c r="AC114" s="5"/>
      <x:c r="AD114" s="5"/>
      <x:c r="AE114" s="5"/>
      <x:c r="AF114" s="5"/>
    </x:row>
    <x:row r="115" spans="1:32" ht="14.199999999999999">
      <x:c r="A115" s="5">
        <x:v>2020</x:v>
      </x:c>
      <x:c r="B115" s="5" t="s">
        <x:v>95</x:v>
      </x:c>
      <x:c r="C115" s="5" t="s">
        <x:v>143</x:v>
      </x:c>
      <x:c r="D115" s="5" t="s">
        <x:v>322</x:v>
      </x:c>
      <x:c r="E115" s="5">
        <x:v>9</x:v>
      </x:c>
      <x:c r="F115" s="5" t="s">
        <x:v>25</x:v>
      </x:c>
      <x:c r="G115" s="5" t="s">
        <x:v>34</x:v>
      </x:c>
      <x:c r="H115" s="5" t="s">
        <x:v>36</x:v>
      </x:c>
      <x:c r="I115" s="5">
        <x:v>2019</x:v>
      </x:c>
      <x:c r="J115" s="5" t="s">
        <x:v>95</x:v>
      </x:c>
      <x:c r="K115" s="5">
        <x:v>30</x:v>
      </x:c>
      <x:c r="L115" s="5" t="s">
        <x:v>96</x:v>
      </x:c>
      <x:c r="M115" s="5">
        <x:v>18</x:v>
      </x:c>
      <x:c r="N115" s="5">
        <x:v>28</x:v>
      </x:c>
      <x:c r="O115" s="5">
        <x:v>22</x:v>
      </x:c>
      <x:c r="P115" s="5">
        <x:v>0</x:v>
      </x:c>
      <x:c r="Q115" s="5">
        <x:v>4</x:v>
      </x:c>
      <x:c r="R115" s="5">
        <x:v>0</x:v>
      </x:c>
      <x:c r="S115" s="5">
        <x:v>0</x:v>
      </x:c>
      <x:c r="T115" s="5">
        <x:v>1</x:v>
      </x:c>
      <x:c r="U115" s="5">
        <x:v>0</x:v>
      </x:c>
      <x:c r="V115" s="5">
        <x:v>0</x:v>
      </x:c>
      <x:c r="W115" s="5">
        <x:v>4</x:v>
      </x:c>
      <x:c r="X115" s="5">
        <x:v>8</x:v>
      </x:c>
      <x:c r="Y115" s="5">
        <x:v>1</x:v>
      </x:c>
      <x:c r="Z115" s="5">
        <x:v>0</x:v>
      </x:c>
      <x:c r="AA115" s="5">
        <x:v>1.76</x:v>
      </x:c>
      <x:c r="AB115" s="5">
        <x:v>0.59999999999999998</x:v>
      </x:c>
      <x:c r="AC115" s="5">
        <x:v>2.3599999999999999</x:v>
      </x:c>
      <x:c r="AD115" s="5">
        <x:v>0.080000000000000004</x:v>
      </x:c>
      <x:c r="AE115" s="5">
        <x:v>0.17999999999999999</x:v>
      </x:c>
      <x:c r="AF115" s="5">
        <x:v>23000</x:v>
      </x:c>
    </x:row>
    <x:row r="116" spans="1:32" ht="14.199999999999999">
      <x:c r="A116" s="5">
        <x:v>2013</x:v>
      </x:c>
      <x:c r="B116" s="5" t="s">
        <x:v>27</x:v>
      </x:c>
      <x:c r="C116" s="5" t="s">
        <x:v>147</x:v>
      </x:c>
      <x:c r="D116" s="5" t="s">
        <x:v>323</x:v>
      </x:c>
      <x:c r="E116" s="5">
        <x:v>4</x:v>
      </x:c>
      <x:c r="F116" s="5" t="s">
        <x:v>332</x:v>
      </x:c>
      <x:c r="G116" s="5" t="s">
        <x:v>34</x:v>
      </x:c>
      <x:c r="H116" s="5" t="s">
        <x:v>36</x:v>
      </x:c>
      <x:c r="I116" s="5">
        <x:v>2012</x:v>
      </x:c>
      <x:c r="J116" s="5" t="s">
        <x:v>27</x:v>
      </x:c>
      <x:c r="K116" s="5">
        <x:v>30</x:v>
      </x:c>
      <x:c r="L116" s="5" t="s">
        <x:v>111</x:v>
      </x:c>
      <x:c r="M116" s="5">
        <x:v>126</x:v>
      </x:c>
      <x:c r="N116" s="5">
        <x:v>513</x:v>
      </x:c>
      <x:c r="O116" s="5">
        <x:v>416</x:v>
      </x:c>
      <x:c r="P116" s="5">
        <x:v>61</x:v>
      </x:c>
      <x:c r="Q116" s="5">
        <x:v>151</x:v>
      </x:c>
      <x:c r="R116" s="5">
        <x:v>24</x:v>
      </x:c>
      <x:c r="S116" s="5">
        <x:v>16</x:v>
      </x:c>
      <x:c r="T116" s="5">
        <x:v>80</x:v>
      </x:c>
      <x:c r="U116" s="5">
        <x:v>3</x:v>
      </x:c>
      <x:c r="V116" s="5">
        <x:v>1</x:v>
      </x:c>
      <x:c r="W116" s="5">
        <x:v>81</x:v>
      </x:c>
      <x:c r="X116" s="5">
        <x:v>69</x:v>
      </x:c>
      <x:c r="Y116" s="5">
        <x:v>11</x:v>
      </x:c>
      <x:c r="Z116" s="5">
        <x:v>5</x:v>
      </x:c>
      <x:c r="AA116" s="5">
        <x:v>0.31</x:v>
      </x:c>
      <x:c r="AB116" s="5">
        <x:v>-10.43</x:v>
      </x:c>
      <x:c r="AC116" s="5">
        <x:v>-10.109999999999999</x:v>
      </x:c>
      <x:c r="AD116" s="5">
        <x:v>8.5199999999999996</x:v>
      </x:c>
      <x:c r="AE116" s="5">
        <x:v>-1.4099999999999999</x:v>
      </x:c>
      <x:c r="AF116" s="5">
        <x:v>150000</x:v>
      </x:c>
    </x:row>
    <x:row r="117" spans="1:32" ht="14.199999999999999">
      <x:c r="A117" s="5">
        <x:v>2014</x:v>
      </x:c>
      <x:c r="B117" s="5" t="s">
        <x:v>27</x:v>
      </x:c>
      <x:c r="C117" s="5" t="s">
        <x:v>147</x:v>
      </x:c>
      <x:c r="D117" s="5" t="s">
        <x:v>323</x:v>
      </x:c>
      <x:c r="E117" s="5">
        <x:v>4</x:v>
      </x:c>
      <x:c r="F117" s="5" t="s">
        <x:v>332</x:v>
      </x:c>
      <x:c r="G117" s="5" t="s">
        <x:v>34</x:v>
      </x:c>
      <x:c r="H117" s="5" t="s">
        <x:v>36</x:v>
      </x:c>
      <x:c r="I117" s="5">
        <x:v>2013</x:v>
      </x:c>
      <x:c r="J117" s="5" t="s">
        <x:v>27</x:v>
      </x:c>
      <x:c r="K117" s="5">
        <x:v>31</x:v>
      </x:c>
      <x:c r="L117" s="5" t="s">
        <x:v>111</x:v>
      </x:c>
      <x:c r="M117" s="5">
        <x:v>101</x:v>
      </x:c>
      <x:c r="N117" s="5">
        <x:v>430</x:v>
      </x:c>
      <x:c r="O117" s="5">
        <x:v>345</x:v>
      </x:c>
      <x:c r="P117" s="5">
        <x:v>41</x:v>
      </x:c>
      <x:c r="Q117" s="5">
        <x:v>110</x:v>
      </x:c>
      <x:c r="R117" s="5">
        <x:v>24</x:v>
      </x:c>
      <x:c r="S117" s="5">
        <x:v>10</x:v>
      </x:c>
      <x:c r="T117" s="5">
        <x:v>52</x:v>
      </x:c>
      <x:c r="U117" s="5">
        <x:v>0</x:v>
      </x:c>
      <x:c r="V117" s="5">
        <x:v>3</x:v>
      </x:c>
      <x:c r="W117" s="5">
        <x:v>73</x:v>
      </x:c>
      <x:c r="X117" s="5">
        <x:v>67</x:v>
      </x:c>
      <x:c r="Y117" s="5">
        <x:v>14</x:v>
      </x:c>
      <x:c r="Z117" s="5">
        <x:v>4</x:v>
      </x:c>
      <x:c r="AA117" s="5">
        <x:v>-3.7799999999999998</x:v>
      </x:c>
      <x:c r="AB117" s="5">
        <x:v>-9.1199999999999992</x:v>
      </x:c>
      <x:c r="AC117" s="5">
        <x:v>-12.9</x:v>
      </x:c>
      <x:c r="AD117" s="5">
        <x:v>4.9100000000000001</x:v>
      </x:c>
      <x:c r="AE117" s="5">
        <x:v>-1.6100000000000001</x:v>
      </x:c>
      <x:c r="AF117" s="5">
        <x:v>150000</x:v>
      </x:c>
    </x:row>
    <x:row r="118" spans="1:32" ht="14.199999999999999">
      <x:c r="A118" s="5">
        <x:v>2015</x:v>
      </x:c>
      <x:c r="B118" s="5" t="s">
        <x:v>27</x:v>
      </x:c>
      <x:c r="C118" s="5" t="s">
        <x:v>147</x:v>
      </x:c>
      <x:c r="D118" s="5" t="s">
        <x:v>323</x:v>
      </x:c>
      <x:c r="E118" s="5">
        <x:v>4</x:v>
      </x:c>
      <x:c r="F118" s="5" t="s">
        <x:v>332</x:v>
      </x:c>
      <x:c r="G118" s="5" t="s">
        <x:v>34</x:v>
      </x:c>
      <x:c r="H118" s="5" t="s">
        <x:v>36</x:v>
      </x:c>
      <x:c r="I118" s="5">
        <x:v>2014</x:v>
      </x:c>
      <x:c r="J118" s="5" t="s">
        <x:v>27</x:v>
      </x:c>
      <x:c r="K118" s="5">
        <x:v>32</x:v>
      </x:c>
      <x:c r="L118" s="5" t="s">
        <x:v>111</x:v>
      </x:c>
      <x:c r="M118" s="5">
        <x:v>118</x:v>
      </x:c>
      <x:c r="N118" s="5">
        <x:v>508</x:v>
      </x:c>
      <x:c r="O118" s="5">
        <x:v>422</x:v>
      </x:c>
      <x:c r="P118" s="5">
        <x:v>66</x:v>
      </x:c>
      <x:c r="Q118" s="5">
        <x:v>154</x:v>
      </x:c>
      <x:c r="R118" s="5">
        <x:v>30</x:v>
      </x:c>
      <x:c r="S118" s="5">
        <x:v>18</x:v>
      </x:c>
      <x:c r="T118" s="5">
        <x:v>84</x:v>
      </x:c>
      <x:c r="U118" s="5">
        <x:v>0</x:v>
      </x:c>
      <x:c r="V118" s="5">
        <x:v>2</x:v>
      </x:c>
      <x:c r="W118" s="5">
        <x:v>70</x:v>
      </x:c>
      <x:c r="X118" s="5">
        <x:v>73</x:v>
      </x:c>
      <x:c r="Y118" s="5">
        <x:v>18</x:v>
      </x:c>
      <x:c r="Z118" s="5">
        <x:v>5</x:v>
      </x:c>
      <x:c r="AA118" s="5">
        <x:v>-7.1100000000000003</x:v>
      </x:c>
      <x:c r="AB118" s="5">
        <x:v>-10.220000000000001</x:v>
      </x:c>
      <x:c r="AC118" s="5">
        <x:v>-17.329999999999998</x:v>
      </x:c>
      <x:c r="AD118" s="5">
        <x:v>4.1500000000000004</x:v>
      </x:c>
      <x:c r="AE118" s="5">
        <x:v>-0.63</x:v>
      </x:c>
      <x:c r="AF118" s="5">
        <x:v>150000</x:v>
      </x:c>
    </x:row>
    <x:row r="119" spans="1:32" ht="14.199999999999999">
      <x:c r="A119" s="5">
        <x:v>2016</x:v>
      </x:c>
      <x:c r="B119" s="5" t="s">
        <x:v>27</x:v>
      </x:c>
      <x:c r="C119" s="5" t="s">
        <x:v>147</x:v>
      </x:c>
      <x:c r="D119" s="5" t="s">
        <x:v>323</x:v>
      </x:c>
      <x:c r="E119" s="5">
        <x:v>4</x:v>
      </x:c>
      <x:c r="F119" s="5" t="s">
        <x:v>332</x:v>
      </x:c>
      <x:c r="G119" s="5" t="s">
        <x:v>34</x:v>
      </x:c>
      <x:c r="H119" s="5" t="s">
        <x:v>36</x:v>
      </x:c>
      <x:c r="I119" s="5">
        <x:v>2015</x:v>
      </x:c>
      <x:c r="J119" s="5" t="s">
        <x:v>27</x:v>
      </x:c>
      <x:c r="K119" s="5">
        <x:v>33</x:v>
      </x:c>
      <x:c r="L119" s="5" t="s">
        <x:v>111</x:v>
      </x:c>
      <x:c r="M119" s="5">
        <x:v>133</x:v>
      </x:c>
      <x:c r="N119" s="5">
        <x:v>524</x:v>
      </x:c>
      <x:c r="O119" s="5">
        <x:v>408</x:v>
      </x:c>
      <x:c r="P119" s="5">
        <x:v>61</x:v>
      </x:c>
      <x:c r="Q119" s="5">
        <x:v>129</x:v>
      </x:c>
      <x:c r="R119" s="5">
        <x:v>28</x:v>
      </x:c>
      <x:c r="S119" s="5">
        <x:v>21</x:v>
      </x:c>
      <x:c r="T119" s="5">
        <x:v>104</x:v>
      </x:c>
      <x:c r="U119" s="5">
        <x:v>3</x:v>
      </x:c>
      <x:c r="V119" s="5">
        <x:v>1</x:v>
      </x:c>
      <x:c r="W119" s="5">
        <x:v>98</x:v>
      </x:c>
      <x:c r="X119" s="5">
        <x:v>80</x:v>
      </x:c>
      <x:c r="Y119" s="5">
        <x:v>19</x:v>
      </x:c>
      <x:c r="Z119" s="5">
        <x:v>5</x:v>
      </x:c>
      <x:c r="AA119" s="5">
        <x:v>2.4399999999999999</x:v>
      </x:c>
      <x:c r="AB119" s="5">
        <x:v>-10.65</x:v>
      </x:c>
      <x:c r="AC119" s="5">
        <x:v>-8.1999999999999993</x:v>
      </x:c>
      <x:c r="AD119" s="5">
        <x:v>4.4299999999999997</x:v>
      </x:c>
      <x:c r="AE119" s="5">
        <x:v>0.23000000000000001</x:v>
      </x:c>
      <x:c r="AF119" s="5">
        <x:v>150000</x:v>
      </x:c>
    </x:row>
    <x:row r="120" spans="1:32" ht="14.199999999999999">
      <x:c r="A120" s="5">
        <x:v>2017</x:v>
      </x:c>
      <x:c r="B120" s="5" t="s">
        <x:v>27</x:v>
      </x:c>
      <x:c r="C120" s="5" t="s">
        <x:v>147</x:v>
      </x:c>
      <x:c r="D120" s="5" t="s">
        <x:v>323</x:v>
      </x:c>
      <x:c r="E120" s="5">
        <x:v>4</x:v>
      </x:c>
      <x:c r="F120" s="5" t="s">
        <x:v>332</x:v>
      </x:c>
      <x:c r="G120" s="5" t="s">
        <x:v>34</x:v>
      </x:c>
      <x:c r="H120" s="5" t="s">
        <x:v>36</x:v>
      </x:c>
      <x:c r="I120" s="5">
        <x:v>2016</x:v>
      </x:c>
      <x:c r="J120" s="5" t="s">
        <x:v>27</x:v>
      </x:c>
      <x:c r="K120" s="5">
        <x:v>34</x:v>
      </x:c>
      <x:c r="L120" s="5" t="s">
        <x:v>120</x:v>
      </x:c>
      <x:c r="M120" s="5">
        <x:v>144</x:v>
      </x:c>
      <x:c r="N120" s="5">
        <x:v>652</x:v>
      </x:c>
      <x:c r="O120" s="5">
        <x:v>529</x:v>
      </x:c>
      <x:c r="P120" s="5">
        <x:v>94</x:v>
      </x:c>
      <x:c r="Q120" s="5">
        <x:v>193</x:v>
      </x:c>
      <x:c r="R120" s="5">
        <x:v>39</x:v>
      </x:c>
      <x:c r="S120" s="5">
        <x:v>23</x:v>
      </x:c>
      <x:c r="T120" s="5">
        <x:v>136</x:v>
      </x:c>
      <x:c r="U120" s="5">
        <x:v>1</x:v>
      </x:c>
      <x:c r="V120" s="5">
        <x:v>0</x:v>
      </x:c>
      <x:c r="W120" s="5">
        <x:v>108</x:v>
      </x:c>
      <x:c r="X120" s="5">
        <x:v>97</x:v>
      </x:c>
      <x:c r="Y120" s="5">
        <x:v>11</x:v>
      </x:c>
      <x:c r="Z120" s="5">
        <x:v>6</x:v>
      </x:c>
      <x:c r="AA120" s="5">
        <x:v>2.2000000000000002</x:v>
      </x:c>
      <x:c r="AB120" s="5">
        <x:v>-14.66</x:v>
      </x:c>
      <x:c r="AC120" s="5">
        <x:v>-12.460000000000001</x:v>
      </x:c>
      <x:c r="AD120" s="5">
        <x:v>6.5</x:v>
      </x:c>
      <x:c r="AE120" s="5">
        <x:v>0.19</x:v>
      </x:c>
      <x:c r="AF120" s="5">
        <x:v>160000</x:v>
      </x:c>
    </x:row>
    <x:row r="121" spans="1:32" ht="14.199999999999999">
      <x:c r="A121" s="5">
        <x:v>2018</x:v>
      </x:c>
      <x:c r="B121" s="5" t="s">
        <x:v>27</x:v>
      </x:c>
      <x:c r="C121" s="5" t="s">
        <x:v>147</x:v>
      </x:c>
      <x:c r="D121" s="5" t="s">
        <x:v>323</x:v>
      </x:c>
      <x:c r="E121" s="5">
        <x:v>4</x:v>
      </x:c>
      <x:c r="F121" s="5" t="s">
        <x:v>332</x:v>
      </x:c>
      <x:c r="G121" s="5" t="s">
        <x:v>34</x:v>
      </x:c>
      <x:c r="H121" s="5" t="s">
        <x:v>36</x:v>
      </x:c>
      <x:c r="I121" s="5">
        <x:v>2017</x:v>
      </x:c>
      <x:c r="J121" s="5" t="s">
        <x:v>27</x:v>
      </x:c>
      <x:c r="K121" s="5">
        <x:v>35</x:v>
      </x:c>
      <x:c r="L121" s="5" t="s">
        <x:v>120</x:v>
      </x:c>
      <x:c r="M121" s="5">
        <x:v>94</x:v>
      </x:c>
      <x:c r="N121" s="5">
        <x:v>407</x:v>
      </x:c>
      <x:c r="O121" s="5">
        <x:v>356</x:v>
      </x:c>
      <x:c r="P121" s="5">
        <x:v>51</x:v>
      </x:c>
      <x:c r="Q121" s="5">
        <x:v>121</x:v>
      </x:c>
      <x:c r="R121" s="5">
        <x:v>22</x:v>
      </x:c>
      <x:c r="S121" s="5">
        <x:v>17</x:v>
      </x:c>
      <x:c r="T121" s="5">
        <x:v>76</x:v>
      </x:c>
      <x:c r="U121" s="5">
        <x:v>0</x:v>
      </x:c>
      <x:c r="V121" s="5">
        <x:v>0</x:v>
      </x:c>
      <x:c r="W121" s="5">
        <x:v>43</x:v>
      </x:c>
      <x:c r="X121" s="5">
        <x:v>56</x:v>
      </x:c>
      <x:c r="Y121" s="5">
        <x:v>13</x:v>
      </x:c>
      <x:c r="Z121" s="5">
        <x:v>4</x:v>
      </x:c>
      <x:c r="AA121" s="5">
        <x:v>-1.98</x:v>
      </x:c>
      <x:c r="AB121" s="5">
        <x:v>-9.5399999999999991</x:v>
      </x:c>
      <x:c r="AC121" s="5">
        <x:v>-11.51</x:v>
      </x:c>
      <x:c r="AD121" s="5">
        <x:v>2.6299999999999999</x:v>
      </x:c>
      <x:c r="AE121" s="5">
        <x:v>-0.17999999999999999</x:v>
      </x:c>
      <x:c r="AF121" s="5">
        <x:v>160000</x:v>
      </x:c>
    </x:row>
    <x:row r="122" spans="1:32" ht="14.199999999999999">
      <x:c r="A122" s="5">
        <x:v>2019</x:v>
      </x:c>
      <x:c r="B122" s="5" t="s">
        <x:v>27</x:v>
      </x:c>
      <x:c r="C122" s="5" t="s">
        <x:v>147</x:v>
      </x:c>
      <x:c r="D122" s="5" t="s">
        <x:v>323</x:v>
      </x:c>
      <x:c r="E122" s="5">
        <x:v>4</x:v>
      </x:c>
      <x:c r="F122" s="5" t="s">
        <x:v>332</x:v>
      </x:c>
      <x:c r="G122" s="5" t="s">
        <x:v>34</x:v>
      </x:c>
      <x:c r="H122" s="5" t="s">
        <x:v>36</x:v>
      </x:c>
      <x:c r="I122" s="5">
        <x:v>2018</x:v>
      </x:c>
      <x:c r="J122" s="5" t="s">
        <x:v>27</x:v>
      </x:c>
      <x:c r="K122" s="5">
        <x:v>36</x:v>
      </x:c>
      <x:c r="L122" s="5" t="s">
        <x:v>120</x:v>
      </x:c>
      <x:c r="M122" s="5">
        <x:v>73</x:v>
      </x:c>
      <x:c r="N122" s="5">
        <x:v>271</x:v>
      </x:c>
      <x:c r="O122" s="5">
        <x:v>254</x:v>
      </x:c>
      <x:c r="P122" s="5">
        <x:v>25</x:v>
      </x:c>
      <x:c r="Q122" s="5">
        <x:v>80</x:v>
      </x:c>
      <x:c r="R122" s="5">
        <x:v>11</x:v>
      </x:c>
      <x:c r="S122" s="5">
        <x:v>10</x:v>
      </x:c>
      <x:c r="T122" s="5">
        <x:v>34</x:v>
      </x:c>
      <x:c r="U122" s="5">
        <x:v>0</x:v>
      </x:c>
      <x:c r="V122" s="5">
        <x:v>1</x:v>
      </x:c>
      <x:c r="W122" s="5">
        <x:v>13</x:v>
      </x:c>
      <x:c r="X122" s="5">
        <x:v>56</x:v>
      </x:c>
      <x:c r="Y122" s="5">
        <x:v>7</x:v>
      </x:c>
      <x:c r="Z122" s="5">
        <x:v>0</x:v>
      </x:c>
      <x:c r="AA122" s="5">
        <x:v>0.29999999999999999</x:v>
      </x:c>
      <x:c r="AB122" s="5">
        <x:v>-6.0999999999999996</x:v>
      </x:c>
      <x:c r="AC122" s="5">
        <x:v>-5.7999999999999998</x:v>
      </x:c>
      <x:c r="AD122" s="5">
        <x:v>0.45000000000000001</x:v>
      </x:c>
      <x:c r="AE122" s="5">
        <x:v>0.029999999999999999</x:v>
      </x:c>
      <x:c r="AF122" s="5">
        <x:v>140000</x:v>
      </x:c>
    </x:row>
    <x:row r="123" spans="1:32" ht="14.199999999999999">
      <x:c r="A123" s="5">
        <x:v>2020</x:v>
      </x:c>
      <x:c r="B123" s="5" t="s">
        <x:v>27</x:v>
      </x:c>
      <x:c r="C123" s="5" t="s">
        <x:v>147</x:v>
      </x:c>
      <x:c r="D123" s="5" t="s">
        <x:v>323</x:v>
      </x:c>
      <x:c r="E123" s="5">
        <x:v>4</x:v>
      </x:c>
      <x:c r="F123" s="5" t="s">
        <x:v>332</x:v>
      </x:c>
      <x:c r="G123" s="5" t="s">
        <x:v>34</x:v>
      </x:c>
      <x:c r="H123" s="5" t="s">
        <x:v>36</x:v>
      </x:c>
      <x:c r="I123" s="5">
        <x:v>2019</x:v>
      </x:c>
      <x:c r="J123" s="5" t="s">
        <x:v>27</x:v>
      </x:c>
      <x:c r="K123" s="5">
        <x:v>37</x:v>
      </x:c>
      <x:c r="L123" s="5" t="s">
        <x:v>120</x:v>
      </x:c>
      <x:c r="M123" s="5">
        <x:v>127</x:v>
      </x:c>
      <x:c r="N123" s="5">
        <x:v>500</x:v>
      </x:c>
      <x:c r="O123" s="5">
        <x:v>433</x:v>
      </x:c>
      <x:c r="P123" s="5">
        <x:v>47</x:v>
      </x:c>
      <x:c r="Q123" s="5">
        <x:v>132</x:v>
      </x:c>
      <x:c r="R123" s="5">
        <x:v>21</x:v>
      </x:c>
      <x:c r="S123" s="5">
        <x:v>6</x:v>
      </x:c>
      <x:c r="T123" s="5">
        <x:v>62</x:v>
      </x:c>
      <x:c r="U123" s="5">
        <x:v>3</x:v>
      </x:c>
      <x:c r="V123" s="5">
        <x:v>0</x:v>
      </x:c>
      <x:c r="W123" s="5">
        <x:v>54</x:v>
      </x:c>
      <x:c r="X123" s="5">
        <x:v>94</x:v>
      </x:c>
      <x:c r="Y123" s="5">
        <x:v>15</x:v>
      </x:c>
      <x:c r="Z123" s="5">
        <x:v>8</x:v>
      </x:c>
      <x:c r="AA123" s="5">
        <x:v>-2.52</x:v>
      </x:c>
      <x:c r="AB123" s="5">
        <x:v>-11.390000000000001</x:v>
      </x:c>
      <x:c r="AC123" s="5">
        <x:v>-13.91</x:v>
      </x:c>
      <x:c r="AD123" s="5">
        <x:v>1.5800000000000001</x:v>
      </x:c>
      <x:c r="AE123" s="5">
        <x:v>-0.26000000000000001</x:v>
      </x:c>
      <x:c r="AF123" s="5">
        <x:v>100000</x:v>
      </x:c>
    </x:row>
    <x:row r="124" spans="1:32" ht="14.199999999999999">
      <x:c r="A124" s="5">
        <x:v>2013</x:v>
      </x:c>
      <x:c r="B124" s="5" t="s">
        <x:v>65</x:v>
      </x:c>
      <x:c r="C124" s="5" t="s">
        <x:v>149</x:v>
      </x:c>
      <x:c r="D124" s="5" t="s">
        <x:v>251</x:v>
      </x:c>
      <x:c r="E124" s="5">
        <x:v>9</x:v>
      </x:c>
      <x:c r="F124" s="5" t="s">
        <x:v>25</x:v>
      </x:c>
      <x:c r="G124" s="5" t="s">
        <x:v>34</x:v>
      </x:c>
      <x:c r="H124" s="5" t="s">
        <x:v>36</x:v>
      </x:c>
      <x:c r="I124" s="5">
        <x:v>2012</x:v>
      </x:c>
      <x:c r="J124" s="5" t="s">
        <x:v>65</x:v>
      </x:c>
      <x:c r="K124" s="5">
        <x:v>24</x:v>
      </x:c>
      <x:c r="L124" s="5" t="s">
        <x:v>115</x:v>
      </x:c>
      <x:c r="M124" s="5">
        <x:v>122</x:v>
      </x:c>
      <x:c r="N124" s="5">
        <x:v>491</x:v>
      </x:c>
      <x:c r="O124" s="5">
        <x:v>437</x:v>
      </x:c>
      <x:c r="P124" s="5">
        <x:v>47</x:v>
      </x:c>
      <x:c r="Q124" s="5">
        <x:v>127</x:v>
      </x:c>
      <x:c r="R124" s="5">
        <x:v>17</x:v>
      </x:c>
      <x:c r="S124" s="5">
        <x:v>7</x:v>
      </x:c>
      <x:c r="T124" s="5">
        <x:v>65</x:v>
      </x:c>
      <x:c r="U124" s="5">
        <x:v>6</x:v>
      </x:c>
      <x:c r="V124" s="5">
        <x:v>3</x:v>
      </x:c>
      <x:c r="W124" s="5">
        <x:v>46</x:v>
      </x:c>
      <x:c r="X124" s="5">
        <x:v>50</x:v>
      </x:c>
      <x:c r="Y124" s="5">
        <x:v>9</x:v>
      </x:c>
      <x:c r="Z124" s="5">
        <x:v>5</x:v>
      </x:c>
      <x:c r="AA124" s="5">
        <x:v>3.0600000000000001</x:v>
      </x:c>
      <x:c r="AB124" s="5">
        <x:v>-6.0499999999999998</x:v>
      </x:c>
      <x:c r="AC124" s="5">
        <x:v>-2.9900000000000002</x:v>
      </x:c>
      <x:c r="AD124" s="5">
        <x:v>3.3599999999999999</x:v>
      </x:c>
      <x:c r="AE124" s="5">
        <x:v>-0.16</x:v>
      </x:c>
      <x:c r="AF124" s="5">
        <x:v>30000</x:v>
      </x:c>
    </x:row>
    <x:row r="125" spans="1:32" ht="14.199999999999999">
      <x:c r="A125" s="5">
        <x:v>2014</x:v>
      </x:c>
      <x:c r="B125" s="5" t="s">
        <x:v>65</x:v>
      </x:c>
      <x:c r="C125" s="5" t="s">
        <x:v>149</x:v>
      </x:c>
      <x:c r="D125" s="5" t="s">
        <x:v>251</x:v>
      </x:c>
      <x:c r="E125" s="5">
        <x:v>9</x:v>
      </x:c>
      <x:c r="F125" s="5" t="s">
        <x:v>25</x:v>
      </x:c>
      <x:c r="G125" s="5" t="s">
        <x:v>34</x:v>
      </x:c>
      <x:c r="H125" s="5" t="s">
        <x:v>36</x:v>
      </x:c>
      <x:c r="I125" s="5">
        <x:v>2013</x:v>
      </x:c>
      <x:c r="J125" s="5" t="s">
        <x:v>65</x:v>
      </x:c>
      <x:c r="K125" s="5">
        <x:v>25</x:v>
      </x:c>
      <x:c r="L125" s="5" t="s">
        <x:v>115</x:v>
      </x:c>
      <x:c r="M125" s="5">
        <x:v>122</x:v>
      </x:c>
      <x:c r="N125" s="5">
        <x:v>510</x:v>
      </x:c>
      <x:c r="O125" s="5">
        <x:v>434</x:v>
      </x:c>
      <x:c r="P125" s="5">
        <x:v>63</x:v>
      </x:c>
      <x:c r="Q125" s="5">
        <x:v>131</x:v>
      </x:c>
      <x:c r="R125" s="5">
        <x:v>23</x:v>
      </x:c>
      <x:c r="S125" s="5">
        <x:v>16</x:v>
      </x:c>
      <x:c r="T125" s="5">
        <x:v>90</x:v>
      </x:c>
      <x:c r="U125" s="5">
        <x:v>2</x:v>
      </x:c>
      <x:c r="V125" s="5">
        <x:v>4</x:v>
      </x:c>
      <x:c r="W125" s="5">
        <x:v>62</x:v>
      </x:c>
      <x:c r="X125" s="5">
        <x:v>71</x:v>
      </x:c>
      <x:c r="Y125" s="5">
        <x:v>6</x:v>
      </x:c>
      <x:c r="Z125" s="5">
        <x:v>12</x:v>
      </x:c>
      <x:c r="AA125" s="5">
        <x:v>0.92000000000000004</x:v>
      </x:c>
      <x:c r="AB125" s="5">
        <x:v>-5.5599999999999996</x:v>
      </x:c>
      <x:c r="AC125" s="5">
        <x:v>-4.6299999999999999</x:v>
      </x:c>
      <x:c r="AD125" s="5">
        <x:v>4.5099999999999998</x:v>
      </x:c>
      <x:c r="AE125" s="5">
        <x:v>-0.28999999999999998</x:v>
      </x:c>
      <x:c r="AF125" s="5">
        <x:v>31000</x:v>
      </x:c>
    </x:row>
    <x:row r="126" spans="1:32" ht="14.199999999999999">
      <x:c r="A126" s="5">
        <x:v>2015</x:v>
      </x:c>
      <x:c r="B126" s="5" t="s">
        <x:v>65</x:v>
      </x:c>
      <x:c r="C126" s="5" t="s">
        <x:v>149</x:v>
      </x:c>
      <x:c r="D126" s="5" t="s">
        <x:v>251</x:v>
      </x:c>
      <x:c r="E126" s="5">
        <x:v>9</x:v>
      </x:c>
      <x:c r="F126" s="5" t="s">
        <x:v>25</x:v>
      </x:c>
      <x:c r="G126" s="5" t="s">
        <x:v>34</x:v>
      </x:c>
      <x:c r="H126" s="5" t="s">
        <x:v>36</x:v>
      </x:c>
      <x:c r="I126" s="5">
        <x:v>2014</x:v>
      </x:c>
      <x:c r="J126" s="5" t="s">
        <x:v>65</x:v>
      </x:c>
      <x:c r="K126" s="5">
        <x:v>26</x:v>
      </x:c>
      <x:c r="L126" s="5" t="s">
        <x:v>115</x:v>
      </x:c>
      <x:c r="M126" s="5">
        <x:v>125</x:v>
      </x:c>
      <x:c r="N126" s="5">
        <x:v>528</x:v>
      </x:c>
      <x:c r="O126" s="5">
        <x:v>463</x:v>
      </x:c>
      <x:c r="P126" s="5">
        <x:v>75</x:v>
      </x:c>
      <x:c r="Q126" s="5">
        <x:v>149</x:v>
      </x:c>
      <x:c r="R126" s="5">
        <x:v>26</x:v>
      </x:c>
      <x:c r="S126" s="5">
        <x:v>17</x:v>
      </x:c>
      <x:c r="T126" s="5">
        <x:v>90</x:v>
      </x:c>
      <x:c r="U126" s="5">
        <x:v>2</x:v>
      </x:c>
      <x:c r="V126" s="5">
        <x:v>0</x:v>
      </x:c>
      <x:c r="W126" s="5">
        <x:v>53</x:v>
      </x:c>
      <x:c r="X126" s="5">
        <x:v>45</x:v>
      </x:c>
      <x:c r="Y126" s="5">
        <x:v>10</x:v>
      </x:c>
      <x:c r="Z126" s="5">
        <x:v>5</x:v>
      </x:c>
      <x:c r="AA126" s="5">
        <x:v>-2.8199999999999998</x:v>
      </x:c>
      <x:c r="AB126" s="5">
        <x:v>-5.2699999999999996</x:v>
      </x:c>
      <x:c r="AC126" s="5">
        <x:v>-8.0899999999999999</x:v>
      </x:c>
      <x:c r="AD126" s="5">
        <x:v>3.3199999999999998</x:v>
      </x:c>
      <x:c r="AE126" s="5">
        <x:v>-0.25</x:v>
      </x:c>
      <x:c r="AF126" s="5">
        <x:v>45000</x:v>
      </x:c>
    </x:row>
    <x:row r="127" spans="1:32" ht="14.199999999999999">
      <x:c r="A127" s="5">
        <x:v>2016</x:v>
      </x:c>
      <x:c r="B127" s="5" t="s">
        <x:v>65</x:v>
      </x:c>
      <x:c r="C127" s="5" t="s">
        <x:v>149</x:v>
      </x:c>
      <x:c r="D127" s="5" t="s">
        <x:v>251</x:v>
      </x:c>
      <x:c r="E127" s="5">
        <x:v>9</x:v>
      </x:c>
      <x:c r="F127" s="5" t="s">
        <x:v>25</x:v>
      </x:c>
      <x:c r="G127" s="5" t="s">
        <x:v>34</x:v>
      </x:c>
      <x:c r="H127" s="5" t="s">
        <x:v>36</x:v>
      </x:c>
      <x:c r="I127" s="5">
        <x:v>2015</x:v>
      </x:c>
      <x:c r="J127" s="5" t="s">
        <x:v>65</x:v>
      </x:c>
      <x:c r="K127" s="5">
        <x:v>27</x:v>
      </x:c>
      <x:c r="L127" s="5" t="s">
        <x:v>115</x:v>
      </x:c>
      <x:c r="M127" s="5">
        <x:v>141</x:v>
      </x:c>
      <x:c r="N127" s="5">
        <x:v>630</x:v>
      </x:c>
      <x:c r="O127" s="5">
        <x:v>512</x:v>
      </x:c>
      <x:c r="P127" s="5">
        <x:v>103</x:v>
      </x:c>
      <x:c r="Q127" s="5">
        <x:v>167</x:v>
      </x:c>
      <x:c r="R127" s="5">
        <x:v>26</x:v>
      </x:c>
      <x:c r="S127" s="5">
        <x:v>28</x:v>
      </x:c>
      <x:c r="T127" s="5">
        <x:v>121</x:v>
      </x:c>
      <x:c r="U127" s="5">
        <x:v>11</x:v>
      </x:c>
      <x:c r="V127" s="5">
        <x:v>5</x:v>
      </x:c>
      <x:c r="W127" s="5">
        <x:v>101</x:v>
      </x:c>
      <x:c r="X127" s="5">
        <x:v>63</x:v>
      </x:c>
      <x:c r="Y127" s="5">
        <x:v>13</x:v>
      </x:c>
      <x:c r="Z127" s="5">
        <x:v>9</x:v>
      </x:c>
      <x:c r="AA127" s="5">
        <x:v>-3.6000000000000001</x:v>
      </x:c>
      <x:c r="AB127" s="5">
        <x:v>-7.54</x:v>
      </x:c>
      <x:c r="AC127" s="5">
        <x:v>-11.15</x:v>
      </x:c>
      <x:c r="AD127" s="5">
        <x:v>6.5499999999999998</x:v>
      </x:c>
      <x:c r="AE127" s="5">
        <x:v>-0.33000000000000002</x:v>
      </x:c>
      <x:c r="AF127" s="5">
        <x:v>75000</x:v>
      </x:c>
    </x:row>
    <x:row r="128" spans="1:32" ht="14.199999999999999">
      <x:c r="A128" s="5">
        <x:v>2019</x:v>
      </x:c>
      <x:c r="B128" s="5" t="s">
        <x:v>55</x:v>
      </x:c>
      <x:c r="C128" s="5" t="s">
        <x:v>149</x:v>
      </x:c>
      <x:c r="D128" s="5" t="s">
        <x:v>251</x:v>
      </x:c>
      <x:c r="E128" s="5">
        <x:v>4</x:v>
      </x:c>
      <x:c r="F128" s="5" t="s">
        <x:v>170</x:v>
      </x:c>
      <x:c r="G128" s="5" t="s">
        <x:v>34</x:v>
      </x:c>
      <x:c r="H128" s="5" t="s">
        <x:v>71</x:v>
      </x:c>
      <x:c r="I128" s="5">
        <x:v>2018</x:v>
      </x:c>
      <x:c r="J128" s="5" t="s">
        <x:v>55</x:v>
      </x:c>
      <x:c r="K128" s="5">
        <x:v>30</x:v>
      </x:c>
      <x:c r="L128" s="5" t="s">
        <x:v>115</x:v>
      </x:c>
      <x:c r="M128" s="5">
        <x:v>117</x:v>
      </x:c>
      <x:c r="N128" s="5">
        <x:v>511</x:v>
      </x:c>
      <x:c r="O128" s="5">
        <x:v>453</x:v>
      </x:c>
      <x:c r="P128" s="5">
        <x:v>95</x:v>
      </x:c>
      <x:c r="Q128" s="5">
        <x:v>164</x:v>
      </x:c>
      <x:c r="R128" s="5">
        <x:v>39</x:v>
      </x:c>
      <x:c r="S128" s="5">
        <x:v>20</x:v>
      </x:c>
      <x:c r="T128" s="5">
        <x:v>101</x:v>
      </x:c>
      <x:c r="U128" s="5">
        <x:v>1</x:v>
      </x:c>
      <x:c r="V128" s="5">
        <x:v>3</x:v>
      </x:c>
      <x:c r="W128" s="5">
        <x:v>47</x:v>
      </x:c>
      <x:c r="X128" s="5">
        <x:v>61</x:v>
      </x:c>
      <x:c r="Y128" s="5">
        <x:v>9</x:v>
      </x:c>
      <x:c r="Z128" s="5">
        <x:v>10</x:v>
      </x:c>
      <x:c r="AA128" s="5">
        <x:v>-0.89000000000000001</x:v>
      </x:c>
      <x:c r="AB128" s="5">
        <x:v>-7.6299999999999999</x:v>
      </x:c>
      <x:c r="AC128" s="5">
        <x:v>-8.5099999999999998</x:v>
      </x:c>
      <x:c r="AD128" s="5">
        <x:v>4.9100000000000001</x:v>
      </x:c>
      <x:c r="AE128" s="5">
        <x:v>-0.080000000000000004</x:v>
      </x:c>
      <x:c r="AF128" s="5">
        <x:v>140000</x:v>
      </x:c>
    </x:row>
    <x:row r="129" spans="1:32" ht="14.199999999999999">
      <x:c r="A129" s="5">
        <x:v>2020</x:v>
      </x:c>
      <x:c r="B129" s="5" t="s">
        <x:v>55</x:v>
      </x:c>
      <x:c r="C129" s="5" t="s">
        <x:v>149</x:v>
      </x:c>
      <x:c r="D129" s="5" t="s">
        <x:v>251</x:v>
      </x:c>
      <x:c r="E129" s="5">
        <x:v>4</x:v>
      </x:c>
      <x:c r="F129" s="5" t="s">
        <x:v>170</x:v>
      </x:c>
      <x:c r="G129" s="5" t="s">
        <x:v>34</x:v>
      </x:c>
      <x:c r="H129" s="5" t="s">
        <x:v>71</x:v>
      </x:c>
      <x:c r="I129" s="5">
        <x:v>2019</x:v>
      </x:c>
      <x:c r="J129" s="5" t="s">
        <x:v>55</x:v>
      </x:c>
      <x:c r="K129" s="5">
        <x:v>31</x:v>
      </x:c>
      <x:c r="L129" s="5" t="s">
        <x:v>115</x:v>
      </x:c>
      <x:c r="M129" s="5">
        <x:v>140</x:v>
      </x:c>
      <x:c r="N129" s="5">
        <x:v>595</x:v>
      </x:c>
      <x:c r="O129" s="5">
        <x:v>526</x:v>
      </x:c>
      <x:c r="P129" s="5">
        <x:v>75</x:v>
      </x:c>
      <x:c r="Q129" s="5">
        <x:v>160</x:v>
      </x:c>
      <x:c r="R129" s="5">
        <x:v>37</x:v>
      </x:c>
      <x:c r="S129" s="5">
        <x:v>11</x:v>
      </x:c>
      <x:c r="T129" s="5">
        <x:v>82</x:v>
      </x:c>
      <x:c r="U129" s="5">
        <x:v>3</x:v>
      </x:c>
      <x:c r="V129" s="5">
        <x:v>1</x:v>
      </x:c>
      <x:c r="W129" s="5">
        <x:v>54</x:v>
      </x:c>
      <x:c r="X129" s="5">
        <x:v>52</x:v>
      </x:c>
      <x:c r="Y129" s="5">
        <x:v>11</x:v>
      </x:c>
      <x:c r="Z129" s="5">
        <x:v>9</x:v>
      </x:c>
      <x:c r="AA129" s="5">
        <x:v>-2.1299999999999999</x:v>
      </x:c>
      <x:c r="AB129" s="5">
        <x:v>-8.0299999999999994</x:v>
      </x:c>
      <x:c r="AC129" s="5">
        <x:v>-10.16</x:v>
      </x:c>
      <x:c r="AD129" s="5">
        <x:v>3.27</x:v>
      </x:c>
      <x:c r="AE129" s="5">
        <x:v>-0.22</x:v>
      </x:c>
      <x:c r="AF129" s="5">
        <x:v>130000</x:v>
      </x:c>
    </x:row>
    <x:row r="130" spans="1:32" ht="14.199999999999999">
      <x:c r="A130" s="5">
        <x:v>2021</x:v>
      </x:c>
      <x:c r="B130" s="5" t="s">
        <x:v>55</x:v>
      </x:c>
      <x:c r="C130" s="5" t="s">
        <x:v>149</x:v>
      </x:c>
      <x:c r="D130" s="5" t="s">
        <x:v>251</x:v>
      </x:c>
      <x:c r="E130" s="5">
        <x:v>4</x:v>
      </x:c>
      <x:c r="F130" s="5" t="s">
        <x:v>170</x:v>
      </x:c>
      <x:c r="G130" s="5" t="s">
        <x:v>34</x:v>
      </x:c>
      <x:c r="H130" s="5" t="s">
        <x:v>71</x:v>
      </x:c>
      <x:c r="I130" s="5">
        <x:v>2020</x:v>
      </x:c>
      <x:c r="J130" s="5" t="s">
        <x:v>55</x:v>
      </x:c>
      <x:c r="K130" s="5">
        <x:v>32</x:v>
      </x:c>
      <x:c r="L130" s="5" t="s">
        <x:v>115</x:v>
      </x:c>
      <x:c r="M130" s="5">
        <x:v>142</x:v>
      </x:c>
      <x:c r="N130" s="5">
        <x:v>619</x:v>
      </x:c>
      <x:c r="O130" s="5">
        <x:v>547</x:v>
      </x:c>
      <x:c r="P130" s="5">
        <x:v>98</x:v>
      </x:c>
      <x:c r="Q130" s="5">
        <x:v>181</x:v>
      </x:c>
      <x:c r="R130" s="5">
        <x:v>35</x:v>
      </x:c>
      <x:c r="S130" s="5">
        <x:v>22</x:v>
      </x:c>
      <x:c r="T130" s="5">
        <x:v>119</x:v>
      </x:c>
      <x:c r="U130" s="5">
        <x:v>0</x:v>
      </x:c>
      <x:c r="V130" s="5">
        <x:v>2</x:v>
      </x:c>
      <x:c r="W130" s="5">
        <x:v>63</x:v>
      </x:c>
      <x:c r="X130" s="5">
        <x:v>53</x:v>
      </x:c>
      <x:c r="Y130" s="5">
        <x:v>9</x:v>
      </x:c>
      <x:c r="Z130" s="5">
        <x:v>7</x:v>
      </x:c>
      <x:c r="AA130" s="5">
        <x:v>-5.2800000000000002</x:v>
      </x:c>
      <x:c r="AB130" s="5">
        <x:v>-8.25</x:v>
      </x:c>
      <x:c r="AC130" s="5">
        <x:v>-13.52</x:v>
      </x:c>
      <x:c r="AD130" s="5">
        <x:v>5.1699999999999999</x:v>
      </x:c>
      <x:c r="AE130" s="5">
        <x:v>-0.5</x:v>
      </x:c>
      <x:c r="AF130" s="5">
        <x:v>130000</x:v>
      </x:c>
    </x:row>
    <x:row r="131" spans="1:32" ht="14.199999999999999">
      <x:c r="A131" s="5">
        <x:v>2022</x:v>
      </x:c>
      <x:c r="B131" s="5" t="s">
        <x:v>55</x:v>
      </x:c>
      <x:c r="C131" s="5" t="s">
        <x:v>149</x:v>
      </x:c>
      <x:c r="D131" s="5" t="s">
        <x:v>251</x:v>
      </x:c>
      <x:c r="E131" s="5">
        <x:v>4</x:v>
      </x:c>
      <x:c r="F131" s="5" t="s">
        <x:v>170</x:v>
      </x:c>
      <x:c r="G131" s="5" t="s">
        <x:v>34</x:v>
      </x:c>
      <x:c r="H131" s="5" t="s">
        <x:v>71</x:v>
      </x:c>
      <x:c r="I131" s="5">
        <x:v>2021</x:v>
      </x:c>
      <x:c r="J131" s="5" t="s">
        <x:v>55</x:v>
      </x:c>
      <x:c r="K131" s="5">
        <x:v>33</x:v>
      </x:c>
      <x:c r="L131" s="5" t="s">
        <x:v>115</x:v>
      </x:c>
      <x:c r="M131" s="5">
        <x:v>140</x:v>
      </x:c>
      <x:c r="N131" s="5">
        <x:v>595</x:v>
      </x:c>
      <x:c r="O131" s="5">
        <x:v>506</x:v>
      </x:c>
      <x:c r="P131" s="5">
        <x:v>70</x:v>
      </x:c>
      <x:c r="Q131" s="5">
        <x:v>144</x:v>
      </x:c>
      <x:c r="R131" s="5">
        <x:v>23</x:v>
      </x:c>
      <x:c r="S131" s="5">
        <x:v>17</x:v>
      </x:c>
      <x:c r="T131" s="5">
        <x:v>96</x:v>
      </x:c>
      <x:c r="U131" s="5">
        <x:v>3</x:v>
      </x:c>
      <x:c r="V131" s="5">
        <x:v>0</x:v>
      </x:c>
      <x:c r="W131" s="5">
        <x:v>77</x:v>
      </x:c>
      <x:c r="X131" s="5">
        <x:v>42</x:v>
      </x:c>
      <x:c r="Y131" s="5">
        <x:v>7</x:v>
      </x:c>
      <x:c r="Z131" s="5">
        <x:v>9</x:v>
      </x:c>
      <x:c r="AA131" s="5">
        <x:v>-1.8700000000000001</x:v>
      </x:c>
      <x:c r="AB131" s="5">
        <x:v>-9.75</x:v>
      </x:c>
      <x:c r="AC131" s="5">
        <x:v>-11.619999999999999</x:v>
      </x:c>
      <x:c r="AD131" s="5">
        <x:v>3.5299999999999998</x:v>
      </x:c>
      <x:c r="AE131" s="5">
        <x:v>-0.19</x:v>
      </x:c>
      <x:c r="AF131" s="5">
        <x:v>100000</x:v>
      </x:c>
    </x:row>
    <x:row r="132" spans="1:32" ht="14.199999999999999">
      <x:c r="A132" s="5">
        <x:v>2019</x:v>
      </x:c>
      <x:c r="B132" s="5" t="s">
        <x:v>95</x:v>
      </x:c>
      <x:c r="C132" s="5" t="s">
        <x:v>141</x:v>
      </x:c>
      <x:c r="D132" s="5" t="s">
        <x:v>251</x:v>
      </x:c>
      <x:c r="E132" s="5">
        <x:v>8</x:v>
      </x:c>
      <x:c r="F132" s="5" t="s">
        <x:v>25</x:v>
      </x:c>
      <x:c r="G132" s="5" t="s">
        <x:v>337</x:v>
      </x:c>
      <x:c r="H132" s="5" t="s">
        <x:v>36</x:v>
      </x:c>
      <x:c r="I132" s="5">
        <x:v>2018</x:v>
      </x:c>
      <x:c r="J132" s="5" t="s">
        <x:v>95</x:v>
      </x:c>
      <x:c r="K132" s="5">
        <x:v>29</x:v>
      </x:c>
      <x:c r="L132" s="5" t="s">
        <x:v>117</x:v>
      </x:c>
      <x:c r="M132" s="5">
        <x:v>144</x:v>
      </x:c>
      <x:c r="N132" s="5">
        <x:v>620</x:v>
      </x:c>
      <x:c r="O132" s="5">
        <x:v>556</x:v>
      </x:c>
      <x:c r="P132" s="5">
        <x:v>110</x:v>
      </x:c>
      <x:c r="Q132" s="5">
        <x:v>177</x:v>
      </x:c>
      <x:c r="R132" s="5">
        <x:v>36</x:v>
      </x:c>
      <x:c r="S132" s="5">
        <x:v>23</x:v>
      </x:c>
      <x:c r="T132" s="5">
        <x:v>91</x:v>
      </x:c>
      <x:c r="U132" s="5">
        <x:v>15</x:v>
      </x:c>
      <x:c r="V132" s="5">
        <x:v>2</x:v>
      </x:c>
      <x:c r="W132" s="5">
        <x:v>44</x:v>
      </x:c>
      <x:c r="X132" s="5">
        <x:v>131</x:v>
      </x:c>
      <x:c r="Y132" s="5">
        <x:v>11</x:v>
      </x:c>
      <x:c r="Z132" s="5">
        <x:v>5</x:v>
      </x:c>
      <x:c r="AA132" s="5">
        <x:v>5.7800000000000002</x:v>
      </x:c>
      <x:c r="AB132" s="5">
        <x:v>-6.3300000000000001</x:v>
      </x:c>
      <x:c r="AC132" s="5">
        <x:v>-0.54000000000000004</x:v>
      </x:c>
      <x:c r="AD132" s="5">
        <x:v>3.6499999999999999</x:v>
      </x:c>
      <x:c r="AE132" s="5">
        <x:v>0.52000000000000002</x:v>
      </x:c>
      <x:c r="AF132" s="5">
        <x:v>43000</x:v>
      </x:c>
    </x:row>
    <x:row r="133" spans="1:32" ht="14.199999999999999">
      <x:c r="A133" s="5">
        <x:v>2020</x:v>
      </x:c>
      <x:c r="B133" s="5" t="s">
        <x:v>95</x:v>
      </x:c>
      <x:c r="C133" s="5" t="s">
        <x:v>141</x:v>
      </x:c>
      <x:c r="D133" s="5" t="s">
        <x:v>251</x:v>
      </x:c>
      <x:c r="E133" s="5">
        <x:v>8</x:v>
      </x:c>
      <x:c r="F133" s="5" t="s">
        <x:v>25</x:v>
      </x:c>
      <x:c r="G133" s="5" t="s">
        <x:v>337</x:v>
      </x:c>
      <x:c r="H133" s="5" t="s">
        <x:v>36</x:v>
      </x:c>
      <x:c r="I133" s="5">
        <x:v>2019</x:v>
      </x:c>
      <x:c r="J133" s="5" t="s">
        <x:v>95</x:v>
      </x:c>
      <x:c r="K133" s="5">
        <x:v>30</x:v>
      </x:c>
      <x:c r="L133" s="5" t="s">
        <x:v>117</x:v>
      </x:c>
      <x:c r="M133" s="5">
        <x:v>23</x:v>
      </x:c>
      <x:c r="N133" s="5">
        <x:v>106</x:v>
      </x:c>
      <x:c r="O133" s="5">
        <x:v>93</x:v>
      </x:c>
      <x:c r="P133" s="5">
        <x:v>19</x:v>
      </x:c>
      <x:c r="Q133" s="5">
        <x:v>34</x:v>
      </x:c>
      <x:c r="R133" s="5">
        <x:v>12</x:v>
      </x:c>
      <x:c r="S133" s="5">
        <x:v>4</x:v>
      </x:c>
      <x:c r="T133" s="5">
        <x:v>14</x:v>
      </x:c>
      <x:c r="U133" s="5">
        <x:v>2</x:v>
      </x:c>
      <x:c r="V133" s="5">
        <x:v>1</x:v>
      </x:c>
      <x:c r="W133" s="5">
        <x:v>12</x:v>
      </x:c>
      <x:c r="X133" s="5">
        <x:v>26</x:v>
      </x:c>
      <x:c r="Y133" s="5">
        <x:v>2</x:v>
      </x:c>
      <x:c r="Z133" s="5">
        <x:v>0</x:v>
      </x:c>
      <x:c r="AA133" s="5">
        <x:v>0.80000000000000004</x:v>
      </x:c>
      <x:c r="AB133" s="5">
        <x:v>-0.20999999999999999</x:v>
      </x:c>
      <x:c r="AC133" s="5">
        <x:v>0.58999999999999997</x:v>
      </x:c>
      <x:c r="AD133" s="5">
        <x:v>1.6299999999999999</x:v>
      </x:c>
      <x:c r="AE133" s="5">
        <x:v>0.080000000000000004</x:v>
      </x:c>
      <x:c r="AF133" s="5">
        <x:v>55000</x:v>
      </x:c>
    </x:row>
    <x:row r="134" spans="1:32" ht="14.199999999999999">
      <x:c r="A134" s="5">
        <x:v>2021</x:v>
      </x:c>
      <x:c r="B134" s="5" t="s">
        <x:v>95</x:v>
      </x:c>
      <x:c r="C134" s="5" t="s">
        <x:v>141</x:v>
      </x:c>
      <x:c r="D134" s="5" t="s">
        <x:v>251</x:v>
      </x:c>
      <x:c r="E134" s="5">
        <x:v>8</x:v>
      </x:c>
      <x:c r="F134" s="5" t="s">
        <x:v>25</x:v>
      </x:c>
      <x:c r="G134" s="5" t="s">
        <x:v>337</x:v>
      </x:c>
      <x:c r="H134" s="5" t="s">
        <x:v>36</x:v>
      </x:c>
      <x:c r="I134" s="5">
        <x:v>2020</x:v>
      </x:c>
      <x:c r="J134" s="5" t="s">
        <x:v>95</x:v>
      </x:c>
      <x:c r="K134" s="5">
        <x:v>31</x:v>
      </x:c>
      <x:c r="L134" s="5" t="s">
        <x:v>120</x:v>
      </x:c>
      <x:c r="M134" s="5">
        <x:v>130</x:v>
      </x:c>
      <x:c r="N134" s="5">
        <x:v>584</x:v>
      </x:c>
      <x:c r="O134" s="5">
        <x:v>525</x:v>
      </x:c>
      <x:c r="P134" s="5">
        <x:v>115</x:v>
      </x:c>
      <x:c r="Q134" s="5">
        <x:v>170</x:v>
      </x:c>
      <x:c r="R134" s="5">
        <x:v>37</x:v>
      </x:c>
      <x:c r="S134" s="5">
        <x:v>34</x:v>
      </x:c>
      <x:c r="T134" s="5">
        <x:v>112</x:v>
      </x:c>
      <x:c r="U134" s="5">
        <x:v>3</x:v>
      </x:c>
      <x:c r="V134" s="5">
        <x:v>1</x:v>
      </x:c>
      <x:c r="W134" s="5">
        <x:v>49</x:v>
      </x:c>
      <x:c r="X134" s="5">
        <x:v>148</x:v>
      </x:c>
      <x:c r="Y134" s="5">
        <x:v>6</x:v>
      </x:c>
      <x:c r="Z134" s="5">
        <x:v>1</x:v>
      </x:c>
      <x:c r="AA134" s="5">
        <x:v>-0.34000000000000002</x:v>
      </x:c>
      <x:c r="AB134" s="5">
        <x:v>-11.08</x:v>
      </x:c>
      <x:c r="AC134" s="5">
        <x:v>-11.42</x:v>
      </x:c>
      <x:c r="AD134" s="5">
        <x:v>4.96</x:v>
      </x:c>
      <x:c r="AE134" s="5">
        <x:v>-0.029999999999999999</x:v>
      </x:c>
      <x:c r="AF134" s="5">
        <x:v>50000</x:v>
      </x:c>
    </x:row>
    <x:row r="135" spans="1:32" ht="14.199999999999999">
      <x:c r="A135" s="5">
        <x:v>2022</x:v>
      </x:c>
      <x:c r="B135" s="5" t="s">
        <x:v>95</x:v>
      </x:c>
      <x:c r="C135" s="5" t="s">
        <x:v>141</x:v>
      </x:c>
      <x:c r="D135" s="5" t="s">
        <x:v>251</x:v>
      </x:c>
      <x:c r="E135" s="5">
        <x:v>8</x:v>
      </x:c>
      <x:c r="F135" s="5" t="s">
        <x:v>25</x:v>
      </x:c>
      <x:c r="G135" s="5" t="s">
        <x:v>337</x:v>
      </x:c>
      <x:c r="H135" s="5" t="s">
        <x:v>36</x:v>
      </x:c>
      <x:c r="I135" s="5">
        <x:v>2021</x:v>
      </x:c>
      <x:c r="J135" s="5" t="s">
        <x:v>95</x:v>
      </x:c>
      <x:c r="K135" s="5">
        <x:v>32</x:v>
      </x:c>
      <x:c r="L135" s="5" t="s">
        <x:v>120</x:v>
      </x:c>
      <x:c r="M135" s="5">
        <x:v>144</x:v>
      </x:c>
      <x:c r="N135" s="5">
        <x:v>623</x:v>
      </x:c>
      <x:c r="O135" s="5">
        <x:v>570</x:v>
      </x:c>
      <x:c r="P135" s="5">
        <x:v>96</x:v>
      </x:c>
      <x:c r="Q135" s="5">
        <x:v>160</x:v>
      </x:c>
      <x:c r="R135" s="5">
        <x:v>29</x:v>
      </x:c>
      <x:c r="S135" s="5">
        <x:v>33</x:v>
      </x:c>
      <x:c r="T135" s="5">
        <x:v>101</x:v>
      </x:c>
      <x:c r="U135" s="5">
        <x:v>1</x:v>
      </x:c>
      <x:c r="V135" s="5">
        <x:v>2</x:v>
      </x:c>
      <x:c r="W135" s="5">
        <x:v>38</x:v>
      </x:c>
      <x:c r="X135" s="5">
        <x:v>155</x:v>
      </x:c>
      <x:c r="Y135" s="5">
        <x:v>5</x:v>
      </x:c>
      <x:c r="Z135" s="5">
        <x:v>4</x:v>
      </x:c>
      <x:c r="AA135" s="5">
        <x:v>-2.4100000000000001</x:v>
      </x:c>
      <x:c r="AB135" s="5">
        <x:v>-7.0700000000000003</x:v>
      </x:c>
      <x:c r="AC135" s="5">
        <x:v>-9.4800000000000004</x:v>
      </x:c>
      <x:c r="AD135" s="5">
        <x:v>3.1600000000000001</x:v>
      </x:c>
      <x:c r="AE135" s="5">
        <x:v>-0.23999999999999999</x:v>
      </x:c>
      <x:c r="AF135" s="5">
        <x:v>78000</x:v>
      </x:c>
    </x:row>
    <x:row r="136" spans="1:32" ht="14.199999999999999">
      <x:c r="A136" s="5">
        <x:v>2012</x:v>
      </x:c>
      <x:c r="B136" s="5" t="s">
        <x:v>45</x:v>
      </x:c>
      <x:c r="C136" s="5" t="s">
        <x:v>144</x:v>
      </x:c>
      <x:c r="D136" s="5" t="s">
        <x:v>323</x:v>
      </x:c>
      <x:c r="E136" s="5">
        <x:v>9</x:v>
      </x:c>
      <x:c r="F136" s="5" t="s">
        <x:v>25</x:v>
      </x:c>
      <x:c r="G136" s="5" t="s">
        <x:v>34</x:v>
      </x:c>
      <x:c r="H136" s="5" t="s">
        <x:v>36</x:v>
      </x:c>
      <x:c r="I136" s="5">
        <x:v>2011</x:v>
      </x:c>
      <x:c r="J136" s="5" t="s">
        <x:v>175</x:v>
      </x:c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  <x:c r="AA136" s="5"/>
      <x:c r="AB136" s="5"/>
      <x:c r="AC136" s="5"/>
      <x:c r="AD136" s="5"/>
      <x:c r="AE136" s="5"/>
      <x:c r="AF136" s="5"/>
    </x:row>
    <x:row r="137" spans="1:32" ht="14.199999999999999">
      <x:c r="A137" s="5">
        <x:v>2013</x:v>
      </x:c>
      <x:c r="B137" s="5" t="s">
        <x:v>45</x:v>
      </x:c>
      <x:c r="C137" s="5" t="s">
        <x:v>144</x:v>
      </x:c>
      <x:c r="D137" s="5" t="s">
        <x:v>323</x:v>
      </x:c>
      <x:c r="E137" s="5">
        <x:v>9</x:v>
      </x:c>
      <x:c r="F137" s="5" t="s">
        <x:v>25</x:v>
      </x:c>
      <x:c r="G137" s="5" t="s">
        <x:v>34</x:v>
      </x:c>
      <x:c r="H137" s="5" t="s">
        <x:v>36</x:v>
      </x:c>
      <x:c r="I137" s="5">
        <x:v>2012</x:v>
      </x:c>
      <x:c r="J137" s="5" t="s">
        <x:v>175</x:v>
      </x:c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  <x:c r="AA137" s="5"/>
      <x:c r="AB137" s="5"/>
      <x:c r="AC137" s="5"/>
      <x:c r="AD137" s="5"/>
      <x:c r="AE137" s="5"/>
      <x:c r="AF137" s="5"/>
    </x:row>
    <x:row r="138" spans="1:32" ht="14.199999999999999">
      <x:c r="A138" s="5">
        <x:v>2014</x:v>
      </x:c>
      <x:c r="B138" s="5" t="s">
        <x:v>45</x:v>
      </x:c>
      <x:c r="C138" s="5" t="s">
        <x:v>144</x:v>
      </x:c>
      <x:c r="D138" s="5" t="s">
        <x:v>323</x:v>
      </x:c>
      <x:c r="E138" s="5">
        <x:v>9</x:v>
      </x:c>
      <x:c r="F138" s="5" t="s">
        <x:v>25</x:v>
      </x:c>
      <x:c r="G138" s="5" t="s">
        <x:v>34</x:v>
      </x:c>
      <x:c r="H138" s="5" t="s">
        <x:v>36</x:v>
      </x:c>
      <x:c r="I138" s="5">
        <x:v>2013</x:v>
      </x:c>
      <x:c r="J138" s="5" t="s">
        <x:v>45</x:v>
      </x:c>
      <x:c r="K138" s="5">
        <x:v>29</x:v>
      </x:c>
      <x:c r="L138" s="5" t="s">
        <x:v>20</x:v>
      </x:c>
      <x:c r="M138" s="5">
        <x:v>15</x:v>
      </x:c>
      <x:c r="N138" s="5">
        <x:v>24</x:v>
      </x:c>
      <x:c r="O138" s="5">
        <x:v>23</x:v>
      </x:c>
      <x:c r="P138" s="5">
        <x:v>0</x:v>
      </x:c>
      <x:c r="Q138" s="5">
        <x:v>2</x:v>
      </x:c>
      <x:c r="R138" s="5">
        <x:v>0</x:v>
      </x:c>
      <x:c r="S138" s="5">
        <x:v>0</x:v>
      </x:c>
      <x:c r="T138" s="5">
        <x:v>0</x:v>
      </x:c>
      <x:c r="U138" s="5">
        <x:v>0</x:v>
      </x:c>
      <x:c r="V138" s="5">
        <x:v>0</x:v>
      </x:c>
      <x:c r="W138" s="5">
        <x:v>0</x:v>
      </x:c>
      <x:c r="X138" s="5">
        <x:v>8</x:v>
      </x:c>
      <x:c r="Y138" s="5">
        <x:v>0</x:v>
      </x:c>
      <x:c r="Z138" s="5">
        <x:v>0</x:v>
      </x:c>
      <x:c r="AA138" s="5">
        <x:v>-3.0699999999999998</x:v>
      </x:c>
      <x:c r="AB138" s="5">
        <x:v>0.51000000000000001</x:v>
      </x:c>
      <x:c r="AC138" s="5">
        <x:v>-2.5600000000000001</x:v>
      </x:c>
      <x:c r="AD138" s="5">
        <x:v>-0.41999999999999998</x:v>
      </x:c>
      <x:c r="AE138" s="5">
        <x:v>-0.23000000000000001</x:v>
      </x:c>
      <x:c r="AF138" s="5">
        <x:v>17000</x:v>
      </x:c>
    </x:row>
    <x:row r="139" spans="1:32" ht="14.199999999999999">
      <x:c r="A139" s="5">
        <x:v>2015</x:v>
      </x:c>
      <x:c r="B139" s="5" t="s">
        <x:v>45</x:v>
      </x:c>
      <x:c r="C139" s="5" t="s">
        <x:v>144</x:v>
      </x:c>
      <x:c r="D139" s="5" t="s">
        <x:v>323</x:v>
      </x:c>
      <x:c r="E139" s="5">
        <x:v>9</x:v>
      </x:c>
      <x:c r="F139" s="5" t="s">
        <x:v>25</x:v>
      </x:c>
      <x:c r="G139" s="5" t="s">
        <x:v>34</x:v>
      </x:c>
      <x:c r="H139" s="5" t="s">
        <x:v>36</x:v>
      </x:c>
      <x:c r="I139" s="5">
        <x:v>2014</x:v>
      </x:c>
      <x:c r="J139" s="5" t="s">
        <x:v>45</x:v>
      </x:c>
      <x:c r="K139" s="5">
        <x:v>30</x:v>
      </x:c>
      <x:c r="L139" s="5" t="s">
        <x:v>20</x:v>
      </x:c>
      <x:c r="M139" s="5">
        <x:v>127</x:v>
      </x:c>
      <x:c r="N139" s="5">
        <x:v>478</x:v>
      </x:c>
      <x:c r="O139" s="5">
        <x:v>422</x:v>
      </x:c>
      <x:c r="P139" s="5">
        <x:v>64</x:v>
      </x:c>
      <x:c r="Q139" s="5">
        <x:v>115</x:v>
      </x:c>
      <x:c r="R139" s="5">
        <x:v>25</x:v>
      </x:c>
      <x:c r="S139" s="5">
        <x:v>7</x:v>
      </x:c>
      <x:c r="T139" s="5">
        <x:v>51</x:v>
      </x:c>
      <x:c r="U139" s="5">
        <x:v>10</x:v>
      </x:c>
      <x:c r="V139" s="5">
        <x:v>3</x:v>
      </x:c>
      <x:c r="W139" s="5">
        <x:v>36</x:v>
      </x:c>
      <x:c r="X139" s="5">
        <x:v>101</x:v>
      </x:c>
      <x:c r="Y139" s="5">
        <x:v>8</x:v>
      </x:c>
      <x:c r="Z139" s="5">
        <x:v>3</x:v>
      </x:c>
      <x:c r="AA139" s="5">
        <x:v>-2.7999999999999998</x:v>
      </x:c>
      <x:c r="AB139" s="5">
        <x:v>4.75</x:v>
      </x:c>
      <x:c r="AC139" s="5">
        <x:v>1.95</x:v>
      </x:c>
      <x:c r="AD139" s="5">
        <x:v>0.64000000000000001</x:v>
      </x:c>
      <x:c r="AE139" s="5">
        <x:v>-0.25</x:v>
      </x:c>
      <x:c r="AF139" s="5">
        <x:v>20000</x:v>
      </x:c>
    </x:row>
    <x:row r="140" spans="1:32" ht="14.199999999999999">
      <x:c r="A140" s="5">
        <x:v>2014</x:v>
      </x:c>
      <x:c r="B140" s="5" t="s">
        <x:v>28</x:v>
      </x:c>
      <x:c r="C140" s="5" t="s">
        <x:v>133</x:v>
      </x:c>
      <x:c r="D140" s="5" t="s">
        <x:v>251</x:v>
      </x:c>
      <x:c r="E140" s="5">
        <x:v>8</x:v>
      </x:c>
      <x:c r="F140" s="5" t="s">
        <x:v>25</x:v>
      </x:c>
      <x:c r="G140" s="5" t="s">
        <x:v>337</x:v>
      </x:c>
      <x:c r="H140" s="5" t="s">
        <x:v>36</x:v>
      </x:c>
      <x:c r="I140" s="5">
        <x:v>2013</x:v>
      </x:c>
      <x:c r="J140" s="5" t="s">
        <x:v>28</x:v>
      </x:c>
      <x:c r="K140" s="5">
        <x:v>28</x:v>
      </x:c>
      <x:c r="L140" s="5" t="s">
        <x:v>115</x:v>
      </x:c>
      <x:c r="M140" s="5">
        <x:v>125</x:v>
      </x:c>
      <x:c r="N140" s="5">
        <x:v>522</x:v>
      </x:c>
      <x:c r="O140" s="5">
        <x:v>435</x:v>
      </x:c>
      <x:c r="P140" s="5">
        <x:v>57</x:v>
      </x:c>
      <x:c r="Q140" s="5">
        <x:v>125</x:v>
      </x:c>
      <x:c r="R140" s="5">
        <x:v>18</x:v>
      </x:c>
      <x:c r="S140" s="5">
        <x:v>21</x:v>
      </x:c>
      <x:c r="T140" s="5">
        <x:v>96</x:v>
      </x:c>
      <x:c r="U140" s="5">
        <x:v>7</x:v>
      </x:c>
      <x:c r="V140" s="5">
        <x:v>3</x:v>
      </x:c>
      <x:c r="W140" s="5">
        <x:v>62</x:v>
      </x:c>
      <x:c r="X140" s="5">
        <x:v>111</x:v>
      </x:c>
      <x:c r="Y140" s="5">
        <x:v>12</x:v>
      </x:c>
      <x:c r="Z140" s="5">
        <x:v>5</x:v>
      </x:c>
      <x:c r="AA140" s="5">
        <x:v>-6.5199999999999996</x:v>
      </x:c>
      <x:c r="AB140" s="5">
        <x:v>-7.1900000000000004</x:v>
      </x:c>
      <x:c r="AC140" s="5">
        <x:v>-13.710000000000001</x:v>
      </x:c>
      <x:c r="AD140" s="5">
        <x:v>4.7599999999999998</x:v>
      </x:c>
      <x:c r="AE140" s="5">
        <x:v>-1.48</x:v>
      </x:c>
      <x:c r="AF140" s="5">
        <x:v>15000</x:v>
      </x:c>
    </x:row>
    <x:row r="141" spans="1:32" ht="14.199999999999999">
      <x:c r="A141" s="5">
        <x:v>2015</x:v>
      </x:c>
      <x:c r="B141" s="5" t="s">
        <x:v>28</x:v>
      </x:c>
      <x:c r="C141" s="5" t="s">
        <x:v>133</x:v>
      </x:c>
      <x:c r="D141" s="5" t="s">
        <x:v>251</x:v>
      </x:c>
      <x:c r="E141" s="5">
        <x:v>8</x:v>
      </x:c>
      <x:c r="F141" s="5" t="s">
        <x:v>25</x:v>
      </x:c>
      <x:c r="G141" s="5" t="s">
        <x:v>337</x:v>
      </x:c>
      <x:c r="H141" s="5" t="s">
        <x:v>36</x:v>
      </x:c>
      <x:c r="I141" s="5">
        <x:v>2014</x:v>
      </x:c>
      <x:c r="J141" s="5" t="s">
        <x:v>28</x:v>
      </x:c>
      <x:c r="K141" s="5">
        <x:v>29</x:v>
      </x:c>
      <x:c r="L141" s="5" t="s">
        <x:v>115</x:v>
      </x:c>
      <x:c r="M141" s="5">
        <x:v>118</x:v>
      </x:c>
      <x:c r="N141" s="5">
        <x:v>470</x:v>
      </x:c>
      <x:c r="O141" s="5">
        <x:v>398</x:v>
      </x:c>
      <x:c r="P141" s="5">
        <x:v>64</x:v>
      </x:c>
      <x:c r="Q141" s="5">
        <x:v>124</x:v>
      </x:c>
      <x:c r="R141" s="5">
        <x:v>22</x:v>
      </x:c>
      <x:c r="S141" s="5">
        <x:v>19</x:v>
      </x:c>
      <x:c r="T141" s="5">
        <x:v>79</x:v>
      </x:c>
      <x:c r="U141" s="5">
        <x:v>3</x:v>
      </x:c>
      <x:c r="V141" s="5">
        <x:v>3</x:v>
      </x:c>
      <x:c r="W141" s="5">
        <x:v>54</x:v>
      </x:c>
      <x:c r="X141" s="5">
        <x:v>97</x:v>
      </x:c>
      <x:c r="Y141" s="5">
        <x:v>9</x:v>
      </x:c>
      <x:c r="Z141" s="5">
        <x:v>6</x:v>
      </x:c>
      <x:c r="AA141" s="5">
        <x:v>-4.4199999999999999</x:v>
      </x:c>
      <x:c r="AB141" s="5">
        <x:v>-8.5500000000000007</x:v>
      </x:c>
      <x:c r="AC141" s="5">
        <x:v>-12.970000000000001</x:v>
      </x:c>
      <x:c r="AD141" s="5">
        <x:v>2.6299999999999999</x:v>
      </x:c>
      <x:c r="AE141" s="5">
        <x:v>-0.39000000000000001</x:v>
      </x:c>
      <x:c r="AF141" s="5">
        <x:v>20000</x:v>
      </x:c>
    </x:row>
    <x:row r="142" spans="1:32" ht="14.199999999999999">
      <x:c r="A142" s="5">
        <x:v>2016</x:v>
      </x:c>
      <x:c r="B142" s="5" t="s">
        <x:v>28</x:v>
      </x:c>
      <x:c r="C142" s="5" t="s">
        <x:v>133</x:v>
      </x:c>
      <x:c r="D142" s="5" t="s">
        <x:v>251</x:v>
      </x:c>
      <x:c r="E142" s="5">
        <x:v>8</x:v>
      </x:c>
      <x:c r="F142" s="5" t="s">
        <x:v>25</x:v>
      </x:c>
      <x:c r="G142" s="5" t="s">
        <x:v>337</x:v>
      </x:c>
      <x:c r="H142" s="5" t="s">
        <x:v>36</x:v>
      </x:c>
      <x:c r="I142" s="5">
        <x:v>2015</x:v>
      </x:c>
      <x:c r="J142" s="5" t="s">
        <x:v>28</x:v>
      </x:c>
      <x:c r="K142" s="5">
        <x:v>30</x:v>
      </x:c>
      <x:c r="L142" s="5" t="s">
        <x:v>115</x:v>
      </x:c>
      <x:c r="M142" s="5">
        <x:v>116</x:v>
      </x:c>
      <x:c r="N142" s="5">
        <x:v>368</x:v>
      </x:c>
      <x:c r="O142" s="5">
        <x:v>304</x:v>
      </x:c>
      <x:c r="P142" s="5">
        <x:v>34</x:v>
      </x:c>
      <x:c r="Q142" s="5">
        <x:v>77</x:v>
      </x:c>
      <x:c r="R142" s="5">
        <x:v>16</x:v>
      </x:c>
      <x:c r="S142" s="5">
        <x:v>7</x:v>
      </x:c>
      <x:c r="T142" s="5">
        <x:v>31</x:v>
      </x:c>
      <x:c r="U142" s="5">
        <x:v>3</x:v>
      </x:c>
      <x:c r="V142" s="5">
        <x:v>1</x:v>
      </x:c>
      <x:c r="W142" s="5">
        <x:v>46</x:v>
      </x:c>
      <x:c r="X142" s="5">
        <x:v>79</x:v>
      </x:c>
      <x:c r="Y142" s="5">
        <x:v>10</x:v>
      </x:c>
      <x:c r="Z142" s="5">
        <x:v>2</x:v>
      </x:c>
      <x:c r="AA142" s="5">
        <x:v>-9.1799999999999997</x:v>
      </x:c>
      <x:c r="AB142" s="5">
        <x:v>-5.3200000000000003</x:v>
      </x:c>
      <x:c r="AC142" s="5">
        <x:v>-14.51</x:v>
      </x:c>
      <x:c r="AD142" s="5">
        <x:v>0.85999999999999999</x:v>
      </x:c>
      <x:c r="AE142" s="5">
        <x:v>-0.84999999999999998</x:v>
      </x:c>
      <x:c r="AF142" s="5">
        <x:v>25000</x:v>
      </x:c>
    </x:row>
    <x:row r="143" spans="1:32" ht="14.199999999999999">
      <x:c r="A143" s="5">
        <x:v>2017</x:v>
      </x:c>
      <x:c r="B143" s="5" t="s">
        <x:v>28</x:v>
      </x:c>
      <x:c r="C143" s="5" t="s">
        <x:v>133</x:v>
      </x:c>
      <x:c r="D143" s="5" t="s">
        <x:v>251</x:v>
      </x:c>
      <x:c r="E143" s="5">
        <x:v>8</x:v>
      </x:c>
      <x:c r="F143" s="5" t="s">
        <x:v>25</x:v>
      </x:c>
      <x:c r="G143" s="5" t="s">
        <x:v>337</x:v>
      </x:c>
      <x:c r="H143" s="5" t="s">
        <x:v>36</x:v>
      </x:c>
      <x:c r="I143" s="5">
        <x:v>2016</x:v>
      </x:c>
      <x:c r="J143" s="5" t="s">
        <x:v>28</x:v>
      </x:c>
      <x:c r="K143" s="5">
        <x:v>31</x:v>
      </x:c>
      <x:c r="L143" s="5" t="s">
        <x:v>115</x:v>
      </x:c>
      <x:c r="M143" s="5">
        <x:v>118</x:v>
      </x:c>
      <x:c r="N143" s="5">
        <x:v>486</x:v>
      </x:c>
      <x:c r="O143" s="5">
        <x:v>380</x:v>
      </x:c>
      <x:c r="P143" s="5">
        <x:v>84</x:v>
      </x:c>
      <x:c r="Q143" s="5">
        <x:v>117</x:v>
      </x:c>
      <x:c r="R143" s="5">
        <x:v>21</x:v>
      </x:c>
      <x:c r="S143" s="5">
        <x:v>25</x:v>
      </x:c>
      <x:c r="T143" s="5">
        <x:v>90</x:v>
      </x:c>
      <x:c r="U143" s="5">
        <x:v>6</x:v>
      </x:c>
      <x:c r="V143" s="5">
        <x:v>3</x:v>
      </x:c>
      <x:c r="W143" s="5">
        <x:v>85</x:v>
      </x:c>
      <x:c r="X143" s="5">
        <x:v>90</x:v>
      </x:c>
      <x:c r="Y143" s="5">
        <x:v>8</x:v>
      </x:c>
      <x:c r="Z143" s="5">
        <x:v>4</x:v>
      </x:c>
      <x:c r="AA143" s="5">
        <x:v>-2.2799999999999998</x:v>
      </x:c>
      <x:c r="AB143" s="5">
        <x:v>-10.99</x:v>
      </x:c>
      <x:c r="AC143" s="5">
        <x:v>-13.27</x:v>
      </x:c>
      <x:c r="AD143" s="5">
        <x:v>4.29</x:v>
      </x:c>
      <x:c r="AE143" s="5">
        <x:v>-0.20000000000000001</x:v>
      </x:c>
      <x:c r="AF143" s="5">
        <x:v>20000</x:v>
      </x:c>
    </x:row>
    <x:row r="144" spans="1:32" ht="14.199999999999999">
      <x:c r="A144" s="5">
        <x:v>2020</x:v>
      </x:c>
      <x:c r="B144" s="5" t="s">
        <x:v>95</x:v>
      </x:c>
      <x:c r="C144" s="5" t="s">
        <x:v>151</x:v>
      </x:c>
      <x:c r="D144" s="5" t="s">
        <x:v>323</x:v>
      </x:c>
      <x:c r="E144" s="5">
        <x:v>7</x:v>
      </x:c>
      <x:c r="F144" s="5" t="s">
        <x:v>25</x:v>
      </x:c>
      <x:c r="G144" s="5" t="s">
        <x:v>337</x:v>
      </x:c>
      <x:c r="H144" s="5" t="s">
        <x:v>71</x:v>
      </x:c>
      <x:c r="I144" s="5">
        <x:v>2019</x:v>
      </x:c>
      <x:c r="J144" s="5" t="s">
        <x:v>95</x:v>
      </x:c>
      <x:c r="K144" s="5">
        <x:v>30</x:v>
      </x:c>
      <x:c r="L144" s="5" t="s">
        <x:v>119</x:v>
      </x:c>
      <x:c r="M144" s="5">
        <x:v>110</x:v>
      </x:c>
      <x:c r="N144" s="5">
        <x:v>390</x:v>
      </x:c>
      <x:c r="O144" s="5">
        <x:v>348</x:v>
      </x:c>
      <x:c r="P144" s="5">
        <x:v>51</x:v>
      </x:c>
      <x:c r="Q144" s="5">
        <x:v>92</x:v>
      </x:c>
      <x:c r="R144" s="5">
        <x:v>23</x:v>
      </x:c>
      <x:c r="S144" s="5">
        <x:v>13</x:v>
      </x:c>
      <x:c r="T144" s="5">
        <x:v>43</x:v>
      </x:c>
      <x:c r="U144" s="5">
        <x:v>0</x:v>
      </x:c>
      <x:c r="V144" s="5">
        <x:v>1</x:v>
      </x:c>
      <x:c r="W144" s="5">
        <x:v>31</x:v>
      </x:c>
      <x:c r="X144" s="5">
        <x:v>80</x:v>
      </x:c>
      <x:c r="Y144" s="5">
        <x:v>7</x:v>
      </x:c>
      <x:c r="Z144" s="5">
        <x:v>3</x:v>
      </x:c>
      <x:c r="AA144" s="5">
        <x:v>7.2400000000000002</x:v>
      </x:c>
      <x:c r="AB144" s="5">
        <x:v>4.7800000000000002</x:v>
      </x:c>
      <x:c r="AC144" s="5">
        <x:v>12.02</x:v>
      </x:c>
      <x:c r="AD144" s="5">
        <x:v>2.2200000000000002</x:v>
      </x:c>
      <x:c r="AE144" s="5">
        <x:v>0.73999999999999999</x:v>
      </x:c>
      <x:c r="AF144" s="5">
        <x:v>10000</x:v>
      </x:c>
    </x:row>
    <x:row r="145" spans="1:32" ht="14.199999999999999">
      <x:c r="A145" s="5">
        <x:v>2021</x:v>
      </x:c>
      <x:c r="B145" s="5" t="s">
        <x:v>95</x:v>
      </x:c>
      <x:c r="C145" s="5" t="s">
        <x:v>151</x:v>
      </x:c>
      <x:c r="D145" s="5" t="s">
        <x:v>323</x:v>
      </x:c>
      <x:c r="E145" s="5">
        <x:v>7</x:v>
      </x:c>
      <x:c r="F145" s="5" t="s">
        <x:v>25</x:v>
      </x:c>
      <x:c r="G145" s="5" t="s">
        <x:v>337</x:v>
      </x:c>
      <x:c r="H145" s="5" t="s">
        <x:v>71</x:v>
      </x:c>
      <x:c r="I145" s="5">
        <x:v>2020</x:v>
      </x:c>
      <x:c r="J145" s="5" t="s">
        <x:v>95</x:v>
      </x:c>
      <x:c r="K145" s="5">
        <x:v>31</x:v>
      </x:c>
      <x:c r="L145" s="5" t="s">
        <x:v>119</x:v>
      </x:c>
      <x:c r="M145" s="5">
        <x:v>132</x:v>
      </x:c>
      <x:c r="N145" s="5">
        <x:v>484</x:v>
      </x:c>
      <x:c r="O145" s="5">
        <x:v>427</x:v>
      </x:c>
      <x:c r="P145" s="5">
        <x:v>70</x:v>
      </x:c>
      <x:c r="Q145" s="5">
        <x:v>117</x:v>
      </x:c>
      <x:c r="R145" s="5">
        <x:v>22</x:v>
      </x:c>
      <x:c r="S145" s="5">
        <x:v>20</x:v>
      </x:c>
      <x:c r="T145" s="5">
        <x:v>82</x:v>
      </x:c>
      <x:c r="U145" s="5">
        <x:v>0</x:v>
      </x:c>
      <x:c r="V145" s="5">
        <x:v>4</x:v>
      </x:c>
      <x:c r="W145" s="5">
        <x:v>49</x:v>
      </x:c>
      <x:c r="X145" s="5">
        <x:v>106</x:v>
      </x:c>
      <x:c r="Y145" s="5">
        <x:v>8</x:v>
      </x:c>
      <x:c r="Z145" s="5">
        <x:v>0</x:v>
      </x:c>
      <x:c r="AA145" s="5">
        <x:v>5.7599999999999998</x:v>
      </x:c>
      <x:c r="AB145" s="5">
        <x:v>9.1199999999999992</x:v>
      </x:c>
      <x:c r="AC145" s="5">
        <x:v>14.880000000000001</x:v>
      </x:c>
      <x:c r="AD145" s="5">
        <x:v>3.5299999999999998</x:v>
      </x:c>
      <x:c r="AE145" s="5">
        <x:v>0.54000000000000004</x:v>
      </x:c>
      <x:c r="AF145" s="5">
        <x:v>14000</x:v>
      </x:c>
    </x:row>
    <x:row r="146" spans="1:32" ht="14.199999999999999">
      <x:c r="A146" s="5">
        <x:v>2022</x:v>
      </x:c>
      <x:c r="B146" s="5" t="s">
        <x:v>95</x:v>
      </x:c>
      <x:c r="C146" s="5" t="s">
        <x:v>151</x:v>
      </x:c>
      <x:c r="D146" s="5" t="s">
        <x:v>323</x:v>
      </x:c>
      <x:c r="E146" s="5">
        <x:v>7</x:v>
      </x:c>
      <x:c r="F146" s="5" t="s">
        <x:v>25</x:v>
      </x:c>
      <x:c r="G146" s="5" t="s">
        <x:v>337</x:v>
      </x:c>
      <x:c r="H146" s="5" t="s">
        <x:v>71</x:v>
      </x:c>
      <x:c r="I146" s="5">
        <x:v>2021</x:v>
      </x:c>
      <x:c r="J146" s="5" t="s">
        <x:v>95</x:v>
      </x:c>
      <x:c r="K146" s="5">
        <x:v>32</x:v>
      </x:c>
      <x:c r="L146" s="5" t="s">
        <x:v>119</x:v>
      </x:c>
      <x:c r="M146" s="5">
        <x:v>107</x:v>
      </x:c>
      <x:c r="N146" s="5">
        <x:v>384</x:v>
      </x:c>
      <x:c r="O146" s="5">
        <x:v>330</x:v>
      </x:c>
      <x:c r="P146" s="5">
        <x:v>41</x:v>
      </x:c>
      <x:c r="Q146" s="5">
        <x:v>95</x:v>
      </x:c>
      <x:c r="R146" s="5">
        <x:v>22</x:v>
      </x:c>
      <x:c r="S146" s="5">
        <x:v>8</x:v>
      </x:c>
      <x:c r="T146" s="5">
        <x:v>58</x:v>
      </x:c>
      <x:c r="U146" s="5">
        <x:v>1</x:v>
      </x:c>
      <x:c r="V146" s="5">
        <x:v>1</x:v>
      </x:c>
      <x:c r="W146" s="5">
        <x:v>42</x:v>
      </x:c>
      <x:c r="X146" s="5">
        <x:v>90</x:v>
      </x:c>
      <x:c r="Y146" s="5">
        <x:v>3</x:v>
      </x:c>
      <x:c r="Z146" s="5">
        <x:v>3</x:v>
      </x:c>
      <x:c r="AA146" s="5">
        <x:v>-0.98999999999999999</x:v>
      </x:c>
      <x:c r="AB146" s="5">
        <x:v>4.7699999999999996</x:v>
      </x:c>
      <x:c r="AC146" s="5">
        <x:v>3.7799999999999998</x:v>
      </x:c>
      <x:c r="AD146" s="5">
        <x:v>2.9500000000000002</x:v>
      </x:c>
      <x:c r="AE146" s="5">
        <x:v>-0.10000000000000001</x:v>
      </x:c>
      <x:c r="AF146" s="5">
        <x:v>23000</x:v>
      </x:c>
    </x:row>
    <x:row r="147" spans="1:32" ht="14.199999999999999">
      <x:c r="A147" s="5">
        <x:v>2023</x:v>
      </x:c>
      <x:c r="B147" s="5" t="s">
        <x:v>95</x:v>
      </x:c>
      <x:c r="C147" s="5" t="s">
        <x:v>151</x:v>
      </x:c>
      <x:c r="D147" s="5" t="s">
        <x:v>323</x:v>
      </x:c>
      <x:c r="E147" s="5">
        <x:v>7</x:v>
      </x:c>
      <x:c r="F147" s="5" t="s">
        <x:v>25</x:v>
      </x:c>
      <x:c r="G147" s="5" t="s">
        <x:v>337</x:v>
      </x:c>
      <x:c r="H147" s="5" t="s">
        <x:v>71</x:v>
      </x:c>
      <x:c r="I147" s="5">
        <x:v>2022</x:v>
      </x:c>
      <x:c r="J147" s="5" t="s">
        <x:v>95</x:v>
      </x:c>
      <x:c r="K147" s="5">
        <x:v>33</x:v>
      </x:c>
      <x:c r="L147" s="5" t="s">
        <x:v>23</x:v>
      </x:c>
      <x:c r="M147" s="5">
        <x:v>115</x:v>
      </x:c>
      <x:c r="N147" s="5">
        <x:v>451</x:v>
      </x:c>
      <x:c r="O147" s="5">
        <x:v>396</x:v>
      </x:c>
      <x:c r="P147" s="5">
        <x:v>50</x:v>
      </x:c>
      <x:c r="Q147" s="5">
        <x:v>111</x:v>
      </x:c>
      <x:c r="R147" s="5">
        <x:v>24</x:v>
      </x:c>
      <x:c r="S147" s="5">
        <x:v>15</x:v>
      </x:c>
      <x:c r="T147" s="5">
        <x:v>75</x:v>
      </x:c>
      <x:c r="U147" s="5">
        <x:v>2</x:v>
      </x:c>
      <x:c r="V147" s="5">
        <x:v>0</x:v>
      </x:c>
      <x:c r="W147" s="5">
        <x:v>45</x:v>
      </x:c>
      <x:c r="X147" s="5">
        <x:v>105</x:v>
      </x:c>
      <x:c r="Y147" s="5">
        <x:v>11</x:v>
      </x:c>
      <x:c r="Z147" s="5">
        <x:v>5</x:v>
      </x:c>
      <x:c r="AA147" s="5">
        <x:v>-5.5199999999999996</x:v>
      </x:c>
      <x:c r="AB147" s="5">
        <x:v>3.98</x:v>
      </x:c>
      <x:c r="AC147" s="5">
        <x:v>-1.54</x:v>
      </x:c>
      <x:c r="AD147" s="5">
        <x:v>3.4300000000000002</x:v>
      </x:c>
      <x:c r="AE147" s="5">
        <x:v>-0.56999999999999995</x:v>
      </x:c>
      <x:c r="AF147" s="5">
        <x:v>23000</x:v>
      </x:c>
    </x:row>
    <x:row r="148" spans="1:32" ht="14.199999999999999">
      <x:c r="A148" s="5">
        <x:v>2016</x:v>
      </x:c>
      <x:c r="B148" s="5" t="s">
        <x:v>95</x:v>
      </x:c>
      <x:c r="C148" s="5" t="s">
        <x:v>142</x:v>
      </x:c>
      <x:c r="D148" s="5" t="s">
        <x:v>323</x:v>
      </x:c>
      <x:c r="E148" s="5">
        <x:v>8</x:v>
      </x:c>
      <x:c r="F148" s="5" t="s">
        <x:v>25</x:v>
      </x:c>
      <x:c r="G148" s="5" t="s">
        <x:v>337</x:v>
      </x:c>
      <x:c r="H148" s="5" t="s">
        <x:v>36</x:v>
      </x:c>
      <x:c r="I148" s="5">
        <x:v>2015</x:v>
      </x:c>
      <x:c r="J148" s="5" t="s">
        <x:v>95</x:v>
      </x:c>
      <x:c r="K148" s="5">
        <x:v>30</x:v>
      </x:c>
      <x:c r="L148" s="5" t="s">
        <x:v>23</x:v>
      </x:c>
      <x:c r="M148" s="5">
        <x:v>103</x:v>
      </x:c>
      <x:c r="N148" s="5">
        <x:v>239</x:v>
      </x:c>
      <x:c r="O148" s="5">
        <x:v>214</x:v>
      </x:c>
      <x:c r="P148" s="5">
        <x:v>23</x:v>
      </x:c>
      <x:c r="Q148" s="5">
        <x:v>62</x:v>
      </x:c>
      <x:c r="R148" s="5">
        <x:v>14</x:v>
      </x:c>
      <x:c r="S148" s="5">
        <x:v>6</x:v>
      </x:c>
      <x:c r="T148" s="5">
        <x:v>35</x:v>
      </x:c>
      <x:c r="U148" s="5">
        <x:v>5</x:v>
      </x:c>
      <x:c r="V148" s="5">
        <x:v>0</x:v>
      </x:c>
      <x:c r="W148" s="5">
        <x:v>18</x:v>
      </x:c>
      <x:c r="X148" s="5">
        <x:v>52</x:v>
      </x:c>
      <x:c r="Y148" s="5">
        <x:v>5</x:v>
      </x:c>
      <x:c r="Z148" s="5">
        <x:v>3</x:v>
      </x:c>
      <x:c r="AA148" s="5">
        <x:v>-3.5</x:v>
      </x:c>
      <x:c r="AB148" s="5">
        <x:v>-0.72999999999999998</x:v>
      </x:c>
      <x:c r="AC148" s="5">
        <x:v>-4.2300000000000004</x:v>
      </x:c>
      <x:c r="AD148" s="5">
        <x:v>0.72999999999999998</x:v>
      </x:c>
      <x:c r="AE148" s="5">
        <x:v>-0.32000000000000001</x:v>
      </x:c>
      <x:c r="AF148" s="5">
        <x:v>14000</x:v>
      </x:c>
    </x:row>
    <x:row r="149" spans="1:32" ht="14.199999999999999">
      <x:c r="A149" s="5">
        <x:v>2017</x:v>
      </x:c>
      <x:c r="B149" s="5" t="s">
        <x:v>95</x:v>
      </x:c>
      <x:c r="C149" s="5" t="s">
        <x:v>142</x:v>
      </x:c>
      <x:c r="D149" s="5" t="s">
        <x:v>323</x:v>
      </x:c>
      <x:c r="E149" s="5">
        <x:v>8</x:v>
      </x:c>
      <x:c r="F149" s="5" t="s">
        <x:v>25</x:v>
      </x:c>
      <x:c r="G149" s="5" t="s">
        <x:v>337</x:v>
      </x:c>
      <x:c r="H149" s="5" t="s">
        <x:v>36</x:v>
      </x:c>
      <x:c r="I149" s="5">
        <x:v>2016</x:v>
      </x:c>
      <x:c r="J149" s="5" t="s">
        <x:v>95</x:v>
      </x:c>
      <x:c r="K149" s="5">
        <x:v>31</x:v>
      </x:c>
      <x:c r="L149" s="5" t="s">
        <x:v>23</x:v>
      </x:c>
      <x:c r="M149" s="5">
        <x:v>63</x:v>
      </x:c>
      <x:c r="N149" s="5">
        <x:v>147</x:v>
      </x:c>
      <x:c r="O149" s="5">
        <x:v>133</x:v>
      </x:c>
      <x:c r="P149" s="5">
        <x:v>16</x:v>
      </x:c>
      <x:c r="Q149" s="5">
        <x:v>44</x:v>
      </x:c>
      <x:c r="R149" s="5">
        <x:v>8</x:v>
      </x:c>
      <x:c r="S149" s="5">
        <x:v>5</x:v>
      </x:c>
      <x:c r="T149" s="5">
        <x:v>20</x:v>
      </x:c>
      <x:c r="U149" s="5">
        <x:v>3</x:v>
      </x:c>
      <x:c r="V149" s="5">
        <x:v>2</x:v>
      </x:c>
      <x:c r="W149" s="5">
        <x:v>9</x:v>
      </x:c>
      <x:c r="X149" s="5">
        <x:v>24</x:v>
      </x:c>
      <x:c r="Y149" s="5">
        <x:v>7</x:v>
      </x:c>
      <x:c r="Z149" s="5">
        <x:v>3</x:v>
      </x:c>
      <x:c r="AA149" s="5">
        <x:v>6.04</x:v>
      </x:c>
      <x:c r="AB149" s="5">
        <x:v>-0.72999999999999998</x:v>
      </x:c>
      <x:c r="AC149" s="5">
        <x:v>5.3099999999999996</x:v>
      </x:c>
      <x:c r="AD149" s="5">
        <x:v>0.71999999999999997</x:v>
      </x:c>
      <x:c r="AE149" s="5">
        <x:v>0.54000000000000004</x:v>
      </x:c>
      <x:c r="AF149" s="5">
        <x:v>12500</x:v>
      </x:c>
    </x:row>
    <x:row r="150" spans="1:32" ht="14.199999999999999">
      <x:c r="A150" s="5">
        <x:v>2018</x:v>
      </x:c>
      <x:c r="B150" s="5" t="s">
        <x:v>95</x:v>
      </x:c>
      <x:c r="C150" s="5" t="s">
        <x:v>142</x:v>
      </x:c>
      <x:c r="D150" s="5" t="s">
        <x:v>323</x:v>
      </x:c>
      <x:c r="E150" s="5">
        <x:v>8</x:v>
      </x:c>
      <x:c r="F150" s="5" t="s">
        <x:v>25</x:v>
      </x:c>
      <x:c r="G150" s="5" t="s">
        <x:v>337</x:v>
      </x:c>
      <x:c r="H150" s="5" t="s">
        <x:v>36</x:v>
      </x:c>
      <x:c r="I150" s="5">
        <x:v>2017</x:v>
      </x:c>
      <x:c r="J150" s="5" t="s">
        <x:v>95</x:v>
      </x:c>
      <x:c r="K150" s="5">
        <x:v>32</x:v>
      </x:c>
      <x:c r="L150" s="5" t="s">
        <x:v>23</x:v>
      </x:c>
      <x:c r="M150" s="5">
        <x:v>136</x:v>
      </x:c>
      <x:c r="N150" s="5">
        <x:v>527</x:v>
      </x:c>
      <x:c r="O150" s="5">
        <x:v>474</x:v>
      </x:c>
      <x:c r="P150" s="5">
        <x:v>64</x:v>
      </x:c>
      <x:c r="Q150" s="5">
        <x:v>148</x:v>
      </x:c>
      <x:c r="R150" s="5">
        <x:v>25</x:v>
      </x:c>
      <x:c r="S150" s="5">
        <x:v>17</x:v>
      </x:c>
      <x:c r="T150" s="5">
        <x:v>90</x:v>
      </x:c>
      <x:c r="U150" s="5">
        <x:v>9</x:v>
      </x:c>
      <x:c r="V150" s="5">
        <x:v>6</x:v>
      </x:c>
      <x:c r="W150" s="5">
        <x:v>39</x:v>
      </x:c>
      <x:c r="X150" s="5">
        <x:v>81</x:v>
      </x:c>
      <x:c r="Y150" s="5">
        <x:v>6</x:v>
      </x:c>
      <x:c r="Z150" s="5">
        <x:v>9</x:v>
      </x:c>
      <x:c r="AA150" s="5">
        <x:v>1.8999999999999999</x:v>
      </x:c>
      <x:c r="AB150" s="5">
        <x:v>-9.1600000000000001</x:v>
      </x:c>
      <x:c r="AC150" s="5">
        <x:v>-7.2599999999999998</x:v>
      </x:c>
      <x:c r="AD150" s="5">
        <x:v>1.8799999999999999</x:v>
      </x:c>
      <x:c r="AE150" s="5">
        <x:v>0.17000000000000001</x:v>
      </x:c>
      <x:c r="AF150" s="5">
        <x:v>11700</x:v>
      </x:c>
    </x:row>
    <x:row r="151" spans="1:32" ht="14.199999999999999">
      <x:c r="A151" s="5">
        <x:v>2019</x:v>
      </x:c>
      <x:c r="B151" s="5" t="s">
        <x:v>95</x:v>
      </x:c>
      <x:c r="C151" s="5" t="s">
        <x:v>142</x:v>
      </x:c>
      <x:c r="D151" s="5" t="s">
        <x:v>323</x:v>
      </x:c>
      <x:c r="E151" s="5">
        <x:v>8</x:v>
      </x:c>
      <x:c r="F151" s="5" t="s">
        <x:v>25</x:v>
      </x:c>
      <x:c r="G151" s="5" t="s">
        <x:v>337</x:v>
      </x:c>
      <x:c r="H151" s="5" t="s">
        <x:v>36</x:v>
      </x:c>
      <x:c r="I151" s="5">
        <x:v>2018</x:v>
      </x:c>
      <x:c r="J151" s="5" t="s">
        <x:v>95</x:v>
      </x:c>
      <x:c r="K151" s="5">
        <x:v>33</x:v>
      </x:c>
      <x:c r="L151" s="5" t="s">
        <x:v>23</x:v>
      </x:c>
      <x:c r="M151" s="5">
        <x:v>81</x:v>
      </x:c>
      <x:c r="N151" s="5">
        <x:v>314</x:v>
      </x:c>
      <x:c r="O151" s="5">
        <x:v>287</x:v>
      </x:c>
      <x:c r="P151" s="5">
        <x:v>38</x:v>
      </x:c>
      <x:c r="Q151" s="5">
        <x:v>80</x:v>
      </x:c>
      <x:c r="R151" s="5">
        <x:v>10</x:v>
      </x:c>
      <x:c r="S151" s="5">
        <x:v>17</x:v>
      </x:c>
      <x:c r="T151" s="5">
        <x:v>62</x:v>
      </x:c>
      <x:c r="U151" s="5">
        <x:v>2</x:v>
      </x:c>
      <x:c r="V151" s="5">
        <x:v>3</x:v>
      </x:c>
      <x:c r="W151" s="5">
        <x:v>21</x:v>
      </x:c>
      <x:c r="X151" s="5">
        <x:v>51</x:v>
      </x:c>
      <x:c r="Y151" s="5">
        <x:v>10</x:v>
      </x:c>
      <x:c r="Z151" s="5">
        <x:v>4</x:v>
      </x:c>
      <x:c r="AA151" s="5">
        <x:v>-1.49</x:v>
      </x:c>
      <x:c r="AB151" s="5">
        <x:v>-2.7200000000000002</x:v>
      </x:c>
      <x:c r="AC151" s="5">
        <x:v>-4.21</x:v>
      </x:c>
      <x:c r="AD151" s="5">
        <x:v>0.72999999999999998</x:v>
      </x:c>
      <x:c r="AE151" s="5">
        <x:v>-0.13</x:v>
      </x:c>
      <x:c r="AF151" s="5">
        <x:v>18500</x:v>
      </x:c>
    </x:row>
    <x:row r="152" spans="1:32" ht="14.199999999999999">
      <x:c r="A152" s="5">
        <x:v>2015</x:v>
      </x:c>
      <x:c r="B152" s="5" t="s">
        <x:v>22</x:v>
      </x:c>
      <x:c r="C152" s="5" t="s">
        <x:v>136</x:v>
      </x:c>
      <x:c r="D152" s="5" t="s">
        <x:v>323</x:v>
      </x:c>
      <x:c r="E152" s="5">
        <x:v>9</x:v>
      </x:c>
      <x:c r="F152" s="5" t="s">
        <x:v>25</x:v>
      </x:c>
      <x:c r="G152" s="5" t="s">
        <x:v>34</x:v>
      </x:c>
      <x:c r="H152" s="5" t="s">
        <x:v>36</x:v>
      </x:c>
      <x:c r="I152" s="5">
        <x:v>2014</x:v>
      </x:c>
      <x:c r="J152" s="5" t="s">
        <x:v>22</x:v>
      </x:c>
      <x:c r="K152" s="5">
        <x:v>31</x:v>
      </x:c>
      <x:c r="L152" s="5" t="s">
        <x:v>119</x:v>
      </x:c>
      <x:c r="M152" s="5">
        <x:v>77</x:v>
      </x:c>
      <x:c r="N152" s="5">
        <x:v>275</x:v>
      </x:c>
      <x:c r="O152" s="5">
        <x:v>235</x:v>
      </x:c>
      <x:c r="P152" s="5">
        <x:v>33</x:v>
      </x:c>
      <x:c r="Q152" s="5">
        <x:v>66</x:v>
      </x:c>
      <x:c r="R152" s="5">
        <x:v>16</x:v>
      </x:c>
      <x:c r="S152" s="5">
        <x:v>2</x:v>
      </x:c>
      <x:c r="T152" s="5">
        <x:v>27</x:v>
      </x:c>
      <x:c r="U152" s="5">
        <x:v>5</x:v>
      </x:c>
      <x:c r="V152" s="5">
        <x:v>2</x:v>
      </x:c>
      <x:c r="W152" s="5">
        <x:v>26</x:v>
      </x:c>
      <x:c r="X152" s="5">
        <x:v>30</x:v>
      </x:c>
      <x:c r="Y152" s="5">
        <x:v>7</x:v>
      </x:c>
      <x:c r="Z152" s="5">
        <x:v>2</x:v>
      </x:c>
      <x:c r="AA152" s="5">
        <x:v>3.2599999999999998</x:v>
      </x:c>
      <x:c r="AB152" s="5">
        <x:v>5.4900000000000002</x:v>
      </x:c>
      <x:c r="AC152" s="5">
        <x:v>8.75</x:v>
      </x:c>
      <x:c r="AD152" s="5">
        <x:v>0.78000000000000003</x:v>
      </x:c>
      <x:c r="AE152" s="5">
        <x:v>0.28999999999999998</x:v>
      </x:c>
      <x:c r="AF152" s="5">
        <x:v>6800</x:v>
      </x:c>
    </x:row>
    <x:row r="153" spans="1:32" ht="14.199999999999999">
      <x:c r="A153" s="5">
        <x:v>2016</x:v>
      </x:c>
      <x:c r="B153" s="5" t="s">
        <x:v>22</x:v>
      </x:c>
      <x:c r="C153" s="5" t="s">
        <x:v>136</x:v>
      </x:c>
      <x:c r="D153" s="5" t="s">
        <x:v>323</x:v>
      </x:c>
      <x:c r="E153" s="5">
        <x:v>9</x:v>
      </x:c>
      <x:c r="F153" s="5" t="s">
        <x:v>25</x:v>
      </x:c>
      <x:c r="G153" s="5" t="s">
        <x:v>34</x:v>
      </x:c>
      <x:c r="H153" s="5" t="s">
        <x:v>36</x:v>
      </x:c>
      <x:c r="I153" s="5">
        <x:v>2015</x:v>
      </x:c>
      <x:c r="J153" s="5" t="s">
        <x:v>22</x:v>
      </x:c>
      <x:c r="K153" s="5">
        <x:v>32</x:v>
      </x:c>
      <x:c r="L153" s="5" t="s">
        <x:v>119</x:v>
      </x:c>
      <x:c r="M153" s="5">
        <x:v>105</x:v>
      </x:c>
      <x:c r="N153" s="5">
        <x:v>298</x:v>
      </x:c>
      <x:c r="O153" s="5">
        <x:v>265</x:v>
      </x:c>
      <x:c r="P153" s="5">
        <x:v>24</x:v>
      </x:c>
      <x:c r="Q153" s="5">
        <x:v>65</x:v>
      </x:c>
      <x:c r="R153" s="5">
        <x:v>12</x:v>
      </x:c>
      <x:c r="S153" s="5">
        <x:v>2</x:v>
      </x:c>
      <x:c r="T153" s="5">
        <x:v>25</x:v>
      </x:c>
      <x:c r="U153" s="5">
        <x:v>4</x:v>
      </x:c>
      <x:c r="V153" s="5">
        <x:v>2</x:v>
      </x:c>
      <x:c r="W153" s="5">
        <x:v>14</x:v>
      </x:c>
      <x:c r="X153" s="5">
        <x:v>39</x:v>
      </x:c>
      <x:c r="Y153" s="5">
        <x:v>6</x:v>
      </x:c>
      <x:c r="Z153" s="5">
        <x:v>3</x:v>
      </x:c>
      <x:c r="AA153" s="5">
        <x:v>2.3500000000000001</x:v>
      </x:c>
      <x:c r="AB153" s="5">
        <x:v>5.9400000000000004</x:v>
      </x:c>
      <x:c r="AC153" s="5">
        <x:v>8.2899999999999991</x:v>
      </x:c>
      <x:c r="AD153" s="5">
        <x:v>-0.42999999999999999</x:v>
      </x:c>
      <x:c r="AE153" s="5">
        <x:v>0.22</x:v>
      </x:c>
      <x:c r="AF153" s="5">
        <x:v>8500</x:v>
      </x:c>
    </x:row>
    <x:row r="154" spans="1:32" ht="14.199999999999999">
      <x:c r="A154" s="5">
        <x:v>2017</x:v>
      </x:c>
      <x:c r="B154" s="5" t="s">
        <x:v>22</x:v>
      </x:c>
      <x:c r="C154" s="5" t="s">
        <x:v>136</x:v>
      </x:c>
      <x:c r="D154" s="5" t="s">
        <x:v>323</x:v>
      </x:c>
      <x:c r="E154" s="5">
        <x:v>9</x:v>
      </x:c>
      <x:c r="F154" s="5" t="s">
        <x:v>25</x:v>
      </x:c>
      <x:c r="G154" s="5" t="s">
        <x:v>34</x:v>
      </x:c>
      <x:c r="H154" s="5" t="s">
        <x:v>36</x:v>
      </x:c>
      <x:c r="I154" s="5">
        <x:v>2016</x:v>
      </x:c>
      <x:c r="J154" s="5" t="s">
        <x:v>22</x:v>
      </x:c>
      <x:c r="K154" s="5">
        <x:v>33</x:v>
      </x:c>
      <x:c r="L154" s="5" t="s">
        <x:v>119</x:v>
      </x:c>
      <x:c r="M154" s="5">
        <x:v>120</x:v>
      </x:c>
      <x:c r="N154" s="5">
        <x:v>368</x:v>
      </x:c>
      <x:c r="O154" s="5">
        <x:v>316</x:v>
      </x:c>
      <x:c r="P154" s="5">
        <x:v>38</x:v>
      </x:c>
      <x:c r="Q154" s="5">
        <x:v>86</x:v>
      </x:c>
      <x:c r="R154" s="5">
        <x:v>10</x:v>
      </x:c>
      <x:c r="S154" s="5">
        <x:v>4</x:v>
      </x:c>
      <x:c r="T154" s="5">
        <x:v>40</x:v>
      </x:c>
      <x:c r="U154" s="5">
        <x:v>2</x:v>
      </x:c>
      <x:c r="V154" s="5">
        <x:v>3</x:v>
      </x:c>
      <x:c r="W154" s="5">
        <x:v>29</x:v>
      </x:c>
      <x:c r="X154" s="5">
        <x:v>39</x:v>
      </x:c>
      <x:c r="Y154" s="5">
        <x:v>10</x:v>
      </x:c>
      <x:c r="Z154" s="5">
        <x:v>2</x:v>
      </x:c>
      <x:c r="AA154" s="5">
        <x:v>11.789999999999999</x:v>
      </x:c>
      <x:c r="AB154" s="5">
        <x:v>7.0999999999999996</x:v>
      </x:c>
      <x:c r="AC154" s="5">
        <x:v>18.890000000000001</x:v>
      </x:c>
      <x:c r="AD154" s="5">
        <x:v>0.47999999999999998</x:v>
      </x:c>
      <x:c r="AE154" s="5">
        <x:v>1.05</x:v>
      </x:c>
      <x:c r="AF154" s="5">
        <x:v>9000</x:v>
      </x:c>
    </x:row>
    <x:row r="155" spans="1:32" ht="14.199999999999999">
      <x:c r="A155" s="5">
        <x:v>2018</x:v>
      </x:c>
      <x:c r="B155" s="5" t="s">
        <x:v>22</x:v>
      </x:c>
      <x:c r="C155" s="5" t="s">
        <x:v>136</x:v>
      </x:c>
      <x:c r="D155" s="5" t="s">
        <x:v>323</x:v>
      </x:c>
      <x:c r="E155" s="5">
        <x:v>9</x:v>
      </x:c>
      <x:c r="F155" s="5" t="s">
        <x:v>25</x:v>
      </x:c>
      <x:c r="G155" s="5" t="s">
        <x:v>34</x:v>
      </x:c>
      <x:c r="H155" s="5" t="s">
        <x:v>36</x:v>
      </x:c>
      <x:c r="I155" s="5">
        <x:v>2017</x:v>
      </x:c>
      <x:c r="J155" s="5" t="s">
        <x:v>22</x:v>
      </x:c>
      <x:c r="K155" s="5">
        <x:v>34</x:v>
      </x:c>
      <x:c r="L155" s="5" t="s">
        <x:v>119</x:v>
      </x:c>
      <x:c r="M155" s="5">
        <x:v>110</x:v>
      </x:c>
      <x:c r="N155" s="5">
        <x:v>337</x:v>
      </x:c>
      <x:c r="O155" s="5">
        <x:v>304</x:v>
      </x:c>
      <x:c r="P155" s="5">
        <x:v>38</x:v>
      </x:c>
      <x:c r="Q155" s="5">
        <x:v>82</x:v>
      </x:c>
      <x:c r="R155" s="5">
        <x:v>15</x:v>
      </x:c>
      <x:c r="S155" s="5">
        <x:v>6</x:v>
      </x:c>
      <x:c r="T155" s="5">
        <x:v>42</x:v>
      </x:c>
      <x:c r="U155" s="5">
        <x:v>2</x:v>
      </x:c>
      <x:c r="V155" s="5">
        <x:v>1</x:v>
      </x:c>
      <x:c r="W155" s="5">
        <x:v>10</x:v>
      </x:c>
      <x:c r="X155" s="5">
        <x:v>42</x:v>
      </x:c>
      <x:c r="Y155" s="5">
        <x:v>10</x:v>
      </x:c>
      <x:c r="Z155" s="5">
        <x:v>3</x:v>
      </x:c>
      <x:c r="AA155" s="5">
        <x:v>-0.46999999999999997</x:v>
      </x:c>
      <x:c r="AB155" s="5">
        <x:v>5.2599999999999998</x:v>
      </x:c>
      <x:c r="AC155" s="5">
        <x:v>4.79</x:v>
      </x:c>
      <x:c r="AD155" s="5">
        <x:v>0.20999999999999999</x:v>
      </x:c>
      <x:c r="AE155" s="5">
        <x:v>-0.040000000000000002</x:v>
      </x:c>
      <x:c r="AF155" s="5">
        <x:v>12000</x:v>
      </x:c>
    </x:row>
    <x:row r="156" spans="1:32" ht="14.199999999999999">
      <x:c r="A156" s="5">
        <x:v>2015</x:v>
      </x:c>
      <x:c r="B156" s="5" t="s">
        <x:v>65</x:v>
      </x:c>
      <x:c r="C156" s="5" t="s">
        <x:v>145</x:v>
      </x:c>
      <x:c r="D156" s="5" t="s">
        <x:v>251</x:v>
      </x:c>
      <x:c r="E156" s="5">
        <x:v>9</x:v>
      </x:c>
      <x:c r="F156" s="5" t="s">
        <x:v>25</x:v>
      </x:c>
      <x:c r="G156" s="5" t="s">
        <x:v>34</x:v>
      </x:c>
      <x:c r="H156" s="5" t="s">
        <x:v>36</x:v>
      </x:c>
      <x:c r="I156" s="5">
        <x:v>2014</x:v>
      </x:c>
      <x:c r="J156" s="5" t="s">
        <x:v>65</x:v>
      </x:c>
      <x:c r="K156" s="5">
        <x:v>27</x:v>
      </x:c>
      <x:c r="L156" s="5" t="s">
        <x:v>117</x:v>
      </x:c>
      <x:c r="M156" s="5">
        <x:v>124</x:v>
      </x:c>
      <x:c r="N156" s="5">
        <x:v>527</x:v>
      </x:c>
      <x:c r="O156" s="5">
        <x:v>470</x:v>
      </x:c>
      <x:c r="P156" s="5">
        <x:v>85</x:v>
      </x:c>
      <x:c r="Q156" s="5">
        <x:v>162</x:v>
      </x:c>
      <x:c r="R156" s="5">
        <x:v>31</x:v>
      </x:c>
      <x:c r="S156" s="5">
        <x:v>12</x:v>
      </x:c>
      <x:c r="T156" s="5">
        <x:v>79</x:v>
      </x:c>
      <x:c r="U156" s="5">
        <x:v>16</x:v>
      </x:c>
      <x:c r="V156" s="5">
        <x:v>8</x:v>
      </x:c>
      <x:c r="W156" s="5">
        <x:v>37</x:v>
      </x:c>
      <x:c r="X156" s="5">
        <x:v>63</x:v>
      </x:c>
      <x:c r="Y156" s="5">
        <x:v>11</x:v>
      </x:c>
      <x:c r="Z156" s="5">
        <x:v>6</x:v>
      </x:c>
      <x:c r="AA156" s="5">
        <x:v>1.3899999999999999</x:v>
      </x:c>
      <x:c r="AB156" s="5">
        <x:v>-5.1699999999999999</x:v>
      </x:c>
      <x:c r="AC156" s="5">
        <x:v>-3.7799999999999998</x:v>
      </x:c>
      <x:c r="AD156" s="5">
        <x:v>3.0899999999999999</x:v>
      </x:c>
      <x:c r="AE156" s="5">
        <x:v>0.12</x:v>
      </x:c>
      <x:c r="AF156" s="5">
        <x:v>14500</x:v>
      </x:c>
    </x:row>
    <x:row r="157" spans="1:32" ht="14.199999999999999">
      <x:c r="A157" s="5">
        <x:v>2016</x:v>
      </x:c>
      <x:c r="B157" s="5" t="s">
        <x:v>65</x:v>
      </x:c>
      <x:c r="C157" s="5" t="s">
        <x:v>145</x:v>
      </x:c>
      <x:c r="D157" s="5" t="s">
        <x:v>251</x:v>
      </x:c>
      <x:c r="E157" s="5">
        <x:v>9</x:v>
      </x:c>
      <x:c r="F157" s="5" t="s">
        <x:v>25</x:v>
      </x:c>
      <x:c r="G157" s="5" t="s">
        <x:v>34</x:v>
      </x:c>
      <x:c r="H157" s="5" t="s">
        <x:v>36</x:v>
      </x:c>
      <x:c r="I157" s="5">
        <x:v>2015</x:v>
      </x:c>
      <x:c r="J157" s="5" t="s">
        <x:v>65</x:v>
      </x:c>
      <x:c r="K157" s="5">
        <x:v>28</x:v>
      </x:c>
      <x:c r="L157" s="5" t="s">
        <x:v>117</x:v>
      </x:c>
      <x:c r="M157" s="5">
        <x:v>129</x:v>
      </x:c>
      <x:c r="N157" s="5">
        <x:v>561</x:v>
      </x:c>
      <x:c r="O157" s="5">
        <x:v>491</x:v>
      </x:c>
      <x:c r="P157" s="5">
        <x:v>80</x:v>
      </x:c>
      <x:c r="Q157" s="5">
        <x:v>149</x:v>
      </x:c>
      <x:c r="R157" s="5">
        <x:v>20</x:v>
      </x:c>
      <x:c r="S157" s="5">
        <x:v>12</x:v>
      </x:c>
      <x:c r="T157" s="5">
        <x:v>75</x:v>
      </x:c>
      <x:c r="U157" s="5">
        <x:v>7</x:v>
      </x:c>
      <x:c r="V157" s="5">
        <x:v>3</x:v>
      </x:c>
      <x:c r="W157" s="5">
        <x:v>50</x:v>
      </x:c>
      <x:c r="X157" s="5">
        <x:v>74</x:v>
      </x:c>
      <x:c r="Y157" s="5">
        <x:v>15</x:v>
      </x:c>
      <x:c r="Z157" s="5">
        <x:v>6</x:v>
      </x:c>
      <x:c r="AA157" s="5">
        <x:v>1.29</x:v>
      </x:c>
      <x:c r="AB157" s="5">
        <x:v>-5.0899999999999999</x:v>
      </x:c>
      <x:c r="AC157" s="5">
        <x:v>-3.79</x:v>
      </x:c>
      <x:c r="AD157" s="5">
        <x:v>2.48</x:v>
      </x:c>
      <x:c r="AE157" s="5">
        <x:v>0.12</x:v>
      </x:c>
      <x:c r="AF157" s="5">
        <x:v>28000</x:v>
      </x:c>
    </x:row>
    <x:row r="158" spans="1:32" ht="14.199999999999999">
      <x:c r="A158" s="5">
        <x:v>2017</x:v>
      </x:c>
      <x:c r="B158" s="5" t="s">
        <x:v>65</x:v>
      </x:c>
      <x:c r="C158" s="5" t="s">
        <x:v>145</x:v>
      </x:c>
      <x:c r="D158" s="5" t="s">
        <x:v>251</x:v>
      </x:c>
      <x:c r="E158" s="5">
        <x:v>9</x:v>
      </x:c>
      <x:c r="F158" s="5" t="s">
        <x:v>25</x:v>
      </x:c>
      <x:c r="G158" s="5" t="s">
        <x:v>34</x:v>
      </x:c>
      <x:c r="H158" s="5" t="s">
        <x:v>36</x:v>
      </x:c>
      <x:c r="I158" s="5">
        <x:v>2016</x:v>
      </x:c>
      <x:c r="J158" s="5" t="s">
        <x:v>65</x:v>
      </x:c>
      <x:c r="K158" s="5">
        <x:v>29</x:v>
      </x:c>
      <x:c r="L158" s="5" t="s">
        <x:v>117</x:v>
      </x:c>
      <x:c r="M158" s="5">
        <x:v>134</x:v>
      </x:c>
      <x:c r="N158" s="5">
        <x:v>579</x:v>
      </x:c>
      <x:c r="O158" s="5">
        <x:v>511</x:v>
      </x:c>
      <x:c r="P158" s="5">
        <x:v>98</x:v>
      </x:c>
      <x:c r="Q158" s="5">
        <x:v>166</x:v>
      </x:c>
      <x:c r="R158" s="5">
        <x:v>31</x:v>
      </x:c>
      <x:c r="S158" s="5">
        <x:v>16</x:v>
      </x:c>
      <x:c r="T158" s="5">
        <x:v>87</x:v>
      </x:c>
      <x:c r="U158" s="5">
        <x:v>9</x:v>
      </x:c>
      <x:c r="V158" s="5">
        <x:v>2</x:v>
      </x:c>
      <x:c r="W158" s="5">
        <x:v>48</x:v>
      </x:c>
      <x:c r="X158" s="5">
        <x:v>91</x:v>
      </x:c>
      <x:c r="Y158" s="5">
        <x:v>18</x:v>
      </x:c>
      <x:c r="Z158" s="5">
        <x:v>4</x:v>
      </x:c>
      <x:c r="AA158" s="5">
        <x:v>-3.4700000000000002</x:v>
      </x:c>
      <x:c r="AB158" s="5">
        <x:v>-3.29</x:v>
      </x:c>
      <x:c r="AC158" s="5">
        <x:v>-6.75</x:v>
      </x:c>
      <x:c r="AD158" s="5">
        <x:v>3.6200000000000001</x:v>
      </x:c>
      <x:c r="AE158" s="5">
        <x:v>-0.31</x:v>
      </x:c>
      <x:c r="AF158" s="5">
        <x:v>35000</x:v>
      </x:c>
    </x:row>
    <x:row r="159" spans="1:32" ht="14.199999999999999">
      <x:c r="A159" s="5">
        <x:v>2018</x:v>
      </x:c>
      <x:c r="B159" s="5" t="s">
        <x:v>65</x:v>
      </x:c>
      <x:c r="C159" s="5" t="s">
        <x:v>145</x:v>
      </x:c>
      <x:c r="D159" s="5" t="s">
        <x:v>251</x:v>
      </x:c>
      <x:c r="E159" s="5">
        <x:v>9</x:v>
      </x:c>
      <x:c r="F159" s="5" t="s">
        <x:v>25</x:v>
      </x:c>
      <x:c r="G159" s="5" t="s">
        <x:v>34</x:v>
      </x:c>
      <x:c r="H159" s="5" t="s">
        <x:v>36</x:v>
      </x:c>
      <x:c r="I159" s="5">
        <x:v>2017</x:v>
      </x:c>
      <x:c r="J159" s="5" t="s">
        <x:v>65</x:v>
      </x:c>
      <x:c r="K159" s="5">
        <x:v>30</x:v>
      </x:c>
      <x:c r="L159" s="5" t="s">
        <x:v>117</x:v>
      </x:c>
      <x:c r="M159" s="5">
        <x:v>123</x:v>
      </x:c>
      <x:c r="N159" s="5">
        <x:v>520</x:v>
      </x:c>
      <x:c r="O159" s="5">
        <x:v>447</x:v>
      </x:c>
      <x:c r="P159" s="5">
        <x:v>73</x:v>
      </x:c>
      <x:c r="Q159" s="5">
        <x:v>136</x:v>
      </x:c>
      <x:c r="R159" s="5">
        <x:v>21</x:v>
      </x:c>
      <x:c r="S159" s="5">
        <x:v>14</x:v>
      </x:c>
      <x:c r="T159" s="5">
        <x:v>71</x:v>
      </x:c>
      <x:c r="U159" s="5">
        <x:v>3</x:v>
      </x:c>
      <x:c r="V159" s="5">
        <x:v>4</x:v>
      </x:c>
      <x:c r="W159" s="5">
        <x:v>47</x:v>
      </x:c>
      <x:c r="X159" s="5">
        <x:v>74</x:v>
      </x:c>
      <x:c r="Y159" s="5">
        <x:v>14</x:v>
      </x:c>
      <x:c r="Z159" s="5">
        <x:v>6</x:v>
      </x:c>
      <x:c r="AA159" s="5">
        <x:v>-5.3600000000000003</x:v>
      </x:c>
      <x:c r="AB159" s="5">
        <x:v>-4.4699999999999998</x:v>
      </x:c>
      <x:c r="AC159" s="5">
        <x:v>-9.8300000000000001</x:v>
      </x:c>
      <x:c r="AD159" s="5">
        <x:v>2.5299999999999998</x:v>
      </x:c>
      <x:c r="AE159" s="5">
        <x:v>-0.48999999999999999</x:v>
      </x:c>
      <x:c r="AF159" s="5">
        <x:v>55000</x:v>
      </x:c>
    </x:row>
    <x:row r="160" spans="1:32" ht="14.199999999999999">
      <x:c r="A160" s="5">
        <x:v>2019</x:v>
      </x:c>
      <x:c r="B160" s="5" t="s">
        <x:v>65</x:v>
      </x:c>
      <x:c r="C160" s="5" t="s">
        <x:v>146</x:v>
      </x:c>
      <x:c r="D160" s="5" t="s">
        <x:v>251</x:v>
      </x:c>
      <x:c r="E160" s="5">
        <x:v>9</x:v>
      </x:c>
      <x:c r="F160" s="5" t="s">
        <x:v>25</x:v>
      </x:c>
      <x:c r="G160" s="5" t="s">
        <x:v>34</x:v>
      </x:c>
      <x:c r="H160" s="5" t="s">
        <x:v>36</x:v>
      </x:c>
      <x:c r="I160" s="5">
        <x:v>2018</x:v>
      </x:c>
      <x:c r="J160" s="5" t="s">
        <x:v>65</x:v>
      </x:c>
      <x:c r="K160" s="5">
        <x:v>28</x:v>
      </x:c>
      <x:c r="L160" s="5" t="s">
        <x:v>122</x:v>
      </x:c>
      <x:c r="M160" s="5">
        <x:v>125</x:v>
      </x:c>
      <x:c r="N160" s="5">
        <x:v>529</x:v>
      </x:c>
      <x:c r="O160" s="5">
        <x:v>488</x:v>
      </x:c>
      <x:c r="P160" s="5">
        <x:v>79</x:v>
      </x:c>
      <x:c r="Q160" s="5">
        <x:v>159</x:v>
      </x:c>
      <x:c r="R160" s="5">
        <x:v>24</x:v>
      </x:c>
      <x:c r="S160" s="5">
        <x:v>12</x:v>
      </x:c>
      <x:c r="T160" s="5">
        <x:v>84</x:v>
      </x:c>
      <x:c r="U160" s="5">
        <x:v>7</x:v>
      </x:c>
      <x:c r="V160" s="5">
        <x:v>3</x:v>
      </x:c>
      <x:c r="W160" s="5">
        <x:v>28</x:v>
      </x:c>
      <x:c r="X160" s="5">
        <x:v>65</x:v>
      </x:c>
      <x:c r="Y160" s="5">
        <x:v>14</x:v>
      </x:c>
      <x:c r="Z160" s="5">
        <x:v>2</x:v>
      </x:c>
      <x:c r="AA160" s="5">
        <x:v>0.48999999999999999</x:v>
      </x:c>
      <x:c r="AB160" s="5">
        <x:v>-1.1599999999999999</x:v>
      </x:c>
      <x:c r="AC160" s="5">
        <x:v>-0.67000000000000004</x:v>
      </x:c>
      <x:c r="AD160" s="5">
        <x:v>2.79</x:v>
      </x:c>
      <x:c r="AE160" s="5">
        <x:v>0.040000000000000002</x:v>
      </x:c>
      <x:c r="AF160" s="5">
        <x:v>37000</x:v>
      </x:c>
    </x:row>
    <x:row r="161" spans="1:32" ht="14.199999999999999">
      <x:c r="A161" s="5">
        <x:v>2020</x:v>
      </x:c>
      <x:c r="B161" s="5" t="s">
        <x:v>65</x:v>
      </x:c>
      <x:c r="C161" s="5" t="s">
        <x:v>146</x:v>
      </x:c>
      <x:c r="D161" s="5" t="s">
        <x:v>251</x:v>
      </x:c>
      <x:c r="E161" s="5">
        <x:v>9</x:v>
      </x:c>
      <x:c r="F161" s="5" t="s">
        <x:v>25</x:v>
      </x:c>
      <x:c r="G161" s="5" t="s">
        <x:v>34</x:v>
      </x:c>
      <x:c r="H161" s="5" t="s">
        <x:v>36</x:v>
      </x:c>
      <x:c r="I161" s="5">
        <x:v>2019</x:v>
      </x:c>
      <x:c r="J161" s="5" t="s">
        <x:v>65</x:v>
      </x:c>
      <x:c r="K161" s="5">
        <x:v>29</x:v>
      </x:c>
      <x:c r="L161" s="5" t="s">
        <x:v>117</x:v>
      </x:c>
      <x:c r="M161" s="5">
        <x:v>127</x:v>
      </x:c>
      <x:c r="N161" s="5">
        <x:v>537</x:v>
      </x:c>
      <x:c r="O161" s="5">
        <x:v>458</x:v>
      </x:c>
      <x:c r="P161" s="5">
        <x:v>83</x:v>
      </x:c>
      <x:c r="Q161" s="5">
        <x:v>146</x:v>
      </x:c>
      <x:c r="R161" s="5">
        <x:v>27</x:v>
      </x:c>
      <x:c r="S161" s="5">
        <x:v>10</x:v>
      </x:c>
      <x:c r="T161" s="5">
        <x:v>64</x:v>
      </x:c>
      <x:c r="U161" s="5">
        <x:v>12</x:v>
      </x:c>
      <x:c r="V161" s="5">
        <x:v>3</x:v>
      </x:c>
      <x:c r="W161" s="5">
        <x:v>60</x:v>
      </x:c>
      <x:c r="X161" s="5">
        <x:v>57</x:v>
      </x:c>
      <x:c r="Y161" s="5">
        <x:v>23</x:v>
      </x:c>
      <x:c r="Z161" s="5">
        <x:v>11</x:v>
      </x:c>
      <x:c r="AA161" s="5">
        <x:v>3.2599999999999998</x:v>
      </x:c>
      <x:c r="AB161" s="5">
        <x:v>-5.1200000000000001</x:v>
      </x:c>
      <x:c r="AC161" s="5">
        <x:v>-1.8600000000000001</x:v>
      </x:c>
      <x:c r="AD161" s="5">
        <x:v>4.7000000000000002</x:v>
      </x:c>
      <x:c r="AE161" s="5">
        <x:v>0.34000000000000002</x:v>
      </x:c>
      <x:c r="AF161" s="5">
        <x:v>38500</x:v>
      </x:c>
    </x:row>
    <x:row r="162" spans="1:32" ht="14.199999999999999">
      <x:c r="A162" s="5">
        <x:v>2021</x:v>
      </x:c>
      <x:c r="B162" s="5" t="s">
        <x:v>65</x:v>
      </x:c>
      <x:c r="C162" s="5" t="s">
        <x:v>146</x:v>
      </x:c>
      <x:c r="D162" s="5" t="s">
        <x:v>251</x:v>
      </x:c>
      <x:c r="E162" s="5">
        <x:v>9</x:v>
      </x:c>
      <x:c r="F162" s="5" t="s">
        <x:v>25</x:v>
      </x:c>
      <x:c r="G162" s="5" t="s">
        <x:v>34</x:v>
      </x:c>
      <x:c r="H162" s="5" t="s">
        <x:v>36</x:v>
      </x:c>
      <x:c r="I162" s="5">
        <x:v>2020</x:v>
      </x:c>
      <x:c r="J162" s="5" t="s">
        <x:v>65</x:v>
      </x:c>
      <x:c r="K162" s="5">
        <x:v>30</x:v>
      </x:c>
      <x:c r="L162" s="5" t="s">
        <x:v>117</x:v>
      </x:c>
      <x:c r="M162" s="5">
        <x:v>129</x:v>
      </x:c>
      <x:c r="N162" s="5">
        <x:v>551</x:v>
      </x:c>
      <x:c r="O162" s="5">
        <x:v>487</x:v>
      </x:c>
      <x:c r="P162" s="5">
        <x:v>103</x:v>
      </x:c>
      <x:c r="Q162" s="5">
        <x:v>148</x:v>
      </x:c>
      <x:c r="R162" s="5">
        <x:v>40</x:v>
      </x:c>
      <x:c r="S162" s="5">
        <x:v>14</x:v>
      </x:c>
      <x:c r="T162" s="5">
        <x:v>70</x:v>
      </x:c>
      <x:c r="U162" s="5">
        <x:v>8</x:v>
      </x:c>
      <x:c r="V162" s="5">
        <x:v>2</x:v>
      </x:c>
      <x:c r="W162" s="5">
        <x:v>42</x:v>
      </x:c>
      <x:c r="X162" s="5">
        <x:v>65</x:v>
      </x:c>
      <x:c r="Y162" s="5">
        <x:v>9</x:v>
      </x:c>
      <x:c r="Z162" s="5">
        <x:v>7</x:v>
      </x:c>
      <x:c r="AA162" s="5">
        <x:v>0.11</x:v>
      </x:c>
      <x:c r="AB162" s="5">
        <x:v>-5.2199999999999998</x:v>
      </x:c>
      <x:c r="AC162" s="5">
        <x:v>-5.1100000000000003</x:v>
      </x:c>
      <x:c r="AD162" s="5">
        <x:v>3.6299999999999999</x:v>
      </x:c>
      <x:c r="AE162" s="5">
        <x:v>0.010000000000000001</x:v>
      </x:c>
      <x:c r="AF162" s="5">
        <x:v>45000</x:v>
      </x:c>
    </x:row>
    <x:row r="163" spans="1:32" ht="14.199999999999999">
      <x:c r="A163" s="5">
        <x:v>2022</x:v>
      </x:c>
      <x:c r="B163" s="5" t="s">
        <x:v>65</x:v>
      </x:c>
      <x:c r="C163" s="5" t="s">
        <x:v>146</x:v>
      </x:c>
      <x:c r="D163" s="5" t="s">
        <x:v>251</x:v>
      </x:c>
      <x:c r="E163" s="5">
        <x:v>9</x:v>
      </x:c>
      <x:c r="F163" s="5" t="s">
        <x:v>25</x:v>
      </x:c>
      <x:c r="G163" s="5" t="s">
        <x:v>34</x:v>
      </x:c>
      <x:c r="H163" s="5" t="s">
        <x:v>36</x:v>
      </x:c>
      <x:c r="I163" s="5">
        <x:v>2021</x:v>
      </x:c>
      <x:c r="J163" s="5" t="s">
        <x:v>65</x:v>
      </x:c>
      <x:c r="K163" s="5">
        <x:v>31</x:v>
      </x:c>
      <x:c r="L163" s="5" t="s">
        <x:v>117</x:v>
      </x:c>
      <x:c r="M163" s="5">
        <x:v>126</x:v>
      </x:c>
      <x:c r="N163" s="5">
        <x:v>525</x:v>
      </x:c>
      <x:c r="O163" s="5">
        <x:v>458</x:v>
      </x:c>
      <x:c r="P163" s="5">
        <x:v>82</x:v>
      </x:c>
      <x:c r="Q163" s="5">
        <x:v>149</x:v>
      </x:c>
      <x:c r="R163" s="5">
        <x:v>31</x:v>
      </x:c>
      <x:c r="S163" s="5">
        <x:v>6</x:v>
      </x:c>
      <x:c r="T163" s="5">
        <x:v>63</x:v>
      </x:c>
      <x:c r="U163" s="5">
        <x:v>13</x:v>
      </x:c>
      <x:c r="V163" s="5">
        <x:v>0</x:v>
      </x:c>
      <x:c r="W163" s="5">
        <x:v>50</x:v>
      </x:c>
      <x:c r="X163" s="5">
        <x:v>72</x:v>
      </x:c>
      <x:c r="Y163" s="5">
        <x:v>16</x:v>
      </x:c>
      <x:c r="Z163" s="5">
        <x:v>6</x:v>
      </x:c>
      <x:c r="AA163" s="5">
        <x:v>-1.79</x:v>
      </x:c>
      <x:c r="AB163" s="5">
        <x:v>-3.4199999999999999</x:v>
      </x:c>
      <x:c r="AC163" s="5">
        <x:v>-5.21</x:v>
      </x:c>
      <x:c r="AD163" s="5">
        <x:v>4.3700000000000001</x:v>
      </x:c>
      <x:c r="AE163" s="5">
        <x:v>-0.17999999999999999</x:v>
      </x:c>
      <x:c r="AF163" s="5">
        <x:v>48000</x:v>
      </x:c>
    </x:row>
    <x:row r="164" spans="1:32" ht="14.199999999999999">
      <x:c r="A164" s="5">
        <x:v>2012</x:v>
      </x:c>
      <x:c r="B164" s="5" t="s">
        <x:v>55</x:v>
      </x:c>
      <x:c r="C164" s="5" t="s">
        <x:v>148</x:v>
      </x:c>
      <x:c r="D164" s="5" t="s">
        <x:v>323</x:v>
      </x:c>
      <x:c r="E164" s="5">
        <x:v>9</x:v>
      </x:c>
      <x:c r="F164" s="5" t="s">
        <x:v>25</x:v>
      </x:c>
      <x:c r="G164" s="5" t="s">
        <x:v>34</x:v>
      </x:c>
      <x:c r="H164" s="5" t="s">
        <x:v>36</x:v>
      </x:c>
      <x:c r="I164" s="5">
        <x:v>2011</x:v>
      </x:c>
      <x:c r="J164" s="5" t="s">
        <x:v>55</x:v>
      </x:c>
      <x:c r="K164" s="5">
        <x:v>27</x:v>
      </x:c>
      <x:c r="L164" s="5" t="s">
        <x:v>20</x:v>
      </x:c>
      <x:c r="M164" s="5">
        <x:v>111</x:v>
      </x:c>
      <x:c r="N164" s="5">
        <x:v>386</x:v>
      </x:c>
      <x:c r="O164" s="5">
        <x:v>317</x:v>
      </x:c>
      <x:c r="P164" s="5">
        <x:v>36</x:v>
      </x:c>
      <x:c r="Q164" s="5">
        <x:v>72</x:v>
      </x:c>
      <x:c r="R164" s="5">
        <x:v>11</x:v>
      </x:c>
      <x:c r="S164" s="5">
        <x:v>4</x:v>
      </x:c>
      <x:c r="T164" s="5">
        <x:v>26</x:v>
      </x:c>
      <x:c r="U164" s="5">
        <x:v>10</x:v>
      </x:c>
      <x:c r="V164" s="5">
        <x:v>8</x:v>
      </x:c>
      <x:c r="W164" s="5">
        <x:v>48</x:v>
      </x:c>
      <x:c r="X164" s="5">
        <x:v>66</x:v>
      </x:c>
      <x:c r="Y164" s="5">
        <x:v>7</x:v>
      </x:c>
      <x:c r="Z164" s="5">
        <x:v>4</x:v>
      </x:c>
      <x:c r="AA164" s="5">
        <x:v>-0.96999999999999997</x:v>
      </x:c>
      <x:c r="AB164" s="5">
        <x:v>7.7400000000000002</x:v>
      </x:c>
      <x:c r="AC164" s="5">
        <x:v>6.7800000000000002</x:v>
      </x:c>
      <x:c r="AD164" s="5">
        <x:v>0.58999999999999997</x:v>
      </x:c>
      <x:c r="AE164" s="5">
        <x:v>0.76000000000000001</x:v>
      </x:c>
      <x:c r="AF164" s="5">
        <x:v>8000</x:v>
      </x:c>
    </x:row>
    <x:row r="165" spans="1:32" ht="14.199999999999999">
      <x:c r="A165" s="5">
        <x:v>2013</x:v>
      </x:c>
      <x:c r="B165" s="5" t="s">
        <x:v>55</x:v>
      </x:c>
      <x:c r="C165" s="5" t="s">
        <x:v>148</x:v>
      </x:c>
      <x:c r="D165" s="5" t="s">
        <x:v>323</x:v>
      </x:c>
      <x:c r="E165" s="5">
        <x:v>9</x:v>
      </x:c>
      <x:c r="F165" s="5" t="s">
        <x:v>25</x:v>
      </x:c>
      <x:c r="G165" s="5" t="s">
        <x:v>34</x:v>
      </x:c>
      <x:c r="H165" s="5" t="s">
        <x:v>36</x:v>
      </x:c>
      <x:c r="I165" s="5">
        <x:v>2012</x:v>
      </x:c>
      <x:c r="J165" s="5" t="s">
        <x:v>175</x:v>
      </x:c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  <x:c r="AA165" s="5"/>
      <x:c r="AB165" s="5"/>
      <x:c r="AC165" s="5"/>
      <x:c r="AD165" s="5"/>
      <x:c r="AE165" s="5"/>
      <x:c r="AF165" s="5"/>
    </x:row>
    <x:row r="166" spans="1:32" ht="14.199999999999999">
      <x:c r="A166" s="5">
        <x:v>2014</x:v>
      </x:c>
      <x:c r="B166" s="5" t="s">
        <x:v>55</x:v>
      </x:c>
      <x:c r="C166" s="5" t="s">
        <x:v>148</x:v>
      </x:c>
      <x:c r="D166" s="5" t="s">
        <x:v>323</x:v>
      </x:c>
      <x:c r="E166" s="5">
        <x:v>9</x:v>
      </x:c>
      <x:c r="F166" s="5" t="s">
        <x:v>25</x:v>
      </x:c>
      <x:c r="G166" s="5" t="s">
        <x:v>34</x:v>
      </x:c>
      <x:c r="H166" s="5" t="s">
        <x:v>36</x:v>
      </x:c>
      <x:c r="I166" s="5">
        <x:v>2013</x:v>
      </x:c>
      <x:c r="J166" s="5" t="s">
        <x:v>175</x:v>
      </x:c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  <x:c r="AA166" s="5"/>
      <x:c r="AB166" s="5"/>
      <x:c r="AC166" s="5"/>
      <x:c r="AD166" s="5"/>
      <x:c r="AE166" s="5"/>
      <x:c r="AF166" s="5"/>
    </x:row>
    <x:row r="167" spans="1:32" ht="14.199999999999999">
      <x:c r="A167" s="5">
        <x:v>2015</x:v>
      </x:c>
      <x:c r="B167" s="5" t="s">
        <x:v>55</x:v>
      </x:c>
      <x:c r="C167" s="5" t="s">
        <x:v>148</x:v>
      </x:c>
      <x:c r="D167" s="5" t="s">
        <x:v>323</x:v>
      </x:c>
      <x:c r="E167" s="5">
        <x:v>9</x:v>
      </x:c>
      <x:c r="F167" s="5" t="s">
        <x:v>25</x:v>
      </x:c>
      <x:c r="G167" s="5" t="s">
        <x:v>34</x:v>
      </x:c>
      <x:c r="H167" s="5" t="s">
        <x:v>36</x:v>
      </x:c>
      <x:c r="I167" s="5">
        <x:v>2014</x:v>
      </x:c>
      <x:c r="J167" s="5" t="s">
        <x:v>55</x:v>
      </x:c>
      <x:c r="K167" s="5">
        <x:v>30</x:v>
      </x:c>
      <x:c r="L167" s="5" t="s">
        <x:v>20</x:v>
      </x:c>
      <x:c r="M167" s="5">
        <x:v>87</x:v>
      </x:c>
      <x:c r="N167" s="5">
        <x:v>201</x:v>
      </x:c>
      <x:c r="O167" s="5">
        <x:v>162</x:v>
      </x:c>
      <x:c r="P167" s="5">
        <x:v>33</x:v>
      </x:c>
      <x:c r="Q167" s="5">
        <x:v>37</x:v>
      </x:c>
      <x:c r="R167" s="5">
        <x:v>6</x:v>
      </x:c>
      <x:c r="S167" s="5">
        <x:v>2</x:v>
      </x:c>
      <x:c r="T167" s="5">
        <x:v>19</x:v>
      </x:c>
      <x:c r="U167" s="5">
        <x:v>7</x:v>
      </x:c>
      <x:c r="V167" s="5">
        <x:v>1</x:v>
      </x:c>
      <x:c r="W167" s="5">
        <x:v>25</x:v>
      </x:c>
      <x:c r="X167" s="5">
        <x:v>33</x:v>
      </x:c>
      <x:c r="Y167" s="5">
        <x:v>6</x:v>
      </x:c>
      <x:c r="Z167" s="5">
        <x:v>3</x:v>
      </x:c>
      <x:c r="AA167" s="5">
        <x:v>-4.0899999999999999</x:v>
      </x:c>
      <x:c r="AB167" s="5">
        <x:v>1.9099999999999999</x:v>
      </x:c>
      <x:c r="AC167" s="5">
        <x:v>-2.1800000000000002</x:v>
      </x:c>
      <x:c r="AD167" s="5">
        <x:v>0.37</x:v>
      </x:c>
      <x:c r="AE167" s="5">
        <x:v>-0.35999999999999999</x:v>
      </x:c>
      <x:c r="AF167" s="5">
        <x:v>9000</x:v>
      </x:c>
    </x:row>
    <x:row r="168" spans="1:32" ht="14.199999999999999">
      <x:c r="A168" s="5">
        <x:v>2016</x:v>
      </x:c>
      <x:c r="B168" s="5" t="s">
        <x:v>97</x:v>
      </x:c>
      <x:c r="C168" s="5" t="s">
        <x:v>148</x:v>
      </x:c>
      <x:c r="D168" s="5" t="s">
        <x:v>323</x:v>
      </x:c>
      <x:c r="E168" s="5">
        <x:v>4</x:v>
      </x:c>
      <x:c r="F168" s="5" t="s">
        <x:v>332</x:v>
      </x:c>
      <x:c r="G168" s="5" t="s">
        <x:v>34</x:v>
      </x:c>
      <x:c r="H168" s="5" t="s">
        <x:v>36</x:v>
      </x:c>
      <x:c r="I168" s="5">
        <x:v>2015</x:v>
      </x:c>
      <x:c r="J168" s="5" t="s">
        <x:v>97</x:v>
      </x:c>
      <x:c r="K168" s="5">
        <x:v>31</x:v>
      </x:c>
      <x:c r="L168" s="5" t="s">
        <x:v>20</x:v>
      </x:c>
      <x:c r="M168" s="5">
        <x:v>137</x:v>
      </x:c>
      <x:c r="N168" s="5">
        <x:v>537</x:v>
      </x:c>
      <x:c r="O168" s="5">
        <x:v>440</x:v>
      </x:c>
      <x:c r="P168" s="5">
        <x:v>75</x:v>
      </x:c>
      <x:c r="Q168" s="5">
        <x:v>125</x:v>
      </x:c>
      <x:c r="R168" s="5">
        <x:v>30</x:v>
      </x:c>
      <x:c r="S168" s="5">
        <x:v>22</x:v>
      </x:c>
      <x:c r="T168" s="5">
        <x:v>73</x:v>
      </x:c>
      <x:c r="U168" s="5">
        <x:v>6</x:v>
      </x:c>
      <x:c r="V168" s="5">
        <x:v>4</x:v>
      </x:c>
      <x:c r="W168" s="5">
        <x:v>74</x:v>
      </x:c>
      <x:c r="X168" s="5">
        <x:v>115</x:v>
      </x:c>
      <x:c r="Y168" s="5">
        <x:v>8</x:v>
      </x:c>
      <x:c r="Z168" s="5">
        <x:v>4</x:v>
      </x:c>
      <x:c r="AA168" s="5">
        <x:v>4.3099999999999996</x:v>
      </x:c>
      <x:c r="AB168" s="5">
        <x:v>5.04</x:v>
      </x:c>
      <x:c r="AC168" s="5">
        <x:v>9.3499999999999996</x:v>
      </x:c>
      <x:c r="AD168" s="5">
        <x:v>4.7599999999999998</x:v>
      </x:c>
      <x:c r="AE168" s="5">
        <x:v>0.40000000000000002</x:v>
      </x:c>
      <x:c r="AF168" s="5">
        <x:v>23000</x:v>
      </x:c>
    </x:row>
    <x:row r="169" spans="1:32" ht="14.199999999999999">
      <x:c r="A169" s="5">
        <x:v>2017</x:v>
      </x:c>
      <x:c r="B169" s="5" t="s">
        <x:v>97</x:v>
      </x:c>
      <x:c r="C169" s="5" t="s">
        <x:v>148</x:v>
      </x:c>
      <x:c r="D169" s="5" t="s">
        <x:v>323</x:v>
      </x:c>
      <x:c r="E169" s="5">
        <x:v>4</x:v>
      </x:c>
      <x:c r="F169" s="5" t="s">
        <x:v>332</x:v>
      </x:c>
      <x:c r="G169" s="5" t="s">
        <x:v>34</x:v>
      </x:c>
      <x:c r="H169" s="5" t="s">
        <x:v>36</x:v>
      </x:c>
      <x:c r="I169" s="5">
        <x:v>2016</x:v>
      </x:c>
      <x:c r="J169" s="5" t="s">
        <x:v>97</x:v>
      </x:c>
      <x:c r="K169" s="5">
        <x:v>32</x:v>
      </x:c>
      <x:c r="L169" s="5" t="s">
        <x:v>20</x:v>
      </x:c>
      <x:c r="M169" s="5">
        <x:v>121</x:v>
      </x:c>
      <x:c r="N169" s="5">
        <x:v>476</x:v>
      </x:c>
      <x:c r="O169" s="5">
        <x:v>402</x:v>
      </x:c>
      <x:c r="P169" s="5">
        <x:v>64</x:v>
      </x:c>
      <x:c r="Q169" s="5">
        <x:v>126</x:v>
      </x:c>
      <x:c r="R169" s="5">
        <x:v>22</x:v>
      </x:c>
      <x:c r="S169" s="5">
        <x:v>20</x:v>
      </x:c>
      <x:c r="T169" s="5">
        <x:v>80</x:v>
      </x:c>
      <x:c r="U169" s="5">
        <x:v>3</x:v>
      </x:c>
      <x:c r="V169" s="5">
        <x:v>1</x:v>
      </x:c>
      <x:c r="W169" s="5">
        <x:v>65</x:v>
      </x:c>
      <x:c r="X169" s="5">
        <x:v>80</x:v>
      </x:c>
      <x:c r="Y169" s="5">
        <x:v>9</x:v>
      </x:c>
      <x:c r="Z169" s="5">
        <x:v>4</x:v>
      </x:c>
      <x:c r="AA169" s="5">
        <x:v>2.5800000000000001</x:v>
      </x:c>
      <x:c r="AB169" s="5">
        <x:v>3.7200000000000002</x:v>
      </x:c>
      <x:c r="AC169" s="5">
        <x:v>6.3099999999999996</x:v>
      </x:c>
      <x:c r="AD169" s="5">
        <x:v>3.9900000000000002</x:v>
      </x:c>
      <x:c r="AE169" s="5">
        <x:v>0.23000000000000001</x:v>
      </x:c>
      <x:c r="AF169" s="5">
        <x:v>23000</x:v>
      </x:c>
    </x:row>
    <x:row r="170" spans="1:32" ht="14.199999999999999">
      <x:c r="A170" s="5">
        <x:v>2018</x:v>
      </x:c>
      <x:c r="B170" s="5" t="s">
        <x:v>97</x:v>
      </x:c>
      <x:c r="C170" s="5" t="s">
        <x:v>148</x:v>
      </x:c>
      <x:c r="D170" s="5" t="s">
        <x:v>323</x:v>
      </x:c>
      <x:c r="E170" s="5">
        <x:v>4</x:v>
      </x:c>
      <x:c r="F170" s="5" t="s">
        <x:v>332</x:v>
      </x:c>
      <x:c r="G170" s="5" t="s">
        <x:v>34</x:v>
      </x:c>
      <x:c r="H170" s="5" t="s">
        <x:v>36</x:v>
      </x:c>
      <x:c r="I170" s="5">
        <x:v>2017</x:v>
      </x:c>
      <x:c r="J170" s="5" t="s">
        <x:v>97</x:v>
      </x:c>
      <x:c r="K170" s="5">
        <x:v>33</x:v>
      </x:c>
      <x:c r="L170" s="5" t="s">
        <x:v>20</x:v>
      </x:c>
      <x:c r="M170" s="5">
        <x:v>131</x:v>
      </x:c>
      <x:c r="N170" s="5">
        <x:v>511</x:v>
      </x:c>
      <x:c r="O170" s="5">
        <x:v>442</x:v>
      </x:c>
      <x:c r="P170" s="5">
        <x:v>62</x:v>
      </x:c>
      <x:c r="Q170" s="5">
        <x:v>116</x:v>
      </x:c>
      <x:c r="R170" s="5">
        <x:v>27</x:v>
      </x:c>
      <x:c r="S170" s="5">
        <x:v>15</x:v>
      </x:c>
      <x:c r="T170" s="5">
        <x:v>66</x:v>
      </x:c>
      <x:c r="U170" s="5">
        <x:v>1</x:v>
      </x:c>
      <x:c r="V170" s="5">
        <x:v>2</x:v>
      </x:c>
      <x:c r="W170" s="5">
        <x:v>57</x:v>
      </x:c>
      <x:c r="X170" s="5">
        <x:v>118</x:v>
      </x:c>
      <x:c r="Y170" s="5">
        <x:v>14</x:v>
      </x:c>
      <x:c r="Z170" s="5">
        <x:v>3</x:v>
      </x:c>
      <x:c r="AA170" s="5">
        <x:v>0.45000000000000001</x:v>
      </x:c>
      <x:c r="AB170" s="5">
        <x:v>4.0700000000000003</x:v>
      </x:c>
      <x:c r="AC170" s="5">
        <x:v>4.5199999999999996</x:v>
      </x:c>
      <x:c r="AD170" s="5">
        <x:v>1.8500000000000001</x:v>
      </x:c>
      <x:c r="AE170" s="5">
        <x:v>0.040000000000000002</x:v>
      </x:c>
      <x:c r="AF170" s="5">
        <x:v>23000</x:v>
      </x:c>
    </x:row>
    <x:row r="171" spans="1:32" ht="14.199999999999999">
      <x:c r="A171" s="5">
        <x:v>2019</x:v>
      </x:c>
      <x:c r="B171" s="5" t="s">
        <x:v>97</x:v>
      </x:c>
      <x:c r="C171" s="5" t="s">
        <x:v>148</x:v>
      </x:c>
      <x:c r="D171" s="5" t="s">
        <x:v>323</x:v>
      </x:c>
      <x:c r="E171" s="5">
        <x:v>4</x:v>
      </x:c>
      <x:c r="F171" s="5" t="s">
        <x:v>332</x:v>
      </x:c>
      <x:c r="G171" s="5" t="s">
        <x:v>34</x:v>
      </x:c>
      <x:c r="H171" s="5" t="s">
        <x:v>36</x:v>
      </x:c>
      <x:c r="I171" s="5">
        <x:v>2018</x:v>
      </x:c>
      <x:c r="J171" s="5" t="s">
        <x:v>97</x:v>
      </x:c>
      <x:c r="K171" s="5">
        <x:v>34</x:v>
      </x:c>
      <x:c r="L171" s="5" t="s">
        <x:v>20</x:v>
      </x:c>
      <x:c r="M171" s="5">
        <x:v>135</x:v>
      </x:c>
      <x:c r="N171" s="5">
        <x:v>528</x:v>
      </x:c>
      <x:c r="O171" s="5">
        <x:v>458</x:v>
      </x:c>
      <x:c r="P171" s="5">
        <x:v>65</x:v>
      </x:c>
      <x:c r="Q171" s="5">
        <x:v>120</x:v>
      </x:c>
      <x:c r="R171" s="5">
        <x:v>21</x:v>
      </x:c>
      <x:c r="S171" s="5">
        <x:v>25</x:v>
      </x:c>
      <x:c r="T171" s="5">
        <x:v>74</x:v>
      </x:c>
      <x:c r="U171" s="5">
        <x:v>4</x:v>
      </x:c>
      <x:c r="V171" s="5">
        <x:v>1</x:v>
      </x:c>
      <x:c r="W171" s="5">
        <x:v>58</x:v>
      </x:c>
      <x:c r="X171" s="5">
        <x:v>129</x:v>
      </x:c>
      <x:c r="Y171" s="5">
        <x:v>16</x:v>
      </x:c>
      <x:c r="Z171" s="5">
        <x:v>3</x:v>
      </x:c>
      <x:c r="AA171" s="5">
        <x:v>-1.76</x:v>
      </x:c>
      <x:c r="AB171" s="5">
        <x:v>4.4500000000000002</x:v>
      </x:c>
      <x:c r="AC171" s="5">
        <x:v>2.6899999999999999</x:v>
      </x:c>
      <x:c r="AD171" s="5">
        <x:v>2.6299999999999999</x:v>
      </x:c>
      <x:c r="AE171" s="5">
        <x:v>-0.16</x:v>
      </x:c>
      <x:c r="AF171" s="5">
        <x:v>23000</x:v>
      </x:c>
    </x:row>
    <x:row r="172" spans="1:32" ht="14.199999999999999">
      <x:c r="A172" s="5">
        <x:v>2012</x:v>
      </x:c>
      <x:c r="B172" s="5" t="s">
        <x:v>22</x:v>
      </x:c>
      <x:c r="C172" s="5" t="s">
        <x:v>126</x:v>
      </x:c>
      <x:c r="D172" s="5" t="s">
        <x:v>323</x:v>
      </x:c>
      <x:c r="E172" s="5">
        <x:v>9</x:v>
      </x:c>
      <x:c r="F172" s="5" t="s">
        <x:v>170</x:v>
      </x:c>
      <x:c r="G172" s="5" t="s">
        <x:v>34</x:v>
      </x:c>
      <x:c r="H172" s="5" t="s">
        <x:v>36</x:v>
      </x:c>
      <x:c r="I172" s="5">
        <x:v>2011</x:v>
      </x:c>
      <x:c r="J172" s="5" t="s">
        <x:v>175</x:v>
      </x:c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  <x:c r="AA172" s="5"/>
      <x:c r="AB172" s="5"/>
      <x:c r="AC172" s="5"/>
      <x:c r="AD172" s="5"/>
      <x:c r="AE172" s="5"/>
      <x:c r="AF172" s="5"/>
    </x:row>
    <x:row r="173" spans="1:32" ht="14.199999999999999">
      <x:c r="A173" s="5">
        <x:v>2013</x:v>
      </x:c>
      <x:c r="B173" s="5" t="s">
        <x:v>22</x:v>
      </x:c>
      <x:c r="C173" s="5" t="s">
        <x:v>126</x:v>
      </x:c>
      <x:c r="D173" s="5" t="s">
        <x:v>323</x:v>
      </x:c>
      <x:c r="E173" s="5">
        <x:v>9</x:v>
      </x:c>
      <x:c r="F173" s="5" t="s">
        <x:v>170</x:v>
      </x:c>
      <x:c r="G173" s="5" t="s">
        <x:v>34</x:v>
      </x:c>
      <x:c r="H173" s="5" t="s">
        <x:v>36</x:v>
      </x:c>
      <x:c r="I173" s="5">
        <x:v>2012</x:v>
      </x:c>
      <x:c r="J173" s="5" t="s">
        <x:v>175</x:v>
      </x:c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  <x:c r="AA173" s="5"/>
      <x:c r="AB173" s="5"/>
      <x:c r="AC173" s="5"/>
      <x:c r="AD173" s="5"/>
      <x:c r="AE173" s="5"/>
      <x:c r="AF173" s="5"/>
    </x:row>
    <x:row r="174" spans="1:32" ht="14.199999999999999">
      <x:c r="A174" s="5">
        <x:v>2014</x:v>
      </x:c>
      <x:c r="B174" s="5" t="s">
        <x:v>22</x:v>
      </x:c>
      <x:c r="C174" s="5" t="s">
        <x:v>126</x:v>
      </x:c>
      <x:c r="D174" s="5" t="s">
        <x:v>323</x:v>
      </x:c>
      <x:c r="E174" s="5">
        <x:v>9</x:v>
      </x:c>
      <x:c r="F174" s="5" t="s">
        <x:v>170</x:v>
      </x:c>
      <x:c r="G174" s="5" t="s">
        <x:v>34</x:v>
      </x:c>
      <x:c r="H174" s="5" t="s">
        <x:v>36</x:v>
      </x:c>
      <x:c r="I174" s="5">
        <x:v>2013</x:v>
      </x:c>
      <x:c r="J174" s="5" t="s">
        <x:v>22</x:v>
      </x:c>
      <x:c r="K174" s="5">
        <x:v>32</x:v>
      </x:c>
      <x:c r="L174" s="5" t="s">
        <x:v>119</x:v>
      </x:c>
      <x:c r="M174" s="5">
        <x:v>31</x:v>
      </x:c>
      <x:c r="N174" s="5">
        <x:v>70</x:v>
      </x:c>
      <x:c r="O174" s="5">
        <x:v>60</x:v>
      </x:c>
      <x:c r="P174" s="5">
        <x:v>4</x:v>
      </x:c>
      <x:c r="Q174" s="5">
        <x:v>12</x:v>
      </x:c>
      <x:c r="R174" s="5">
        <x:v>2</x:v>
      </x:c>
      <x:c r="S174" s="5">
        <x:v>0</x:v>
      </x:c>
      <x:c r="T174" s="5">
        <x:v>9</x:v>
      </x:c>
      <x:c r="U174" s="5">
        <x:v>1</x:v>
      </x:c>
      <x:c r="V174" s="5">
        <x:v>3</x:v>
      </x:c>
      <x:c r="W174" s="5">
        <x:v>9</x:v>
      </x:c>
      <x:c r="X174" s="5">
        <x:v>11</x:v>
      </x:c>
      <x:c r="Y174" s="5">
        <x:v>3</x:v>
      </x:c>
      <x:c r="Z174" s="5">
        <x:v>0</x:v>
      </x:c>
      <x:c r="AA174" s="5">
        <x:v>-2.8300000000000001</x:v>
      </x:c>
      <x:c r="AB174" s="5">
        <x:v>1.4299999999999999</x:v>
      </x:c>
      <x:c r="AC174" s="5">
        <x:v>-1.3999999999999999</x:v>
      </x:c>
      <x:c r="AD174" s="5">
        <x:v>-0.31</x:v>
      </x:c>
      <x:c r="AE174" s="5">
        <x:v>-0.23999999999999999</x:v>
      </x:c>
      <x:c r="AF174" s="5">
        <x:v>12000</x:v>
      </x:c>
    </x:row>
    <x:row r="175" spans="1:32" ht="14.199999999999999">
      <x:c r="A175" s="5">
        <x:v>2015</x:v>
      </x:c>
      <x:c r="B175" s="5" t="s">
        <x:v>22</x:v>
      </x:c>
      <x:c r="C175" s="5" t="s">
        <x:v>126</x:v>
      </x:c>
      <x:c r="D175" s="5" t="s">
        <x:v>323</x:v>
      </x:c>
      <x:c r="E175" s="5">
        <x:v>9</x:v>
      </x:c>
      <x:c r="F175" s="5" t="s">
        <x:v>170</x:v>
      </x:c>
      <x:c r="G175" s="5" t="s">
        <x:v>34</x:v>
      </x:c>
      <x:c r="H175" s="5" t="s">
        <x:v>36</x:v>
      </x:c>
      <x:c r="I175" s="5">
        <x:v>2014</x:v>
      </x:c>
      <x:c r="J175" s="5" t="s">
        <x:v>22</x:v>
      </x:c>
      <x:c r="K175" s="5">
        <x:v>33</x:v>
      </x:c>
      <x:c r="L175" s="5" t="s">
        <x:v>119</x:v>
      </x:c>
      <x:c r="M175" s="5">
        <x:v>22</x:v>
      </x:c>
      <x:c r="N175" s="5">
        <x:v>63</x:v>
      </x:c>
      <x:c r="O175" s="5">
        <x:v>51</x:v>
      </x:c>
      <x:c r="P175" s="5">
        <x:v>8</x:v>
      </x:c>
      <x:c r="Q175" s="5">
        <x:v>8</x:v>
      </x:c>
      <x:c r="R175" s="5">
        <x:v>2</x:v>
      </x:c>
      <x:c r="S175" s="5">
        <x:v>0</x:v>
      </x:c>
      <x:c r="T175" s="5">
        <x:v>2</x:v>
      </x:c>
      <x:c r="U175" s="5">
        <x:v>0</x:v>
      </x:c>
      <x:c r="V175" s="5">
        <x:v>1</x:v>
      </x:c>
      <x:c r="W175" s="5">
        <x:v>10</x:v>
      </x:c>
      <x:c r="X175" s="5">
        <x:v>11</x:v>
      </x:c>
      <x:c r="Y175" s="5">
        <x:v>1</x:v>
      </x:c>
      <x:c r="Z175" s="5">
        <x:v>0</x:v>
      </x:c>
      <x:c r="AA175" s="5">
        <x:v>-1.3600000000000001</x:v>
      </x:c>
      <x:c r="AB175" s="5">
        <x:v>1.24</x:v>
      </x:c>
      <x:c r="AC175" s="5">
        <x:v>-0.12</x:v>
      </x:c>
      <x:c r="AD175" s="5">
        <x:v>-0.23999999999999999</x:v>
      </x:c>
      <x:c r="AE175" s="5">
        <x:v>-0.12</x:v>
      </x:c>
      <x:c r="AF175" s="5">
        <x:v>7000</x:v>
      </x:c>
    </x:row>
    <x:row r="176" spans="1:32" ht="14.199999999999999">
      <x:c r="A176" s="5">
        <x:v>2020</x:v>
      </x:c>
      <x:c r="B176" s="5" t="s">
        <x:v>28</x:v>
      </x:c>
      <x:c r="C176" s="5" t="s">
        <x:v>128</x:v>
      </x:c>
      <x:c r="D176" s="5" t="s">
        <x:v>322</x:v>
      </x:c>
      <x:c r="E176" s="5">
        <x:v>9</x:v>
      </x:c>
      <x:c r="F176" s="5" t="s">
        <x:v>25</x:v>
      </x:c>
      <x:c r="G176" s="5" t="s">
        <x:v>34</x:v>
      </x:c>
      <x:c r="H176" s="5" t="s">
        <x:v>36</x:v>
      </x:c>
      <x:c r="I176" s="5">
        <x:v>2019</x:v>
      </x:c>
      <x:c r="J176" s="5" t="s">
        <x:v>87</x:v>
      </x:c>
      <x:c r="K176" s="5">
        <x:v>29</x:v>
      </x:c>
      <x:c r="L176" s="5" t="s">
        <x:v>96</x:v>
      </x:c>
      <x:c r="M176" s="5">
        <x:v>112</x:v>
      </x:c>
      <x:c r="N176" s="5">
        <x:v>361</x:v>
      </x:c>
      <x:c r="O176" s="5">
        <x:v>317</x:v>
      </x:c>
      <x:c r="P176" s="5">
        <x:v>50</x:v>
      </x:c>
      <x:c r="Q176" s="5">
        <x:v>94</x:v>
      </x:c>
      <x:c r="R176" s="5">
        <x:v>15</x:v>
      </x:c>
      <x:c r="S176" s="5">
        <x:v>10</x:v>
      </x:c>
      <x:c r="T176" s="5">
        <x:v>55</x:v>
      </x:c>
      <x:c r="U176" s="5">
        <x:v>1</x:v>
      </x:c>
      <x:c r="V176" s="5">
        <x:v>0</x:v>
      </x:c>
      <x:c r="W176" s="5">
        <x:v>34</x:v>
      </x:c>
      <x:c r="X176" s="5">
        <x:v>56</x:v>
      </x:c>
      <x:c r="Y176" s="5">
        <x:v>10</x:v>
      </x:c>
      <x:c r="Z176" s="5">
        <x:v>1</x:v>
      </x:c>
      <x:c r="AA176" s="5">
        <x:v>4.0199999999999996</x:v>
      </x:c>
      <x:c r="AB176" s="5">
        <x:v>4.8200000000000003</x:v>
      </x:c>
      <x:c r="AC176" s="5">
        <x:v>8.8499999999999996</x:v>
      </x:c>
      <x:c r="AD176" s="5">
        <x:v>2.9700000000000002</x:v>
      </x:c>
      <x:c r="AE176" s="5">
        <x:v>0.40999999999999998</x:v>
      </x:c>
      <x:c r="AF176" s="5">
        <x:v>9000</x:v>
      </x:c>
    </x:row>
    <x:row r="177" spans="1:32" ht="14.199999999999999">
      <x:c r="A177" s="5">
        <x:v>2021</x:v>
      </x:c>
      <x:c r="B177" s="5" t="s">
        <x:v>28</x:v>
      </x:c>
      <x:c r="C177" s="5" t="s">
        <x:v>128</x:v>
      </x:c>
      <x:c r="D177" s="5" t="s">
        <x:v>322</x:v>
      </x:c>
      <x:c r="E177" s="5">
        <x:v>9</x:v>
      </x:c>
      <x:c r="F177" s="5" t="s">
        <x:v>25</x:v>
      </x:c>
      <x:c r="G177" s="5" t="s">
        <x:v>34</x:v>
      </x:c>
      <x:c r="H177" s="5" t="s">
        <x:v>36</x:v>
      </x:c>
      <x:c r="I177" s="5">
        <x:v>2020</x:v>
      </x:c>
      <x:c r="J177" s="5" t="s">
        <x:v>87</x:v>
      </x:c>
      <x:c r="K177" s="5">
        <x:v>30</x:v>
      </x:c>
      <x:c r="L177" s="5" t="s">
        <x:v>96</x:v>
      </x:c>
      <x:c r="M177" s="5">
        <x:v>112</x:v>
      </x:c>
      <x:c r="N177" s="5">
        <x:v>372</x:v>
      </x:c>
      <x:c r="O177" s="5">
        <x:v>324</x:v>
      </x:c>
      <x:c r="P177" s="5">
        <x:v>45</x:v>
      </x:c>
      <x:c r="Q177" s="5">
        <x:v>81</x:v>
      </x:c>
      <x:c r="R177" s="5">
        <x:v>21</x:v>
      </x:c>
      <x:c r="S177" s="5">
        <x:v>12</x:v>
      </x:c>
      <x:c r="T177" s="5">
        <x:v>50</x:v>
      </x:c>
      <x:c r="U177" s="5">
        <x:v>0</x:v>
      </x:c>
      <x:c r="V177" s="5">
        <x:v>0</x:v>
      </x:c>
      <x:c r="W177" s="5">
        <x:v>38</x:v>
      </x:c>
      <x:c r="X177" s="5">
        <x:v>68</x:v>
      </x:c>
      <x:c r="Y177" s="5">
        <x:v>10</x:v>
      </x:c>
      <x:c r="Z177" s="5">
        <x:v>2</x:v>
      </x:c>
      <x:c r="AA177" s="5">
        <x:v>0.39000000000000001</x:v>
      </x:c>
      <x:c r="AB177" s="5">
        <x:v>6.1699999999999999</x:v>
      </x:c>
      <x:c r="AC177" s="5">
        <x:v>6.5599999999999996</x:v>
      </x:c>
      <x:c r="AD177" s="5">
        <x:v>2.21</x:v>
      </x:c>
      <x:c r="AE177" s="5">
        <x:v>0.040000000000000002</x:v>
      </x:c>
      <x:c r="AF177" s="5">
        <x:v>22500</x:v>
      </x:c>
    </x:row>
    <x:row r="178" spans="1:32" ht="14.199999999999999">
      <x:c r="A178" s="5">
        <x:v>2022</x:v>
      </x:c>
      <x:c r="B178" s="5" t="s">
        <x:v>28</x:v>
      </x:c>
      <x:c r="C178" s="5" t="s">
        <x:v>128</x:v>
      </x:c>
      <x:c r="D178" s="5" t="s">
        <x:v>322</x:v>
      </x:c>
      <x:c r="E178" s="5">
        <x:v>9</x:v>
      </x:c>
      <x:c r="F178" s="5" t="s">
        <x:v>25</x:v>
      </x:c>
      <x:c r="G178" s="5" t="s">
        <x:v>34</x:v>
      </x:c>
      <x:c r="H178" s="5" t="s">
        <x:v>36</x:v>
      </x:c>
      <x:c r="I178" s="5">
        <x:v>2021</x:v>
      </x:c>
      <x:c r="J178" s="5" t="s">
        <x:v>87</x:v>
      </x:c>
      <x:c r="K178" s="5">
        <x:v>31</x:v>
      </x:c>
      <x:c r="L178" s="5" t="s">
        <x:v>96</x:v>
      </x:c>
      <x:c r="M178" s="5">
        <x:v>131</x:v>
      </x:c>
      <x:c r="N178" s="5">
        <x:v>481</x:v>
      </x:c>
      <x:c r="O178" s="5">
        <x:v>413</x:v>
      </x:c>
      <x:c r="P178" s="5">
        <x:v>61</x:v>
      </x:c>
      <x:c r="Q178" s="5">
        <x:v>103</x:v>
      </x:c>
      <x:c r="R178" s="5">
        <x:v>21</x:v>
      </x:c>
      <x:c r="S178" s="5">
        <x:v>22</x:v>
      </x:c>
      <x:c r="T178" s="5">
        <x:v>83</x:v>
      </x:c>
      <x:c r="U178" s="5">
        <x:v>2</x:v>
      </x:c>
      <x:c r="V178" s="5">
        <x:v>0</x:v>
      </x:c>
      <x:c r="W178" s="5">
        <x:v>53</x:v>
      </x:c>
      <x:c r="X178" s="5">
        <x:v>114</x:v>
      </x:c>
      <x:c r="Y178" s="5">
        <x:v>12</x:v>
      </x:c>
      <x:c r="Z178" s="5">
        <x:v>3</x:v>
      </x:c>
      <x:c r="AA178" s="5">
        <x:v>2.5800000000000001</x:v>
      </x:c>
      <x:c r="AB178" s="5">
        <x:v>1.7</x:v>
      </x:c>
      <x:c r="AC178" s="5">
        <x:v>4.29</x:v>
      </x:c>
      <x:c r="AD178" s="5">
        <x:v>2.8900000000000001</x:v>
      </x:c>
      <x:c r="AE178" s="5">
        <x:v>0.26000000000000001</x:v>
      </x:c>
      <x:c r="AF178" s="5">
        <x:v>23000</x:v>
      </x:c>
    </x:row>
    <x:row r="179" spans="1:32" ht="14.199999999999999">
      <x:c r="A179" s="5">
        <x:v>2023</x:v>
      </x:c>
      <x:c r="B179" s="5" t="s">
        <x:v>28</x:v>
      </x:c>
      <x:c r="C179" s="5" t="s">
        <x:v>128</x:v>
      </x:c>
      <x:c r="D179" s="5" t="s">
        <x:v>322</x:v>
      </x:c>
      <x:c r="E179" s="5">
        <x:v>9</x:v>
      </x:c>
      <x:c r="F179" s="5" t="s">
        <x:v>25</x:v>
      </x:c>
      <x:c r="G179" s="5" t="s">
        <x:v>34</x:v>
      </x:c>
      <x:c r="H179" s="5" t="s">
        <x:v>36</x:v>
      </x:c>
      <x:c r="I179" s="5">
        <x:v>2022</x:v>
      </x:c>
      <x:c r="J179" s="5" t="s">
        <x:v>87</x:v>
      </x:c>
      <x:c r="K179" s="5">
        <x:v>32</x:v>
      </x:c>
      <x:c r="L179" s="5" t="s">
        <x:v>96</x:v>
      </x:c>
      <x:c r="M179" s="5">
        <x:v>11</x:v>
      </x:c>
      <x:c r="N179" s="5">
        <x:v>40</x:v>
      </x:c>
      <x:c r="O179" s="5">
        <x:v>33</x:v>
      </x:c>
      <x:c r="P179" s="5">
        <x:v>1</x:v>
      </x:c>
      <x:c r="Q179" s="5">
        <x:v>7</x:v>
      </x:c>
      <x:c r="R179" s="5">
        <x:v>3</x:v>
      </x:c>
      <x:c r="S179" s="5">
        <x:v>1</x:v>
      </x:c>
      <x:c r="T179" s="5">
        <x:v>4</x:v>
      </x:c>
      <x:c r="U179" s="5">
        <x:v>0</x:v>
      </x:c>
      <x:c r="V179" s="5">
        <x:v>0</x:v>
      </x:c>
      <x:c r="W179" s="5">
        <x:v>7</x:v>
      </x:c>
      <x:c r="X179" s="5">
        <x:v>8</x:v>
      </x:c>
      <x:c r="Y179" s="5">
        <x:v>0</x:v>
      </x:c>
      <x:c r="Z179" s="5">
        <x:v>0</x:v>
      </x:c>
      <x:c r="AA179" s="5">
        <x:v>4.4299999999999997</x:v>
      </x:c>
      <x:c r="AB179" s="5">
        <x:v>0.17000000000000001</x:v>
      </x:c>
      <x:c r="AC179" s="5">
        <x:v>4.5999999999999996</x:v>
      </x:c>
      <x:c r="AD179" s="5">
        <x:v>0.17999999999999999</x:v>
      </x:c>
      <x:c r="AE179" s="5">
        <x:v>0.029999999999999999</x:v>
      </x:c>
      <x:c r="AF179" s="5">
        <x:v>31000</x:v>
      </x:c>
    </x:row>
    <x:row r="180" spans="1:32" ht="14.199999999999999">
      <x:c r="A180" s="5">
        <x:v>2023</x:v>
      </x:c>
      <x:c r="B180" s="5" t="s">
        <x:v>28</x:v>
      </x:c>
      <x:c r="C180" s="5" t="s">
        <x:v>128</x:v>
      </x:c>
      <x:c r="D180" s="5" t="s">
        <x:v>322</x:v>
      </x:c>
      <x:c r="E180" s="5">
        <x:v>9</x:v>
      </x:c>
      <x:c r="F180" s="5" t="s">
        <x:v>25</x:v>
      </x:c>
      <x:c r="G180" s="5" t="s">
        <x:v>34</x:v>
      </x:c>
      <x:c r="H180" s="5" t="s">
        <x:v>36</x:v>
      </x:c>
      <x:c r="I180" s="5">
        <x:v>2022</x:v>
      </x:c>
      <x:c r="J180" s="5" t="s">
        <x:v>28</x:v>
      </x:c>
      <x:c r="K180" s="5">
        <x:v>32</x:v>
      </x:c>
      <x:c r="L180" s="5" t="s">
        <x:v>96</x:v>
      </x:c>
      <x:c r="M180" s="5">
        <x:v>112</x:v>
      </x:c>
      <x:c r="N180" s="5">
        <x:v>407</x:v>
      </x:c>
      <x:c r="O180" s="5">
        <x:v>352</x:v>
      </x:c>
      <x:c r="P180" s="5">
        <x:v>51</x:v>
      </x:c>
      <x:c r="Q180" s="5">
        <x:v>86</x:v>
      </x:c>
      <x:c r="R180" s="5">
        <x:v>18</x:v>
      </x:c>
      <x:c r="S180" s="5">
        <x:v>17</x:v>
      </x:c>
      <x:c r="T180" s="5">
        <x:v>53</x:v>
      </x:c>
      <x:c r="U180" s="5">
        <x:v>1</x:v>
      </x:c>
      <x:c r="V180" s="5">
        <x:v>0</x:v>
      </x:c>
      <x:c r="W180" s="5">
        <x:v>38</x:v>
      </x:c>
      <x:c r="X180" s="5">
        <x:v>87</x:v>
      </x:c>
      <x:c r="Y180" s="5">
        <x:v>9</x:v>
      </x:c>
      <x:c r="Z180" s="5">
        <x:v>1</x:v>
      </x:c>
      <x:c r="AA180" s="5">
        <x:v>4.4299999999999997</x:v>
      </x:c>
      <x:c r="AB180" s="5">
        <x:v>8.8599999999999994</x:v>
      </x:c>
      <x:c r="AC180" s="5">
        <x:v>13.289999999999999</x:v>
      </x:c>
      <x:c r="AD180" s="5">
        <x:v>3.3300000000000001</x:v>
      </x:c>
      <x:c r="AE180" s="5">
        <x:v>0.42999999999999999</x:v>
      </x:c>
      <x:c r="AF180" s="5">
        <x:v>31000</x:v>
      </x:c>
    </x:row>
    <x:row r="181" spans="1:32" ht="14.199999999999999">
      <x:c r="A181" s="5">
        <x:v>2020</x:v>
      </x:c>
      <x:c r="B181" s="5" t="s">
        <x:v>95</x:v>
      </x:c>
      <x:c r="C181" s="5" t="s">
        <x:v>138</x:v>
      </x:c>
      <x:c r="D181" s="5" t="s">
        <x:v>323</x:v>
      </x:c>
      <x:c r="E181" s="5">
        <x:v>9</x:v>
      </x:c>
      <x:c r="F181" s="5" t="s">
        <x:v>25</x:v>
      </x:c>
      <x:c r="G181" s="5" t="s">
        <x:v>34</x:v>
      </x:c>
      <x:c r="H181" s="5" t="s">
        <x:v>36</x:v>
      </x:c>
      <x:c r="I181" s="5">
        <x:v>2019</x:v>
      </x:c>
      <x:c r="J181" s="5" t="s">
        <x:v>95</x:v>
      </x:c>
      <x:c r="K181" s="5">
        <x:v>26</x:v>
      </x:c>
      <x:c r="L181" s="5" t="s">
        <x:v>20</x:v>
      </x:c>
      <x:c r="M181" s="5">
        <x:v>125</x:v>
      </x:c>
      <x:c r="N181" s="5">
        <x:v>526</x:v>
      </x:c>
      <x:c r="O181" s="5">
        <x:v>468</x:v>
      </x:c>
      <x:c r="P181" s="5">
        <x:v>89</x:v>
      </x:c>
      <x:c r="Q181" s="5">
        <x:v>161</x:v>
      </x:c>
      <x:c r="R181" s="5">
        <x:v>23</x:v>
      </x:c>
      <x:c r="S181" s="5">
        <x:v>1</x:v>
      </x:c>
      <x:c r="T181" s="5">
        <x:v>45</x:v>
      </x:c>
      <x:c r="U181" s="5">
        <x:v>18</x:v>
      </x:c>
      <x:c r="V181" s="5">
        <x:v>7</x:v>
      </x:c>
      <x:c r="W181" s="5">
        <x:v>41</x:v>
      </x:c>
      <x:c r="X181" s="5">
        <x:v>40</x:v>
      </x:c>
      <x:c r="Y181" s="5">
        <x:v>10</x:v>
      </x:c>
      <x:c r="Z181" s="5">
        <x:v>6</x:v>
      </x:c>
      <x:c r="AA181" s="5">
        <x:v>2.9500000000000002</x:v>
      </x:c>
      <x:c r="AB181" s="5">
        <x:v>4.3499999999999996</x:v>
      </x:c>
      <x:c r="AC181" s="5">
        <x:v>7.2999999999999998</x:v>
      </x:c>
      <x:c r="AD181" s="5">
        <x:v>4.79</x:v>
      </x:c>
      <x:c r="AE181" s="5">
        <x:v>0.29999999999999999</x:v>
      </x:c>
      <x:c r="AF181" s="5">
        <x:v>38000</x:v>
      </x:c>
    </x:row>
    <x:row r="182" spans="1:32" ht="14.199999999999999">
      <x:c r="A182" s="5">
        <x:v>2021</x:v>
      </x:c>
      <x:c r="B182" s="5" t="s">
        <x:v>95</x:v>
      </x:c>
      <x:c r="C182" s="5" t="s">
        <x:v>138</x:v>
      </x:c>
      <x:c r="D182" s="5" t="s">
        <x:v>323</x:v>
      </x:c>
      <x:c r="E182" s="5">
        <x:v>9</x:v>
      </x:c>
      <x:c r="F182" s="5" t="s">
        <x:v>25</x:v>
      </x:c>
      <x:c r="G182" s="5" t="s">
        <x:v>34</x:v>
      </x:c>
      <x:c r="H182" s="5" t="s">
        <x:v>36</x:v>
      </x:c>
      <x:c r="I182" s="5">
        <x:v>2020</x:v>
      </x:c>
      <x:c r="J182" s="5" t="s">
        <x:v>95</x:v>
      </x:c>
      <x:c r="K182" s="5">
        <x:v>27</x:v>
      </x:c>
      <x:c r="L182" s="5" t="s">
        <x:v>20</x:v>
      </x:c>
      <x:c r="M182" s="5">
        <x:v>126</x:v>
      </x:c>
      <x:c r="N182" s="5">
        <x:v>530</x:v>
      </x:c>
      <x:c r="O182" s="5">
        <x:v>467</x:v>
      </x:c>
      <x:c r="P182" s="5">
        <x:v>82</x:v>
      </x:c>
      <x:c r="Q182" s="5">
        <x:v>161</x:v>
      </x:c>
      <x:c r="R182" s="5">
        <x:v>27</x:v>
      </x:c>
      <x:c r="S182" s="5">
        <x:v>8</x:v>
      </x:c>
      <x:c r="T182" s="5">
        <x:v>63</x:v>
      </x:c>
      <x:c r="U182" s="5">
        <x:v>13</x:v>
      </x:c>
      <x:c r="V182" s="5">
        <x:v>6</x:v>
      </x:c>
      <x:c r="W182" s="5">
        <x:v>36</x:v>
      </x:c>
      <x:c r="X182" s="5">
        <x:v>48</x:v>
      </x:c>
      <x:c r="Y182" s="5">
        <x:v>12</x:v>
      </x:c>
      <x:c r="Z182" s="5">
        <x:v>10</x:v>
      </x:c>
      <x:c r="AA182" s="5">
        <x:v>8.4499999999999993</x:v>
      </x:c>
      <x:c r="AB182" s="5">
        <x:v>5.0700000000000003</x:v>
      </x:c>
      <x:c r="AC182" s="5">
        <x:v>13.52</x:v>
      </x:c>
      <x:c r="AD182" s="5">
        <x:v>4.4800000000000004</x:v>
      </x:c>
      <x:c r="AE182" s="5">
        <x:v>0.79000000000000004</x:v>
      </x:c>
      <x:c r="AF182" s="5">
        <x:v>52000</x:v>
      </x:c>
    </x:row>
    <x:row r="183" spans="1:32" ht="14.199999999999999">
      <x:c r="A183" s="5">
        <x:v>2022</x:v>
      </x:c>
      <x:c r="B183" s="5" t="s">
        <x:v>95</x:v>
      </x:c>
      <x:c r="C183" s="5" t="s">
        <x:v>138</x:v>
      </x:c>
      <x:c r="D183" s="5" t="s">
        <x:v>323</x:v>
      </x:c>
      <x:c r="E183" s="5">
        <x:v>9</x:v>
      </x:c>
      <x:c r="F183" s="5" t="s">
        <x:v>25</x:v>
      </x:c>
      <x:c r="G183" s="5" t="s">
        <x:v>34</x:v>
      </x:c>
      <x:c r="H183" s="5" t="s">
        <x:v>36</x:v>
      </x:c>
      <x:c r="I183" s="5">
        <x:v>2021</x:v>
      </x:c>
      <x:c r="J183" s="5" t="s">
        <x:v>95</x:v>
      </x:c>
      <x:c r="K183" s="5">
        <x:v>28</x:v>
      </x:c>
      <x:c r="L183" s="5" t="s">
        <x:v>20</x:v>
      </x:c>
      <x:c r="M183" s="5">
        <x:v>50</x:v>
      </x:c>
      <x:c r="N183" s="5">
        <x:v>215</x:v>
      </x:c>
      <x:c r="O183" s="5">
        <x:v>180</x:v>
      </x:c>
      <x:c r="P183" s="5">
        <x:v>30</x:v>
      </x:c>
      <x:c r="Q183" s="5">
        <x:v>47</x:v>
      </x:c>
      <x:c r="R183" s="5">
        <x:v>5</x:v>
      </x:c>
      <x:c r="S183" s="5">
        <x:v>1</x:v>
      </x:c>
      <x:c r="T183" s="5">
        <x:v>18</x:v>
      </x:c>
      <x:c r="U183" s="5">
        <x:v>12</x:v>
      </x:c>
      <x:c r="V183" s="5">
        <x:v>3</x:v>
      </x:c>
      <x:c r="W183" s="5">
        <x:v>22</x:v>
      </x:c>
      <x:c r="X183" s="5">
        <x:v>23</x:v>
      </x:c>
      <x:c r="Y183" s="5">
        <x:v>4</x:v>
      </x:c>
      <x:c r="Z183" s="5">
        <x:v>2</x:v>
      </x:c>
      <x:c r="AA183" s="5">
        <x:v>4.8099999999999996</x:v>
      </x:c>
      <x:c r="AB183" s="5">
        <x:v>2.1400000000000001</x:v>
      </x:c>
      <x:c r="AC183" s="5">
        <x:v>6.9500000000000002</x:v>
      </x:c>
      <x:c r="AD183" s="5">
        <x:v>1.0800000000000001</x:v>
      </x:c>
      <x:c r="AE183" s="5">
        <x:v>0.47999999999999998</x:v>
      </x:c>
      <x:c r="AF183" s="5">
        <x:v>63000</x:v>
      </x:c>
    </x:row>
    <x:row r="184" spans="1:32" ht="14.199999999999999">
      <x:c r="A184" s="5">
        <x:v>2023</x:v>
      </x:c>
      <x:c r="B184" s="5" t="s">
        <x:v>95</x:v>
      </x:c>
      <x:c r="C184" s="5" t="s">
        <x:v>138</x:v>
      </x:c>
      <x:c r="D184" s="5" t="s">
        <x:v>323</x:v>
      </x:c>
      <x:c r="E184" s="5">
        <x:v>9</x:v>
      </x:c>
      <x:c r="F184" s="5" t="s">
        <x:v>25</x:v>
      </x:c>
      <x:c r="G184" s="5" t="s">
        <x:v>34</x:v>
      </x:c>
      <x:c r="H184" s="5" t="s">
        <x:v>36</x:v>
      </x:c>
      <x:c r="I184" s="5">
        <x:v>2022</x:v>
      </x:c>
      <x:c r="J184" s="5" t="s">
        <x:v>95</x:v>
      </x:c>
      <x:c r="K184" s="5">
        <x:v>29</x:v>
      </x:c>
      <x:c r="L184" s="5" t="s">
        <x:v>20</x:v>
      </x:c>
      <x:c r="M184" s="5">
        <x:v>104</x:v>
      </x:c>
      <x:c r="N184" s="5">
        <x:v>451</x:v>
      </x:c>
      <x:c r="O184" s="5">
        <x:v>390</x:v>
      </x:c>
      <x:c r="P184" s="5">
        <x:v>61</x:v>
      </x:c>
      <x:c r="Q184" s="5">
        <x:v>104</x:v>
      </x:c>
      <x:c r="R184" s="5">
        <x:v>22</x:v>
      </x:c>
      <x:c r="S184" s="5">
        <x:v>4</x:v>
      </x:c>
      <x:c r="T184" s="5">
        <x:v>38</x:v>
      </x:c>
      <x:c r="U184" s="5">
        <x:v>21</x:v>
      </x:c>
      <x:c r="V184" s="5">
        <x:v>4</x:v>
      </x:c>
      <x:c r="W184" s="5">
        <x:v>42</x:v>
      </x:c>
      <x:c r="X184" s="5">
        <x:v>55</x:v>
      </x:c>
      <x:c r="Y184" s="5">
        <x:v>7</x:v>
      </x:c>
      <x:c r="Z184" s="5">
        <x:v>3</x:v>
      </x:c>
      <x:c r="AA184" s="5">
        <x:v>1.3200000000000001</x:v>
      </x:c>
      <x:c r="AB184" s="5">
        <x:v>4.2999999999999998</x:v>
      </x:c>
      <x:c r="AC184" s="5">
        <x:v>5.6200000000000001</x:v>
      </x:c>
      <x:c r="AD184" s="5">
        <x:v>2.6000000000000001</x:v>
      </x:c>
      <x:c r="AE184" s="5">
        <x:v>0.14000000000000001</x:v>
      </x:c>
      <x:c r="AF184" s="5">
        <x:v>41000</x:v>
      </x:c>
    </x:row>
    <x:row r="185" spans="1:32" ht="14.199999999999999">
      <x:c r="A185" s="5">
        <x:v>2019</x:v>
      </x:c>
      <x:c r="B185" s="5" t="s">
        <x:v>87</x:v>
      </x:c>
      <x:c r="C185" s="5" t="s">
        <x:v>125</x:v>
      </x:c>
      <x:c r="D185" s="5" t="s">
        <x:v>323</x:v>
      </x:c>
      <x:c r="E185" s="5">
        <x:v>4</x:v>
      </x:c>
      <x:c r="F185" s="5" t="s">
        <x:v>25</x:v>
      </x:c>
      <x:c r="G185" s="5" t="s">
        <x:v>365</x:v>
      </x:c>
      <x:c r="H185" s="5" t="s">
        <x:v>96</x:v>
      </x:c>
      <x:c r="I185" s="5">
        <x:v>2018</x:v>
      </x:c>
      <x:c r="J185" s="5" t="s">
        <x:v>30</x:v>
      </x:c>
      <x:c r="K185" s="5">
        <x:v>32</x:v>
      </x:c>
      <x:c r="L185" s="5" t="s">
        <x:v>111</x:v>
      </x:c>
      <x:c r="M185" s="5">
        <x:v>113</x:v>
      </x:c>
      <x:c r="N185" s="5">
        <x:v>488</x:v>
      </x:c>
      <x:c r="O185" s="5">
        <x:v>400</x:v>
      </x:c>
      <x:c r="P185" s="5">
        <x:v>88</x:v>
      </x:c>
      <x:c r="Q185" s="5">
        <x:v>138</x:v>
      </x:c>
      <x:c r="R185" s="5">
        <x:v>20</x:v>
      </x:c>
      <x:c r="S185" s="5">
        <x:v>43</x:v>
      </x:c>
      <x:c r="T185" s="5">
        <x:v>112</x:v>
      </x:c>
      <x:c r="U185" s="5">
        <x:v>0</x:v>
      </x:c>
      <x:c r="V185" s="5">
        <x:v>1</x:v>
      </x:c>
      <x:c r="W185" s="5">
        <x:v>68</x:v>
      </x:c>
      <x:c r="X185" s="5">
        <x:v>114</x:v>
      </x:c>
      <x:c r="Y185" s="5">
        <x:v>9</x:v>
      </x:c>
      <x:c r="Z185" s="5">
        <x:v>3</x:v>
      </x:c>
      <x:c r="AA185" s="5">
        <x:v>2.0600000000000001</x:v>
      </x:c>
      <x:c r="AB185" s="5">
        <x:v>-9.8200000000000003</x:v>
      </x:c>
      <x:c r="AC185" s="5">
        <x:v>-7.7699999999999996</x:v>
      </x:c>
      <x:c r="AD185" s="5">
        <x:v>6.8200000000000003</x:v>
      </x:c>
      <x:c r="AE185" s="5">
        <x:v>0.17999999999999999</x:v>
      </x:c>
      <x:c r="AF185" s="5">
        <x:v>150000</x:v>
      </x:c>
    </x:row>
    <x:row r="186" spans="1:32" ht="14.199999999999999">
      <x:c r="A186" s="5">
        <x:v>2020</x:v>
      </x:c>
      <x:c r="B186" s="5" t="s">
        <x:v>87</x:v>
      </x:c>
      <x:c r="C186" s="5" t="s">
        <x:v>125</x:v>
      </x:c>
      <x:c r="D186" s="5" t="s">
        <x:v>323</x:v>
      </x:c>
      <x:c r="E186" s="5">
        <x:v>4</x:v>
      </x:c>
      <x:c r="F186" s="5" t="s">
        <x:v>25</x:v>
      </x:c>
      <x:c r="G186" s="5" t="s">
        <x:v>365</x:v>
      </x:c>
      <x:c r="H186" s="5" t="s">
        <x:v>96</x:v>
      </x:c>
      <x:c r="I186" s="5">
        <x:v>2019</x:v>
      </x:c>
      <x:c r="J186" s="5" t="s">
        <x:v>87</x:v>
      </x:c>
      <x:c r="K186" s="5">
        <x:v>33</x:v>
      </x:c>
      <x:c r="L186" s="5" t="s">
        <x:v>111</x:v>
      </x:c>
      <x:c r="M186" s="5">
        <x:v>122</x:v>
      </x:c>
      <x:c r="N186" s="5">
        <x:v>532</x:v>
      </x:c>
      <x:c r="O186" s="5">
        <x:v>432</x:v>
      </x:c>
      <x:c r="P186" s="5">
        <x:v>92</x:v>
      </x:c>
      <x:c r="Q186" s="5">
        <x:v>121</x:v>
      </x:c>
      <x:c r="R186" s="5">
        <x:v>22</x:v>
      </x:c>
      <x:c r="S186" s="5">
        <x:v>33</x:v>
      </x:c>
      <x:c r="T186" s="5">
        <x:v>98</x:v>
      </x:c>
      <x:c r="U186" s="5">
        <x:v>0</x:v>
      </x:c>
      <x:c r="V186" s="5">
        <x:v>1</x:v>
      </x:c>
      <x:c r="W186" s="5">
        <x:v>78</x:v>
      </x:c>
      <x:c r="X186" s="5">
        <x:v>117</x:v>
      </x:c>
      <x:c r="Y186" s="5">
        <x:v>7</x:v>
      </x:c>
      <x:c r="Z186" s="5">
        <x:v>9</x:v>
      </x:c>
      <x:c r="AA186" s="5">
        <x:v>5.7999999999999998</x:v>
      </x:c>
      <x:c r="AB186" s="5">
        <x:v>-10.83</x:v>
      </x:c>
      <x:c r="AC186" s="5">
        <x:v>-5.0300000000000002</x:v>
      </x:c>
      <x:c r="AD186" s="5">
        <x:v>5.7300000000000004</x:v>
      </x:c>
      <x:c r="AE186" s="5">
        <x:v>0.59999999999999998</x:v>
      </x:c>
      <x:c r="AF186" s="5">
        <x:v>150000</x:v>
      </x:c>
    </x:row>
    <x:row r="187" spans="1:32" ht="14.199999999999999">
      <x:c r="A187" s="5">
        <x:v>2021</x:v>
      </x:c>
      <x:c r="B187" s="5" t="s">
        <x:v>87</x:v>
      </x:c>
      <x:c r="C187" s="5" t="s">
        <x:v>125</x:v>
      </x:c>
      <x:c r="D187" s="5" t="s">
        <x:v>323</x:v>
      </x:c>
      <x:c r="E187" s="5">
        <x:v>4</x:v>
      </x:c>
      <x:c r="F187" s="5" t="s">
        <x:v>25</x:v>
      </x:c>
      <x:c r="G187" s="5" t="s">
        <x:v>365</x:v>
      </x:c>
      <x:c r="H187" s="5" t="s">
        <x:v>96</x:v>
      </x:c>
      <x:c r="I187" s="5">
        <x:v>2020</x:v>
      </x:c>
      <x:c r="J187" s="5" t="s">
        <x:v>87</x:v>
      </x:c>
      <x:c r="K187" s="5">
        <x:v>34</x:v>
      </x:c>
      <x:c r="L187" s="5" t="s">
        <x:v>111</x:v>
      </x:c>
      <x:c r="M187" s="5">
        <x:v>93</x:v>
      </x:c>
      <x:c r="N187" s="5">
        <x:v>383</x:v>
      </x:c>
      <x:c r="O187" s="5">
        <x:v>309</x:v>
      </x:c>
      <x:c r="P187" s="5">
        <x:v>56</x:v>
      </x:c>
      <x:c r="Q187" s="5">
        <x:v>69</x:v>
      </x:c>
      <x:c r="R187" s="5">
        <x:v>7</x:v>
      </x:c>
      <x:c r="S187" s="5">
        <x:v>21</x:v>
      </x:c>
      <x:c r="T187" s="5">
        <x:v>66</x:v>
      </x:c>
      <x:c r="U187" s="5">
        <x:v>0</x:v>
      </x:c>
      <x:c r="V187" s="5">
        <x:v>0</x:v>
      </x:c>
      <x:c r="W187" s="5">
        <x:v>57</x:v>
      </x:c>
      <x:c r="X187" s="5">
        <x:v>114</x:v>
      </x:c>
      <x:c r="Y187" s="5">
        <x:v>8</x:v>
      </x:c>
      <x:c r="Z187" s="5">
        <x:v>8</x:v>
      </x:c>
      <x:c r="AA187" s="5">
        <x:v>1.8400000000000001</x:v>
      </x:c>
      <x:c r="AB187" s="5">
        <x:v>-7.6100000000000003</x:v>
      </x:c>
      <x:c r="AC187" s="5">
        <x:v>-5.7599999999999998</x:v>
      </x:c>
      <x:c r="AD187" s="5">
        <x:v>1.53</x:v>
      </x:c>
      <x:c r="AE187" s="5">
        <x:v>0.17000000000000001</x:v>
      </x:c>
      <x:c r="AF187" s="5">
        <x:v>200000</x:v>
      </x:c>
    </x:row>
    <x:row r="188" spans="1:32" ht="14.199999999999999">
      <x:c r="A188" s="5">
        <x:v>2022</x:v>
      </x:c>
      <x:c r="B188" s="5" t="s">
        <x:v>87</x:v>
      </x:c>
      <x:c r="C188" s="5" t="s">
        <x:v>125</x:v>
      </x:c>
      <x:c r="D188" s="5" t="s">
        <x:v>323</x:v>
      </x:c>
      <x:c r="E188" s="5">
        <x:v>4</x:v>
      </x:c>
      <x:c r="F188" s="5" t="s">
        <x:v>25</x:v>
      </x:c>
      <x:c r="G188" s="5" t="s">
        <x:v>365</x:v>
      </x:c>
      <x:c r="H188" s="5" t="s">
        <x:v>96</x:v>
      </x:c>
      <x:c r="I188" s="5">
        <x:v>2021</x:v>
      </x:c>
      <x:c r="J188" s="5" t="s">
        <x:v>87</x:v>
      </x:c>
      <x:c r="K188" s="5">
        <x:v>35</x:v>
      </x:c>
      <x:c r="L188" s="5" t="s">
        <x:v>111</x:v>
      </x:c>
      <x:c r="M188" s="5">
        <x:v>118</x:v>
      </x:c>
      <x:c r="N188" s="5">
        <x:v>477</x:v>
      </x:c>
      <x:c r="O188" s="5">
        <x:v>409</x:v>
      </x:c>
      <x:c r="P188" s="5">
        <x:v>48</x:v>
      </x:c>
      <x:c r="Q188" s="5">
        <x:v>93</x:v>
      </x:c>
      <x:c r="R188" s="5">
        <x:v>23</x:v>
      </x:c>
      <x:c r="S188" s="5">
        <x:v>20</x:v>
      </x:c>
      <x:c r="T188" s="5">
        <x:v>76</x:v>
      </x:c>
      <x:c r="U188" s="5">
        <x:v>0</x:v>
      </x:c>
      <x:c r="V188" s="5">
        <x:v>1</x:v>
      </x:c>
      <x:c r="W188" s="5">
        <x:v>47</x:v>
      </x:c>
      <x:c r="X188" s="5">
        <x:v>141</x:v>
      </x:c>
      <x:c r="Y188" s="5">
        <x:v>9</x:v>
      </x:c>
      <x:c r="Z188" s="5">
        <x:v>7</x:v>
      </x:c>
      <x:c r="AA188" s="5">
        <x:v>0.26000000000000001</x:v>
      </x:c>
      <x:c r="AB188" s="5">
        <x:v>-9.7200000000000006</x:v>
      </x:c>
      <x:c r="AC188" s="5">
        <x:v>-9.4600000000000009</x:v>
      </x:c>
      <x:c r="AD188" s="5">
        <x:v>0.89000000000000001</x:v>
      </x:c>
      <x:c r="AE188" s="5">
        <x:v>0.029999999999999999</x:v>
      </x:c>
      <x:c r="AF188" s="5">
        <x:v>150000</x:v>
      </x:c>
    </x:row>
    <x:row r="189" spans="1:32" ht="14.199999999999999">
      <x:c r="A189" s="5">
        <x:v>2013</x:v>
      </x:c>
      <x:c r="B189" s="5" t="s">
        <x:v>31</x:v>
      </x:c>
      <x:c r="C189" s="5" t="s">
        <x:v>137</x:v>
      </x:c>
      <x:c r="D189" s="5" t="s">
        <x:v>323</x:v>
      </x:c>
      <x:c r="E189" s="5">
        <x:v>9</x:v>
      </x:c>
      <x:c r="F189" s="5" t="s">
        <x:v>25</x:v>
      </x:c>
      <x:c r="G189" s="5" t="s">
        <x:v>34</x:v>
      </x:c>
      <x:c r="H189" s="5" t="s">
        <x:v>36</x:v>
      </x:c>
      <x:c r="I189" s="5">
        <x:v>2012</x:v>
      </x:c>
      <x:c r="J189" s="5" t="s">
        <x:v>31</x:v>
      </x:c>
      <x:c r="K189" s="5">
        <x:v>27</x:v>
      </x:c>
      <x:c r="L189" s="5" t="s">
        <x:v>23</x:v>
      </x:c>
      <x:c r="M189" s="5">
        <x:v>127</x:v>
      </x:c>
      <x:c r="N189" s="5">
        <x:v>549</x:v>
      </x:c>
      <x:c r="O189" s="5">
        <x:v>443</x:v>
      </x:c>
      <x:c r="P189" s="5">
        <x:v>79</x:v>
      </x:c>
      <x:c r="Q189" s="5">
        <x:v>138</x:v>
      </x:c>
      <x:c r="R189" s="5">
        <x:v>19</x:v>
      </x:c>
      <x:c r="S189" s="5">
        <x:v>23</x:v>
      </x:c>
      <x:c r="T189" s="5">
        <x:v>91</x:v>
      </x:c>
      <x:c r="U189" s="5">
        <x:v>2</x:v>
      </x:c>
      <x:c r="V189" s="5">
        <x:v>3</x:v>
      </x:c>
      <x:c r="W189" s="5">
        <x:v>72</x:v>
      </x:c>
      <x:c r="X189" s="5">
        <x:v>83</x:v>
      </x:c>
      <x:c r="Y189" s="5">
        <x:v>8</x:v>
      </x:c>
      <x:c r="Z189" s="5">
        <x:v>5</x:v>
      </x:c>
      <x:c r="AA189" s="5">
        <x:v>-4.6900000000000004</x:v>
      </x:c>
      <x:c r="AB189" s="5">
        <x:v>-1.1699999999999999</x:v>
      </x:c>
      <x:c r="AC189" s="5">
        <x:v>-5.8600000000000003</x:v>
      </x:c>
      <x:c r="AD189" s="5">
        <x:v>6.9000000000000004</x:v>
      </x:c>
      <x:c r="AE189" s="5">
        <x:v>-0.52000000000000002</x:v>
      </x:c>
      <x:c r="AF189" s="5"/>
    </x:row>
    <x:row r="190" spans="1:32" ht="14.199999999999999">
      <x:c r="A190" s="5">
        <x:v>2014</x:v>
      </x:c>
      <x:c r="B190" s="5" t="s">
        <x:v>31</x:v>
      </x:c>
      <x:c r="C190" s="5" t="s">
        <x:v>137</x:v>
      </x:c>
      <x:c r="D190" s="5" t="s">
        <x:v>323</x:v>
      </x:c>
      <x:c r="E190" s="5">
        <x:v>9</x:v>
      </x:c>
      <x:c r="F190" s="5" t="s">
        <x:v>25</x:v>
      </x:c>
      <x:c r="G190" s="5" t="s">
        <x:v>34</x:v>
      </x:c>
      <x:c r="H190" s="5" t="s">
        <x:v>36</x:v>
      </x:c>
      <x:c r="I190" s="5">
        <x:v>2013</x:v>
      </x:c>
      <x:c r="J190" s="5" t="s">
        <x:v>31</x:v>
      </x:c>
      <x:c r="K190" s="5">
        <x:v>28</x:v>
      </x:c>
      <x:c r="L190" s="5" t="s">
        <x:v>23</x:v>
      </x:c>
      <x:c r="M190" s="5">
        <x:v>117</x:v>
      </x:c>
      <x:c r="N190" s="5">
        <x:v>474</x:v>
      </x:c>
      <x:c r="O190" s="5">
        <x:v>396</x:v>
      </x:c>
      <x:c r="P190" s="5">
        <x:v>61</x:v>
      </x:c>
      <x:c r="Q190" s="5">
        <x:v>126</x:v>
      </x:c>
      <x:c r="R190" s="5">
        <x:v>24</x:v>
      </x:c>
      <x:c r="S190" s="5">
        <x:v>18</x:v>
      </x:c>
      <x:c r="T190" s="5">
        <x:v>76</x:v>
      </x:c>
      <x:c r="U190" s="5">
        <x:v>4</x:v>
      </x:c>
      <x:c r="V190" s="5">
        <x:v>2</x:v>
      </x:c>
      <x:c r="W190" s="5">
        <x:v>54</x:v>
      </x:c>
      <x:c r="X190" s="5">
        <x:v>73</x:v>
      </x:c>
      <x:c r="Y190" s="5">
        <x:v>13</x:v>
      </x:c>
      <x:c r="Z190" s="5">
        <x:v>2</x:v>
      </x:c>
      <x:c r="AA190" s="5">
        <x:v>6.9100000000000001</x:v>
      </x:c>
      <x:c r="AB190" s="5">
        <x:v>-0.78000000000000003</x:v>
      </x:c>
      <x:c r="AC190" s="5">
        <x:v>6.1299999999999999</x:v>
      </x:c>
      <x:c r="AD190" s="5">
        <x:v>5.6100000000000003</x:v>
      </x:c>
      <x:c r="AE190" s="5">
        <x:v>0.53000000000000003</x:v>
      </x:c>
      <x:c r="AF190" s="5"/>
    </x:row>
    <x:row r="191" spans="1:32" ht="14.199999999999999">
      <x:c r="A191" s="5">
        <x:v>2015</x:v>
      </x:c>
      <x:c r="B191" s="5" t="s">
        <x:v>31</x:v>
      </x:c>
      <x:c r="C191" s="5" t="s">
        <x:v>137</x:v>
      </x:c>
      <x:c r="D191" s="5" t="s">
        <x:v>323</x:v>
      </x:c>
      <x:c r="E191" s="5">
        <x:v>9</x:v>
      </x:c>
      <x:c r="F191" s="5" t="s">
        <x:v>25</x:v>
      </x:c>
      <x:c r="G191" s="5" t="s">
        <x:v>34</x:v>
      </x:c>
      <x:c r="H191" s="5" t="s">
        <x:v>36</x:v>
      </x:c>
      <x:c r="I191" s="5">
        <x:v>2014</x:v>
      </x:c>
      <x:c r="J191" s="5" t="s">
        <x:v>31</x:v>
      </x:c>
      <x:c r="K191" s="5">
        <x:v>29</x:v>
      </x:c>
      <x:c r="L191" s="5" t="s">
        <x:v>23</x:v>
      </x:c>
      <x:c r="M191" s="5">
        <x:v>110</x:v>
      </x:c>
      <x:c r="N191" s="5">
        <x:v>425</x:v>
      </x:c>
      <x:c r="O191" s="5">
        <x:v>356</x:v>
      </x:c>
      <x:c r="P191" s="5">
        <x:v>77</x:v>
      </x:c>
      <x:c r="Q191" s="5">
        <x:v>112</x:v>
      </x:c>
      <x:c r="R191" s="5">
        <x:v>21</x:v>
      </x:c>
      <x:c r="S191" s="5">
        <x:v>27</x:v>
      </x:c>
      <x:c r="T191" s="5">
        <x:v>72</x:v>
      </x:c>
      <x:c r="U191" s="5">
        <x:v>0</x:v>
      </x:c>
      <x:c r="V191" s="5">
        <x:v>1</x:v>
      </x:c>
      <x:c r="W191" s="5">
        <x:v>54</x:v>
      </x:c>
      <x:c r="X191" s="5">
        <x:v>62</x:v>
      </x:c>
      <x:c r="Y191" s="5">
        <x:v>12</x:v>
      </x:c>
      <x:c r="Z191" s="5">
        <x:v>3</x:v>
      </x:c>
      <x:c r="AA191" s="5">
        <x:v>0.79000000000000004</x:v>
      </x:c>
      <x:c r="AB191" s="5">
        <x:v>-0.10000000000000001</x:v>
      </x:c>
      <x:c r="AC191" s="5">
        <x:v>0.68999999999999995</x:v>
      </x:c>
      <x:c r="AD191" s="5">
        <x:v>4.1500000000000004</x:v>
      </x:c>
      <x:c r="AE191" s="5">
        <x:v>0.070000000000000007</x:v>
      </x:c>
      <x:c r="AF191" s="5">
        <x:v>37000</x:v>
      </x:c>
    </x:row>
    <x:row r="192" spans="1:32" ht="14.199999999999999">
      <x:c r="A192" s="5">
        <x:v>2016</x:v>
      </x:c>
      <x:c r="B192" s="5" t="s">
        <x:v>31</x:v>
      </x:c>
      <x:c r="C192" s="5" t="s">
        <x:v>137</x:v>
      </x:c>
      <x:c r="D192" s="5" t="s">
        <x:v>323</x:v>
      </x:c>
      <x:c r="E192" s="5">
        <x:v>9</x:v>
      </x:c>
      <x:c r="F192" s="5" t="s">
        <x:v>25</x:v>
      </x:c>
      <x:c r="G192" s="5" t="s">
        <x:v>34</x:v>
      </x:c>
      <x:c r="H192" s="5" t="s">
        <x:v>36</x:v>
      </x:c>
      <x:c r="I192" s="5">
        <x:v>2015</x:v>
      </x:c>
      <x:c r="J192" s="5" t="s">
        <x:v>31</x:v>
      </x:c>
      <x:c r="K192" s="5">
        <x:v>30</x:v>
      </x:c>
      <x:c r="L192" s="5" t="s">
        <x:v>23</x:v>
      </x:c>
      <x:c r="M192" s="5">
        <x:v>135</x:v>
      </x:c>
      <x:c r="N192" s="5">
        <x:v>559</x:v>
      </x:c>
      <x:c r="O192" s="5">
        <x:v>448</x:v>
      </x:c>
      <x:c r="P192" s="5">
        <x:v>90</x:v>
      </x:c>
      <x:c r="Q192" s="5">
        <x:v>144</x:v>
      </x:c>
      <x:c r="R192" s="5">
        <x:v>25</x:v>
      </x:c>
      <x:c r="S192" s="5">
        <x:v>26</x:v>
      </x:c>
      <x:c r="T192" s="5">
        <x:v>116</x:v>
      </x:c>
      <x:c r="U192" s="5">
        <x:v>3</x:v>
      </x:c>
      <x:c r="V192" s="5">
        <x:v>0</x:v>
      </x:c>
      <x:c r="W192" s="5">
        <x:v>83</x:v>
      </x:c>
      <x:c r="X192" s="5">
        <x:v>97</x:v>
      </x:c>
      <x:c r="Y192" s="5">
        <x:v>13</x:v>
      </x:c>
      <x:c r="Z192" s="5">
        <x:v>8</x:v>
      </x:c>
      <x:c r="AA192" s="5">
        <x:v>6.9500000000000002</x:v>
      </x:c>
      <x:c r="AB192" s="5">
        <x:v>0</x:v>
      </x:c>
      <x:c r="AC192" s="5">
        <x:v>6.9500000000000002</x:v>
      </x:c>
      <x:c r="AD192" s="5">
        <x:v>5.8399999999999999</x:v>
      </x:c>
      <x:c r="AE192" s="5">
        <x:v>0.64000000000000001</x:v>
      </x:c>
      <x:c r="AF192" s="5">
        <x:v>47000</x:v>
      </x:c>
    </x:row>
    <x:row r="193" spans="1:32" ht="14.199999999999999">
      <x:c r="A193" s="5">
        <x:v>2017</x:v>
      </x:c>
      <x:c r="B193" s="5" t="s">
        <x:v>95</x:v>
      </x:c>
      <x:c r="C193" s="5" t="s">
        <x:v>137</x:v>
      </x:c>
      <x:c r="D193" s="5" t="s">
        <x:v>323</x:v>
      </x:c>
      <x:c r="E193" s="5">
        <x:v>4</x:v>
      </x:c>
      <x:c r="F193" s="5" t="s">
        <x:v>332</x:v>
      </x:c>
      <x:c r="G193" s="5" t="s">
        <x:v>34</x:v>
      </x:c>
      <x:c r="H193" s="5" t="s">
        <x:v>36</x:v>
      </x:c>
      <x:c r="I193" s="5">
        <x:v>2016</x:v>
      </x:c>
      <x:c r="J193" s="5" t="s">
        <x:v>95</x:v>
      </x:c>
      <x:c r="K193" s="5">
        <x:v>31</x:v>
      </x:c>
      <x:c r="L193" s="5" t="s">
        <x:v>23</x:v>
      </x:c>
      <x:c r="M193" s="5">
        <x:v>126</x:v>
      </x:c>
      <x:c r="N193" s="5">
        <x:v>506</x:v>
      </x:c>
      <x:c r="O193" s="5">
        <x:v>427</x:v>
      </x:c>
      <x:c r="P193" s="5">
        <x:v>77</x:v>
      </x:c>
      <x:c r="Q193" s="5">
        <x:v>131</x:v>
      </x:c>
      <x:c r="R193" s="5">
        <x:v>20</x:v>
      </x:c>
      <x:c r="S193" s="5">
        <x:v>32</x:v>
      </x:c>
      <x:c r="T193" s="5">
        <x:v>104</x:v>
      </x:c>
      <x:c r="U193" s="5">
        <x:v>2</x:v>
      </x:c>
      <x:c r="V193" s="5">
        <x:v>0</x:v>
      </x:c>
      <x:c r="W193" s="5">
        <x:v>56</x:v>
      </x:c>
      <x:c r="X193" s="5">
        <x:v>95</x:v>
      </x:c>
      <x:c r="Y193" s="5">
        <x:v>18</x:v>
      </x:c>
      <x:c r="Z193" s="5">
        <x:v>4</x:v>
      </x:c>
      <x:c r="AA193" s="5">
        <x:v>-10.25</x:v>
      </x:c>
      <x:c r="AB193" s="5">
        <x:v>-1.0600000000000001</x:v>
      </x:c>
      <x:c r="AC193" s="5">
        <x:v>-11.31</x:v>
      </x:c>
      <x:c r="AD193" s="5">
        <x:v>3.98</x:v>
      </x:c>
      <x:c r="AE193" s="5">
        <x:v>-0.91000000000000003</x:v>
      </x:c>
      <x:c r="AF193" s="5">
        <x:v>75000</x:v>
      </x:c>
    </x:row>
    <x:row r="194" spans="1:32" ht="14.199999999999999">
      <x:c r="A194" s="5">
        <x:v>2018</x:v>
      </x:c>
      <x:c r="B194" s="5" t="s">
        <x:v>95</x:v>
      </x:c>
      <x:c r="C194" s="5" t="s">
        <x:v>137</x:v>
      </x:c>
      <x:c r="D194" s="5" t="s">
        <x:v>323</x:v>
      </x:c>
      <x:c r="E194" s="5">
        <x:v>4</x:v>
      </x:c>
      <x:c r="F194" s="5" t="s">
        <x:v>332</x:v>
      </x:c>
      <x:c r="G194" s="5" t="s">
        <x:v>34</x:v>
      </x:c>
      <x:c r="H194" s="5" t="s">
        <x:v>36</x:v>
      </x:c>
      <x:c r="I194" s="5">
        <x:v>2017</x:v>
      </x:c>
      <x:c r="J194" s="5" t="s">
        <x:v>95</x:v>
      </x:c>
      <x:c r="K194" s="5">
        <x:v>32</x:v>
      </x:c>
      <x:c r="L194" s="5" t="s">
        <x:v>23</x:v>
      </x:c>
      <x:c r="M194" s="5">
        <x:v>101</x:v>
      </x:c>
      <x:c r="N194" s="5">
        <x:v>382</x:v>
      </x:c>
      <x:c r="O194" s="5">
        <x:v>319</x:v>
      </x:c>
      <x:c r="P194" s="5">
        <x:v>43</x:v>
      </x:c>
      <x:c r="Q194" s="5">
        <x:v>78</x:v>
      </x:c>
      <x:c r="R194" s="5">
        <x:v>15</x:v>
      </x:c>
      <x:c r="S194" s="5">
        <x:v>14</x:v>
      </x:c>
      <x:c r="T194" s="5">
        <x:v>56</x:v>
      </x:c>
      <x:c r="U194" s="5">
        <x:v>1</x:v>
      </x:c>
      <x:c r="V194" s="5">
        <x:v>2</x:v>
      </x:c>
      <x:c r="W194" s="5">
        <x:v>50</x:v>
      </x:c>
      <x:c r="X194" s="5">
        <x:v>92</x:v>
      </x:c>
      <x:c r="Y194" s="5">
        <x:v>17</x:v>
      </x:c>
      <x:c r="Z194" s="5">
        <x:v>0</x:v>
      </x:c>
      <x:c r="AA194" s="5">
        <x:v>-5.7999999999999998</x:v>
      </x:c>
      <x:c r="AB194" s="5">
        <x:v>-1.4399999999999999</x:v>
      </x:c>
      <x:c r="AC194" s="5">
        <x:v>-7.2400000000000002</x:v>
      </x:c>
      <x:c r="AD194" s="5">
        <x:v>1.1200000000000001</x:v>
      </x:c>
      <x:c r="AE194" s="5">
        <x:v>-0.53000000000000003</x:v>
      </x:c>
      <x:c r="AF194" s="5">
        <x:v>75000</x:v>
      </x:c>
    </x:row>
    <x:row r="195" spans="1:32" ht="14.199999999999999">
      <x:c r="A195" s="5">
        <x:v>2019</x:v>
      </x:c>
      <x:c r="B195" s="5" t="s">
        <x:v>95</x:v>
      </x:c>
      <x:c r="C195" s="5" t="s">
        <x:v>137</x:v>
      </x:c>
      <x:c r="D195" s="5" t="s">
        <x:v>323</x:v>
      </x:c>
      <x:c r="E195" s="5">
        <x:v>4</x:v>
      </x:c>
      <x:c r="F195" s="5" t="s">
        <x:v>332</x:v>
      </x:c>
      <x:c r="G195" s="5" t="s">
        <x:v>34</x:v>
      </x:c>
      <x:c r="H195" s="5" t="s">
        <x:v>36</x:v>
      </x:c>
      <x:c r="I195" s="5">
        <x:v>2018</x:v>
      </x:c>
      <x:c r="J195" s="5" t="s">
        <x:v>95</x:v>
      </x:c>
      <x:c r="K195" s="5">
        <x:v>33</x:v>
      </x:c>
      <x:c r="L195" s="5" t="s">
        <x:v>23</x:v>
      </x:c>
      <x:c r="M195" s="5">
        <x:v>103</x:v>
      </x:c>
      <x:c r="N195" s="5">
        <x:v>375</x:v>
      </x:c>
      <x:c r="O195" s="5">
        <x:v>318</x:v>
      </x:c>
      <x:c r="P195" s="5">
        <x:v>40</x:v>
      </x:c>
      <x:c r="Q195" s="5">
        <x:v>81</x:v>
      </x:c>
      <x:c r="R195" s="5">
        <x:v>14</x:v>
      </x:c>
      <x:c r="S195" s="5">
        <x:v>16</x:v>
      </x:c>
      <x:c r="T195" s="5">
        <x:v>55</x:v>
      </x:c>
      <x:c r="U195" s="5">
        <x:v>1</x:v>
      </x:c>
      <x:c r="V195" s="5">
        <x:v>0</x:v>
      </x:c>
      <x:c r="W195" s="5">
        <x:v>39</x:v>
      </x:c>
      <x:c r="X195" s="5">
        <x:v>80</x:v>
      </x:c>
      <x:c r="Y195" s="5">
        <x:v>11</x:v>
      </x:c>
      <x:c r="Z195" s="5">
        <x:v>3</x:v>
      </x:c>
      <x:c r="AA195" s="5">
        <x:v>0.38</x:v>
      </x:c>
      <x:c r="AB195" s="5">
        <x:v>-6.4100000000000001</x:v>
      </x:c>
      <x:c r="AC195" s="5">
        <x:v>-6.0300000000000002</x:v>
      </x:c>
      <x:c r="AD195" s="5">
        <x:v>0.78000000000000003</x:v>
      </x:c>
      <x:c r="AE195" s="5">
        <x:v>0.029999999999999999</x:v>
      </x:c>
      <x:c r="AF195" s="5">
        <x:v>75000</x:v>
      </x:c>
    </x:row>
    <x:row r="196" spans="1:32" ht="14.199999999999999">
      <x:c r="A196" s="5">
        <x:v>2020</x:v>
      </x:c>
      <x:c r="B196" s="5" t="s">
        <x:v>95</x:v>
      </x:c>
      <x:c r="C196" s="5" t="s">
        <x:v>137</x:v>
      </x:c>
      <x:c r="D196" s="5" t="s">
        <x:v>323</x:v>
      </x:c>
      <x:c r="E196" s="5">
        <x:v>4</x:v>
      </x:c>
      <x:c r="F196" s="5" t="s">
        <x:v>332</x:v>
      </x:c>
      <x:c r="G196" s="5" t="s">
        <x:v>34</x:v>
      </x:c>
      <x:c r="H196" s="5" t="s">
        <x:v>36</x:v>
      </x:c>
      <x:c r="I196" s="5">
        <x:v>2019</x:v>
      </x:c>
      <x:c r="J196" s="5" t="s">
        <x:v>95</x:v>
      </x:c>
      <x:c r="K196" s="5">
        <x:v>34</x:v>
      </x:c>
      <x:c r="L196" s="5" t="s">
        <x:v>23</x:v>
      </x:c>
      <x:c r="M196" s="5">
        <x:v>112</x:v>
      </x:c>
      <x:c r="N196" s="5">
        <x:v>444</x:v>
      </x:c>
      <x:c r="O196" s="5">
        <x:v>360</x:v>
      </x:c>
      <x:c r="P196" s="5">
        <x:v>49</x:v>
      </x:c>
      <x:c r="Q196" s="5">
        <x:v>96</x:v>
      </x:c>
      <x:c r="R196" s="5">
        <x:v>17</x:v>
      </x:c>
      <x:c r="S196" s="5">
        <x:v>19</x:v>
      </x:c>
      <x:c r="T196" s="5">
        <x:v>74</x:v>
      </x:c>
      <x:c r="U196" s="5">
        <x:v>1</x:v>
      </x:c>
      <x:c r="V196" s="5">
        <x:v>2</x:v>
      </x:c>
      <x:c r="W196" s="5">
        <x:v>65</x:v>
      </x:c>
      <x:c r="X196" s="5">
        <x:v>69</x:v>
      </x:c>
      <x:c r="Y196" s="5">
        <x:v>17</x:v>
      </x:c>
      <x:c r="Z196" s="5">
        <x:v>3</x:v>
      </x:c>
      <x:c r="AA196" s="5">
        <x:v>-1.4299999999999999</x:v>
      </x:c>
      <x:c r="AB196" s="5">
        <x:v>-4.4400000000000004</x:v>
      </x:c>
      <x:c r="AC196" s="5">
        <x:v>-5.8700000000000001</x:v>
      </x:c>
      <x:c r="AD196" s="5">
        <x:v>3.1600000000000001</x:v>
      </x:c>
      <x:c r="AE196" s="5">
        <x:v>-0.14999999999999999</x:v>
      </x:c>
      <x:c r="AF196" s="5">
        <x:v>75000</x:v>
      </x:c>
    </x:row>
    <x:row r="197" spans="1:32" ht="14.199999999999999">
      <x:c r="A197" s="5">
        <x:v>2020</x:v>
      </x:c>
      <x:c r="B197" s="5" t="s">
        <x:v>65</x:v>
      </x:c>
      <x:c r="C197" s="5" t="s">
        <x:v>129</x:v>
      </x:c>
      <x:c r="D197" s="5" t="s">
        <x:v>322</x:v>
      </x:c>
      <x:c r="E197" s="5">
        <x:v>7</x:v>
      </x:c>
      <x:c r="F197" s="5" t="s">
        <x:v>25</x:v>
      </x:c>
      <x:c r="G197" s="5" t="s">
        <x:v>337</x:v>
      </x:c>
      <x:c r="H197" s="5" t="s">
        <x:v>36</x:v>
      </x:c>
      <x:c r="I197" s="5">
        <x:v>2019</x:v>
      </x:c>
      <x:c r="J197" s="5" t="s">
        <x:v>65</x:v>
      </x:c>
      <x:c r="K197" s="5">
        <x:v>29</x:v>
      </x:c>
      <x:c r="L197" s="5" t="s">
        <x:v>96</x:v>
      </x:c>
      <x:c r="M197" s="5">
        <x:v>137</x:v>
      </x:c>
      <x:c r="N197" s="5">
        <x:v>505</x:v>
      </x:c>
      <x:c r="O197" s="5">
        <x:v>441</x:v>
      </x:c>
      <x:c r="P197" s="5">
        <x:v>58</x:v>
      </x:c>
      <x:c r="Q197" s="5">
        <x:v>123</x:v>
      </x:c>
      <x:c r="R197" s="5">
        <x:v>19</x:v>
      </x:c>
      <x:c r="S197" s="5">
        <x:v>4</x:v>
      </x:c>
      <x:c r="T197" s="5">
        <x:v>63</x:v>
      </x:c>
      <x:c r="U197" s="5">
        <x:v>8</x:v>
      </x:c>
      <x:c r="V197" s="5">
        <x:v>2</x:v>
      </x:c>
      <x:c r="W197" s="5">
        <x:v>41</x:v>
      </x:c>
      <x:c r="X197" s="5">
        <x:v>68</x:v>
      </x:c>
      <x:c r="Y197" s="5">
        <x:v>5</x:v>
      </x:c>
      <x:c r="Z197" s="5">
        <x:v>6</x:v>
      </x:c>
      <x:c r="AA197" s="5">
        <x:v>-1.05</x:v>
      </x:c>
      <x:c r="AB197" s="5">
        <x:v>11.98</x:v>
      </x:c>
      <x:c r="AC197" s="5">
        <x:v>10.93</x:v>
      </x:c>
      <x:c r="AD197" s="5">
        <x:v>3.8199999999999998</x:v>
      </x:c>
      <x:c r="AE197" s="5">
        <x:v>-0.11</x:v>
      </x:c>
      <x:c r="AF197" s="5">
        <x:v>10000</x:v>
      </x:c>
    </x:row>
    <x:row r="198" spans="1:32" ht="14.199999999999999">
      <x:c r="A198" s="5">
        <x:v>2021</x:v>
      </x:c>
      <x:c r="B198" s="5" t="s">
        <x:v>65</x:v>
      </x:c>
      <x:c r="C198" s="5" t="s">
        <x:v>129</x:v>
      </x:c>
      <x:c r="D198" s="5" t="s">
        <x:v>322</x:v>
      </x:c>
      <x:c r="E198" s="5">
        <x:v>7</x:v>
      </x:c>
      <x:c r="F198" s="5" t="s">
        <x:v>25</x:v>
      </x:c>
      <x:c r="G198" s="5" t="s">
        <x:v>337</x:v>
      </x:c>
      <x:c r="H198" s="5" t="s">
        <x:v>36</x:v>
      </x:c>
      <x:c r="I198" s="5">
        <x:v>2020</x:v>
      </x:c>
      <x:c r="J198" s="5" t="s">
        <x:v>65</x:v>
      </x:c>
      <x:c r="K198" s="5">
        <x:v>30</x:v>
      </x:c>
      <x:c r="L198" s="5" t="s">
        <x:v>96</x:v>
      </x:c>
      <x:c r="M198" s="5">
        <x:v>124</x:v>
      </x:c>
      <x:c r="N198" s="5">
        <x:v>423</x:v>
      </x:c>
      <x:c r="O198" s="5">
        <x:v>360</x:v>
      </x:c>
      <x:c r="P198" s="5">
        <x:v>47</x:v>
      </x:c>
      <x:c r="Q198" s="5">
        <x:v>97</x:v>
      </x:c>
      <x:c r="R198" s="5">
        <x:v>18</x:v>
      </x:c>
      <x:c r="S198" s="5">
        <x:v>4</x:v>
      </x:c>
      <x:c r="T198" s="5">
        <x:v>51</x:v>
      </x:c>
      <x:c r="U198" s="5">
        <x:v>5</x:v>
      </x:c>
      <x:c r="V198" s="5">
        <x:v>3</x:v>
      </x:c>
      <x:c r="W198" s="5">
        <x:v>35</x:v>
      </x:c>
      <x:c r="X198" s="5">
        <x:v>45</x:v>
      </x:c>
      <x:c r="Y198" s="5">
        <x:v>7</x:v>
      </x:c>
      <x:c r="Z198" s="5">
        <x:v>7</x:v>
      </x:c>
      <x:c r="AA198" s="5">
        <x:v>-0.32000000000000001</x:v>
      </x:c>
      <x:c r="AB198" s="5">
        <x:v>9.8200000000000003</x:v>
      </x:c>
      <x:c r="AC198" s="5">
        <x:v>9.4900000000000002</x:v>
      </x:c>
      <x:c r="AD198" s="5">
        <x:v>2.2799999999999998</x:v>
      </x:c>
      <x:c r="AE198" s="5">
        <x:v>-0.029999999999999999</x:v>
      </x:c>
      <x:c r="AF198" s="5">
        <x:v>23200</x:v>
      </x:c>
    </x:row>
    <x:row r="199" spans="1:32" ht="14.199999999999999">
      <x:c r="A199" s="5">
        <x:v>2022</x:v>
      </x:c>
      <x:c r="B199" s="5" t="s">
        <x:v>65</x:v>
      </x:c>
      <x:c r="C199" s="5" t="s">
        <x:v>129</x:v>
      </x:c>
      <x:c r="D199" s="5" t="s">
        <x:v>322</x:v>
      </x:c>
      <x:c r="E199" s="5">
        <x:v>7</x:v>
      </x:c>
      <x:c r="F199" s="5" t="s">
        <x:v>25</x:v>
      </x:c>
      <x:c r="G199" s="5" t="s">
        <x:v>337</x:v>
      </x:c>
      <x:c r="H199" s="5" t="s">
        <x:v>36</x:v>
      </x:c>
      <x:c r="I199" s="5">
        <x:v>2021</x:v>
      </x:c>
      <x:c r="J199" s="5" t="s">
        <x:v>65</x:v>
      </x:c>
      <x:c r="K199" s="5">
        <x:v>31</x:v>
      </x:c>
      <x:c r="L199" s="5" t="s">
        <x:v>96</x:v>
      </x:c>
      <x:c r="M199" s="5">
        <x:v>96</x:v>
      </x:c>
      <x:c r="N199" s="5">
        <x:v>270</x:v>
      </x:c>
      <x:c r="O199" s="5">
        <x:v>237</x:v>
      </x:c>
      <x:c r="P199" s="5">
        <x:v>25</x:v>
      </x:c>
      <x:c r="Q199" s="5">
        <x:v>52</x:v>
      </x:c>
      <x:c r="R199" s="5">
        <x:v>12</x:v>
      </x:c>
      <x:c r="S199" s="5">
        <x:v>0</x:v>
      </x:c>
      <x:c r="T199" s="5">
        <x:v>30</x:v>
      </x:c>
      <x:c r="U199" s="5">
        <x:v>4</x:v>
      </x:c>
      <x:c r="V199" s="5">
        <x:v>2</x:v>
      </x:c>
      <x:c r="W199" s="5">
        <x:v>22</x:v>
      </x:c>
      <x:c r="X199" s="5">
        <x:v>43</x:v>
      </x:c>
      <x:c r="Y199" s="5">
        <x:v>6</x:v>
      </x:c>
      <x:c r="Z199" s="5">
        <x:v>3</x:v>
      </x:c>
      <x:c r="AA199" s="5">
        <x:v>1.5</x:v>
      </x:c>
      <x:c r="AB199" s="5">
        <x:v>6.2199999999999998</x:v>
      </x:c>
      <x:c r="AC199" s="5">
        <x:v>7.71</x:v>
      </x:c>
      <x:c r="AD199" s="5">
        <x:v>0.14000000000000001</x:v>
      </x:c>
      <x:c r="AE199" s="5">
        <x:v>0.14999999999999999</x:v>
      </x:c>
      <x:c r="AF199" s="5">
        <x:v>26000</x:v>
      </x:c>
    </x:row>
    <x:row r="200" spans="1:32" ht="14.199999999999999">
      <x:c r="A200" s="5">
        <x:v>2023</x:v>
      </x:c>
      <x:c r="B200" s="5" t="s">
        <x:v>65</x:v>
      </x:c>
      <x:c r="C200" s="5" t="s">
        <x:v>129</x:v>
      </x:c>
      <x:c r="D200" s="5" t="s">
        <x:v>322</x:v>
      </x:c>
      <x:c r="E200" s="5">
        <x:v>7</x:v>
      </x:c>
      <x:c r="F200" s="5" t="s">
        <x:v>25</x:v>
      </x:c>
      <x:c r="G200" s="5" t="s">
        <x:v>337</x:v>
      </x:c>
      <x:c r="H200" s="5" t="s">
        <x:v>36</x:v>
      </x:c>
      <x:c r="I200" s="5">
        <x:v>2022</x:v>
      </x:c>
      <x:c r="J200" s="5" t="s">
        <x:v>65</x:v>
      </x:c>
      <x:c r="K200" s="5">
        <x:v>32</x:v>
      </x:c>
      <x:c r="L200" s="5" t="s">
        <x:v>96</x:v>
      </x:c>
      <x:c r="M200" s="5">
        <x:v>128</x:v>
      </x:c>
      <x:c r="N200" s="5">
        <x:v>402</x:v>
      </x:c>
      <x:c r="O200" s="5">
        <x:v>351</x:v>
      </x:c>
      <x:c r="P200" s="5">
        <x:v>33</x:v>
      </x:c>
      <x:c r="Q200" s="5">
        <x:v>87</x:v>
      </x:c>
      <x:c r="R200" s="5">
        <x:v>13</x:v>
      </x:c>
      <x:c r="S200" s="5">
        <x:v>3</x:v>
      </x:c>
      <x:c r="T200" s="5">
        <x:v>41</x:v>
      </x:c>
      <x:c r="U200" s="5">
        <x:v>2</x:v>
      </x:c>
      <x:c r="V200" s="5">
        <x:v>2</x:v>
      </x:c>
      <x:c r="W200" s="5">
        <x:v>33</x:v>
      </x:c>
      <x:c r="X200" s="5">
        <x:v>71</x:v>
      </x:c>
      <x:c r="Y200" s="5">
        <x:v>4</x:v>
      </x:c>
      <x:c r="Z200" s="5">
        <x:v>4</x:v>
      </x:c>
      <x:c r="AA200" s="5">
        <x:v>0.58999999999999997</x:v>
      </x:c>
      <x:c r="AB200" s="5">
        <x:v>9.5</x:v>
      </x:c>
      <x:c r="AC200" s="5">
        <x:v>10.09</x:v>
      </x:c>
      <x:c r="AD200" s="5">
        <x:v>1.47</x:v>
      </x:c>
      <x:c r="AE200" s="5">
        <x:v>0.059999999999999998</x:v>
      </x:c>
      <x:c r="AF200" s="5">
        <x:v>30000</x:v>
      </x:c>
    </x:row>
    <x:row r="201" spans="1:32" ht="14.199999999999999">
      <x:c r="A201" s="5">
        <x:v>2012</x:v>
      </x:c>
      <x:c r="B201" s="5" t="s">
        <x:v>55</x:v>
      </x:c>
      <x:c r="C201" s="5" t="s">
        <x:v>131</x:v>
      </x:c>
      <x:c r="D201" s="5" t="s">
        <x:v>251</x:v>
      </x:c>
      <x:c r="E201" s="5">
        <x:v>4</x:v>
      </x:c>
      <x:c r="F201" s="5" t="s">
        <x:v>332</x:v>
      </x:c>
      <x:c r="G201" s="5" t="s">
        <x:v>34</x:v>
      </x:c>
      <x:c r="H201" s="5" t="s">
        <x:v>36</x:v>
      </x:c>
      <x:c r="I201" s="5">
        <x:v>2011</x:v>
      </x:c>
      <x:c r="J201" s="5" t="s">
        <x:v>55</x:v>
      </x:c>
      <x:c r="K201" s="5">
        <x:v>32</x:v>
      </x:c>
      <x:c r="L201" s="5" t="s">
        <x:v>120</x:v>
      </x:c>
      <x:c r="M201" s="5">
        <x:v>115</x:v>
      </x:c>
      <x:c r="N201" s="5">
        <x:v>450</x:v>
      </x:c>
      <x:c r="O201" s="5">
        <x:v>414</x:v>
      </x:c>
      <x:c r="P201" s="5">
        <x:v>57</x:v>
      </x:c>
      <x:c r="Q201" s="5">
        <x:v>125</x:v>
      </x:c>
      <x:c r="R201" s="5">
        <x:v>21</x:v>
      </x:c>
      <x:c r="S201" s="5">
        <x:v>15</x:v>
      </x:c>
      <x:c r="T201" s="5">
        <x:v>64</x:v>
      </x:c>
      <x:c r="U201" s="5">
        <x:v>13</x:v>
      </x:c>
      <x:c r="V201" s="5">
        <x:v>3</x:v>
      </x:c>
      <x:c r="W201" s="5">
        <x:v>26</x:v>
      </x:c>
      <x:c r="X201" s="5">
        <x:v>71</x:v>
      </x:c>
      <x:c r="Y201" s="5">
        <x:v>8</x:v>
      </x:c>
      <x:c r="Z201" s="5">
        <x:v>4</x:v>
      </x:c>
      <x:c r="AA201" s="5">
        <x:v>-0.33000000000000002</x:v>
      </x:c>
      <x:c r="AB201" s="5">
        <x:v>-4.2000000000000002</x:v>
      </x:c>
      <x:c r="AC201" s="5">
        <x:v>-4.5300000000000002</x:v>
      </x:c>
      <x:c r="AD201" s="5">
        <x:v>3.1699999999999999</x:v>
      </x:c>
      <x:c r="AE201" s="5">
        <x:v>-0.28999999999999998</x:v>
      </x:c>
      <x:c r="AF201" s="5">
        <x:v>35000</x:v>
      </x:c>
    </x:row>
    <x:row r="202" spans="1:32" ht="14.199999999999999">
      <x:c r="A202" s="5">
        <x:v>2013</x:v>
      </x:c>
      <x:c r="B202" s="5" t="s">
        <x:v>55</x:v>
      </x:c>
      <x:c r="C202" s="5" t="s">
        <x:v>131</x:v>
      </x:c>
      <x:c r="D202" s="5" t="s">
        <x:v>251</x:v>
      </x:c>
      <x:c r="E202" s="5">
        <x:v>4</x:v>
      </x:c>
      <x:c r="F202" s="5" t="s">
        <x:v>332</x:v>
      </x:c>
      <x:c r="G202" s="5" t="s">
        <x:v>34</x:v>
      </x:c>
      <x:c r="H202" s="5" t="s">
        <x:v>36</x:v>
      </x:c>
      <x:c r="I202" s="5">
        <x:v>2012</x:v>
      </x:c>
      <x:c r="J202" s="5" t="s">
        <x:v>55</x:v>
      </x:c>
      <x:c r="K202" s="5">
        <x:v>33</x:v>
      </x:c>
      <x:c r="L202" s="5" t="s">
        <x:v>122</x:v>
      </x:c>
      <x:c r="M202" s="5">
        <x:v>127</x:v>
      </x:c>
      <x:c r="N202" s="5">
        <x:v>556</x:v>
      </x:c>
      <x:c r="O202" s="5">
        <x:v>499</x:v>
      </x:c>
      <x:c r="P202" s="5">
        <x:v>82</x:v>
      </x:c>
      <x:c r="Q202" s="5">
        <x:v>152</x:v>
      </x:c>
      <x:c r="R202" s="5">
        <x:v>34</x:v>
      </x:c>
      <x:c r="S202" s="5">
        <x:v>11</x:v>
      </x:c>
      <x:c r="T202" s="5">
        <x:v>76</x:v>
      </x:c>
      <x:c r="U202" s="5">
        <x:v>30</x:v>
      </x:c>
      <x:c r="V202" s="5">
        <x:v>8</x:v>
      </x:c>
      <x:c r="W202" s="5">
        <x:v>42</x:v>
      </x:c>
      <x:c r="X202" s="5">
        <x:v>66</x:v>
      </x:c>
      <x:c r="Y202" s="5">
        <x:v>9</x:v>
      </x:c>
      <x:c r="Z202" s="5">
        <x:v>7</x:v>
      </x:c>
      <x:c r="AA202" s="5">
        <x:v>-3.3599999999999999</x:v>
      </x:c>
      <x:c r="AB202" s="5">
        <x:v>-2.02</x:v>
      </x:c>
      <x:c r="AC202" s="5">
        <x:v>-5.3700000000000001</x:v>
      </x:c>
      <x:c r="AD202" s="5">
        <x:v>5.1500000000000004</x:v>
      </x:c>
      <x:c r="AE202" s="5">
        <x:v>-0.33000000000000002</x:v>
      </x:c>
      <x:c r="AF202" s="5">
        <x:v>35000</x:v>
      </x:c>
    </x:row>
    <x:row r="203" spans="1:32" ht="14.199999999999999">
      <x:c r="A203" s="5">
        <x:v>2014</x:v>
      </x:c>
      <x:c r="B203" s="5" t="s">
        <x:v>55</x:v>
      </x:c>
      <x:c r="C203" s="5" t="s">
        <x:v>131</x:v>
      </x:c>
      <x:c r="D203" s="5" t="s">
        <x:v>251</x:v>
      </x:c>
      <x:c r="E203" s="5">
        <x:v>4</x:v>
      </x:c>
      <x:c r="F203" s="5" t="s">
        <x:v>332</x:v>
      </x:c>
      <x:c r="G203" s="5" t="s">
        <x:v>34</x:v>
      </x:c>
      <x:c r="H203" s="5" t="s">
        <x:v>36</x:v>
      </x:c>
      <x:c r="I203" s="5">
        <x:v>2013</x:v>
      </x:c>
      <x:c r="J203" s="5" t="s">
        <x:v>55</x:v>
      </x:c>
      <x:c r="K203" s="5">
        <x:v>34</x:v>
      </x:c>
      <x:c r="L203" s="5" t="s">
        <x:v>122</x:v>
      </x:c>
      <x:c r="M203" s="5">
        <x:v>125</x:v>
      </x:c>
      <x:c r="N203" s="5">
        <x:v>539</x:v>
      </x:c>
      <x:c r="O203" s="5">
        <x:v>476</x:v>
      </x:c>
      <x:c r="P203" s="5">
        <x:v>79</x:v>
      </x:c>
      <x:c r="Q203" s="5">
        <x:v>156</x:v>
      </x:c>
      <x:c r="R203" s="5">
        <x:v>22</x:v>
      </x:c>
      <x:c r="S203" s="5">
        <x:v>7</x:v>
      </x:c>
      <x:c r="T203" s="5">
        <x:v>67</x:v>
      </x:c>
      <x:c r="U203" s="5">
        <x:v>13</x:v>
      </x:c>
      <x:c r="V203" s="5">
        <x:v>8</x:v>
      </x:c>
      <x:c r="W203" s="5">
        <x:v>52</x:v>
      </x:c>
      <x:c r="X203" s="5">
        <x:v>71</x:v>
      </x:c>
      <x:c r="Y203" s="5">
        <x:v>5</x:v>
      </x:c>
      <x:c r="Z203" s="5">
        <x:v>7</x:v>
      </x:c>
      <x:c r="AA203" s="5">
        <x:v>-17.079999999999998</x:v>
      </x:c>
      <x:c r="AB203" s="5">
        <x:v>-2.9399999999999999</x:v>
      </x:c>
      <x:c r="AC203" s="5">
        <x:v>-20.030000000000001</x:v>
      </x:c>
      <x:c r="AD203" s="5">
        <x:v>3.9100000000000001</x:v>
      </x:c>
      <x:c r="AE203" s="5">
        <x:v>-1.77</x:v>
      </x:c>
      <x:c r="AF203" s="5">
        <x:v>35000</x:v>
      </x:c>
    </x:row>
    <x:row r="204" spans="1:32" ht="14.199999999999999">
      <x:c r="A204" s="5">
        <x:v>2015</x:v>
      </x:c>
      <x:c r="B204" s="5" t="s">
        <x:v>55</x:v>
      </x:c>
      <x:c r="C204" s="5" t="s">
        <x:v>131</x:v>
      </x:c>
      <x:c r="D204" s="5" t="s">
        <x:v>251</x:v>
      </x:c>
      <x:c r="E204" s="5">
        <x:v>4</x:v>
      </x:c>
      <x:c r="F204" s="5" t="s">
        <x:v>332</x:v>
      </x:c>
      <x:c r="G204" s="5" t="s">
        <x:v>34</x:v>
      </x:c>
      <x:c r="H204" s="5" t="s">
        <x:v>36</x:v>
      </x:c>
      <x:c r="I204" s="5">
        <x:v>2014</x:v>
      </x:c>
      <x:c r="J204" s="5" t="s">
        <x:v>55</x:v>
      </x:c>
      <x:c r="K204" s="5">
        <x:v>35</x:v>
      </x:c>
      <x:c r="L204" s="5" t="s">
        <x:v>122</x:v>
      </x:c>
      <x:c r="M204" s="5">
        <x:v>124</x:v>
      </x:c>
      <x:c r="N204" s="5">
        <x:v>549</x:v>
      </x:c>
      <x:c r="O204" s="5">
        <x:v>464</x:v>
      </x:c>
      <x:c r="P204" s="5">
        <x:v>71</x:v>
      </x:c>
      <x:c r="Q204" s="5">
        <x:v>159</x:v>
      </x:c>
      <x:c r="R204" s="5">
        <x:v>24</x:v>
      </x:c>
      <x:c r="S204" s="5">
        <x:v>9</x:v>
      </x:c>
      <x:c r="T204" s="5">
        <x:v>73</x:v>
      </x:c>
      <x:c r="U204" s="5">
        <x:v>11</x:v>
      </x:c>
      <x:c r="V204" s="5">
        <x:v>9</x:v>
      </x:c>
      <x:c r="W204" s="5">
        <x:v>75</x:v>
      </x:c>
      <x:c r="X204" s="5">
        <x:v>65</x:v>
      </x:c>
      <x:c r="Y204" s="5">
        <x:v>15</x:v>
      </x:c>
      <x:c r="Z204" s="5">
        <x:v>7</x:v>
      </x:c>
      <x:c r="AA204" s="5">
        <x:v>4.5300000000000002</x:v>
      </x:c>
      <x:c r="AB204" s="5">
        <x:v>-4.2199999999999998</x:v>
      </x:c>
      <x:c r="AC204" s="5">
        <x:v>0.31</x:v>
      </x:c>
      <x:c r="AD204" s="5">
        <x:v>3.75</x:v>
      </x:c>
      <x:c r="AE204" s="5">
        <x:v>0.40000000000000002</x:v>
      </x:c>
      <x:c r="AF204" s="5">
        <x:v>35000</x:v>
      </x:c>
    </x:row>
    <x:row r="205" spans="1:32" ht="14.199999999999999">
      <x:c r="A205" s="5">
        <x:v>2016</x:v>
      </x:c>
      <x:c r="B205" s="5" t="s">
        <x:v>55</x:v>
      </x:c>
      <x:c r="C205" s="5" t="s">
        <x:v>131</x:v>
      </x:c>
      <x:c r="D205" s="5" t="s">
        <x:v>251</x:v>
      </x:c>
      <x:c r="E205" s="5">
        <x:v>4</x:v>
      </x:c>
      <x:c r="F205" s="5" t="s">
        <x:v>332</x:v>
      </x:c>
      <x:c r="G205" s="5" t="s">
        <x:v>34</x:v>
      </x:c>
      <x:c r="H205" s="5" t="s">
        <x:v>36</x:v>
      </x:c>
      <x:c r="I205" s="5">
        <x:v>2015</x:v>
      </x:c>
      <x:c r="J205" s="5" t="s">
        <x:v>55</x:v>
      </x:c>
      <x:c r="K205" s="5">
        <x:v>36</x:v>
      </x:c>
      <x:c r="L205" s="5" t="s">
        <x:v>115</x:v>
      </x:c>
      <x:c r="M205" s="5">
        <x:v>128</x:v>
      </x:c>
      <x:c r="N205" s="5">
        <x:v>533</x:v>
      </x:c>
      <x:c r="O205" s="5">
        <x:v>487</x:v>
      </x:c>
      <x:c r="P205" s="5">
        <x:v>66</x:v>
      </x:c>
      <x:c r="Q205" s="5">
        <x:v>159</x:v>
      </x:c>
      <x:c r="R205" s="5">
        <x:v>28</x:v>
      </x:c>
      <x:c r="S205" s="5">
        <x:v>18</x:v>
      </x:c>
      <x:c r="T205" s="5">
        <x:v>83</x:v>
      </x:c>
      <x:c r="U205" s="5">
        <x:v>11</x:v>
      </x:c>
      <x:c r="V205" s="5">
        <x:v>4</x:v>
      </x:c>
      <x:c r="W205" s="5">
        <x:v>34</x:v>
      </x:c>
      <x:c r="X205" s="5">
        <x:v>73</x:v>
      </x:c>
      <x:c r="Y205" s="5">
        <x:v>12</x:v>
      </x:c>
      <x:c r="Z205" s="5">
        <x:v>7</x:v>
      </x:c>
      <x:c r="AA205" s="5">
        <x:v>-10.42</x:v>
      </x:c>
      <x:c r="AB205" s="5">
        <x:v>-4.9500000000000002</x:v>
      </x:c>
      <x:c r="AC205" s="5">
        <x:v>-15.359999999999999</x:v>
      </x:c>
      <x:c r="AD205" s="5">
        <x:v>3.0600000000000001</x:v>
      </x:c>
      <x:c r="AE205" s="5">
        <x:v>-0.95999999999999996</x:v>
      </x:c>
      <x:c r="AF205" s="5">
        <x:v>80000</x:v>
      </x:c>
    </x:row>
    <x:row r="206" spans="1:32" ht="14.199999999999999">
      <x:c r="A206" s="5">
        <x:v>2017</x:v>
      </x:c>
      <x:c r="B206" s="5" t="s">
        <x:v>55</x:v>
      </x:c>
      <x:c r="C206" s="5" t="s">
        <x:v>131</x:v>
      </x:c>
      <x:c r="D206" s="5" t="s">
        <x:v>251</x:v>
      </x:c>
      <x:c r="E206" s="5">
        <x:v>4</x:v>
      </x:c>
      <x:c r="F206" s="5" t="s">
        <x:v>332</x:v>
      </x:c>
      <x:c r="G206" s="5" t="s">
        <x:v>34</x:v>
      </x:c>
      <x:c r="H206" s="5" t="s">
        <x:v>36</x:v>
      </x:c>
      <x:c r="I206" s="5">
        <x:v>2016</x:v>
      </x:c>
      <x:c r="J206" s="5" t="s">
        <x:v>55</x:v>
      </x:c>
      <x:c r="K206" s="5">
        <x:v>37</x:v>
      </x:c>
      <x:c r="L206" s="5" t="s">
        <x:v>120</x:v>
      </x:c>
      <x:c r="M206" s="5">
        <x:v>138</x:v>
      </x:c>
      <x:c r="N206" s="5">
        <x:v>578</x:v>
      </x:c>
      <x:c r="O206" s="5">
        <x:v>509</x:v>
      </x:c>
      <x:c r="P206" s="5">
        <x:v>84</x:v>
      </x:c>
      <x:c r="Q206" s="5">
        <x:v>176</x:v>
      </x:c>
      <x:c r="R206" s="5">
        <x:v>24</x:v>
      </x:c>
      <x:c r="S206" s="5">
        <x:v>11</x:v>
      </x:c>
      <x:c r="T206" s="5">
        <x:v>90</x:v>
      </x:c>
      <x:c r="U206" s="5">
        <x:v>6</x:v>
      </x:c>
      <x:c r="V206" s="5">
        <x:v>6</x:v>
      </x:c>
      <x:c r="W206" s="5">
        <x:v>58</x:v>
      </x:c>
      <x:c r="X206" s="5">
        <x:v>71</x:v>
      </x:c>
      <x:c r="Y206" s="5">
        <x:v>13</x:v>
      </x:c>
      <x:c r="Z206" s="5">
        <x:v>7</x:v>
      </x:c>
      <x:c r="AA206" s="5">
        <x:v>4.6299999999999999</x:v>
      </x:c>
      <x:c r="AB206" s="5">
        <x:v>-12.19</x:v>
      </x:c>
      <x:c r="AC206" s="5">
        <x:v>-7.5599999999999996</x:v>
      </x:c>
      <x:c r="AD206" s="5">
        <x:v>2.8300000000000001</x:v>
      </x:c>
      <x:c r="AE206" s="5">
        <x:v>0.40999999999999998</x:v>
      </x:c>
      <x:c r="AF206" s="5">
        <x:v>80000</x:v>
      </x:c>
    </x:row>
    <x:row r="207" spans="1:32" ht="14.199999999999999">
      <x:c r="A207" s="5">
        <x:v>2018</x:v>
      </x:c>
      <x:c r="B207" s="5" t="s">
        <x:v>55</x:v>
      </x:c>
      <x:c r="C207" s="5" t="s">
        <x:v>131</x:v>
      </x:c>
      <x:c r="D207" s="5" t="s">
        <x:v>251</x:v>
      </x:c>
      <x:c r="E207" s="5">
        <x:v>4</x:v>
      </x:c>
      <x:c r="F207" s="5" t="s">
        <x:v>332</x:v>
      </x:c>
      <x:c r="G207" s="5" t="s">
        <x:v>34</x:v>
      </x:c>
      <x:c r="H207" s="5" t="s">
        <x:v>36</x:v>
      </x:c>
      <x:c r="I207" s="5">
        <x:v>2017</x:v>
      </x:c>
      <x:c r="J207" s="5" t="s">
        <x:v>55</x:v>
      </x:c>
      <x:c r="K207" s="5">
        <x:v>38</x:v>
      </x:c>
      <x:c r="L207" s="5" t="s">
        <x:v>120</x:v>
      </x:c>
      <x:c r="M207" s="5">
        <x:v>138</x:v>
      </x:c>
      <x:c r="N207" s="5">
        <x:v>596</x:v>
      </x:c>
      <x:c r="O207" s="5">
        <x:v>509</x:v>
      </x:c>
      <x:c r="P207" s="5">
        <x:v>83</x:v>
      </x:c>
      <x:c r="Q207" s="5">
        <x:v>175</x:v>
      </x:c>
      <x:c r="R207" s="5">
        <x:v>23</x:v>
      </x:c>
      <x:c r="S207" s="5">
        <x:v>14</x:v>
      </x:c>
      <x:c r="T207" s="5">
        <x:v>90</x:v>
      </x:c>
      <x:c r="U207" s="5">
        <x:v>4</x:v>
      </x:c>
      <x:c r="V207" s="5">
        <x:v>2</x:v>
      </x:c>
      <x:c r="W207" s="5">
        <x:v>72</x:v>
      </x:c>
      <x:c r="X207" s="5">
        <x:v>88</x:v>
      </x:c>
      <x:c r="Y207" s="5">
        <x:v>13</x:v>
      </x:c>
      <x:c r="Z207" s="5">
        <x:v>9</x:v>
      </x:c>
      <x:c r="AA207" s="5">
        <x:v>0.85999999999999999</x:v>
      </x:c>
      <x:c r="AB207" s="5">
        <x:v>-13.550000000000001</x:v>
      </x:c>
      <x:c r="AC207" s="5">
        <x:v>-12.68</x:v>
      </x:c>
      <x:c r="AD207" s="5">
        <x:v>3.6899999999999999</x:v>
      </x:c>
      <x:c r="AE207" s="5">
        <x:v>0.080000000000000004</x:v>
      </x:c>
      <x:c r="AF207" s="5">
        <x:v>80000</x:v>
      </x:c>
    </x:row>
    <x:row r="208" spans="1:32" ht="14.199999999999999">
      <x:c r="A208" s="5">
        <x:v>2019</x:v>
      </x:c>
      <x:c r="B208" s="5" t="s">
        <x:v>55</x:v>
      </x:c>
      <x:c r="C208" s="5" t="s">
        <x:v>131</x:v>
      </x:c>
      <x:c r="D208" s="5" t="s">
        <x:v>251</x:v>
      </x:c>
      <x:c r="E208" s="5">
        <x:v>4</x:v>
      </x:c>
      <x:c r="F208" s="5" t="s">
        <x:v>332</x:v>
      </x:c>
      <x:c r="G208" s="5" t="s">
        <x:v>34</x:v>
      </x:c>
      <x:c r="H208" s="5" t="s">
        <x:v>36</x:v>
      </x:c>
      <x:c r="I208" s="5">
        <x:v>2018</x:v>
      </x:c>
      <x:c r="J208" s="5" t="s">
        <x:v>55</x:v>
      </x:c>
      <x:c r="K208" s="5">
        <x:v>39</x:v>
      </x:c>
      <x:c r="L208" s="5" t="s">
        <x:v>120</x:v>
      </x:c>
      <x:c r="M208" s="5">
        <x:v>134</x:v>
      </x:c>
      <x:c r="N208" s="5">
        <x:v>583</x:v>
      </x:c>
      <x:c r="O208" s="5">
        <x:v>524</x:v>
      </x:c>
      <x:c r="P208" s="5">
        <x:v>89</x:v>
      </x:c>
      <x:c r="Q208" s="5">
        <x:v>159</x:v>
      </x:c>
      <x:c r="R208" s="5">
        <x:v>38</x:v>
      </x:c>
      <x:c r="S208" s="5">
        <x:v>15</x:v>
      </x:c>
      <x:c r="T208" s="5">
        <x:v>76</x:v>
      </x:c>
      <x:c r="U208" s="5">
        <x:v>3</x:v>
      </x:c>
      <x:c r="V208" s="5">
        <x:v>3</x:v>
      </x:c>
      <x:c r="W208" s="5">
        <x:v>47</x:v>
      </x:c>
      <x:c r="X208" s="5">
        <x:v>107</x:v>
      </x:c>
      <x:c r="Y208" s="5">
        <x:v>21</x:v>
      </x:c>
      <x:c r="Z208" s="5">
        <x:v>7</x:v>
      </x:c>
      <x:c r="AA208" s="5">
        <x:v>1.0900000000000001</x:v>
      </x:c>
      <x:c r="AB208" s="5">
        <x:v>-13.68</x:v>
      </x:c>
      <x:c r="AC208" s="5">
        <x:v>-12.59</x:v>
      </x:c>
      <x:c r="AD208" s="5">
        <x:v>1.5</x:v>
      </x:c>
      <x:c r="AE208" s="5">
        <x:v>0.10000000000000001</x:v>
      </x:c>
      <x:c r="AF208" s="5">
        <x:v>80000</x:v>
      </x:c>
    </x:row>
    <x:row r="209" spans="1:32" ht="14.199999999999999">
      <x:c r="A209" s="5">
        <x:v>2013</x:v>
      </x:c>
      <x:c r="B209" s="5" t="s">
        <x:v>45</x:v>
      </x:c>
      <x:c r="C209" s="5" t="s">
        <x:v>139</x:v>
      </x:c>
      <x:c r="D209" s="5" t="s">
        <x:v>251</x:v>
      </x:c>
      <x:c r="E209" s="5">
        <x:v>9</x:v>
      </x:c>
      <x:c r="F209" s="5" t="s">
        <x:v>25</x:v>
      </x:c>
      <x:c r="G209" s="5" t="s">
        <x:v>34</x:v>
      </x:c>
      <x:c r="H209" s="5" t="s">
        <x:v>36</x:v>
      </x:c>
      <x:c r="I209" s="5">
        <x:v>2012</x:v>
      </x:c>
      <x:c r="J209" s="5" t="s">
        <x:v>45</x:v>
      </x:c>
      <x:c r="K209" s="5">
        <x:v>30</x:v>
      </x:c>
      <x:c r="L209" s="5" t="s">
        <x:v>115</x:v>
      </x:c>
      <x:c r="M209" s="5">
        <x:v>100</x:v>
      </x:c>
      <x:c r="N209" s="5">
        <x:v>322</x:v>
      </x:c>
      <x:c r="O209" s="5">
        <x:v>269</x:v>
      </x:c>
      <x:c r="P209" s="5">
        <x:v>37</x:v>
      </x:c>
      <x:c r="Q209" s="5">
        <x:v>58</x:v>
      </x:c>
      <x:c r="R209" s="5">
        <x:v>12</x:v>
      </x:c>
      <x:c r="S209" s="5">
        <x:v>4</x:v>
      </x:c>
      <x:c r="T209" s="5">
        <x:v>23</x:v>
      </x:c>
      <x:c r="U209" s="5">
        <x:v>6</x:v>
      </x:c>
      <x:c r="V209" s="5">
        <x:v>9</x:v>
      </x:c>
      <x:c r="W209" s="5">
        <x:v>34</x:v>
      </x:c>
      <x:c r="X209" s="5">
        <x:v>60</x:v>
      </x:c>
      <x:c r="Y209" s="5">
        <x:v>8</x:v>
      </x:c>
      <x:c r="Z209" s="5">
        <x:v>2</x:v>
      </x:c>
      <x:c r="AA209" s="5">
        <x:v>1.4199999999999999</x:v>
      </x:c>
      <x:c r="AB209" s="5">
        <x:v>-3.9700000000000002</x:v>
      </x:c>
      <x:c r="AC209" s="5">
        <x:v>-2.5499999999999998</x:v>
      </x:c>
      <x:c r="AD209" s="5">
        <x:v>0.23999999999999999</x:v>
      </x:c>
      <x:c r="AE209" s="5">
        <x:v>-0.47999999999999998</x:v>
      </x:c>
      <x:c r="AF209" s="5">
        <x:v>16000</x:v>
      </x:c>
    </x:row>
    <x:row r="210" spans="1:32" ht="14.199999999999999">
      <x:c r="A210" s="5">
        <x:v>2014</x:v>
      </x:c>
      <x:c r="B210" s="5" t="s">
        <x:v>45</x:v>
      </x:c>
      <x:c r="C210" s="5" t="s">
        <x:v>139</x:v>
      </x:c>
      <x:c r="D210" s="5" t="s">
        <x:v>251</x:v>
      </x:c>
      <x:c r="E210" s="5">
        <x:v>9</x:v>
      </x:c>
      <x:c r="F210" s="5" t="s">
        <x:v>25</x:v>
      </x:c>
      <x:c r="G210" s="5" t="s">
        <x:v>34</x:v>
      </x:c>
      <x:c r="H210" s="5" t="s">
        <x:v>36</x:v>
      </x:c>
      <x:c r="I210" s="5">
        <x:v>2013</x:v>
      </x:c>
      <x:c r="J210" s="5" t="s">
        <x:v>45</x:v>
      </x:c>
      <x:c r="K210" s="5">
        <x:v>31</x:v>
      </x:c>
      <x:c r="L210" s="5" t="s">
        <x:v>115</x:v>
      </x:c>
      <x:c r="M210" s="5">
        <x:v>103</x:v>
      </x:c>
      <x:c r="N210" s="5">
        <x:v>305</x:v>
      </x:c>
      <x:c r="O210" s="5">
        <x:v>262</x:v>
      </x:c>
      <x:c r="P210" s="5">
        <x:v>37</x:v>
      </x:c>
      <x:c r="Q210" s="5">
        <x:v>69</x:v>
      </x:c>
      <x:c r="R210" s="5">
        <x:v>9</x:v>
      </x:c>
      <x:c r="S210" s="5">
        <x:v>8</x:v>
      </x:c>
      <x:c r="T210" s="5">
        <x:v>36</x:v>
      </x:c>
      <x:c r="U210" s="5">
        <x:v>14</x:v>
      </x:c>
      <x:c r="V210" s="5">
        <x:v>1</x:v>
      </x:c>
      <x:c r="W210" s="5">
        <x:v>25</x:v>
      </x:c>
      <x:c r="X210" s="5">
        <x:v>50</x:v>
      </x:c>
      <x:c r="Y210" s="5">
        <x:v>4</x:v>
      </x:c>
      <x:c r="Z210" s="5">
        <x:v>3</x:v>
      </x:c>
      <x:c r="AA210" s="5">
        <x:v>1.0700000000000001</x:v>
      </x:c>
      <x:c r="AB210" s="5">
        <x:v>-2.8399999999999999</x:v>
      </x:c>
      <x:c r="AC210" s="5">
        <x:v>-1.76</x:v>
      </x:c>
      <x:c r="AD210" s="5">
        <x:v>1.3500000000000001</x:v>
      </x:c>
      <x:c r="AE210" s="5">
        <x:v>-0.11</x:v>
      </x:c>
      <x:c r="AF210" s="5">
        <x:v>14000</x:v>
      </x:c>
    </x:row>
    <x:row r="211" spans="1:32" ht="14.199999999999999">
      <x:c r="A211" s="5">
        <x:v>2015</x:v>
      </x:c>
      <x:c r="B211" s="5" t="s">
        <x:v>45</x:v>
      </x:c>
      <x:c r="C211" s="5" t="s">
        <x:v>139</x:v>
      </x:c>
      <x:c r="D211" s="5" t="s">
        <x:v>251</x:v>
      </x:c>
      <x:c r="E211" s="5">
        <x:v>9</x:v>
      </x:c>
      <x:c r="F211" s="5" t="s">
        <x:v>25</x:v>
      </x:c>
      <x:c r="G211" s="5" t="s">
        <x:v>34</x:v>
      </x:c>
      <x:c r="H211" s="5" t="s">
        <x:v>36</x:v>
      </x:c>
      <x:c r="I211" s="5">
        <x:v>2014</x:v>
      </x:c>
      <x:c r="J211" s="5" t="s">
        <x:v>45</x:v>
      </x:c>
      <x:c r="K211" s="5">
        <x:v>32</x:v>
      </x:c>
      <x:c r="L211" s="5" t="s">
        <x:v>115</x:v>
      </x:c>
      <x:c r="M211" s="5">
        <x:v>38</x:v>
      </x:c>
      <x:c r="N211" s="5">
        <x:v>77</x:v>
      </x:c>
      <x:c r="O211" s="5">
        <x:v>63</x:v>
      </x:c>
      <x:c r="P211" s="5">
        <x:v>9</x:v>
      </x:c>
      <x:c r="Q211" s="5">
        <x:v>12</x:v>
      </x:c>
      <x:c r="R211" s="5">
        <x:v>2</x:v>
      </x:c>
      <x:c r="S211" s="5">
        <x:v>1</x:v>
      </x:c>
      <x:c r="T211" s="5">
        <x:v>6</x:v>
      </x:c>
      <x:c r="U211" s="5">
        <x:v>2</x:v>
      </x:c>
      <x:c r="V211" s="5">
        <x:v>1</x:v>
      </x:c>
      <x:c r="W211" s="5">
        <x:v>9</x:v>
      </x:c>
      <x:c r="X211" s="5">
        <x:v>13</x:v>
      </x:c>
      <x:c r="Y211" s="5">
        <x:v>1</x:v>
      </x:c>
      <x:c r="Z211" s="5">
        <x:v>0</x:v>
      </x:c>
      <x:c r="AA211" s="5">
        <x:v>1.4399999999999999</x:v>
      </x:c>
      <x:c r="AB211" s="5">
        <x:v>-0.67000000000000004</x:v>
      </x:c>
      <x:c r="AC211" s="5">
        <x:v>0.77000000000000002</x:v>
      </x:c>
      <x:c r="AD211" s="5">
        <x:v>-0.20000000000000001</x:v>
      </x:c>
      <x:c r="AE211" s="5">
        <x:v>0.13</x:v>
      </x:c>
      <x:c r="AF211" s="5">
        <x:v>16000</x:v>
      </x:c>
    </x:row>
    <x:row r="212" spans="1:32" ht="14.199999999999999">
      <x:c r="A212" s="5">
        <x:v>2016</x:v>
      </x:c>
      <x:c r="B212" s="5" t="s">
        <x:v>45</x:v>
      </x:c>
      <x:c r="C212" s="5" t="s">
        <x:v>139</x:v>
      </x:c>
      <x:c r="D212" s="5" t="s">
        <x:v>251</x:v>
      </x:c>
      <x:c r="E212" s="5">
        <x:v>9</x:v>
      </x:c>
      <x:c r="F212" s="5" t="s">
        <x:v>25</x:v>
      </x:c>
      <x:c r="G212" s="5" t="s">
        <x:v>34</x:v>
      </x:c>
      <x:c r="H212" s="5" t="s">
        <x:v>36</x:v>
      </x:c>
      <x:c r="I212" s="5">
        <x:v>2015</x:v>
      </x:c>
      <x:c r="J212" s="5" t="s">
        <x:v>45</x:v>
      </x:c>
      <x:c r="K212" s="5">
        <x:v>33</x:v>
      </x:c>
      <x:c r="L212" s="5" t="s">
        <x:v>115</x:v>
      </x:c>
      <x:c r="M212" s="5">
        <x:v>108</x:v>
      </x:c>
      <x:c r="N212" s="5">
        <x:v>292</x:v>
      </x:c>
      <x:c r="O212" s="5">
        <x:v>250</x:v>
      </x:c>
      <x:c r="P212" s="5">
        <x:v>34</x:v>
      </x:c>
      <x:c r="Q212" s="5">
        <x:v>62</x:v>
      </x:c>
      <x:c r="R212" s="5">
        <x:v>12</x:v>
      </x:c>
      <x:c r="S212" s="5">
        <x:v>7</x:v>
      </x:c>
      <x:c r="T212" s="5">
        <x:v>37</x:v>
      </x:c>
      <x:c r="U212" s="5">
        <x:v>4</x:v>
      </x:c>
      <x:c r="V212" s="5">
        <x:v>5</x:v>
      </x:c>
      <x:c r="W212" s="5">
        <x:v>32</x:v>
      </x:c>
      <x:c r="X212" s="5">
        <x:v>53</x:v>
      </x:c>
      <x:c r="Y212" s="5">
        <x:v>4</x:v>
      </x:c>
      <x:c r="Z212" s="5">
        <x:v>1</x:v>
      </x:c>
      <x:c r="AA212" s="5">
        <x:v>0.72999999999999998</x:v>
      </x:c>
      <x:c r="AB212" s="5">
        <x:v>-1.8100000000000001</x:v>
      </x:c>
      <x:c r="AC212" s="5">
        <x:v>-1.0800000000000001</x:v>
      </x:c>
      <x:c r="AD212" s="5">
        <x:v>0.35999999999999999</x:v>
      </x:c>
      <x:c r="AE212" s="5">
        <x:v>0.070000000000000007</x:v>
      </x:c>
      <x:c r="AF212" s="5">
        <x:v>16000</x:v>
      </x:c>
    </x:row>
    <x:row r="213" spans="1:32" ht="14.199999999999999">
      <x:c r="A213" s="5">
        <x:v>2013</x:v>
      </x:c>
      <x:c r="B213" s="5" t="s">
        <x:v>45</x:v>
      </x:c>
      <x:c r="C213" s="5" t="s">
        <x:v>130</x:v>
      </x:c>
      <x:c r="D213" s="5" t="s">
        <x:v>251</x:v>
      </x:c>
      <x:c r="E213" s="5">
        <x:v>8</x:v>
      </x:c>
      <x:c r="F213" s="5" t="s">
        <x:v>25</x:v>
      </x:c>
      <x:c r="G213" s="5" t="s">
        <x:v>337</x:v>
      </x:c>
      <x:c r="H213" s="5" t="s">
        <x:v>36</x:v>
      </x:c>
      <x:c r="I213" s="5">
        <x:v>2012</x:v>
      </x:c>
      <x:c r="J213" s="5" t="s">
        <x:v>45</x:v>
      </x:c>
      <x:c r="K213" s="5">
        <x:v>31</x:v>
      </x:c>
      <x:c r="L213" s="5" t="s">
        <x:v>111</x:v>
      </x:c>
      <x:c r="M213" s="5">
        <x:v>122</x:v>
      </x:c>
      <x:c r="N213" s="5">
        <x:v>472</x:v>
      </x:c>
      <x:c r="O213" s="5">
        <x:v>416</x:v>
      </x:c>
      <x:c r="P213" s="5">
        <x:v>61</x:v>
      </x:c>
      <x:c r="Q213" s="5">
        <x:v>106</x:v>
      </x:c>
      <x:c r="R213" s="5">
        <x:v>18</x:v>
      </x:c>
      <x:c r="S213" s="5">
        <x:v>12</x:v>
      </x:c>
      <x:c r="T213" s="5">
        <x:v>59</x:v>
      </x:c>
      <x:c r="U213" s="5">
        <x:v>4</x:v>
      </x:c>
      <x:c r="V213" s="5">
        <x:v>6</x:v>
      </x:c>
      <x:c r="W213" s="5">
        <x:v>43</x:v>
      </x:c>
      <x:c r="X213" s="5">
        <x:v>80</x:v>
      </x:c>
      <x:c r="Y213" s="5">
        <x:v>7</x:v>
      </x:c>
      <x:c r="Z213" s="5">
        <x:v>3</x:v>
      </x:c>
      <x:c r="AA213" s="5">
        <x:v>0.79000000000000004</x:v>
      </x:c>
      <x:c r="AB213" s="5">
        <x:v>-9.5899999999999999</x:v>
      </x:c>
      <x:c r="AC213" s="5">
        <x:v>-8.8000000000000007</x:v>
      </x:c>
      <x:c r="AD213" s="5">
        <x:v>2.1699999999999999</x:v>
      </x:c>
      <x:c r="AE213" s="5">
        <x:v>-0.68999999999999995</x:v>
      </x:c>
      <x:c r="AF213" s="5">
        <x:v>19500</x:v>
      </x:c>
    </x:row>
    <x:row r="214" spans="1:32" ht="14.199999999999999">
      <x:c r="A214" s="5">
        <x:v>2014</x:v>
      </x:c>
      <x:c r="B214" s="5" t="s">
        <x:v>45</x:v>
      </x:c>
      <x:c r="C214" s="5" t="s">
        <x:v>130</x:v>
      </x:c>
      <x:c r="D214" s="5" t="s">
        <x:v>251</x:v>
      </x:c>
      <x:c r="E214" s="5">
        <x:v>8</x:v>
      </x:c>
      <x:c r="F214" s="5" t="s">
        <x:v>25</x:v>
      </x:c>
      <x:c r="G214" s="5" t="s">
        <x:v>337</x:v>
      </x:c>
      <x:c r="H214" s="5" t="s">
        <x:v>36</x:v>
      </x:c>
      <x:c r="I214" s="5">
        <x:v>2013</x:v>
      </x:c>
      <x:c r="J214" s="5" t="s">
        <x:v>45</x:v>
      </x:c>
      <x:c r="K214" s="5">
        <x:v>32</x:v>
      </x:c>
      <x:c r="L214" s="5" t="s">
        <x:v>111</x:v>
      </x:c>
      <x:c r="M214" s="5">
        <x:v>110</x:v>
      </x:c>
      <x:c r="N214" s="5">
        <x:v>434</x:v>
      </x:c>
      <x:c r="O214" s="5">
        <x:v>363</x:v>
      </x:c>
      <x:c r="P214" s="5">
        <x:v>56</x:v>
      </x:c>
      <x:c r="Q214" s="5">
        <x:v>106</x:v>
      </x:c>
      <x:c r="R214" s="5">
        <x:v>20</x:v>
      </x:c>
      <x:c r="S214" s="5">
        <x:v>18</x:v>
      </x:c>
      <x:c r="T214" s="5">
        <x:v>70</x:v>
      </x:c>
      <x:c r="U214" s="5">
        <x:v>4</x:v>
      </x:c>
      <x:c r="V214" s="5">
        <x:v>4</x:v>
      </x:c>
      <x:c r="W214" s="5">
        <x:v>64</x:v>
      </x:c>
      <x:c r="X214" s="5">
        <x:v>79</x:v>
      </x:c>
      <x:c r="Y214" s="5">
        <x:v>5</x:v>
      </x:c>
      <x:c r="Z214" s="5">
        <x:v>6</x:v>
      </x:c>
      <x:c r="AA214" s="5">
        <x:v>1.6299999999999999</x:v>
      </x:c>
      <x:c r="AB214" s="5">
        <x:v>-8.2300000000000004</x:v>
      </x:c>
      <x:c r="AC214" s="5">
        <x:v>-6.5999999999999996</x:v>
      </x:c>
      <x:c r="AD214" s="5">
        <x:v>3.7999999999999998</x:v>
      </x:c>
      <x:c r="AE214" s="5">
        <x:v>-0.45000000000000001</x:v>
      </x:c>
      <x:c r="AF214" s="5">
        <x:v>20500</x:v>
      </x:c>
    </x:row>
    <x:row r="215" spans="1:32" ht="14.199999999999999">
      <x:c r="A215" s="5">
        <x:v>2015</x:v>
      </x:c>
      <x:c r="B215" s="5" t="s">
        <x:v>45</x:v>
      </x:c>
      <x:c r="C215" s="5" t="s">
        <x:v>130</x:v>
      </x:c>
      <x:c r="D215" s="5" t="s">
        <x:v>251</x:v>
      </x:c>
      <x:c r="E215" s="5">
        <x:v>8</x:v>
      </x:c>
      <x:c r="F215" s="5" t="s">
        <x:v>25</x:v>
      </x:c>
      <x:c r="G215" s="5" t="s">
        <x:v>337</x:v>
      </x:c>
      <x:c r="H215" s="5" t="s">
        <x:v>36</x:v>
      </x:c>
      <x:c r="I215" s="5">
        <x:v>2014</x:v>
      </x:c>
      <x:c r="J215" s="5" t="s">
        <x:v>45</x:v>
      </x:c>
      <x:c r="K215" s="5">
        <x:v>33</x:v>
      </x:c>
      <x:c r="L215" s="5" t="s">
        <x:v>111</x:v>
      </x:c>
      <x:c r="M215" s="5">
        <x:v>120</x:v>
      </x:c>
      <x:c r="N215" s="5">
        <x:v>499</x:v>
      </x:c>
      <x:c r="O215" s="5">
        <x:v>452</x:v>
      </x:c>
      <x:c r="P215" s="5">
        <x:v>81</x:v>
      </x:c>
      <x:c r="Q215" s="5">
        <x:v>140</x:v>
      </x:c>
      <x:c r="R215" s="5">
        <x:v>33</x:v>
      </x:c>
      <x:c r="S215" s="5">
        <x:v>27</x:v>
      </x:c>
      <x:c r="T215" s="5">
        <x:v>109</x:v>
      </x:c>
      <x:c r="U215" s="5">
        <x:v>7</x:v>
      </x:c>
      <x:c r="V215" s="5">
        <x:v>9</x:v>
      </x:c>
      <x:c r="W215" s="5">
        <x:v>41</x:v>
      </x:c>
      <x:c r="X215" s="5">
        <x:v>106</x:v>
      </x:c>
      <x:c r="Y215" s="5">
        <x:v>6</x:v>
      </x:c>
      <x:c r="Z215" s="5">
        <x:v>4</x:v>
      </x:c>
      <x:c r="AA215" s="5">
        <x:v>3.8700000000000001</x:v>
      </x:c>
      <x:c r="AB215" s="5">
        <x:v>-10.07</x:v>
      </x:c>
      <x:c r="AC215" s="5">
        <x:v>-6.2000000000000002</x:v>
      </x:c>
      <x:c r="AD215" s="5">
        <x:v>1.79</x:v>
      </x:c>
      <x:c r="AE215" s="5">
        <x:v>0.34000000000000002</x:v>
      </x:c>
      <x:c r="AF215" s="5">
        <x:v>23500</x:v>
      </x:c>
    </x:row>
    <x:row r="216" spans="1:32" ht="14.199999999999999">
      <x:c r="A216" s="5">
        <x:v>2016</x:v>
      </x:c>
      <x:c r="B216" s="5" t="s">
        <x:v>45</x:v>
      </x:c>
      <x:c r="C216" s="5" t="s">
        <x:v>130</x:v>
      </x:c>
      <x:c r="D216" s="5" t="s">
        <x:v>251</x:v>
      </x:c>
      <x:c r="E216" s="5">
        <x:v>8</x:v>
      </x:c>
      <x:c r="F216" s="5" t="s">
        <x:v>25</x:v>
      </x:c>
      <x:c r="G216" s="5" t="s">
        <x:v>337</x:v>
      </x:c>
      <x:c r="H216" s="5" t="s">
        <x:v>36</x:v>
      </x:c>
      <x:c r="I216" s="5">
        <x:v>2015</x:v>
      </x:c>
      <x:c r="J216" s="5" t="s">
        <x:v>45</x:v>
      </x:c>
      <x:c r="K216" s="5">
        <x:v>34</x:v>
      </x:c>
      <x:c r="L216" s="5" t="s">
        <x:v>111</x:v>
      </x:c>
      <x:c r="M216" s="5">
        <x:v>124</x:v>
      </x:c>
      <x:c r="N216" s="5">
        <x:v>494</x:v>
      </x:c>
      <x:c r="O216" s="5">
        <x:v>438</x:v>
      </x:c>
      <x:c r="P216" s="5">
        <x:v>66</x:v>
      </x:c>
      <x:c r="Q216" s="5">
        <x:v>123</x:v>
      </x:c>
      <x:c r="R216" s="5">
        <x:v>23</x:v>
      </x:c>
      <x:c r="S216" s="5">
        <x:v>21</x:v>
      </x:c>
      <x:c r="T216" s="5">
        <x:v>70</x:v>
      </x:c>
      <x:c r="U216" s="5">
        <x:v>3</x:v>
      </x:c>
      <x:c r="V216" s="5">
        <x:v>3</x:v>
      </x:c>
      <x:c r="W216" s="5">
        <x:v>46</x:v>
      </x:c>
      <x:c r="X216" s="5">
        <x:v>119</x:v>
      </x:c>
      <x:c r="Y216" s="5">
        <x:v>9</x:v>
      </x:c>
      <x:c r="Z216" s="5">
        <x:v>2</x:v>
      </x:c>
      <x:c r="AA216" s="5">
        <x:v>7.4000000000000004</x:v>
      </x:c>
      <x:c r="AB216" s="5">
        <x:v>-9.8599999999999994</x:v>
      </x:c>
      <x:c r="AC216" s="5">
        <x:v>-2.46</x:v>
      </x:c>
      <x:c r="AD216" s="5">
        <x:v>1.23</x:v>
      </x:c>
      <x:c r="AE216" s="5">
        <x:v>0.68000000000000005</x:v>
      </x:c>
      <x:c r="AF216" s="5">
        <x:v>40000</x:v>
      </x:c>
    </x:row>
    <x:row r="217" spans="1:32" ht="14.199999999999999">
      <x:c r="A217" s="5">
        <x:v>2011</x:v>
      </x:c>
      <x:c r="B217" s="5" t="s">
        <x:v>31</x:v>
      </x:c>
      <x:c r="C217" s="5" t="s">
        <x:v>140</x:v>
      </x:c>
      <x:c r="D217" s="5" t="s">
        <x:v>251</x:v>
      </x:c>
      <x:c r="E217" s="5">
        <x:v>4</x:v>
      </x:c>
      <x:c r="F217" s="5" t="s">
        <x:v>332</x:v>
      </x:c>
      <x:c r="G217" s="5" t="s">
        <x:v>34</x:v>
      </x:c>
      <x:c r="H217" s="5" t="s">
        <x:v>36</x:v>
      </x:c>
      <x:c r="I217" s="5">
        <x:v>2010</x:v>
      </x:c>
      <x:c r="J217" s="5" t="s">
        <x:v>31</x:v>
      </x:c>
      <x:c r="K217" s="5">
        <x:v>31</x:v>
      </x:c>
      <x:c r="L217" s="5" t="s">
        <x:v>117</x:v>
      </x:c>
      <x:c r="M217" s="5">
        <x:v>128</x:v>
      </x:c>
      <x:c r="N217" s="5">
        <x:v>470</x:v>
      </x:c>
      <x:c r="O217" s="5">
        <x:v>379</x:v>
      </x:c>
      <x:c r="P217" s="5">
        <x:v>64</x:v>
      </x:c>
      <x:c r="Q217" s="5">
        <x:v>114</x:v>
      </x:c>
      <x:c r="R217" s="5">
        <x:v>21</x:v>
      </x:c>
      <x:c r="S217" s="5">
        <x:v>11</x:v>
      </x:c>
      <x:c r="T217" s="5">
        <x:v>63</x:v>
      </x:c>
      <x:c r="U217" s="5">
        <x:v>5</x:v>
      </x:c>
      <x:c r="V217" s="5">
        <x:v>4</x:v>
      </x:c>
      <x:c r="W217" s="5">
        <x:v>73</x:v>
      </x:c>
      <x:c r="X217" s="5">
        <x:v>54</x:v>
      </x:c>
      <x:c r="Y217" s="5">
        <x:v>10</x:v>
      </x:c>
      <x:c r="Z217" s="5">
        <x:v>5</x:v>
      </x:c>
      <x:c r="AA217" s="5">
        <x:v>-3.0299999999999998</x:v>
      </x:c>
      <x:c r="AB217" s="5">
        <x:v>-5.1299999999999999</x:v>
      </x:c>
      <x:c r="AC217" s="5">
        <x:v>-8.1600000000000001</x:v>
      </x:c>
      <x:c r="AD217" s="5">
        <x:v>4.4199999999999999</x:v>
      </x:c>
      <x:c r="AE217" s="5">
        <x:v>-0.85999999999999999</x:v>
      </x:c>
      <x:c r="AF217" s="5">
        <x:v>30000</x:v>
      </x:c>
    </x:row>
    <x:row r="218" spans="1:32" ht="14.199999999999999">
      <x:c r="A218" s="5">
        <x:v>2012</x:v>
      </x:c>
      <x:c r="B218" s="5" t="s">
        <x:v>31</x:v>
      </x:c>
      <x:c r="C218" s="5" t="s">
        <x:v>140</x:v>
      </x:c>
      <x:c r="D218" s="5" t="s">
        <x:v>251</x:v>
      </x:c>
      <x:c r="E218" s="5">
        <x:v>4</x:v>
      </x:c>
      <x:c r="F218" s="5" t="s">
        <x:v>332</x:v>
      </x:c>
      <x:c r="G218" s="5" t="s">
        <x:v>34</x:v>
      </x:c>
      <x:c r="H218" s="5" t="s">
        <x:v>36</x:v>
      </x:c>
      <x:c r="I218" s="5">
        <x:v>2011</x:v>
      </x:c>
      <x:c r="J218" s="5" t="s">
        <x:v>31</x:v>
      </x:c>
      <x:c r="K218" s="5">
        <x:v>32</x:v>
      </x:c>
      <x:c r="L218" s="5" t="s">
        <x:v>117</x:v>
      </x:c>
      <x:c r="M218" s="5">
        <x:v>121</x:v>
      </x:c>
      <x:c r="N218" s="5">
        <x:v>506</x:v>
      </x:c>
      <x:c r="O218" s="5">
        <x:v>429</x:v>
      </x:c>
      <x:c r="P218" s="5">
        <x:v>77</x:v>
      </x:c>
      <x:c r="Q218" s="5">
        <x:v>110</x:v>
      </x:c>
      <x:c r="R218" s="5">
        <x:v>19</x:v>
      </x:c>
      <x:c r="S218" s="5">
        <x:v>4</x:v>
      </x:c>
      <x:c r="T218" s="5">
        <x:v>30</x:v>
      </x:c>
      <x:c r="U218" s="5">
        <x:v>8</x:v>
      </x:c>
      <x:c r="V218" s="5">
        <x:v>2</x:v>
      </x:c>
      <x:c r="W218" s="5">
        <x:v>60</x:v>
      </x:c>
      <x:c r="X218" s="5">
        <x:v>88</x:v>
      </x:c>
      <x:c r="Y218" s="5">
        <x:v>7</x:v>
      </x:c>
      <x:c r="Z218" s="5">
        <x:v>2</x:v>
      </x:c>
      <x:c r="AA218" s="5">
        <x:v>-0.020000000000000001</x:v>
      </x:c>
      <x:c r="AB218" s="5">
        <x:v>-4.1200000000000001</x:v>
      </x:c>
      <x:c r="AC218" s="5">
        <x:v>-4.1399999999999997</x:v>
      </x:c>
      <x:c r="AD218" s="5">
        <x:v>2.21</x:v>
      </x:c>
      <x:c r="AE218" s="5">
        <x:v>-0.080000000000000004</x:v>
      </x:c>
      <x:c r="AF218" s="5">
        <x:v>30000</x:v>
      </x:c>
    </x:row>
    <x:row r="219" spans="1:32" ht="14.199999999999999">
      <x:c r="A219" s="5">
        <x:v>2013</x:v>
      </x:c>
      <x:c r="B219" s="5" t="s">
        <x:v>31</x:v>
      </x:c>
      <x:c r="C219" s="5" t="s">
        <x:v>140</x:v>
      </x:c>
      <x:c r="D219" s="5" t="s">
        <x:v>251</x:v>
      </x:c>
      <x:c r="E219" s="5">
        <x:v>4</x:v>
      </x:c>
      <x:c r="F219" s="5" t="s">
        <x:v>332</x:v>
      </x:c>
      <x:c r="G219" s="5" t="s">
        <x:v>34</x:v>
      </x:c>
      <x:c r="H219" s="5" t="s">
        <x:v>36</x:v>
      </x:c>
      <x:c r="I219" s="5">
        <x:v>2012</x:v>
      </x:c>
      <x:c r="J219" s="5" t="s">
        <x:v>31</x:v>
      </x:c>
      <x:c r="K219" s="5">
        <x:v>33</x:v>
      </x:c>
      <x:c r="L219" s="5" t="s">
        <x:v>117</x:v>
      </x:c>
      <x:c r="M219" s="5">
        <x:v>111</x:v>
      </x:c>
      <x:c r="N219" s="5">
        <x:v>463</x:v>
      </x:c>
      <x:c r="O219" s="5">
        <x:v>388</x:v>
      </x:c>
      <x:c r="P219" s="5">
        <x:v>61</x:v>
      </x:c>
      <x:c r="Q219" s="5">
        <x:v>118</x:v>
      </x:c>
      <x:c r="R219" s="5">
        <x:v>19</x:v>
      </x:c>
      <x:c r="S219" s="5">
        <x:v>1</x:v>
      </x:c>
      <x:c r="T219" s="5">
        <x:v>51</x:v>
      </x:c>
      <x:c r="U219" s="5">
        <x:v>4</x:v>
      </x:c>
      <x:c r="V219" s="5">
        <x:v>6</x:v>
      </x:c>
      <x:c r="W219" s="5">
        <x:v>58</x:v>
      </x:c>
      <x:c r="X219" s="5">
        <x:v>72</x:v>
      </x:c>
      <x:c r="Y219" s="5">
        <x:v>8</x:v>
      </x:c>
      <x:c r="Z219" s="5">
        <x:v>3</x:v>
      </x:c>
      <x:c r="AA219" s="5">
        <x:v>-3.5600000000000001</x:v>
      </x:c>
      <x:c r="AB219" s="5">
        <x:v>-5.1500000000000004</x:v>
      </x:c>
      <x:c r="AC219" s="5">
        <x:v>-8.7200000000000006</x:v>
      </x:c>
      <x:c r="AD219" s="5">
        <x:v>3.96</x:v>
      </x:c>
      <x:c r="AE219" s="5">
        <x:v>-0.93000000000000005</x:v>
      </x:c>
      <x:c r="AF219" s="5">
        <x:v>30000</x:v>
      </x:c>
    </x:row>
    <x:row r="220" spans="1:32" ht="14.199999999999999">
      <x:c r="A220" s="5">
        <x:v>2014</x:v>
      </x:c>
      <x:c r="B220" s="5" t="s">
        <x:v>31</x:v>
      </x:c>
      <x:c r="C220" s="5" t="s">
        <x:v>140</x:v>
      </x:c>
      <x:c r="D220" s="5" t="s">
        <x:v>251</x:v>
      </x:c>
      <x:c r="E220" s="5">
        <x:v>4</x:v>
      </x:c>
      <x:c r="F220" s="5" t="s">
        <x:v>332</x:v>
      </x:c>
      <x:c r="G220" s="5" t="s">
        <x:v>34</x:v>
      </x:c>
      <x:c r="H220" s="5" t="s">
        <x:v>36</x:v>
      </x:c>
      <x:c r="I220" s="5">
        <x:v>2013</x:v>
      </x:c>
      <x:c r="J220" s="5" t="s">
        <x:v>31</x:v>
      </x:c>
      <x:c r="K220" s="5">
        <x:v>34</x:v>
      </x:c>
      <x:c r="L220" s="5" t="s">
        <x:v>117</x:v>
      </x:c>
      <x:c r="M220" s="5">
        <x:v>112</x:v>
      </x:c>
      <x:c r="N220" s="5">
        <x:v>466</x:v>
      </x:c>
      <x:c r="O220" s="5">
        <x:v>394</x:v>
      </x:c>
      <x:c r="P220" s="5">
        <x:v>56</x:v>
      </x:c>
      <x:c r="Q220" s="5">
        <x:v>112</x:v>
      </x:c>
      <x:c r="R220" s="5">
        <x:v>12</x:v>
      </x:c>
      <x:c r="S220" s="5">
        <x:v>6</x:v>
      </x:c>
      <x:c r="T220" s="5">
        <x:v>55</x:v>
      </x:c>
      <x:c r="U220" s="5">
        <x:v>4</x:v>
      </x:c>
      <x:c r="V220" s="5">
        <x:v>4</x:v>
      </x:c>
      <x:c r="W220" s="5">
        <x:v>51</x:v>
      </x:c>
      <x:c r="X220" s="5">
        <x:v>74</x:v>
      </x:c>
      <x:c r="Y220" s="5">
        <x:v>5</x:v>
      </x:c>
      <x:c r="Z220" s="5">
        <x:v>2</x:v>
      </x:c>
      <x:c r="AA220" s="5">
        <x:v>17.760000000000002</x:v>
      </x:c>
      <x:c r="AB220" s="5">
        <x:v>-4.5499999999999998</x:v>
      </x:c>
      <x:c r="AC220" s="5">
        <x:v>13.220000000000001</x:v>
      </x:c>
      <x:c r="AD220" s="5">
        <x:v>2.0699999999999998</x:v>
      </x:c>
      <x:c r="AE220" s="5">
        <x:v>1.6599999999999999</x:v>
      </x:c>
      <x:c r="AF220" s="5">
        <x:v>35000</x:v>
      </x:c>
    </x:row>
    <x:row r="221" spans="1:32" ht="14.199999999999999">
      <x:c r="A221" s="5">
        <x:v>2019</x:v>
      </x:c>
      <x:c r="B221" s="5" t="s">
        <x:v>31</x:v>
      </x:c>
      <x:c r="C221" s="5" t="s">
        <x:v>134</x:v>
      </x:c>
      <x:c r="D221" s="5" t="s">
        <x:v>251</x:v>
      </x:c>
      <x:c r="E221" s="5">
        <x:v>8</x:v>
      </x:c>
      <x:c r="F221" s="5" t="s">
        <x:v>25</x:v>
      </x:c>
      <x:c r="G221" s="5" t="s">
        <x:v>337</x:v>
      </x:c>
      <x:c r="H221" s="5" t="s">
        <x:v>36</x:v>
      </x:c>
      <x:c r="I221" s="5">
        <x:v>2018</x:v>
      </x:c>
      <x:c r="J221" s="5" t="s">
        <x:v>31</x:v>
      </x:c>
      <x:c r="K221" s="5">
        <x:v>28</x:v>
      </x:c>
      <x:c r="L221" s="5" t="s">
        <x:v>122</x:v>
      </x:c>
      <x:c r="M221" s="5">
        <x:v>144</x:v>
      </x:c>
      <x:c r="N221" s="5">
        <x:v>649</x:v>
      </x:c>
      <x:c r="O221" s="5">
        <x:v>576</x:v>
      </x:c>
      <x:c r="P221" s="5">
        <x:v>114</x:v>
      </x:c>
      <x:c r="Q221" s="5">
        <x:v>172</x:v>
      </x:c>
      <x:c r="R221" s="5">
        <x:v>30</x:v>
      </x:c>
      <x:c r="S221" s="5">
        <x:v>9</x:v>
      </x:c>
      <x:c r="T221" s="5">
        <x:v>68</x:v>
      </x:c>
      <x:c r="U221" s="5">
        <x:v>36</x:v>
      </x:c>
      <x:c r="V221" s="5">
        <x:v>10</x:v>
      </x:c>
      <x:c r="W221" s="5">
        <x:v>56</x:v>
      </x:c>
      <x:c r="X221" s="5">
        <x:v>99</x:v>
      </x:c>
      <x:c r="Y221" s="5">
        <x:v>9</x:v>
      </x:c>
      <x:c r="Z221" s="5">
        <x:v>6</x:v>
      </x:c>
      <x:c r="AA221" s="5">
        <x:v>5.3300000000000001</x:v>
      </x:c>
      <x:c r="AB221" s="5">
        <x:v>-0.020000000000000001</x:v>
      </x:c>
      <x:c r="AC221" s="5">
        <x:v>5.3099999999999996</x:v>
      </x:c>
      <x:c r="AD221" s="5">
        <x:v>2.4300000000000002</x:v>
      </x:c>
      <x:c r="AE221" s="5">
        <x:v>0.47999999999999998</x:v>
      </x:c>
      <x:c r="AF221" s="5">
        <x:v>29000</x:v>
      </x:c>
    </x:row>
    <x:row r="222" spans="1:32" ht="14.199999999999999">
      <x:c r="A222" s="5">
        <x:v>2020</x:v>
      </x:c>
      <x:c r="B222" s="5" t="s">
        <x:v>31</x:v>
      </x:c>
      <x:c r="C222" s="5" t="s">
        <x:v>134</x:v>
      </x:c>
      <x:c r="D222" s="5" t="s">
        <x:v>251</x:v>
      </x:c>
      <x:c r="E222" s="5">
        <x:v>8</x:v>
      </x:c>
      <x:c r="F222" s="5" t="s">
        <x:v>25</x:v>
      </x:c>
      <x:c r="G222" s="5" t="s">
        <x:v>337</x:v>
      </x:c>
      <x:c r="H222" s="5" t="s">
        <x:v>36</x:v>
      </x:c>
      <x:c r="I222" s="5">
        <x:v>2019</x:v>
      </x:c>
      <x:c r="J222" s="5" t="s">
        <x:v>31</x:v>
      </x:c>
      <x:c r="K222" s="5">
        <x:v>29</x:v>
      </x:c>
      <x:c r="L222" s="5" t="s">
        <x:v>122</x:v>
      </x:c>
      <x:c r="M222" s="5">
        <x:v>144</x:v>
      </x:c>
      <x:c r="N222" s="5">
        <x:v>581</x:v>
      </x:c>
      <x:c r="O222" s="5">
        <x:v>506</x:v>
      </x:c>
      <x:c r="P222" s="5">
        <x:v>64</x:v>
      </x:c>
      <x:c r="Q222" s="5">
        <x:v>121</x:v>
      </x:c>
      <x:c r="R222" s="5">
        <x:v>16</x:v>
      </x:c>
      <x:c r="S222" s="5">
        <x:v>5</x:v>
      </x:c>
      <x:c r="T222" s="5">
        <x:v>44</x:v>
      </x:c>
      <x:c r="U222" s="5">
        <x:v>24</x:v>
      </x:c>
      <x:c r="V222" s="5">
        <x:v>7</x:v>
      </x:c>
      <x:c r="W222" s="5">
        <x:v>58</x:v>
      </x:c>
      <x:c r="X222" s="5">
        <x:v>82</x:v>
      </x:c>
      <x:c r="Y222" s="5">
        <x:v>4</x:v>
      </x:c>
      <x:c r="Z222" s="5">
        <x:v>3</x:v>
      </x:c>
      <x:c r="AA222" s="5">
        <x:v>11.23</x:v>
      </x:c>
      <x:c r="AB222" s="5">
        <x:v>-0.16</x:v>
      </x:c>
      <x:c r="AC222" s="5">
        <x:v>11.07</x:v>
      </x:c>
      <x:c r="AD222" s="5">
        <x:v>0.94999999999999996</x:v>
      </x:c>
      <x:c r="AE222" s="5">
        <x:v>1.1499999999999999</x:v>
      </x:c>
      <x:c r="AF222" s="5">
        <x:v>36000</x:v>
      </x:c>
    </x:row>
    <x:row r="223" spans="1:32" ht="14.199999999999999">
      <x:c r="A223" s="5">
        <x:v>2021</x:v>
      </x:c>
      <x:c r="B223" s="5" t="s">
        <x:v>31</x:v>
      </x:c>
      <x:c r="C223" s="5" t="s">
        <x:v>134</x:v>
      </x:c>
      <x:c r="D223" s="5" t="s">
        <x:v>251</x:v>
      </x:c>
      <x:c r="E223" s="5">
        <x:v>8</x:v>
      </x:c>
      <x:c r="F223" s="5" t="s">
        <x:v>25</x:v>
      </x:c>
      <x:c r="G223" s="5" t="s">
        <x:v>337</x:v>
      </x:c>
      <x:c r="H223" s="5" t="s">
        <x:v>36</x:v>
      </x:c>
      <x:c r="I223" s="5">
        <x:v>2020</x:v>
      </x:c>
      <x:c r="J223" s="5" t="s">
        <x:v>31</x:v>
      </x:c>
      <x:c r="K223" s="5">
        <x:v>30</x:v>
      </x:c>
      <x:c r="L223" s="5" t="s">
        <x:v>122</x:v>
      </x:c>
      <x:c r="M223" s="5">
        <x:v>132</x:v>
      </x:c>
      <x:c r="N223" s="5">
        <x:v>541</x:v>
      </x:c>
      <x:c r="O223" s="5">
        <x:v>489</x:v>
      </x:c>
      <x:c r="P223" s="5">
        <x:v>84</x:v>
      </x:c>
      <x:c r="Q223" s="5">
        <x:v>142</x:v>
      </x:c>
      <x:c r="R223" s="5">
        <x:v>18</x:v>
      </x:c>
      <x:c r="S223" s="5">
        <x:v>11</x:v>
      </x:c>
      <x:c r="T223" s="5">
        <x:v>55</x:v>
      </x:c>
      <x:c r="U223" s="5">
        <x:v>34</x:v>
      </x:c>
      <x:c r="V223" s="5">
        <x:v>12</x:v>
      </x:c>
      <x:c r="W223" s="5">
        <x:v>39</x:v>
      </x:c>
      <x:c r="X223" s="5">
        <x:v>77</x:v>
      </x:c>
      <x:c r="Y223" s="5">
        <x:v>7</x:v>
      </x:c>
      <x:c r="Z223" s="5">
        <x:v>3</x:v>
      </x:c>
      <x:c r="AA223" s="5">
        <x:v>14.880000000000001</x:v>
      </x:c>
      <x:c r="AB223" s="5">
        <x:v>-0.38</x:v>
      </x:c>
      <x:c r="AC223" s="5">
        <x:v>14.5</x:v>
      </x:c>
      <x:c r="AD223" s="5">
        <x:v>1.8600000000000001</x:v>
      </x:c>
      <x:c r="AE223" s="5">
        <x:v>1.3999999999999999</x:v>
      </x:c>
      <x:c r="AF223" s="5">
        <x:v>30000</x:v>
      </x:c>
    </x:row>
    <x:row r="224" spans="1:32" ht="14.199999999999999">
      <x:c r="A224" s="5">
        <x:v>2022</x:v>
      </x:c>
      <x:c r="B224" s="5" t="s">
        <x:v>31</x:v>
      </x:c>
      <x:c r="C224" s="5" t="s">
        <x:v>134</x:v>
      </x:c>
      <x:c r="D224" s="5" t="s">
        <x:v>251</x:v>
      </x:c>
      <x:c r="E224" s="5">
        <x:v>8</x:v>
      </x:c>
      <x:c r="F224" s="5" t="s">
        <x:v>25</x:v>
      </x:c>
      <x:c r="G224" s="5" t="s">
        <x:v>337</x:v>
      </x:c>
      <x:c r="H224" s="5" t="s">
        <x:v>36</x:v>
      </x:c>
      <x:c r="I224" s="5">
        <x:v>2021</x:v>
      </x:c>
      <x:c r="J224" s="5" t="s">
        <x:v>31</x:v>
      </x:c>
      <x:c r="K224" s="5">
        <x:v>31</x:v>
      </x:c>
      <x:c r="L224" s="5" t="s">
        <x:v>122</x:v>
      </x:c>
      <x:c r="M224" s="5">
        <x:v>127</x:v>
      </x:c>
      <x:c r="N224" s="5">
        <x:v>542</x:v>
      </x:c>
      <x:c r="O224" s="5">
        <x:v>454</x:v>
      </x:c>
      <x:c r="P224" s="5">
        <x:v>78</x:v>
      </x:c>
      <x:c r="Q224" s="5">
        <x:v>132</x:v>
      </x:c>
      <x:c r="R224" s="5">
        <x:v>22</x:v>
      </x:c>
      <x:c r="S224" s="5">
        <x:v>5</x:v>
      </x:c>
      <x:c r="T224" s="5">
        <x:v>54</x:v>
      </x:c>
      <x:c r="U224" s="5">
        <x:v>36</x:v>
      </x:c>
      <x:c r="V224" s="5">
        <x:v>15</x:v>
      </x:c>
      <x:c r="W224" s="5">
        <x:v>69</x:v>
      </x:c>
      <x:c r="X224" s="5">
        <x:v>82</x:v>
      </x:c>
      <x:c r="Y224" s="5">
        <x:v>3</x:v>
      </x:c>
      <x:c r="Z224" s="5">
        <x:v>7</x:v>
      </x:c>
      <x:c r="AA224" s="5">
        <x:v>3.75</x:v>
      </x:c>
      <x:c r="AB224" s="5">
        <x:v>-0.10000000000000001</x:v>
      </x:c>
      <x:c r="AC224" s="5">
        <x:v>3.6499999999999999</x:v>
      </x:c>
      <x:c r="AD224" s="5">
        <x:v>2.9700000000000002</x:v>
      </x:c>
      <x:c r="AE224" s="5">
        <x:v>0.37</x:v>
      </x:c>
      <x:c r="AF224" s="5">
        <x:v>38000</x:v>
      </x:c>
    </x:row>
    <x:row r="225" spans="1:32" ht="14.199999999999999">
      <x:c r="A225" s="5">
        <x:v>2011</x:v>
      </x:c>
      <x:c r="B225" s="5" t="s">
        <x:v>65</x:v>
      </x:c>
      <x:c r="C225" s="5" t="s">
        <x:v>132</x:v>
      </x:c>
      <x:c r="D225" s="5" t="s">
        <x:v>323</x:v>
      </x:c>
      <x:c r="E225" s="5">
        <x:v>8</x:v>
      </x:c>
      <x:c r="F225" s="5" t="s">
        <x:v>25</x:v>
      </x:c>
      <x:c r="G225" s="5" t="s">
        <x:v>337</x:v>
      </x:c>
      <x:c r="H225" s="5" t="s">
        <x:v>36</x:v>
      </x:c>
      <x:c r="I225" s="5">
        <x:v>2010</x:v>
      </x:c>
      <x:c r="J225" s="5" t="s">
        <x:v>65</x:v>
      </x:c>
      <x:c r="K225" s="5">
        <x:v>30</x:v>
      </x:c>
      <x:c r="L225" s="5" t="s">
        <x:v>119</x:v>
      </x:c>
      <x:c r="M225" s="5">
        <x:v>128</x:v>
      </x:c>
      <x:c r="N225" s="5">
        <x:v>499</x:v>
      </x:c>
      <x:c r="O225" s="5">
        <x:v>433</x:v>
      </x:c>
      <x:c r="P225" s="5">
        <x:v>51</x:v>
      </x:c>
      <x:c r="Q225" s="5">
        <x:v>118</x:v>
      </x:c>
      <x:c r="R225" s="5">
        <x:v>19</x:v>
      </x:c>
      <x:c r="S225" s="5">
        <x:v>8</x:v>
      </x:c>
      <x:c r="T225" s="5">
        <x:v>62</x:v>
      </x:c>
      <x:c r="U225" s="5">
        <x:v>0</x:v>
      </x:c>
      <x:c r="V225" s="5">
        <x:v>2</x:v>
      </x:c>
      <x:c r="W225" s="5">
        <x:v>46</x:v>
      </x:c>
      <x:c r="X225" s="5">
        <x:v>64</x:v>
      </x:c>
      <x:c r="Y225" s="5">
        <x:v>12</x:v>
      </x:c>
      <x:c r="Z225" s="5">
        <x:v>3</x:v>
      </x:c>
      <x:c r="AA225" s="5">
        <x:v>-3.29</x:v>
      </x:c>
      <x:c r="AB225" s="5">
        <x:v>8.6199999999999992</x:v>
      </x:c>
      <x:c r="AC225" s="5">
        <x:v>5.3300000000000001</x:v>
      </x:c>
      <x:c r="AD225" s="5">
        <x:v>1.8899999999999999</x:v>
      </x:c>
      <x:c r="AE225" s="5">
        <x:v>0.38</x:v>
      </x:c>
      <x:c r="AF225" s="5">
        <x:v>18500</x:v>
      </x:c>
    </x:row>
    <x:row r="226" spans="1:32" ht="14.199999999999999">
      <x:c r="A226" s="5">
        <x:v>2012</x:v>
      </x:c>
      <x:c r="B226" s="5" t="s">
        <x:v>65</x:v>
      </x:c>
      <x:c r="C226" s="5" t="s">
        <x:v>132</x:v>
      </x:c>
      <x:c r="D226" s="5" t="s">
        <x:v>323</x:v>
      </x:c>
      <x:c r="E226" s="5">
        <x:v>8</x:v>
      </x:c>
      <x:c r="F226" s="5" t="s">
        <x:v>25</x:v>
      </x:c>
      <x:c r="G226" s="5" t="s">
        <x:v>337</x:v>
      </x:c>
      <x:c r="H226" s="5" t="s">
        <x:v>36</x:v>
      </x:c>
      <x:c r="I226" s="5">
        <x:v>2011</x:v>
      </x:c>
      <x:c r="J226" s="5" t="s">
        <x:v>65</x:v>
      </x:c>
      <x:c r="K226" s="5">
        <x:v>31</x:v>
      </x:c>
      <x:c r="L226" s="5" t="s">
        <x:v>119</x:v>
      </x:c>
      <x:c r="M226" s="5">
        <x:v>92</x:v>
      </x:c>
      <x:c r="N226" s="5">
        <x:v>351</x:v>
      </x:c>
      <x:c r="O226" s="5">
        <x:v>298</x:v>
      </x:c>
      <x:c r="P226" s="5">
        <x:v>39</x:v>
      </x:c>
      <x:c r="Q226" s="5">
        <x:v>84</x:v>
      </x:c>
      <x:c r="R226" s="5">
        <x:v>10</x:v>
      </x:c>
      <x:c r="S226" s="5">
        <x:v>4</x:v>
      </x:c>
      <x:c r="T226" s="5">
        <x:v>28</x:v>
      </x:c>
      <x:c r="U226" s="5">
        <x:v>2</x:v>
      </x:c>
      <x:c r="V226" s="5">
        <x:v>1</x:v>
      </x:c>
      <x:c r="W226" s="5">
        <x:v>37</x:v>
      </x:c>
      <x:c r="X226" s="5">
        <x:v>44</x:v>
      </x:c>
      <x:c r="Y226" s="5">
        <x:v>9</x:v>
      </x:c>
      <x:c r="Z226" s="5">
        <x:v>0</x:v>
      </x:c>
      <x:c r="AA226" s="5">
        <x:v>-0.84999999999999998</x:v>
      </x:c>
      <x:c r="AB226" s="5">
        <x:v>7.04</x:v>
      </x:c>
      <x:c r="AC226" s="5">
        <x:v>6.1900000000000004</x:v>
      </x:c>
      <x:c r="AD226" s="5">
        <x:v>2.0800000000000001</x:v>
      </x:c>
      <x:c r="AE226" s="5">
        <x:v>0.44</x:v>
      </x:c>
      <x:c r="AF226" s="5">
        <x:v>20200</x:v>
      </x:c>
    </x:row>
    <x:row r="227" spans="1:32" ht="14.199999999999999">
      <x:c r="A227" s="5">
        <x:v>2013</x:v>
      </x:c>
      <x:c r="B227" s="5" t="s">
        <x:v>65</x:v>
      </x:c>
      <x:c r="C227" s="5" t="s">
        <x:v>132</x:v>
      </x:c>
      <x:c r="D227" s="5" t="s">
        <x:v>323</x:v>
      </x:c>
      <x:c r="E227" s="5">
        <x:v>8</x:v>
      </x:c>
      <x:c r="F227" s="5" t="s">
        <x:v>25</x:v>
      </x:c>
      <x:c r="G227" s="5" t="s">
        <x:v>337</x:v>
      </x:c>
      <x:c r="H227" s="5" t="s">
        <x:v>36</x:v>
      </x:c>
      <x:c r="I227" s="5">
        <x:v>2012</x:v>
      </x:c>
      <x:c r="J227" s="5" t="s">
        <x:v>65</x:v>
      </x:c>
      <x:c r="K227" s="5">
        <x:v>32</x:v>
      </x:c>
      <x:c r="L227" s="5" t="s">
        <x:v>119</x:v>
      </x:c>
      <x:c r="M227" s="5">
        <x:v>86</x:v>
      </x:c>
      <x:c r="N227" s="5">
        <x:v>312</x:v>
      </x:c>
      <x:c r="O227" s="5">
        <x:v>272</x:v>
      </x:c>
      <x:c r="P227" s="5">
        <x:v>24</x:v>
      </x:c>
      <x:c r="Q227" s="5">
        <x:v>67</x:v>
      </x:c>
      <x:c r="R227" s="5">
        <x:v>11</x:v>
      </x:c>
      <x:c r="S227" s="5">
        <x:v>5</x:v>
      </x:c>
      <x:c r="T227" s="5">
        <x:v>31</x:v>
      </x:c>
      <x:c r="U227" s="5">
        <x:v>4</x:v>
      </x:c>
      <x:c r="V227" s="5">
        <x:v>2</x:v>
      </x:c>
      <x:c r="W227" s="5">
        <x:v>21</x:v>
      </x:c>
      <x:c r="X227" s="5">
        <x:v>40</x:v>
      </x:c>
      <x:c r="Y227" s="5">
        <x:v>12</x:v>
      </x:c>
      <x:c r="Z227" s="5">
        <x:v>4</x:v>
      </x:c>
      <x:c r="AA227" s="5">
        <x:v>2.4300000000000002</x:v>
      </x:c>
      <x:c r="AB227" s="5">
        <x:v>5.3300000000000001</x:v>
      </x:c>
      <x:c r="AC227" s="5">
        <x:v>7.7599999999999998</x:v>
      </x:c>
      <x:c r="AD227" s="5">
        <x:v>0.77000000000000002</x:v>
      </x:c>
      <x:c r="AE227" s="5">
        <x:v>0.23000000000000001</x:v>
      </x:c>
      <x:c r="AF227" s="5">
        <x:v>19700</x:v>
      </x:c>
    </x:row>
    <x:row r="228" spans="1:32" ht="14.199999999999999">
      <x:c r="A228" s="5">
        <x:v>2014</x:v>
      </x:c>
      <x:c r="B228" s="5" t="s">
        <x:v>65</x:v>
      </x:c>
      <x:c r="C228" s="5" t="s">
        <x:v>132</x:v>
      </x:c>
      <x:c r="D228" s="5" t="s">
        <x:v>323</x:v>
      </x:c>
      <x:c r="E228" s="5">
        <x:v>8</x:v>
      </x:c>
      <x:c r="F228" s="5" t="s">
        <x:v>25</x:v>
      </x:c>
      <x:c r="G228" s="5" t="s">
        <x:v>337</x:v>
      </x:c>
      <x:c r="H228" s="5" t="s">
        <x:v>36</x:v>
      </x:c>
      <x:c r="I228" s="5">
        <x:v>2013</x:v>
      </x:c>
      <x:c r="J228" s="5" t="s">
        <x:v>65</x:v>
      </x:c>
      <x:c r="K228" s="5">
        <x:v>33</x:v>
      </x:c>
      <x:c r="L228" s="5" t="s">
        <x:v>119</x:v>
      </x:c>
      <x:c r="M228" s="5">
        <x:v>93</x:v>
      </x:c>
      <x:c r="N228" s="5">
        <x:v>268</x:v>
      </x:c>
      <x:c r="O228" s="5">
        <x:v>234</x:v>
      </x:c>
      <x:c r="P228" s="5">
        <x:v>35</x:v>
      </x:c>
      <x:c r="Q228" s="5">
        <x:v>59</x:v>
      </x:c>
      <x:c r="R228" s="5">
        <x:v>14</x:v>
      </x:c>
      <x:c r="S228" s="5">
        <x:v>1</x:v>
      </x:c>
      <x:c r="T228" s="5">
        <x:v>26</x:v>
      </x:c>
      <x:c r="U228" s="5">
        <x:v>3</x:v>
      </x:c>
      <x:c r="V228" s="5">
        <x:v>1</x:v>
      </x:c>
      <x:c r="W228" s="5">
        <x:v>21</x:v>
      </x:c>
      <x:c r="X228" s="5">
        <x:v>38</x:v>
      </x:c>
      <x:c r="Y228" s="5">
        <x:v>5</x:v>
      </x:c>
      <x:c r="Z228" s="5">
        <x:v>1</x:v>
      </x:c>
      <x:c r="AA228" s="5">
        <x:v>10.779999999999999</x:v>
      </x:c>
      <x:c r="AB228" s="5">
        <x:v>5.4699999999999998</x:v>
      </x:c>
      <x:c r="AC228" s="5">
        <x:v>16.25</x:v>
      </x:c>
      <x:c r="AD228" s="5">
        <x:v>0.80000000000000004</x:v>
      </x:c>
      <x:c r="AE228" s="5">
        <x:v>1.6599999999999999</x:v>
      </x:c>
      <x:c r="AF228" s="5">
        <x:v>18000</x:v>
      </x:c>
    </x:row>
    <x:row r="229" spans="1:32" ht="14.199999999999999">
      <x:c r="A229" s="5">
        <x:v>2015</x:v>
      </x:c>
      <x:c r="B229" s="5" t="s">
        <x:v>95</x:v>
      </x:c>
      <x:c r="C229" s="5" t="s">
        <x:v>132</x:v>
      </x:c>
      <x:c r="D229" s="5" t="s">
        <x:v>323</x:v>
      </x:c>
      <x:c r="E229" s="5">
        <x:v>4</x:v>
      </x:c>
      <x:c r="F229" s="5" t="s">
        <x:v>332</x:v>
      </x:c>
      <x:c r="G229" s="5" t="s">
        <x:v>34</x:v>
      </x:c>
      <x:c r="H229" s="5" t="s">
        <x:v>36</x:v>
      </x:c>
      <x:c r="I229" s="5">
        <x:v>2014</x:v>
      </x:c>
      <x:c r="J229" s="5" t="s">
        <x:v>95</x:v>
      </x:c>
      <x:c r="K229" s="5">
        <x:v>34</x:v>
      </x:c>
      <x:c r="L229" s="5" t="s">
        <x:v>119</x:v>
      </x:c>
      <x:c r="M229" s="5">
        <x:v>97</x:v>
      </x:c>
      <x:c r="N229" s="5">
        <x:v>361</x:v>
      </x:c>
      <x:c r="O229" s="5">
        <x:v>307</x:v>
      </x:c>
      <x:c r="P229" s="5">
        <x:v>39</x:v>
      </x:c>
      <x:c r="Q229" s="5">
        <x:v>90</x:v>
      </x:c>
      <x:c r="R229" s="5">
        <x:v>20</x:v>
      </x:c>
      <x:c r="S229" s="5">
        <x:v>5</x:v>
      </x:c>
      <x:c r="T229" s="5">
        <x:v>39</x:v>
      </x:c>
      <x:c r="U229" s="5">
        <x:v>2</x:v>
      </x:c>
      <x:c r="V229" s="5">
        <x:v>1</x:v>
      </x:c>
      <x:c r="W229" s="5">
        <x:v>34</x:v>
      </x:c>
      <x:c r="X229" s="5">
        <x:v>53</x:v>
      </x:c>
      <x:c r="Y229" s="5">
        <x:v>10</x:v>
      </x:c>
      <x:c r="Z229" s="5">
        <x:v>8</x:v>
      </x:c>
      <x:c r="AA229" s="5">
        <x:v>6.4100000000000001</x:v>
      </x:c>
      <x:c r="AB229" s="5">
        <x:v>7.2199999999999998</x:v>
      </x:c>
      <x:c r="AC229" s="5">
        <x:v>13.630000000000001</x:v>
      </x:c>
      <x:c r="AD229" s="5">
        <x:v>1.5700000000000001</x:v>
      </x:c>
      <x:c r="AE229" s="5">
        <x:v>0.56999999999999995</x:v>
      </x:c>
      <x:c r="AF229" s="5">
        <x:v>40000</x:v>
      </x:c>
    </x:row>
    <x:row r="230" spans="1:32" ht="14.199999999999999">
      <x:c r="A230" s="5">
        <x:v>2016</x:v>
      </x:c>
      <x:c r="B230" s="5" t="s">
        <x:v>95</x:v>
      </x:c>
      <x:c r="C230" s="5" t="s">
        <x:v>132</x:v>
      </x:c>
      <x:c r="D230" s="5" t="s">
        <x:v>323</x:v>
      </x:c>
      <x:c r="E230" s="5">
        <x:v>4</x:v>
      </x:c>
      <x:c r="F230" s="5" t="s">
        <x:v>332</x:v>
      </x:c>
      <x:c r="G230" s="5" t="s">
        <x:v>34</x:v>
      </x:c>
      <x:c r="H230" s="5" t="s">
        <x:v>36</x:v>
      </x:c>
      <x:c r="I230" s="5">
        <x:v>2015</x:v>
      </x:c>
      <x:c r="J230" s="5" t="s">
        <x:v>95</x:v>
      </x:c>
      <x:c r="K230" s="5">
        <x:v>35</x:v>
      </x:c>
      <x:c r="L230" s="5" t="s">
        <x:v>119</x:v>
      </x:c>
      <x:c r="M230" s="5">
        <x:v>140</x:v>
      </x:c>
      <x:c r="N230" s="5">
        <x:v>508</x:v>
      </x:c>
      <x:c r="O230" s="5">
        <x:v>440</x:v>
      </x:c>
      <x:c r="P230" s="5">
        <x:v>56</x:v>
      </x:c>
      <x:c r="Q230" s="5">
        <x:v>108</x:v>
      </x:c>
      <x:c r="R230" s="5">
        <x:v>24</x:v>
      </x:c>
      <x:c r="S230" s="5">
        <x:v>13</x:v>
      </x:c>
      <x:c r="T230" s="5">
        <x:v>58</x:v>
      </x:c>
      <x:c r="U230" s="5">
        <x:v>3</x:v>
      </x:c>
      <x:c r="V230" s="5">
        <x:v>2</x:v>
      </x:c>
      <x:c r="W230" s="5">
        <x:v>36</x:v>
      </x:c>
      <x:c r="X230" s="5">
        <x:v>66</x:v>
      </x:c>
      <x:c r="Y230" s="5">
        <x:v>16</x:v>
      </x:c>
      <x:c r="Z230" s="5">
        <x:v>5</x:v>
      </x:c>
      <x:c r="AA230" s="5">
        <x:v>0.39000000000000001</x:v>
      </x:c>
      <x:c r="AB230" s="5">
        <x:v>10.16</x:v>
      </x:c>
      <x:c r="AC230" s="5">
        <x:v>10.550000000000001</x:v>
      </x:c>
      <x:c r="AD230" s="5">
        <x:v>1.54</x:v>
      </x:c>
      <x:c r="AE230" s="5">
        <x:v>0.040000000000000002</x:v>
      </x:c>
      <x:c r="AF230" s="5">
        <x:v>40000</x:v>
      </x:c>
    </x:row>
    <x:row r="231" spans="1:32" ht="14.199999999999999">
      <x:c r="A231" s="5">
        <x:v>2017</x:v>
      </x:c>
      <x:c r="B231" s="5" t="s">
        <x:v>95</x:v>
      </x:c>
      <x:c r="C231" s="5" t="s">
        <x:v>132</x:v>
      </x:c>
      <x:c r="D231" s="5" t="s">
        <x:v>323</x:v>
      </x:c>
      <x:c r="E231" s="5">
        <x:v>4</x:v>
      </x:c>
      <x:c r="F231" s="5" t="s">
        <x:v>332</x:v>
      </x:c>
      <x:c r="G231" s="5" t="s">
        <x:v>34</x:v>
      </x:c>
      <x:c r="H231" s="5" t="s">
        <x:v>36</x:v>
      </x:c>
      <x:c r="I231" s="5">
        <x:v>2016</x:v>
      </x:c>
      <x:c r="J231" s="5" t="s">
        <x:v>95</x:v>
      </x:c>
      <x:c r="K231" s="5">
        <x:v>36</x:v>
      </x:c>
      <x:c r="L231" s="5" t="s">
        <x:v>119</x:v>
      </x:c>
      <x:c r="M231" s="5">
        <x:v>110</x:v>
      </x:c>
      <x:c r="N231" s="5">
        <x:v>403</x:v>
      </x:c>
      <x:c r="O231" s="5">
        <x:v>341</x:v>
      </x:c>
      <x:c r="P231" s="5">
        <x:v>36</x:v>
      </x:c>
      <x:c r="Q231" s="5">
        <x:v>104</x:v>
      </x:c>
      <x:c r="R231" s="5">
        <x:v>21</x:v>
      </x:c>
      <x:c r="S231" s="5">
        <x:v>5</x:v>
      </x:c>
      <x:c r="T231" s="5">
        <x:v>39</x:v>
      </x:c>
      <x:c r="U231" s="5">
        <x:v>1</x:v>
      </x:c>
      <x:c r="V231" s="5">
        <x:v>0</x:v>
      </x:c>
      <x:c r="W231" s="5">
        <x:v>38</x:v>
      </x:c>
      <x:c r="X231" s="5">
        <x:v>48</x:v>
      </x:c>
      <x:c r="Y231" s="5">
        <x:v>13</x:v>
      </x:c>
      <x:c r="Z231" s="5">
        <x:v>1</x:v>
      </x:c>
      <x:c r="AA231" s="5">
        <x:v>8.1999999999999993</x:v>
      </x:c>
      <x:c r="AB231" s="5">
        <x:v>8.0399999999999991</x:v>
      </x:c>
      <x:c r="AC231" s="5">
        <x:v>16.239999999999998</x:v>
      </x:c>
      <x:c r="AD231" s="5">
        <x:v>2.6699999999999999</x:v>
      </x:c>
      <x:c r="AE231" s="5">
        <x:v>0.72999999999999998</x:v>
      </x:c>
      <x:c r="AF231" s="5">
        <x:v>40000</x:v>
      </x:c>
    </x:row>
    <x:row r="232" spans="1:32" ht="14.199999999999999">
      <x:c r="A232" s="5">
        <x:v>2018</x:v>
      </x:c>
      <x:c r="B232" s="5" t="s">
        <x:v>95</x:v>
      </x:c>
      <x:c r="C232" s="5" t="s">
        <x:v>132</x:v>
      </x:c>
      <x:c r="D232" s="5" t="s">
        <x:v>323</x:v>
      </x:c>
      <x:c r="E232" s="5">
        <x:v>4</x:v>
      </x:c>
      <x:c r="F232" s="5" t="s">
        <x:v>332</x:v>
      </x:c>
      <x:c r="G232" s="5" t="s">
        <x:v>34</x:v>
      </x:c>
      <x:c r="H232" s="5" t="s">
        <x:v>36</x:v>
      </x:c>
      <x:c r="I232" s="5">
        <x:v>2017</x:v>
      </x:c>
      <x:c r="J232" s="5" t="s">
        <x:v>95</x:v>
      </x:c>
      <x:c r="K232" s="5">
        <x:v>37</x:v>
      </x:c>
      <x:c r="L232" s="5" t="s">
        <x:v>119</x:v>
      </x:c>
      <x:c r="M232" s="5">
        <x:v>124</x:v>
      </x:c>
      <x:c r="N232" s="5">
        <x:v>391</x:v>
      </x:c>
      <x:c r="O232" s="5">
        <x:v>349</x:v>
      </x:c>
      <x:c r="P232" s="5">
        <x:v>32</x:v>
      </x:c>
      <x:c r="Q232" s="5">
        <x:v>122</x:v>
      </x:c>
      <x:c r="R232" s="5">
        <x:v>17</x:v>
      </x:c>
      <x:c r="S232" s="5">
        <x:v>5</x:v>
      </x:c>
      <x:c r="T232" s="5">
        <x:v>45</x:v>
      </x:c>
      <x:c r="U232" s="5">
        <x:v>1</x:v>
      </x:c>
      <x:c r="V232" s="5">
        <x:v>0</x:v>
      </x:c>
      <x:c r="W232" s="5">
        <x:v>16</x:v>
      </x:c>
      <x:c r="X232" s="5">
        <x:v>44</x:v>
      </x:c>
      <x:c r="Y232" s="5">
        <x:v>5</x:v>
      </x:c>
      <x:c r="Z232" s="5">
        <x:v>5</x:v>
      </x:c>
      <x:c r="AA232" s="5">
        <x:v>3.3500000000000001</x:v>
      </x:c>
      <x:c r="AB232" s="5">
        <x:v>7.7999999999999998</x:v>
      </x:c>
      <x:c r="AC232" s="5">
        <x:v>11.15</x:v>
      </x:c>
      <x:c r="AD232" s="5">
        <x:v>3.1000000000000001</x:v>
      </x:c>
      <x:c r="AE232" s="5">
        <x:v>0.31</x:v>
      </x:c>
      <x:c r="AF232" s="5">
        <x:v>40000</x:v>
      </x:c>
    </x:row>
    <x:row r="233" spans="1:32" ht="14.199999999999999">
      <x:c r="A233" s="5">
        <x:v>2015</x:v>
      </x:c>
      <x:c r="B233" s="5" t="s">
        <x:v>22</x:v>
      </x:c>
      <x:c r="C233" s="5" t="s">
        <x:v>277</x:v>
      </x:c>
      <x:c r="D233" s="5" t="s">
        <x:v>251</x:v>
      </x:c>
      <x:c r="E233" s="5">
        <x:v>9</x:v>
      </x:c>
      <x:c r="F233" s="5" t="s">
        <x:v>25</x:v>
      </x:c>
      <x:c r="G233" s="5" t="s">
        <x:v>34</x:v>
      </x:c>
      <x:c r="H233" s="5" t="s">
        <x:v>36</x:v>
      </x:c>
      <x:c r="I233" s="5">
        <x:v>2014</x:v>
      </x:c>
      <x:c r="J233" s="5" t="s">
        <x:v>22</x:v>
      </x:c>
      <x:c r="K233" s="5">
        <x:v>26</x:v>
      </x:c>
      <x:c r="L233" s="5" t="s">
        <x:v>117</x:v>
      </x:c>
      <x:c r="M233" s="5">
        <x:v>122</x:v>
      </x:c>
      <x:c r="N233" s="5">
        <x:v>570</x:v>
      </x:c>
      <x:c r="O233" s="5">
        <x:v>483</x:v>
      </x:c>
      <x:c r="P233" s="5">
        <x:v>105</x:v>
      </x:c>
      <x:c r="Q233" s="5">
        <x:v>175</x:v>
      </x:c>
      <x:c r="R233" s="5">
        <x:v>25</x:v>
      </x:c>
      <x:c r="S233" s="5">
        <x:v>18</x:v>
      </x:c>
      <x:c r="T233" s="5">
        <x:v>80</x:v>
      </x:c>
      <x:c r="U233" s="5">
        <x:v>10</x:v>
      </x:c>
      <x:c r="V233" s="5">
        <x:v>3</x:v>
      </x:c>
      <x:c r="W233" s="5">
        <x:v>80</x:v>
      </x:c>
      <x:c r="X233" s="5">
        <x:v>78</x:v>
      </x:c>
      <x:c r="Y233" s="5">
        <x:v>7</x:v>
      </x:c>
      <x:c r="Z233" s="5">
        <x:v>2</x:v>
      </x:c>
      <x:c r="AA233" s="5">
        <x:v>3.2799999999999998</x:v>
      </x:c>
      <x:c r="AB233" s="5">
        <x:v>-5.6799999999999997</x:v>
      </x:c>
      <x:c r="AC233" s="5">
        <x:v>-2.3999999999999999</x:v>
      </x:c>
      <x:c r="AD233" s="5">
        <x:v>5.21</x:v>
      </x:c>
      <x:c r="AE233" s="5">
        <x:v>0.28999999999999998</x:v>
      </x:c>
      <x:c r="AF233" s="5">
        <x:v>40000</x:v>
      </x:c>
    </x:row>
    <x:row r="234" spans="1:32" ht="14.199999999999999">
      <x:c r="A234" s="5">
        <x:v>2016</x:v>
      </x:c>
      <x:c r="B234" s="5" t="s">
        <x:v>22</x:v>
      </x:c>
      <x:c r="C234" s="5" t="s">
        <x:v>277</x:v>
      </x:c>
      <x:c r="D234" s="5" t="s">
        <x:v>251</x:v>
      </x:c>
      <x:c r="E234" s="5">
        <x:v>9</x:v>
      </x:c>
      <x:c r="F234" s="5" t="s">
        <x:v>25</x:v>
      </x:c>
      <x:c r="G234" s="5" t="s">
        <x:v>34</x:v>
      </x:c>
      <x:c r="H234" s="5" t="s">
        <x:v>36</x:v>
      </x:c>
      <x:c r="I234" s="5">
        <x:v>2015</x:v>
      </x:c>
      <x:c r="J234" s="5" t="s">
        <x:v>22</x:v>
      </x:c>
      <x:c r="K234" s="5">
        <x:v>27</x:v>
      </x:c>
      <x:c r="L234" s="5" t="s">
        <x:v>117</x:v>
      </x:c>
      <x:c r="M234" s="5">
        <x:v>116</x:v>
      </x:c>
      <x:c r="N234" s="5">
        <x:v>517</x:v>
      </x:c>
      <x:c r="O234" s="5">
        <x:v>445</x:v>
      </x:c>
      <x:c r="P234" s="5">
        <x:v>86</x:v>
      </x:c>
      <x:c r="Q234" s="5">
        <x:v>141</x:v>
      </x:c>
      <x:c r="R234" s="5">
        <x:v>28</x:v>
      </x:c>
      <x:c r="S234" s="5">
        <x:v>13</x:v>
      </x:c>
      <x:c r="T234" s="5">
        <x:v>54</x:v>
      </x:c>
      <x:c r="U234" s="5">
        <x:v>11</x:v>
      </x:c>
      <x:c r="V234" s="5">
        <x:v>6</x:v>
      </x:c>
      <x:c r="W234" s="5">
        <x:v>68</x:v>
      </x:c>
      <x:c r="X234" s="5">
        <x:v>96</x:v>
      </x:c>
      <x:c r="Y234" s="5">
        <x:v>6</x:v>
      </x:c>
      <x:c r="Z234" s="5">
        <x:v>3</x:v>
      </x:c>
      <x:c r="AA234" s="5">
        <x:v>2.5299999999999998</x:v>
      </x:c>
      <x:c r="AB234" s="5">
        <x:v>-5.1299999999999999</x:v>
      </x:c>
      <x:c r="AC234" s="5">
        <x:v>-2.6000000000000001</x:v>
      </x:c>
      <x:c r="AD234" s="5">
        <x:v>3.1099999999999999</x:v>
      </x:c>
      <x:c r="AE234" s="5">
        <x:v>0.23000000000000001</x:v>
      </x:c>
      <x:c r="AF234" s="5">
        <x:v>50000</x:v>
      </x:c>
    </x:row>
    <x:row r="235" spans="1:32" ht="14.199999999999999">
      <x:c r="A235" s="5">
        <x:v>2017</x:v>
      </x:c>
      <x:c r="B235" s="5" t="s">
        <x:v>22</x:v>
      </x:c>
      <x:c r="C235" s="5" t="s">
        <x:v>277</x:v>
      </x:c>
      <x:c r="D235" s="5" t="s">
        <x:v>251</x:v>
      </x:c>
      <x:c r="E235" s="5">
        <x:v>9</x:v>
      </x:c>
      <x:c r="F235" s="5" t="s">
        <x:v>25</x:v>
      </x:c>
      <x:c r="G235" s="5" t="s">
        <x:v>34</x:v>
      </x:c>
      <x:c r="H235" s="5" t="s">
        <x:v>36</x:v>
      </x:c>
      <x:c r="I235" s="5">
        <x:v>2016</x:v>
      </x:c>
      <x:c r="J235" s="5" t="s">
        <x:v>22</x:v>
      </x:c>
      <x:c r="K235" s="5">
        <x:v>28</x:v>
      </x:c>
      <x:c r="L235" s="5" t="s">
        <x:v>117</x:v>
      </x:c>
      <x:c r="M235" s="5">
        <x:v>144</x:v>
      </x:c>
      <x:c r="N235" s="5">
        <x:v>672</x:v>
      </x:c>
      <x:c r="O235" s="5">
        <x:v>575</x:v>
      </x:c>
      <x:c r="P235" s="5">
        <x:v>118</x:v>
      </x:c>
      <x:c r="Q235" s="5">
        <x:v>186</x:v>
      </x:c>
      <x:c r="R235" s="5">
        <x:v>33</x:v>
      </x:c>
      <x:c r="S235" s="5">
        <x:v>16</x:v>
      </x:c>
      <x:c r="T235" s="5">
        <x:v>81</x:v>
      </x:c>
      <x:c r="U235" s="5">
        <x:v>42</x:v>
      </x:c>
      <x:c r="V235" s="5">
        <x:v>4</x:v>
      </x:c>
      <x:c r="W235" s="5">
        <x:v>92</x:v>
      </x:c>
      <x:c r="X235" s="5">
        <x:v>104</x:v>
      </x:c>
      <x:c r="Y235" s="5">
        <x:v>4</x:v>
      </x:c>
      <x:c r="Z235" s="5">
        <x:v>2</x:v>
      </x:c>
      <x:c r="AA235" s="5">
        <x:v>4.4000000000000004</x:v>
      </x:c>
      <x:c r="AB235" s="5">
        <x:v>-6.8700000000000001</x:v>
      </x:c>
      <x:c r="AC235" s="5">
        <x:v>-2.4700000000000002</x:v>
      </x:c>
      <x:c r="AD235" s="5">
        <x:v>4.54</x:v>
      </x:c>
      <x:c r="AE235" s="5">
        <x:v>0.39000000000000001</x:v>
      </x:c>
      <x:c r="AF235" s="5">
        <x:v>60000</x:v>
      </x:c>
    </x:row>
    <x:row r="236" spans="1:32" ht="14.199999999999999">
      <x:c r="A236" s="5">
        <x:v>2018</x:v>
      </x:c>
      <x:c r="B236" s="5" t="s">
        <x:v>22</x:v>
      </x:c>
      <x:c r="C236" s="5" t="s">
        <x:v>277</x:v>
      </x:c>
      <x:c r="D236" s="5" t="s">
        <x:v>251</x:v>
      </x:c>
      <x:c r="E236" s="5">
        <x:v>9</x:v>
      </x:c>
      <x:c r="F236" s="5" t="s">
        <x:v>25</x:v>
      </x:c>
      <x:c r="G236" s="5" t="s">
        <x:v>34</x:v>
      </x:c>
      <x:c r="H236" s="5" t="s">
        <x:v>36</x:v>
      </x:c>
      <x:c r="I236" s="5">
        <x:v>2017</x:v>
      </x:c>
      <x:c r="J236" s="5" t="s">
        <x:v>22</x:v>
      </x:c>
      <x:c r="K236" s="5">
        <x:v>29</x:v>
      </x:c>
      <x:c r="L236" s="5" t="s">
        <x:v>117</x:v>
      </x:c>
      <x:c r="M236" s="5">
        <x:v>144</x:v>
      </x:c>
      <x:c r="N236" s="5">
        <x:v>667</x:v>
      </x:c>
      <x:c r="O236" s="5">
        <x:v>576</x:v>
      </x:c>
      <x:c r="P236" s="5">
        <x:v>113</x:v>
      </x:c>
      <x:c r="Q236" s="5">
        <x:v>193</x:v>
      </x:c>
      <x:c r="R236" s="5">
        <x:v>35</x:v>
      </x:c>
      <x:c r="S236" s="5">
        <x:v>20</x:v>
      </x:c>
      <x:c r="T236" s="5">
        <x:v>80</x:v>
      </x:c>
      <x:c r="U236" s="5">
        <x:v>25</x:v>
      </x:c>
      <x:c r="V236" s="5">
        <x:v>8</x:v>
      </x:c>
      <x:c r="W236" s="5">
        <x:v>83</x:v>
      </x:c>
      <x:c r="X236" s="5">
        <x:v>96</x:v>
      </x:c>
      <x:c r="Y236" s="5">
        <x:v>7</x:v>
      </x:c>
      <x:c r="Z236" s="5">
        <x:v>3</x:v>
      </x:c>
      <x:c r="AA236" s="5">
        <x:v>5.3399999999999999</x:v>
      </x:c>
      <x:c r="AB236" s="5">
        <x:v>-6.9400000000000004</x:v>
      </x:c>
      <x:c r="AC236" s="5">
        <x:v>-1.6000000000000001</x:v>
      </x:c>
      <x:c r="AD236" s="5">
        <x:v>5.0999999999999996</x:v>
      </x:c>
      <x:c r="AE236" s="5">
        <x:v>0.48999999999999999</x:v>
      </x:c>
      <x:c r="AF236" s="5">
        <x:v>65000</x:v>
      </x:c>
    </x:row>
    <x:row r="237" spans="1:32" ht="14.199999999999999">
      <x:c r="A237" s="5">
        <x:v>2019</x:v>
      </x:c>
      <x:c r="B237" s="5" t="s">
        <x:v>22</x:v>
      </x:c>
      <x:c r="C237" s="5" t="s">
        <x:v>277</x:v>
      </x:c>
      <x:c r="D237" s="5" t="s">
        <x:v>251</x:v>
      </x:c>
      <x:c r="E237" s="5">
        <x:v>4</x:v>
      </x:c>
      <x:c r="F237" s="5" t="s">
        <x:v>332</x:v>
      </x:c>
      <x:c r="G237" s="5" t="s">
        <x:v>34</x:v>
      </x:c>
      <x:c r="H237" s="5" t="s">
        <x:v>71</x:v>
      </x:c>
      <x:c r="I237" s="5">
        <x:v>2018</x:v>
      </x:c>
      <x:c r="J237" s="5" t="s">
        <x:v>22</x:v>
      </x:c>
      <x:c r="K237" s="5">
        <x:v>30</x:v>
      </x:c>
      <x:c r="L237" s="5" t="s">
        <x:v>117</x:v>
      </x:c>
      <x:c r="M237" s="5">
        <x:v>141</x:v>
      </x:c>
      <x:c r="N237" s="5">
        <x:v>625</x:v>
      </x:c>
      <x:c r="O237" s="5">
        <x:v>553</x:v>
      </x:c>
      <x:c r="P237" s="5">
        <x:v>109</x:v>
      </x:c>
      <x:c r="Q237" s="5">
        <x:v>182</x:v>
      </x:c>
      <x:c r="R237" s="5">
        <x:v>32</x:v>
      </x:c>
      <x:c r="S237" s="5">
        <x:v>26</x:v>
      </x:c>
      <x:c r="T237" s="5">
        <x:v>93</x:v>
      </x:c>
      <x:c r="U237" s="5">
        <x:v>20</x:v>
      </x:c>
      <x:c r="V237" s="5">
        <x:v>3</x:v>
      </x:c>
      <x:c r="W237" s="5">
        <x:v>68</x:v>
      </x:c>
      <x:c r="X237" s="5">
        <x:v>99</x:v>
      </x:c>
      <x:c r="Y237" s="5">
        <x:v>15</x:v>
      </x:c>
      <x:c r="Z237" s="5">
        <x:v>1</x:v>
      </x:c>
      <x:c r="AA237" s="5">
        <x:v>5.8600000000000003</x:v>
      </x:c>
      <x:c r="AB237" s="5">
        <x:v>-6.71</x:v>
      </x:c>
      <x:c r="AC237" s="5">
        <x:v>-0.84999999999999998</x:v>
      </x:c>
      <x:c r="AD237" s="5">
        <x:v>4.9400000000000004</x:v>
      </x:c>
      <x:c r="AE237" s="5">
        <x:v>0.52000000000000002</x:v>
      </x:c>
      <x:c r="AF237" s="5">
        <x:v>150000</x:v>
      </x:c>
    </x:row>
    <x:row r="238" spans="1:32" ht="14.199999999999999">
      <x:c r="A238" s="5">
        <x:v>2020</x:v>
      </x:c>
      <x:c r="B238" s="5" t="s">
        <x:v>22</x:v>
      </x:c>
      <x:c r="C238" s="5" t="s">
        <x:v>277</x:v>
      </x:c>
      <x:c r="D238" s="5" t="s">
        <x:v>251</x:v>
      </x:c>
      <x:c r="E238" s="5">
        <x:v>4</x:v>
      </x:c>
      <x:c r="F238" s="5" t="s">
        <x:v>332</x:v>
      </x:c>
      <x:c r="G238" s="5" t="s">
        <x:v>34</x:v>
      </x:c>
      <x:c r="H238" s="5" t="s">
        <x:v>71</x:v>
      </x:c>
      <x:c r="I238" s="5">
        <x:v>2019</x:v>
      </x:c>
      <x:c r="J238" s="5" t="s">
        <x:v>22</x:v>
      </x:c>
      <x:c r="K238" s="5">
        <x:v>31</x:v>
      </x:c>
      <x:c r="L238" s="5" t="s">
        <x:v>117</x:v>
      </x:c>
      <x:c r="M238" s="5">
        <x:v>134</x:v>
      </x:c>
      <x:c r="N238" s="5">
        <x:v>568</x:v>
      </x:c>
      <x:c r="O238" s="5">
        <x:v>512</x:v>
      </x:c>
      <x:c r="P238" s="5">
        <x:v>78</x:v>
      </x:c>
      <x:c r="Q238" s="5">
        <x:v>151</x:v>
      </x:c>
      <x:c r="R238" s="5">
        <x:v>22</x:v>
      </x:c>
      <x:c r="S238" s="5">
        <x:v>10</x:v>
      </x:c>
      <x:c r="T238" s="5">
        <x:v>63</x:v>
      </x:c>
      <x:c r="U238" s="5">
        <x:v>13</x:v>
      </x:c>
      <x:c r="V238" s="5">
        <x:v>8</x:v>
      </x:c>
      <x:c r="W238" s="5">
        <x:v>52</x:v>
      </x:c>
      <x:c r="X238" s="5">
        <x:v>92</x:v>
      </x:c>
      <x:c r="Y238" s="5">
        <x:v>6</x:v>
      </x:c>
      <x:c r="Z238" s="5">
        <x:v>2</x:v>
      </x:c>
      <x:c r="AA238" s="5">
        <x:v>3.25</x:v>
      </x:c>
      <x:c r="AB238" s="5">
        <x:v>-5.79</x:v>
      </x:c>
      <x:c r="AC238" s="5">
        <x:v>-2.54</x:v>
      </x:c>
      <x:c r="AD238" s="5">
        <x:v>2.2799999999999998</x:v>
      </x:c>
      <x:c r="AE238" s="5">
        <x:v>0.33000000000000002</x:v>
      </x:c>
      <x:c r="AF238" s="5">
        <x:v>150000</x:v>
      </x:c>
    </x:row>
    <x:row r="239" spans="1:32" ht="14.199999999999999">
      <x:c r="A239" s="5">
        <x:v>2021</x:v>
      </x:c>
      <x:c r="B239" s="5" t="s">
        <x:v>22</x:v>
      </x:c>
      <x:c r="C239" s="5" t="s">
        <x:v>277</x:v>
      </x:c>
      <x:c r="D239" s="5" t="s">
        <x:v>251</x:v>
      </x:c>
      <x:c r="E239" s="5">
        <x:v>4</x:v>
      </x:c>
      <x:c r="F239" s="5" t="s">
        <x:v>332</x:v>
      </x:c>
      <x:c r="G239" s="5" t="s">
        <x:v>34</x:v>
      </x:c>
      <x:c r="H239" s="5" t="s">
        <x:v>71</x:v>
      </x:c>
      <x:c r="I239" s="5">
        <x:v>2020</x:v>
      </x:c>
      <x:c r="J239" s="5" t="s">
        <x:v>22</x:v>
      </x:c>
      <x:c r="K239" s="5">
        <x:v>32</x:v>
      </x:c>
      <x:c r="L239" s="5" t="s">
        <x:v>117</x:v>
      </x:c>
      <x:c r="M239" s="5">
        <x:v>141</x:v>
      </x:c>
      <x:c r="N239" s="5">
        <x:v>611</x:v>
      </x:c>
      <x:c r="O239" s="5">
        <x:v>540</x:v>
      </x:c>
      <x:c r="P239" s="5">
        <x:v>98</x:v>
      </x:c>
      <x:c r="Q239" s="5">
        <x:v>190</x:v>
      </x:c>
      <x:c r="R239" s="5">
        <x:v>43</x:v>
      </x:c>
      <x:c r="S239" s="5">
        <x:v>11</x:v>
      </x:c>
      <x:c r="T239" s="5">
        <x:v>85</x:v>
      </x:c>
      <x:c r="U239" s="5">
        <x:v>5</x:v>
      </x:c>
      <x:c r="V239" s="5">
        <x:v>0</x:v>
      </x:c>
      <x:c r="W239" s="5">
        <x:v>61</x:v>
      </x:c>
      <x:c r="X239" s="5">
        <x:v>56</x:v>
      </x:c>
      <x:c r="Y239" s="5">
        <x:v>9</x:v>
      </x:c>
      <x:c r="Z239" s="5">
        <x:v>7</x:v>
      </x:c>
      <x:c r="AA239" s="5">
        <x:v>0.40999999999999998</x:v>
      </x:c>
      <x:c r="AB239" s="5">
        <x:v>-6.6100000000000003</x:v>
      </x:c>
      <x:c r="AC239" s="5">
        <x:v>-6.2000000000000002</x:v>
      </x:c>
      <x:c r="AD239" s="5">
        <x:v>4.8200000000000003</x:v>
      </x:c>
      <x:c r="AE239" s="5">
        <x:v>0.040000000000000002</x:v>
      </x:c>
      <x:c r="AF239" s="5">
        <x:v>200000</x:v>
      </x:c>
    </x:row>
    <x:row r="240" spans="1:32" ht="14.199999999999999">
      <x:c r="A240" s="5">
        <x:v>2022</x:v>
      </x:c>
      <x:c r="B240" s="5" t="s">
        <x:v>22</x:v>
      </x:c>
      <x:c r="C240" s="5" t="s">
        <x:v>277</x:v>
      </x:c>
      <x:c r="D240" s="5" t="s">
        <x:v>251</x:v>
      </x:c>
      <x:c r="E240" s="5">
        <x:v>4</x:v>
      </x:c>
      <x:c r="F240" s="5" t="s">
        <x:v>332</x:v>
      </x:c>
      <x:c r="G240" s="5" t="s">
        <x:v>34</x:v>
      </x:c>
      <x:c r="H240" s="5" t="s">
        <x:v>71</x:v>
      </x:c>
      <x:c r="I240" s="5">
        <x:v>2021</x:v>
      </x:c>
      <x:c r="J240" s="5" t="s">
        <x:v>22</x:v>
      </x:c>
      <x:c r="K240" s="5">
        <x:v>33</x:v>
      </x:c>
      <x:c r="L240" s="5" t="s">
        <x:v>117</x:v>
      </x:c>
      <x:c r="M240" s="5">
        <x:v>139</x:v>
      </x:c>
      <x:c r="N240" s="5">
        <x:v>610</x:v>
      </x:c>
      <x:c r="O240" s="5">
        <x:v>542</x:v>
      </x:c>
      <x:c r="P240" s="5">
        <x:v>88</x:v>
      </x:c>
      <x:c r="Q240" s="5">
        <x:v>173</x:v>
      </x:c>
      <x:c r="R240" s="5">
        <x:v>29</x:v>
      </x:c>
      <x:c r="S240" s="5">
        <x:v>3</x:v>
      </x:c>
      <x:c r="T240" s="5">
        <x:v>58</x:v>
      </x:c>
      <x:c r="U240" s="5">
        <x:v>11</x:v>
      </x:c>
      <x:c r="V240" s="5">
        <x:v>6</x:v>
      </x:c>
      <x:c r="W240" s="5">
        <x:v>61</x:v>
      </x:c>
      <x:c r="X240" s="5">
        <x:v>67</x:v>
      </x:c>
      <x:c r="Y240" s="5">
        <x:v>15</x:v>
      </x:c>
      <x:c r="Z240" s="5">
        <x:v>1</x:v>
      </x:c>
      <x:c r="AA240" s="5">
        <x:v>-3.4500000000000002</x:v>
      </x:c>
      <x:c r="AB240" s="5">
        <x:v>-6.2199999999999998</x:v>
      </x:c>
      <x:c r="AC240" s="5">
        <x:v>-9.6699999999999999</x:v>
      </x:c>
      <x:c r="AD240" s="5">
        <x:v>2.9100000000000001</x:v>
      </x:c>
      <x:c r="AE240" s="5">
        <x:v>-0.34000000000000002</x:v>
      </x:c>
      <x:c r="AF240" s="5">
        <x:v>50000</x:v>
      </x:c>
    </x:row>
    <x:row r="241" spans="1:32" ht="14.199999999999999">
      <x:c r="A241" s="5">
        <x:v>2016</x:v>
      </x:c>
      <x:c r="B241" s="5" t="s">
        <x:v>27</x:v>
      </x:c>
      <x:c r="C241" s="5" t="s">
        <x:v>266</x:v>
      </x:c>
      <x:c r="D241" s="5" t="s">
        <x:v>323</x:v>
      </x:c>
      <x:c r="E241" s="5">
        <x:v>8</x:v>
      </x:c>
      <x:c r="F241" s="5" t="s">
        <x:v>25</x:v>
      </x:c>
      <x:c r="G241" s="5" t="s">
        <x:v>337</x:v>
      </x:c>
      <x:c r="H241" s="5" t="s">
        <x:v>36</x:v>
      </x:c>
      <x:c r="I241" s="5">
        <x:v>2015</x:v>
      </x:c>
      <x:c r="J241" s="5" t="s">
        <x:v>27</x:v>
      </x:c>
      <x:c r="K241" s="5">
        <x:v>32</x:v>
      </x:c>
      <x:c r="L241" s="5" t="s">
        <x:v>115</x:v>
      </x:c>
      <x:c r="M241" s="5">
        <x:v>12</x:v>
      </x:c>
      <x:c r="N241" s="5">
        <x:v>41</x:v>
      </x:c>
      <x:c r="O241" s="5">
        <x:v>37</x:v>
      </x:c>
      <x:c r="P241" s="5">
        <x:v>2</x:v>
      </x:c>
      <x:c r="Q241" s="5">
        <x:v>9</x:v>
      </x:c>
      <x:c r="R241" s="5">
        <x:v>2</x:v>
      </x:c>
      <x:c r="S241" s="5">
        <x:v>0</x:v>
      </x:c>
      <x:c r="T241" s="5">
        <x:v>1</x:v>
      </x:c>
      <x:c r="U241" s="5">
        <x:v>0</x:v>
      </x:c>
      <x:c r="V241" s="5">
        <x:v>0</x:v>
      </x:c>
      <x:c r="W241" s="5">
        <x:v>2</x:v>
      </x:c>
      <x:c r="X241" s="5">
        <x:v>11</x:v>
      </x:c>
      <x:c r="Y241" s="5">
        <x:v>1</x:v>
      </x:c>
      <x:c r="Z241" s="5">
        <x:v>0</x:v>
      </x:c>
      <x:c r="AA241" s="5">
        <x:v>1.1000000000000001</x:v>
      </x:c>
      <x:c r="AB241" s="5">
        <x:v>-0.19</x:v>
      </x:c>
      <x:c r="AC241" s="5">
        <x:v>0.91000000000000003</x:v>
      </x:c>
      <x:c r="AD241" s="5">
        <x:v>-0.10000000000000001</x:v>
      </x:c>
      <x:c r="AE241" s="5">
        <x:v>0.10000000000000001</x:v>
      </x:c>
      <x:c r="AF241" s="5">
        <x:v>11000</x:v>
      </x:c>
    </x:row>
    <x:row r="242" spans="1:32" ht="14.199999999999999">
      <x:c r="A242" s="5">
        <x:v>2017</x:v>
      </x:c>
      <x:c r="B242" s="5" t="s">
        <x:v>27</x:v>
      </x:c>
      <x:c r="C242" s="5" t="s">
        <x:v>266</x:v>
      </x:c>
      <x:c r="D242" s="5" t="s">
        <x:v>323</x:v>
      </x:c>
      <x:c r="E242" s="5">
        <x:v>8</x:v>
      </x:c>
      <x:c r="F242" s="5" t="s">
        <x:v>25</x:v>
      </x:c>
      <x:c r="G242" s="5" t="s">
        <x:v>337</x:v>
      </x:c>
      <x:c r="H242" s="5" t="s">
        <x:v>36</x:v>
      </x:c>
      <x:c r="I242" s="5">
        <x:v>2016</x:v>
      </x:c>
      <x:c r="J242" s="5" t="s">
        <x:v>27</x:v>
      </x:c>
      <x:c r="K242" s="5">
        <x:v>33</x:v>
      </x:c>
      <x:c r="L242" s="5" t="s">
        <x:v>23</x:v>
      </x:c>
      <x:c r="M242" s="5">
        <x:v>116</x:v>
      </x:c>
      <x:c r="N242" s="5">
        <x:v>494</x:v>
      </x:c>
      <x:c r="O242" s="5">
        <x:v>449</x:v>
      </x:c>
      <x:c r="P242" s="5">
        <x:v>80</x:v>
      </x:c>
      <x:c r="Q242" s="5">
        <x:v>146</x:v>
      </x:c>
      <x:c r="R242" s="5">
        <x:v>27</x:v>
      </x:c>
      <x:c r="S242" s="5">
        <x:v>17</x:v>
      </x:c>
      <x:c r="T242" s="5">
        <x:v>83</x:v>
      </x:c>
      <x:c r="U242" s="5">
        <x:v>3</x:v>
      </x:c>
      <x:c r="V242" s="5">
        <x:v>0</x:v>
      </x:c>
      <x:c r="W242" s="5">
        <x:v>28</x:v>
      </x:c>
      <x:c r="X242" s="5">
        <x:v>86</x:v>
      </x:c>
      <x:c r="Y242" s="5">
        <x:v>16</x:v>
      </x:c>
      <x:c r="Z242" s="5">
        <x:v>6</x:v>
      </x:c>
      <x:c r="AA242" s="5">
        <x:v>1.3899999999999999</x:v>
      </x:c>
      <x:c r="AB242" s="5">
        <x:v>-0.42999999999999999</x:v>
      </x:c>
      <x:c r="AC242" s="5">
        <x:v>0.95999999999999996</x:v>
      </x:c>
      <x:c r="AD242" s="5">
        <x:v>2.4900000000000002</x:v>
      </x:c>
      <x:c r="AE242" s="5">
        <x:v>0.12</x:v>
      </x:c>
      <x:c r="AF242" s="5">
        <x:v>10000</x:v>
      </x:c>
    </x:row>
    <x:row r="243" spans="1:32" ht="14.199999999999999">
      <x:c r="A243" s="5">
        <x:v>2018</x:v>
      </x:c>
      <x:c r="B243" s="5" t="s">
        <x:v>27</x:v>
      </x:c>
      <x:c r="C243" s="5" t="s">
        <x:v>266</x:v>
      </x:c>
      <x:c r="D243" s="5" t="s">
        <x:v>323</x:v>
      </x:c>
      <x:c r="E243" s="5">
        <x:v>8</x:v>
      </x:c>
      <x:c r="F243" s="5" t="s">
        <x:v>25</x:v>
      </x:c>
      <x:c r="G243" s="5" t="s">
        <x:v>337</x:v>
      </x:c>
      <x:c r="H243" s="5" t="s">
        <x:v>36</x:v>
      </x:c>
      <x:c r="I243" s="5">
        <x:v>2017</x:v>
      </x:c>
      <x:c r="J243" s="5" t="s">
        <x:v>27</x:v>
      </x:c>
      <x:c r="K243" s="5">
        <x:v>34</x:v>
      </x:c>
      <x:c r="L243" s="5" t="s">
        <x:v>23</x:v>
      </x:c>
      <x:c r="M243" s="5">
        <x:v>117</x:v>
      </x:c>
      <x:c r="N243" s="5">
        <x:v>473</x:v>
      </x:c>
      <x:c r="O243" s="5">
        <x:v>437</x:v>
      </x:c>
      <x:c r="P243" s="5">
        <x:v>71</x:v>
      </x:c>
      <x:c r="Q243" s="5">
        <x:v>143</x:v>
      </x:c>
      <x:c r="R243" s="5">
        <x:v>26</x:v>
      </x:c>
      <x:c r="S243" s="5">
        <x:v>13</x:v>
      </x:c>
      <x:c r="T243" s="5">
        <x:v>75</x:v>
      </x:c>
      <x:c r="U243" s="5">
        <x:v>2</x:v>
      </x:c>
      <x:c r="V243" s="5">
        <x:v>3</x:v>
      </x:c>
      <x:c r="W243" s="5">
        <x:v>21</x:v>
      </x:c>
      <x:c r="X243" s="5">
        <x:v>88</x:v>
      </x:c>
      <x:c r="Y243" s="5">
        <x:v>11</x:v>
      </x:c>
      <x:c r="Z243" s="5">
        <x:v>8</x:v>
      </x:c>
      <x:c r="AA243" s="5">
        <x:v>8.8800000000000008</x:v>
      </x:c>
      <x:c r="AB243" s="5">
        <x:v>-0.65000000000000002</x:v>
      </x:c>
      <x:c r="AC243" s="5">
        <x:v>8.2300000000000004</x:v>
      </x:c>
      <x:c r="AD243" s="5">
        <x:v>2.4199999999999999</x:v>
      </x:c>
      <x:c r="AE243" s="5">
        <x:v>0.81999999999999995</x:v>
      </x:c>
      <x:c r="AF243" s="5">
        <x:v>20000</x:v>
      </x:c>
    </x:row>
    <x:row r="244" spans="1:32" ht="14.199999999999999">
      <x:c r="A244" s="5">
        <x:v>2019</x:v>
      </x:c>
      <x:c r="B244" s="5" t="s">
        <x:v>27</x:v>
      </x:c>
      <x:c r="C244" s="5" t="s">
        <x:v>266</x:v>
      </x:c>
      <x:c r="D244" s="5" t="s">
        <x:v>323</x:v>
      </x:c>
      <x:c r="E244" s="5">
        <x:v>8</x:v>
      </x:c>
      <x:c r="F244" s="5" t="s">
        <x:v>25</x:v>
      </x:c>
      <x:c r="G244" s="5" t="s">
        <x:v>337</x:v>
      </x:c>
      <x:c r="H244" s="5" t="s">
        <x:v>36</x:v>
      </x:c>
      <x:c r="I244" s="5">
        <x:v>2018</x:v>
      </x:c>
      <x:c r="J244" s="5" t="s">
        <x:v>27</x:v>
      </x:c>
      <x:c r="K244" s="5">
        <x:v>35</x:v>
      </x:c>
      <x:c r="L244" s="5" t="s">
        <x:v>23</x:v>
      </x:c>
      <x:c r="M244" s="5">
        <x:v>113</x:v>
      </x:c>
      <x:c r="N244" s="5">
        <x:v>460</x:v>
      </x:c>
      <x:c r="O244" s="5">
        <x:v>434</x:v>
      </x:c>
      <x:c r="P244" s="5">
        <x:v>63</x:v>
      </x:c>
      <x:c r="Q244" s="5">
        <x:v>129</x:v>
      </x:c>
      <x:c r="R244" s="5">
        <x:v>24</x:v>
      </x:c>
      <x:c r="S244" s="5">
        <x:v>18</x:v>
      </x:c>
      <x:c r="T244" s="5">
        <x:v>79</x:v>
      </x:c>
      <x:c r="U244" s="5">
        <x:v>4</x:v>
      </x:c>
      <x:c r="V244" s="5">
        <x:v>4</x:v>
      </x:c>
      <x:c r="W244" s="5">
        <x:v>18</x:v>
      </x:c>
      <x:c r="X244" s="5">
        <x:v>93</x:v>
      </x:c>
      <x:c r="Y244" s="5">
        <x:v>13</x:v>
      </x:c>
      <x:c r="Z244" s="5">
        <x:v>4</x:v>
      </x:c>
      <x:c r="AA244" s="5">
        <x:v>1.22</x:v>
      </x:c>
      <x:c r="AB244" s="5">
        <x:v>-1.6799999999999999</x:v>
      </x:c>
      <x:c r="AC244" s="5">
        <x:v>-0.46000000000000002</x:v>
      </x:c>
      <x:c r="AD244" s="5">
        <x:v>1.2</x:v>
      </x:c>
      <x:c r="AE244" s="5">
        <x:v>0.11</x:v>
      </x:c>
      <x:c r="AF244" s="5">
        <x:v>24000</x:v>
      </x:c>
    </x:row>
    <x:row r="245" spans="1:32" ht="14.199999999999999">
      <x:c r="A245" s="5">
        <x:v>2020</x:v>
      </x:c>
      <x:c r="B245" s="5" t="s">
        <x:v>97</x:v>
      </x:c>
      <x:c r="C245" s="5" t="s">
        <x:v>263</x:v>
      </x:c>
      <x:c r="D245" s="5" t="s">
        <x:v>323</x:v>
      </x:c>
      <x:c r="E245" s="5">
        <x:v>7</x:v>
      </x:c>
      <x:c r="F245" s="5" t="s">
        <x:v>25</x:v>
      </x:c>
      <x:c r="G245" s="5" t="s">
        <x:v>337</x:v>
      </x:c>
      <x:c r="H245" s="5" t="s">
        <x:v>96</x:v>
      </x:c>
      <x:c r="I245" s="5">
        <x:v>2019</x:v>
      </x:c>
      <x:c r="J245" s="5" t="s">
        <x:v>22</x:v>
      </x:c>
      <x:c r="K245" s="5">
        <x:v>30</x:v>
      </x:c>
      <x:c r="L245" s="5" t="s">
        <x:v>119</x:v>
      </x:c>
      <x:c r="M245" s="5">
        <x:v>121</x:v>
      </x:c>
      <x:c r="N245" s="5">
        <x:v>413</x:v>
      </x:c>
      <x:c r="O245" s="5">
        <x:v>375</x:v>
      </x:c>
      <x:c r="P245" s="5">
        <x:v>43</x:v>
      </x:c>
      <x:c r="Q245" s="5">
        <x:v>96</x:v>
      </x:c>
      <x:c r="R245" s="5">
        <x:v>9</x:v>
      </x:c>
      <x:c r="S245" s="5">
        <x:v>1</x:v>
      </x:c>
      <x:c r="T245" s="5">
        <x:v>26</x:v>
      </x:c>
      <x:c r="U245" s="5">
        <x:v>3</x:v>
      </x:c>
      <x:c r="V245" s="5">
        <x:v>3</x:v>
      </x:c>
      <x:c r="W245" s="5">
        <x:v>24</x:v>
      </x:c>
      <x:c r="X245" s="5">
        <x:v>62</x:v>
      </x:c>
      <x:c r="Y245" s="5">
        <x:v>9</x:v>
      </x:c>
      <x:c r="Z245" s="5">
        <x:v>1</x:v>
      </x:c>
      <x:c r="AA245" s="5">
        <x:v>-1.52</x:v>
      </x:c>
      <x:c r="AB245" s="5">
        <x:v>8.0199999999999996</x:v>
      </x:c>
      <x:c r="AC245" s="5">
        <x:v>6.5</x:v>
      </x:c>
      <x:c r="AD245" s="5">
        <x:v>0.47999999999999998</x:v>
      </x:c>
      <x:c r="AE245" s="5">
        <x:v>-0.16</x:v>
      </x:c>
      <x:c r="AF245" s="5">
        <x:v>16000</x:v>
      </x:c>
    </x:row>
    <x:row r="246" spans="1:32" ht="14.199999999999999">
      <x:c r="A246" s="5">
        <x:v>2021</x:v>
      </x:c>
      <x:c r="B246" s="5" t="s">
        <x:v>97</x:v>
      </x:c>
      <x:c r="C246" s="5" t="s">
        <x:v>263</x:v>
      </x:c>
      <x:c r="D246" s="5" t="s">
        <x:v>323</x:v>
      </x:c>
      <x:c r="E246" s="5">
        <x:v>7</x:v>
      </x:c>
      <x:c r="F246" s="5" t="s">
        <x:v>25</x:v>
      </x:c>
      <x:c r="G246" s="5" t="s">
        <x:v>337</x:v>
      </x:c>
      <x:c r="H246" s="5" t="s">
        <x:v>96</x:v>
      </x:c>
      <x:c r="I246" s="5">
        <x:v>2020</x:v>
      </x:c>
      <x:c r="J246" s="5" t="s">
        <x:v>22</x:v>
      </x:c>
      <x:c r="K246" s="5">
        <x:v>31</x:v>
      </x:c>
      <x:c r="L246" s="5" t="s">
        <x:v>119</x:v>
      </x:c>
      <x:c r="M246" s="5">
        <x:v>81</x:v>
      </x:c>
      <x:c r="N246" s="5">
        <x:v>123</x:v>
      </x:c>
      <x:c r="O246" s="5">
        <x:v>106</x:v>
      </x:c>
      <x:c r="P246" s="5">
        <x:v>18</x:v>
      </x:c>
      <x:c r="Q246" s="5">
        <x:v>23</x:v>
      </x:c>
      <x:c r="R246" s="5">
        <x:v>1</x:v>
      </x:c>
      <x:c r="S246" s="5">
        <x:v>2</x:v>
      </x:c>
      <x:c r="T246" s="5">
        <x:v>12</x:v>
      </x:c>
      <x:c r="U246" s="5">
        <x:v>1</x:v>
      </x:c>
      <x:c r="V246" s="5">
        <x:v>0</x:v>
      </x:c>
      <x:c r="W246" s="5">
        <x:v>14</x:v>
      </x:c>
      <x:c r="X246" s="5">
        <x:v>22</x:v>
      </x:c>
      <x:c r="Y246" s="5">
        <x:v>3</x:v>
      </x:c>
      <x:c r="Z246" s="5">
        <x:v>1</x:v>
      </x:c>
      <x:c r="AA246" s="5">
        <x:v>1.45</x:v>
      </x:c>
      <x:c r="AB246" s="5">
        <x:v>0.92000000000000004</x:v>
      </x:c>
      <x:c r="AC246" s="5">
        <x:v>2.3700000000000001</x:v>
      </x:c>
      <x:c r="AD246" s="5">
        <x:v>-0.16</x:v>
      </x:c>
      <x:c r="AE246" s="5">
        <x:v>0.14000000000000001</x:v>
      </x:c>
      <x:c r="AF246" s="5">
        <x:v>12500</x:v>
      </x:c>
    </x:row>
    <x:row r="247" spans="1:32" ht="14.199999999999999">
      <x:c r="A247" s="5">
        <x:v>2022</x:v>
      </x:c>
      <x:c r="B247" s="5" t="s">
        <x:v>97</x:v>
      </x:c>
      <x:c r="C247" s="5" t="s">
        <x:v>263</x:v>
      </x:c>
      <x:c r="D247" s="5" t="s">
        <x:v>323</x:v>
      </x:c>
      <x:c r="E247" s="5">
        <x:v>7</x:v>
      </x:c>
      <x:c r="F247" s="5" t="s">
        <x:v>25</x:v>
      </x:c>
      <x:c r="G247" s="5" t="s">
        <x:v>337</x:v>
      </x:c>
      <x:c r="H247" s="5" t="s">
        <x:v>96</x:v>
      </x:c>
      <x:c r="I247" s="5">
        <x:v>2021</x:v>
      </x:c>
      <x:c r="J247" s="5" t="s">
        <x:v>97</x:v>
      </x:c>
      <x:c r="K247" s="5">
        <x:v>32</x:v>
      </x:c>
      <x:c r="L247" s="5" t="s">
        <x:v>119</x:v>
      </x:c>
      <x:c r="M247" s="5">
        <x:v>96</x:v>
      </x:c>
      <x:c r="N247" s="5">
        <x:v>206</x:v>
      </x:c>
      <x:c r="O247" s="5">
        <x:v>174</x:v>
      </x:c>
      <x:c r="P247" s="5">
        <x:v>25</x:v>
      </x:c>
      <x:c r="Q247" s="5">
        <x:v>41</x:v>
      </x:c>
      <x:c r="R247" s="5">
        <x:v>8</x:v>
      </x:c>
      <x:c r="S247" s="5">
        <x:v>1</x:v>
      </x:c>
      <x:c r="T247" s="5">
        <x:v>19</x:v>
      </x:c>
      <x:c r="U247" s="5">
        <x:v>1</x:v>
      </x:c>
      <x:c r="V247" s="5">
        <x:v>2</x:v>
      </x:c>
      <x:c r="W247" s="5">
        <x:v>22</x:v>
      </x:c>
      <x:c r="X247" s="5">
        <x:v>45</x:v>
      </x:c>
      <x:c r="Y247" s="5">
        <x:v>6</x:v>
      </x:c>
      <x:c r="Z247" s="5">
        <x:v>1</x:v>
      </x:c>
      <x:c r="AA247" s="5">
        <x:v>3.6899999999999999</x:v>
      </x:c>
      <x:c r="AB247" s="5">
        <x:v>1.45</x:v>
      </x:c>
      <x:c r="AC247" s="5">
        <x:v>5.1399999999999997</x:v>
      </x:c>
      <x:c r="AD247" s="5">
        <x:v>0.059999999999999998</x:v>
      </x:c>
      <x:c r="AE247" s="5">
        <x:v>0.37</x:v>
      </x:c>
      <x:c r="AF247" s="5">
        <x:v>9200</x:v>
      </x:c>
    </x:row>
    <x:row r="248" spans="1:32" ht="14.199999999999999">
      <x:c r="A248" s="5">
        <x:v>2023</x:v>
      </x:c>
      <x:c r="B248" s="5" t="s">
        <x:v>97</x:v>
      </x:c>
      <x:c r="C248" s="5" t="s">
        <x:v>263</x:v>
      </x:c>
      <x:c r="D248" s="5" t="s">
        <x:v>323</x:v>
      </x:c>
      <x:c r="E248" s="5">
        <x:v>7</x:v>
      </x:c>
      <x:c r="F248" s="5" t="s">
        <x:v>25</x:v>
      </x:c>
      <x:c r="G248" s="5" t="s">
        <x:v>337</x:v>
      </x:c>
      <x:c r="H248" s="5" t="s">
        <x:v>96</x:v>
      </x:c>
      <x:c r="I248" s="5">
        <x:v>2022</x:v>
      </x:c>
      <x:c r="J248" s="5" t="s">
        <x:v>97</x:v>
      </x:c>
      <x:c r="K248" s="5">
        <x:v>33</x:v>
      </x:c>
      <x:c r="L248" s="5" t="s">
        <x:v>119</x:v>
      </x:c>
      <x:c r="M248" s="5">
        <x:v>74</x:v>
      </x:c>
      <x:c r="N248" s="5">
        <x:v>138</x:v>
      </x:c>
      <x:c r="O248" s="5">
        <x:v>121</x:v>
      </x:c>
      <x:c r="P248" s="5">
        <x:v>9</x:v>
      </x:c>
      <x:c r="Q248" s="5">
        <x:v>22</x:v>
      </x:c>
      <x:c r="R248" s="5">
        <x:v>3</x:v>
      </x:c>
      <x:c r="S248" s="5">
        <x:v>1</x:v>
      </x:c>
      <x:c r="T248" s="5">
        <x:v>8</x:v>
      </x:c>
      <x:c r="U248" s="5">
        <x:v>0</x:v>
      </x:c>
      <x:c r="V248" s="5">
        <x:v>1</x:v>
      </x:c>
      <x:c r="W248" s="5">
        <x:v>10</x:v>
      </x:c>
      <x:c r="X248" s="5">
        <x:v>28</x:v>
      </x:c>
      <x:c r="Y248" s="5">
        <x:v>5</x:v>
      </x:c>
      <x:c r="Z248" s="5">
        <x:v>1</x:v>
      </x:c>
      <x:c r="AA248" s="5">
        <x:v>0.75</x:v>
      </x:c>
      <x:c r="AB248" s="5">
        <x:v>1.6299999999999999</x:v>
      </x:c>
      <x:c r="AC248" s="5">
        <x:v>2.3799999999999999</x:v>
      </x:c>
      <x:c r="AD248" s="5">
        <x:v>-0.55000000000000004</x:v>
      </x:c>
      <x:c r="AE248" s="5">
        <x:v>0.080000000000000004</x:v>
      </x:c>
      <x:c r="AF248" s="5">
        <x:v>11500</x:v>
      </x:c>
    </x:row>
    <x:row r="249" spans="1:32" ht="14.199999999999999">
      <x:c r="A249" s="5">
        <x:v>2017</x:v>
      </x:c>
      <x:c r="B249" s="5" t="s">
        <x:v>28</x:v>
      </x:c>
      <x:c r="C249" s="5" t="s">
        <x:v>278</x:v>
      </x:c>
      <x:c r="D249" s="5" t="s">
        <x:v>323</x:v>
      </x:c>
      <x:c r="E249" s="5">
        <x:v>9</x:v>
      </x:c>
      <x:c r="F249" s="5" t="s">
        <x:v>25</x:v>
      </x:c>
      <x:c r="G249" s="5" t="s">
        <x:v>34</x:v>
      </x:c>
      <x:c r="H249" s="5" t="s">
        <x:v>36</x:v>
      </x:c>
      <x:c r="I249" s="5">
        <x:v>2016</x:v>
      </x:c>
      <x:c r="J249" s="5" t="s">
        <x:v>28</x:v>
      </x:c>
      <x:c r="K249" s="5">
        <x:v>26</x:v>
      </x:c>
      <x:c r="L249" s="5" t="s">
        <x:v>20</x:v>
      </x:c>
      <x:c r="M249" s="5">
        <x:v>10</x:v>
      </x:c>
      <x:c r="N249" s="5">
        <x:v>43</x:v>
      </x:c>
      <x:c r="O249" s="5">
        <x:v>36</x:v>
      </x:c>
      <x:c r="P249" s="5">
        <x:v>3</x:v>
      </x:c>
      <x:c r="Q249" s="5">
        <x:v>8</x:v>
      </x:c>
      <x:c r="R249" s="5">
        <x:v>2</x:v>
      </x:c>
      <x:c r="S249" s="5">
        <x:v>0</x:v>
      </x:c>
      <x:c r="T249" s="5">
        <x:v>1</x:v>
      </x:c>
      <x:c r="U249" s="5">
        <x:v>0</x:v>
      </x:c>
      <x:c r="V249" s="5">
        <x:v>0</x:v>
      </x:c>
      <x:c r="W249" s="5">
        <x:v>5</x:v>
      </x:c>
      <x:c r="X249" s="5">
        <x:v>8</x:v>
      </x:c>
      <x:c r="Y249" s="5">
        <x:v>2</x:v>
      </x:c>
      <x:c r="Z249" s="5">
        <x:v>1</x:v>
      </x:c>
      <x:c r="AA249" s="5">
        <x:v>2.1200000000000001</x:v>
      </x:c>
      <x:c r="AB249" s="5">
        <x:v>0.42999999999999999</x:v>
      </x:c>
      <x:c r="AC249" s="5">
        <x:v>2.5499999999999998</x:v>
      </x:c>
      <x:c r="AD249" s="5">
        <x:v>-0.12</x:v>
      </x:c>
      <x:c r="AE249" s="5">
        <x:v>0.19</x:v>
      </x:c>
      <x:c r="AF249" s="5">
        <x:v>16000</x:v>
      </x:c>
    </x:row>
    <x:row r="250" spans="1:32" ht="14.199999999999999">
      <x:c r="A250" s="5">
        <x:v>2018</x:v>
      </x:c>
      <x:c r="B250" s="5" t="s">
        <x:v>28</x:v>
      </x:c>
      <x:c r="C250" s="5" t="s">
        <x:v>278</x:v>
      </x:c>
      <x:c r="D250" s="5" t="s">
        <x:v>323</x:v>
      </x:c>
      <x:c r="E250" s="5">
        <x:v>9</x:v>
      </x:c>
      <x:c r="F250" s="5" t="s">
        <x:v>25</x:v>
      </x:c>
      <x:c r="G250" s="5" t="s">
        <x:v>34</x:v>
      </x:c>
      <x:c r="H250" s="5" t="s">
        <x:v>36</x:v>
      </x:c>
      <x:c r="I250" s="5">
        <x:v>2017</x:v>
      </x:c>
      <x:c r="J250" s="5" t="s">
        <x:v>28</x:v>
      </x:c>
      <x:c r="K250" s="5">
        <x:v>27</x:v>
      </x:c>
      <x:c r="L250" s="5" t="s">
        <x:v>20</x:v>
      </x:c>
      <x:c r="M250" s="5">
        <x:v>132</x:v>
      </x:c>
      <x:c r="N250" s="5">
        <x:v>545</x:v>
      </x:c>
      <x:c r="O250" s="5">
        <x:v>487</x:v>
      </x:c>
      <x:c r="P250" s="5">
        <x:v>95</x:v>
      </x:c>
      <x:c r="Q250" s="5">
        <x:v>154</x:v>
      </x:c>
      <x:c r="R250" s="5">
        <x:v>29</x:v>
      </x:c>
      <x:c r="S250" s="5">
        <x:v>21</x:v>
      </x:c>
      <x:c r="T250" s="5">
        <x:v>93</x:v>
      </x:c>
      <x:c r="U250" s="5">
        <x:v>7</x:v>
      </x:c>
      <x:c r="V250" s="5">
        <x:v>0</x:v>
      </x:c>
      <x:c r="W250" s="5">
        <x:v>43</x:v>
      </x:c>
      <x:c r="X250" s="5">
        <x:v>70</x:v>
      </x:c>
      <x:c r="Y250" s="5">
        <x:v>19</x:v>
      </x:c>
      <x:c r="Z250" s="5">
        <x:v>5</x:v>
      </x:c>
      <x:c r="AA250" s="5">
        <x:v>-3.9399999999999999</x:v>
      </x:c>
      <x:c r="AB250" s="5">
        <x:v>5.4000000000000004</x:v>
      </x:c>
      <x:c r="AC250" s="5">
        <x:v>1.46</x:v>
      </x:c>
      <x:c r="AD250" s="5">
        <x:v>4.4900000000000002</x:v>
      </x:c>
      <x:c r="AE250" s="5">
        <x:v>-0.35999999999999999</x:v>
      </x:c>
      <x:c r="AF250" s="5">
        <x:v>22000</x:v>
      </x:c>
    </x:row>
    <x:row r="251" spans="1:32" ht="14.199999999999999">
      <x:c r="A251" s="5">
        <x:v>2019</x:v>
      </x:c>
      <x:c r="B251" s="5" t="s">
        <x:v>28</x:v>
      </x:c>
      <x:c r="C251" s="5" t="s">
        <x:v>278</x:v>
      </x:c>
      <x:c r="D251" s="5" t="s">
        <x:v>323</x:v>
      </x:c>
      <x:c r="E251" s="5">
        <x:v>9</x:v>
      </x:c>
      <x:c r="F251" s="5" t="s">
        <x:v>25</x:v>
      </x:c>
      <x:c r="G251" s="5" t="s">
        <x:v>34</x:v>
      </x:c>
      <x:c r="H251" s="5" t="s">
        <x:v>36</x:v>
      </x:c>
      <x:c r="I251" s="5">
        <x:v>2018</x:v>
      </x:c>
      <x:c r="J251" s="5" t="s">
        <x:v>28</x:v>
      </x:c>
      <x:c r="K251" s="5">
        <x:v>28</x:v>
      </x:c>
      <x:c r="L251" s="5" t="s">
        <x:v>20</x:v>
      </x:c>
      <x:c r="M251" s="5">
        <x:v>130</x:v>
      </x:c>
      <x:c r="N251" s="5">
        <x:v>549</x:v>
      </x:c>
      <x:c r="O251" s="5">
        <x:v>494</x:v>
      </x:c>
      <x:c r="P251" s="5">
        <x:v>88</x:v>
      </x:c>
      <x:c r="Q251" s="5">
        <x:v>169</x:v>
      </x:c>
      <x:c r="R251" s="5">
        <x:v>38</x:v>
      </x:c>
      <x:c r="S251" s="5">
        <x:v>23</x:v>
      </x:c>
      <x:c r="T251" s="5">
        <x:v>118</x:v>
      </x:c>
      <x:c r="U251" s="5">
        <x:v>5</x:v>
      </x:c>
      <x:c r="V251" s="5">
        <x:v>1</x:v>
      </x:c>
      <x:c r="W251" s="5">
        <x:v>36</x:v>
      </x:c>
      <x:c r="X251" s="5">
        <x:v>57</x:v>
      </x:c>
      <x:c r="Y251" s="5">
        <x:v>13</x:v>
      </x:c>
      <x:c r="Z251" s="5">
        <x:v>9</x:v>
      </x:c>
      <x:c r="AA251" s="5">
        <x:v>-2.0800000000000001</x:v>
      </x:c>
      <x:c r="AB251" s="5">
        <x:v>2.4300000000000002</x:v>
      </x:c>
      <x:c r="AC251" s="5">
        <x:v>0.34999999999999998</x:v>
      </x:c>
      <x:c r="AD251" s="5">
        <x:v>4.8600000000000003</x:v>
      </x:c>
      <x:c r="AE251" s="5">
        <x:v>-0.19</x:v>
      </x:c>
      <x:c r="AF251" s="5">
        <x:v>32000</x:v>
      </x:c>
    </x:row>
    <x:row r="252" spans="1:32" ht="14.199999999999999">
      <x:c r="A252" s="5">
        <x:v>2020</x:v>
      </x:c>
      <x:c r="B252" s="5" t="s">
        <x:v>28</x:v>
      </x:c>
      <x:c r="C252" s="5" t="s">
        <x:v>278</x:v>
      </x:c>
      <x:c r="D252" s="5" t="s">
        <x:v>323</x:v>
      </x:c>
      <x:c r="E252" s="5">
        <x:v>9</x:v>
      </x:c>
      <x:c r="F252" s="5" t="s">
        <x:v>25</x:v>
      </x:c>
      <x:c r="G252" s="5" t="s">
        <x:v>34</x:v>
      </x:c>
      <x:c r="H252" s="5" t="s">
        <x:v>36</x:v>
      </x:c>
      <x:c r="I252" s="5">
        <x:v>2019</x:v>
      </x:c>
      <x:c r="J252" s="5" t="s">
        <x:v>28</x:v>
      </x:c>
      <x:c r="K252" s="5">
        <x:v>29</x:v>
      </x:c>
      <x:c r="L252" s="5" t="s">
        <x:v>20</x:v>
      </x:c>
      <x:c r="M252" s="5">
        <x:v>105</x:v>
      </x:c>
      <x:c r="N252" s="5">
        <x:v>408</x:v>
      </x:c>
      <x:c r="O252" s="5">
        <x:v>362</x:v>
      </x:c>
      <x:c r="P252" s="5">
        <x:v>45</x:v>
      </x:c>
      <x:c r="Q252" s="5">
        <x:v>114</x:v>
      </x:c>
      <x:c r="R252" s="5">
        <x:v>18</x:v>
      </x:c>
      <x:c r="S252" s="5">
        <x:v>5</x:v>
      </x:c>
      <x:c r="T252" s="5">
        <x:v>49</x:v>
      </x:c>
      <x:c r="U252" s="5">
        <x:v>4</x:v>
      </x:c>
      <x:c r="V252" s="5">
        <x:v>2</x:v>
      </x:c>
      <x:c r="W252" s="5">
        <x:v>40</x:v>
      </x:c>
      <x:c r="X252" s="5">
        <x:v>37</x:v>
      </x:c>
      <x:c r="Y252" s="5">
        <x:v>9</x:v>
      </x:c>
      <x:c r="Z252" s="5">
        <x:v>5</x:v>
      </x:c>
      <x:c r="AA252" s="5">
        <x:v>-6.1500000000000004</x:v>
      </x:c>
      <x:c r="AB252" s="5">
        <x:v>2.9399999999999999</x:v>
      </x:c>
      <x:c r="AC252" s="5">
        <x:v>-3.21</x:v>
      </x:c>
      <x:c r="AD252" s="5">
        <x:v>2.7999999999999998</x:v>
      </x:c>
      <x:c r="AE252" s="5">
        <x:v>-0.63</x:v>
      </x:c>
      <x:c r="AF252" s="5">
        <x:v>50000</x:v>
      </x:c>
    </x:row>
    <x:row r="253" spans="1:32" ht="14.199999999999999">
      <x:c r="A253" s="5">
        <x:v>2021</x:v>
      </x:c>
      <x:c r="B253" s="5" t="s">
        <x:v>22</x:v>
      </x:c>
      <x:c r="C253" s="5" t="s">
        <x:v>278</x:v>
      </x:c>
      <x:c r="D253" s="5" t="s">
        <x:v>323</x:v>
      </x:c>
      <x:c r="E253" s="5">
        <x:v>4</x:v>
      </x:c>
      <x:c r="F253" s="5" t="s">
        <x:v>332</x:v>
      </x:c>
      <x:c r="G253" s="5" t="s">
        <x:v>173</x:v>
      </x:c>
      <x:c r="H253" s="5" t="s">
        <x:v>71</x:v>
      </x:c>
      <x:c r="I253" s="5">
        <x:v>2020</x:v>
      </x:c>
      <x:c r="J253" s="5" t="s">
        <x:v>22</x:v>
      </x:c>
      <x:c r="K253" s="5">
        <x:v>30</x:v>
      </x:c>
      <x:c r="L253" s="5" t="s">
        <x:v>20</x:v>
      </x:c>
      <x:c r="M253" s="5">
        <x:v>124</x:v>
      </x:c>
      <x:c r="N253" s="5">
        <x:v>460</x:v>
      </x:c>
      <x:c r="O253" s="5">
        <x:v>412</x:v>
      </x:c>
      <x:c r="P253" s="5">
        <x:v>49</x:v>
      </x:c>
      <x:c r="Q253" s="5">
        <x:v>118</x:v>
      </x:c>
      <x:c r="R253" s="5">
        <x:v>28</x:v>
      </x:c>
      <x:c r="S253" s="5">
        <x:v>8</x:v>
      </x:c>
      <x:c r="T253" s="5">
        <x:v>54</x:v>
      </x:c>
      <x:c r="U253" s="5">
        <x:v>14</x:v>
      </x:c>
      <x:c r="V253" s="5">
        <x:v>3</x:v>
      </x:c>
      <x:c r="W253" s="5">
        <x:v>35</x:v>
      </x:c>
      <x:c r="X253" s="5">
        <x:v>47</x:v>
      </x:c>
      <x:c r="Y253" s="5">
        <x:v>11</x:v>
      </x:c>
      <x:c r="Z253" s="5">
        <x:v>2</x:v>
      </x:c>
      <x:c r="AA253" s="5">
        <x:v>-5.8799999999999999</x:v>
      </x:c>
      <x:c r="AB253" s="5">
        <x:v>4.2599999999999998</x:v>
      </x:c>
      <x:c r="AC253" s="5">
        <x:v>-1.6200000000000001</x:v>
      </x:c>
      <x:c r="AD253" s="5">
        <x:v>2.04</x:v>
      </x:c>
      <x:c r="AE253" s="5">
        <x:v>-0.55000000000000004</x:v>
      </x:c>
      <x:c r="AF253" s="5">
        <x:v>29000</x:v>
      </x:c>
    </x:row>
    <x:row r="254" spans="1:32" ht="14.199999999999999">
      <x:c r="A254" s="5">
        <x:v>2022</x:v>
      </x:c>
      <x:c r="B254" s="5" t="s">
        <x:v>22</x:v>
      </x:c>
      <x:c r="C254" s="5" t="s">
        <x:v>278</x:v>
      </x:c>
      <x:c r="D254" s="5" t="s">
        <x:v>323</x:v>
      </x:c>
      <x:c r="E254" s="5">
        <x:v>4</x:v>
      </x:c>
      <x:c r="F254" s="5" t="s">
        <x:v>332</x:v>
      </x:c>
      <x:c r="G254" s="5" t="s">
        <x:v>173</x:v>
      </x:c>
      <x:c r="H254" s="5" t="s">
        <x:v>71</x:v>
      </x:c>
      <x:c r="I254" s="5">
        <x:v>2021</x:v>
      </x:c>
      <x:c r="J254" s="5" t="s">
        <x:v>22</x:v>
      </x:c>
      <x:c r="K254" s="5">
        <x:v>31</x:v>
      </x:c>
      <x:c r="L254" s="5" t="s">
        <x:v>20</x:v>
      </x:c>
      <x:c r="M254" s="5">
        <x:v>119</x:v>
      </x:c>
      <x:c r="N254" s="5">
        <x:v>490</x:v>
      </x:c>
      <x:c r="O254" s="5">
        <x:v>421</x:v>
      </x:c>
      <x:c r="P254" s="5">
        <x:v>58</x:v>
      </x:c>
      <x:c r="Q254" s="5">
        <x:v>129</x:v>
      </x:c>
      <x:c r="R254" s="5">
        <x:v>30</x:v>
      </x:c>
      <x:c r="S254" s="5">
        <x:v>10</x:v>
      </x:c>
      <x:c r="T254" s="5">
        <x:v>82</x:v>
      </x:c>
      <x:c r="U254" s="5">
        <x:v>3</x:v>
      </x:c>
      <x:c r="V254" s="5">
        <x:v>6</x:v>
      </x:c>
      <x:c r="W254" s="5">
        <x:v>52</x:v>
      </x:c>
      <x:c r="X254" s="5">
        <x:v>58</x:v>
      </x:c>
      <x:c r="Y254" s="5">
        <x:v>10</x:v>
      </x:c>
      <x:c r="Z254" s="5">
        <x:v>9</x:v>
      </x:c>
      <x:c r="AA254" s="5">
        <x:v>-6.1200000000000001</x:v>
      </x:c>
      <x:c r="AB254" s="5">
        <x:v>4.3799999999999999</x:v>
      </x:c>
      <x:c r="AC254" s="5">
        <x:v>-1.74</x:v>
      </x:c>
      <x:c r="AD254" s="5">
        <x:v>3.52</x:v>
      </x:c>
      <x:c r="AE254" s="5">
        <x:v>-0.60999999999999999</x:v>
      </x:c>
      <x:c r="AF254" s="5">
        <x:v>29000</x:v>
      </x:c>
    </x:row>
    <x:row r="255" spans="1:32" ht="14.199999999999999">
      <x:c r="A255" s="5">
        <x:v>2023</x:v>
      </x:c>
      <x:c r="B255" s="5" t="s">
        <x:v>22</x:v>
      </x:c>
      <x:c r="C255" s="5" t="s">
        <x:v>278</x:v>
      </x:c>
      <x:c r="D255" s="5" t="s">
        <x:v>323</x:v>
      </x:c>
      <x:c r="E255" s="5">
        <x:v>4</x:v>
      </x:c>
      <x:c r="F255" s="5" t="s">
        <x:v>332</x:v>
      </x:c>
      <x:c r="G255" s="5" t="s">
        <x:v>173</x:v>
      </x:c>
      <x:c r="H255" s="5" t="s">
        <x:v>71</x:v>
      </x:c>
      <x:c r="I255" s="5">
        <x:v>2022</x:v>
      </x:c>
      <x:c r="J255" s="5" t="s">
        <x:v>22</x:v>
      </x:c>
      <x:c r="K255" s="5">
        <x:v>32</x:v>
      </x:c>
      <x:c r="L255" s="5" t="s">
        <x:v>20</x:v>
      </x:c>
      <x:c r="M255" s="5">
        <x:v>132</x:v>
      </x:c>
      <x:c r="N255" s="5">
        <x:v>562</x:v>
      </x:c>
      <x:c r="O255" s="5">
        <x:v>493</x:v>
      </x:c>
      <x:c r="P255" s="5">
        <x:v>71</x:v>
      </x:c>
      <x:c r="Q255" s="5">
        <x:v>140</x:v>
      </x:c>
      <x:c r="R255" s="5">
        <x:v>27</x:v>
      </x:c>
      <x:c r="S255" s="5">
        <x:v>14</x:v>
      </x:c>
      <x:c r="T255" s="5">
        <x:v>58</x:v>
      </x:c>
      <x:c r="U255" s="5">
        <x:v>7</x:v>
      </x:c>
      <x:c r="V255" s="5">
        <x:v>2</x:v>
      </x:c>
      <x:c r="W255" s="5">
        <x:v>51</x:v>
      </x:c>
      <x:c r="X255" s="5">
        <x:v>52</x:v>
      </x:c>
      <x:c r="Y255" s="5">
        <x:v>13</x:v>
      </x:c>
      <x:c r="Z255" s="5">
        <x:v>5</x:v>
      </x:c>
      <x:c r="AA255" s="5">
        <x:v>-5.8099999999999996</x:v>
      </x:c>
      <x:c r="AB255" s="5">
        <x:v>1.77</x:v>
      </x:c>
      <x:c r="AC255" s="5">
        <x:v>-4.04</x:v>
      </x:c>
      <x:c r="AD255" s="5">
        <x:v>3.6800000000000002</x:v>
      </x:c>
      <x:c r="AE255" s="5">
        <x:v>-0.59999999999999998</x:v>
      </x:c>
      <x:c r="AF255" s="5">
        <x:v>100000</x:v>
      </x:c>
    </x:row>
    <x:row r="256" spans="1:32" ht="14.199999999999999">
      <x:c r="A256" s="5">
        <x:v>2024</x:v>
      </x:c>
      <x:c r="B256" s="5" t="s">
        <x:v>22</x:v>
      </x:c>
      <x:c r="C256" s="5" t="s">
        <x:v>278</x:v>
      </x:c>
      <x:c r="D256" s="5" t="s">
        <x:v>323</x:v>
      </x:c>
      <x:c r="E256" s="5">
        <x:v>4</x:v>
      </x:c>
      <x:c r="F256" s="5" t="s">
        <x:v>332</x:v>
      </x:c>
      <x:c r="G256" s="5" t="s">
        <x:v>173</x:v>
      </x:c>
      <x:c r="H256" s="5" t="s">
        <x:v>71</x:v>
      </x:c>
      <x:c r="I256" s="5">
        <x:v>2023</x:v>
      </x:c>
      <x:c r="J256" s="5" t="s">
        <x:v>22</x:v>
      </x:c>
      <x:c r="K256" s="5">
        <x:v>33</x:v>
      </x:c>
      <x:c r="L256" s="5" t="s">
        <x:v>20</x:v>
      </x:c>
      <x:c r="M256" s="5">
        <x:v>121</x:v>
      </x:c>
      <x:c r="N256" s="5">
        <x:v>494</x:v>
      </x:c>
      <x:c r="O256" s="5">
        <x:v>425</x:v>
      </x:c>
      <x:c r="P256" s="5">
        <x:v>57</x:v>
      </x:c>
      <x:c r="Q256" s="5">
        <x:v>124</x:v>
      </x:c>
      <x:c r="R256" s="5">
        <x:v>20</x:v>
      </x:c>
      <x:c r="S256" s="5">
        <x:v>8</x:v>
      </x:c>
      <x:c r="T256" s="5">
        <x:v>63</x:v>
      </x:c>
      <x:c r="U256" s="5">
        <x:v>3</x:v>
      </x:c>
      <x:c r="V256" s="5">
        <x:v>3</x:v>
      </x:c>
      <x:c r="W256" s="5">
        <x:v>49</x:v>
      </x:c>
      <x:c r="X256" s="5">
        <x:v>53</x:v>
      </x:c>
      <x:c r="Y256" s="5">
        <x:v>14</x:v>
      </x:c>
      <x:c r="Z256" s="5">
        <x:v>5</x:v>
      </x:c>
      <x:c r="AA256" s="5">
        <x:v>-4.54</x:v>
      </x:c>
      <x:c r="AB256" s="5">
        <x:v>0.90000000000000002</x:v>
      </x:c>
      <x:c r="AC256" s="5">
        <x:v>-3.6499999999999999</x:v>
      </x:c>
      <x:c r="AD256" s="5">
        <x:v>2.77</x:v>
      </x:c>
      <x:c r="AE256" s="5">
        <x:v>-0.46000000000000002</x:v>
      </x:c>
      <x:c r="AF256" s="5">
        <x:v>50000</x:v>
      </x:c>
    </x:row>
    <x:row r="257" spans="1:32" ht="14.199999999999999">
      <x:c r="A257" s="5">
        <x:v>2021</x:v>
      </x:c>
      <x:c r="B257" s="5" t="s">
        <x:v>65</x:v>
      </x:c>
      <x:c r="C257" s="5" t="s">
        <x:v>267</x:v>
      </x:c>
      <x:c r="D257" s="5" t="s">
        <x:v>323</x:v>
      </x:c>
      <x:c r="E257" s="5">
        <x:v>7</x:v>
      </x:c>
      <x:c r="F257" s="5" t="s">
        <x:v>25</x:v>
      </x:c>
      <x:c r="G257" s="5" t="s">
        <x:v>337</x:v>
      </x:c>
      <x:c r="H257" s="5" t="s">
        <x:v>36</x:v>
      </x:c>
      <x:c r="I257" s="5">
        <x:v>2020</x:v>
      </x:c>
      <x:c r="J257" s="5" t="s">
        <x:v>55</x:v>
      </x:c>
      <x:c r="K257" s="5">
        <x:v>29</x:v>
      </x:c>
      <x:c r="L257" s="5" t="s">
        <x:v>111</x:v>
      </x:c>
      <x:c r="M257" s="5">
        <x:v>40</x:v>
      </x:c>
      <x:c r="N257" s="5">
        <x:v>132</x:v>
      </x:c>
      <x:c r="O257" s="5">
        <x:v>118</x:v>
      </x:c>
      <x:c r="P257" s="5">
        <x:v>8</x:v>
      </x:c>
      <x:c r="Q257" s="5">
        <x:v>29</x:v>
      </x:c>
      <x:c r="R257" s="5">
        <x:v>5</x:v>
      </x:c>
      <x:c r="S257" s="5">
        <x:v>3</x:v>
      </x:c>
      <x:c r="T257" s="5">
        <x:v>13</x:v>
      </x:c>
      <x:c r="U257" s="5">
        <x:v>0</x:v>
      </x:c>
      <x:c r="V257" s="5">
        <x:v>0</x:v>
      </x:c>
      <x:c r="W257" s="5">
        <x:v>10</x:v>
      </x:c>
      <x:c r="X257" s="5">
        <x:v>25</x:v>
      </x:c>
      <x:c r="Y257" s="5">
        <x:v>1</x:v>
      </x:c>
      <x:c r="Z257" s="5">
        <x:v>0</x:v>
      </x:c>
      <x:c r="AA257" s="5">
        <x:v>-0.62</x:v>
      </x:c>
      <x:c r="AB257" s="5">
        <x:v>-1.1000000000000001</x:v>
      </x:c>
      <x:c r="AC257" s="5">
        <x:v>-1.72</x:v>
      </x:c>
      <x:c r="AD257" s="5">
        <x:v>0.10000000000000001</x:v>
      </x:c>
      <x:c r="AE257" s="5">
        <x:v>-0.059999999999999998</x:v>
      </x:c>
      <x:c r="AF257" s="5">
        <x:v>21000</x:v>
      </x:c>
    </x:row>
    <x:row r="258" spans="1:32" ht="14.199999999999999">
      <x:c r="A258" s="5">
        <x:v>2022</x:v>
      </x:c>
      <x:c r="B258" s="5" t="s">
        <x:v>65</x:v>
      </x:c>
      <x:c r="C258" s="5" t="s">
        <x:v>267</x:v>
      </x:c>
      <x:c r="D258" s="5" t="s">
        <x:v>323</x:v>
      </x:c>
      <x:c r="E258" s="5">
        <x:v>7</x:v>
      </x:c>
      <x:c r="F258" s="5" t="s">
        <x:v>25</x:v>
      </x:c>
      <x:c r="G258" s="5" t="s">
        <x:v>337</x:v>
      </x:c>
      <x:c r="H258" s="5" t="s">
        <x:v>36</x:v>
      </x:c>
      <x:c r="I258" s="5">
        <x:v>2021</x:v>
      </x:c>
      <x:c r="J258" s="5" t="s">
        <x:v>65</x:v>
      </x:c>
      <x:c r="K258" s="5">
        <x:v>30</x:v>
      </x:c>
      <x:c r="L258" s="5" t="s">
        <x:v>23</x:v>
      </x:c>
      <x:c r="M258" s="5">
        <x:v>133</x:v>
      </x:c>
      <x:c r="N258" s="5">
        <x:v>546</x:v>
      </x:c>
      <x:c r="O258" s="5">
        <x:v>488</x:v>
      </x:c>
      <x:c r="P258" s="5">
        <x:v>66</x:v>
      </x:c>
      <x:c r="Q258" s="5">
        <x:v>133</x:v>
      </x:c>
      <x:c r="R258" s="5">
        <x:v>22</x:v>
      </x:c>
      <x:c r="S258" s="5">
        <x:v>28</x:v>
      </x:c>
      <x:c r="T258" s="5">
        <x:v>96</x:v>
      </x:c>
      <x:c r="U258" s="5">
        <x:v>2</x:v>
      </x:c>
      <x:c r="V258" s="5">
        <x:v>3</x:v>
      </x:c>
      <x:c r="W258" s="5">
        <x:v>42</x:v>
      </x:c>
      <x:c r="X258" s="5">
        <x:v>136</x:v>
      </x:c>
      <x:c r="Y258" s="5">
        <x:v>10</x:v>
      </x:c>
      <x:c r="Z258" s="5">
        <x:v>7</x:v>
      </x:c>
      <x:c r="AA258" s="5">
        <x:v>-4.3399999999999999</x:v>
      </x:c>
      <x:c r="AB258" s="5">
        <x:v>-10.91</x:v>
      </x:c>
      <x:c r="AC258" s="5">
        <x:v>-15.25</x:v>
      </x:c>
      <x:c r="AD258" s="5">
        <x:v>2.75</x:v>
      </x:c>
      <x:c r="AE258" s="5">
        <x:v>-0.42999999999999999</x:v>
      </x:c>
      <x:c r="AF258" s="5">
        <x:v>21000</x:v>
      </x:c>
    </x:row>
    <x:row r="259" spans="1:32" ht="14.199999999999999">
      <x:c r="A259" s="5">
        <x:v>2023</x:v>
      </x:c>
      <x:c r="B259" s="5" t="s">
        <x:v>65</x:v>
      </x:c>
      <x:c r="C259" s="5" t="s">
        <x:v>267</x:v>
      </x:c>
      <x:c r="D259" s="5" t="s">
        <x:v>323</x:v>
      </x:c>
      <x:c r="E259" s="5">
        <x:v>7</x:v>
      </x:c>
      <x:c r="F259" s="5" t="s">
        <x:v>25</x:v>
      </x:c>
      <x:c r="G259" s="5" t="s">
        <x:v>337</x:v>
      </x:c>
      <x:c r="H259" s="5" t="s">
        <x:v>36</x:v>
      </x:c>
      <x:c r="I259" s="5">
        <x:v>2022</x:v>
      </x:c>
      <x:c r="J259" s="5" t="s">
        <x:v>65</x:v>
      </x:c>
      <x:c r="K259" s="5">
        <x:v>31</x:v>
      </x:c>
      <x:c r="L259" s="5" t="s">
        <x:v>111</x:v>
      </x:c>
      <x:c r="M259" s="5">
        <x:v>107</x:v>
      </x:c>
      <x:c r="N259" s="5">
        <x:v>446</x:v>
      </x:c>
      <x:c r="O259" s="5">
        <x:v>405</x:v>
      </x:c>
      <x:c r="P259" s="5">
        <x:v>58</x:v>
      </x:c>
      <x:c r="Q259" s="5">
        <x:v>99</x:v>
      </x:c>
      <x:c r="R259" s="5">
        <x:v>14</x:v>
      </x:c>
      <x:c r="S259" s="5">
        <x:v>20</x:v>
      </x:c>
      <x:c r="T259" s="5">
        <x:v>51</x:v>
      </x:c>
      <x:c r="U259" s="5">
        <x:v>1</x:v>
      </x:c>
      <x:c r="V259" s="5">
        <x:v>0</x:v>
      </x:c>
      <x:c r="W259" s="5">
        <x:v>32</x:v>
      </x:c>
      <x:c r="X259" s="5">
        <x:v>101</x:v>
      </x:c>
      <x:c r="Y259" s="5">
        <x:v>3</x:v>
      </x:c>
      <x:c r="Z259" s="5">
        <x:v>2</x:v>
      </x:c>
      <x:c r="AA259" s="5">
        <x:v>-4.6100000000000003</x:v>
      </x:c>
      <x:c r="AB259" s="5">
        <x:v>-9.2699999999999996</x:v>
      </x:c>
      <x:c r="AC259" s="5">
        <x:v>-13.880000000000001</x:v>
      </x:c>
      <x:c r="AD259" s="5">
        <x:v>1.3700000000000001</x:v>
      </x:c>
      <x:c r="AE259" s="5">
        <x:v>-0.47999999999999998</x:v>
      </x:c>
      <x:c r="AF259" s="5">
        <x:v>39000</x:v>
      </x:c>
    </x:row>
    <x:row r="260" spans="1:32" ht="14.199999999999999">
      <x:c r="A260" s="5">
        <x:v>2024</x:v>
      </x:c>
      <x:c r="B260" s="5" t="s">
        <x:v>65</x:v>
      </x:c>
      <x:c r="C260" s="5" t="s">
        <x:v>267</x:v>
      </x:c>
      <x:c r="D260" s="5" t="s">
        <x:v>323</x:v>
      </x:c>
      <x:c r="E260" s="5">
        <x:v>7</x:v>
      </x:c>
      <x:c r="F260" s="5" t="s">
        <x:v>25</x:v>
      </x:c>
      <x:c r="G260" s="5" t="s">
        <x:v>337</x:v>
      </x:c>
      <x:c r="H260" s="5" t="s">
        <x:v>36</x:v>
      </x:c>
      <x:c r="I260" s="5">
        <x:v>2023</x:v>
      </x:c>
      <x:c r="J260" s="5" t="s">
        <x:v>65</x:v>
      </x:c>
      <x:c r="K260" s="5">
        <x:v>32</x:v>
      </x:c>
      <x:c r="L260" s="5" t="s">
        <x:v>111</x:v>
      </x:c>
      <x:c r="M260" s="5">
        <x:v>140</x:v>
      </x:c>
      <x:c r="N260" s="5">
        <x:v>582</x:v>
      </x:c>
      <x:c r="O260" s="5">
        <x:v>524</x:v>
      </x:c>
      <x:c r="P260" s="5">
        <x:v>73</x:v>
      </x:c>
      <x:c r="Q260" s="5">
        <x:v>147</x:v>
      </x:c>
      <x:c r="R260" s="5">
        <x:v>28</x:v>
      </x:c>
      <x:c r="S260" s="5">
        <x:v>21</x:v>
      </x:c>
      <x:c r="T260" s="5">
        <x:v>89</x:v>
      </x:c>
      <x:c r="U260" s="5">
        <x:v>4</x:v>
      </x:c>
      <x:c r="V260" s="5">
        <x:v>0</x:v>
      </x:c>
      <x:c r="W260" s="5">
        <x:v>41</x:v>
      </x:c>
      <x:c r="X260" s="5">
        <x:v>133</x:v>
      </x:c>
      <x:c r="Y260" s="5">
        <x:v>9</x:v>
      </x:c>
      <x:c r="Z260" s="5">
        <x:v>11</x:v>
      </x:c>
      <x:c r="AA260" s="5">
        <x:v>4.0300000000000002</x:v>
      </x:c>
      <x:c r="AB260" s="5">
        <x:v>-12.140000000000001</x:v>
      </x:c>
      <x:c r="AC260" s="5">
        <x:v>-8.1099999999999994</x:v>
      </x:c>
      <x:c r="AD260" s="5">
        <x:v>2.4199999999999999</x:v>
      </x:c>
      <x:c r="AE260" s="5">
        <x:v>0.40999999999999998</x:v>
      </x:c>
      <x:c r="AF260" s="5">
        <x:v>40000</x:v>
      </x:c>
    </x:row>
    <x:row r="261" spans="1:32" ht="14.199999999999999">
      <x:c r="A261" s="5">
        <x:v>2016</x:v>
      </x:c>
      <x:c r="B261" s="5" t="s">
        <x:v>65</x:v>
      </x:c>
      <x:c r="C261" s="5" t="s">
        <x:v>276</x:v>
      </x:c>
      <x:c r="D261" s="5" t="s">
        <x:v>322</x:v>
      </x:c>
      <x:c r="E261" s="5">
        <x:v>9</x:v>
      </x:c>
      <x:c r="F261" s="5" t="s">
        <x:v>25</x:v>
      </x:c>
      <x:c r="G261" s="5" t="s">
        <x:v>34</x:v>
      </x:c>
      <x:c r="H261" s="5" t="s">
        <x:v>36</x:v>
      </x:c>
      <x:c r="I261" s="5">
        <x:v>2015</x:v>
      </x:c>
      <x:c r="J261" s="5" t="s">
        <x:v>65</x:v>
      </x:c>
      <x:c r="K261" s="5">
        <x:v>28</x:v>
      </x:c>
      <x:c r="L261" s="5" t="s">
        <x:v>96</x:v>
      </x:c>
      <x:c r="M261" s="5">
        <x:v>132</x:v>
      </x:c>
      <x:c r="N261" s="5">
        <x:v>513</x:v>
      </x:c>
      <x:c r="O261" s="5">
        <x:v>442</x:v>
      </x:c>
      <x:c r="P261" s="5">
        <x:v>70</x:v>
      </x:c>
      <x:c r="Q261" s="5">
        <x:v>144</x:v>
      </x:c>
      <x:c r="R261" s="5">
        <x:v>27</x:v>
      </x:c>
      <x:c r="S261" s="5">
        <x:v>20</x:v>
      </x:c>
      <x:c r="T261" s="5">
        <x:v>93</x:v>
      </x:c>
      <x:c r="U261" s="5">
        <x:v>5</x:v>
      </x:c>
      <x:c r="V261" s="5">
        <x:v>4</x:v>
      </x:c>
      <x:c r="W261" s="5">
        <x:v>39</x:v>
      </x:c>
      <x:c r="X261" s="5">
        <x:v>64</x:v>
      </x:c>
      <x:c r="Y261" s="5">
        <x:v>7</x:v>
      </x:c>
      <x:c r="Z261" s="5">
        <x:v>6</x:v>
      </x:c>
      <x:c r="AA261" s="5">
        <x:v>4.3399999999999999</x:v>
      </x:c>
      <x:c r="AB261" s="5">
        <x:v>11.98</x:v>
      </x:c>
      <x:c r="AC261" s="5">
        <x:v>16.32</x:v>
      </x:c>
      <x:c r="AD261" s="5">
        <x:v>5.8200000000000003</x:v>
      </x:c>
      <x:c r="AE261" s="5">
        <x:v>0.40000000000000002</x:v>
      </x:c>
      <x:c r="AF261" s="5">
        <x:v>20000</x:v>
      </x:c>
    </x:row>
    <x:row r="262" spans="1:32" ht="14.199999999999999">
      <x:c r="A262" s="5">
        <x:v>2017</x:v>
      </x:c>
      <x:c r="B262" s="5" t="s">
        <x:v>65</x:v>
      </x:c>
      <x:c r="C262" s="5" t="s">
        <x:v>276</x:v>
      </x:c>
      <x:c r="D262" s="5" t="s">
        <x:v>322</x:v>
      </x:c>
      <x:c r="E262" s="5">
        <x:v>9</x:v>
      </x:c>
      <x:c r="F262" s="5" t="s">
        <x:v>25</x:v>
      </x:c>
      <x:c r="G262" s="5" t="s">
        <x:v>34</x:v>
      </x:c>
      <x:c r="H262" s="5" t="s">
        <x:v>36</x:v>
      </x:c>
      <x:c r="I262" s="5">
        <x:v>2016</x:v>
      </x:c>
      <x:c r="J262" s="5" t="s">
        <x:v>65</x:v>
      </x:c>
      <x:c r="K262" s="5">
        <x:v>29</x:v>
      </x:c>
      <x:c r="L262" s="5" t="s">
        <x:v>96</x:v>
      </x:c>
      <x:c r="M262" s="5">
        <x:v>108</x:v>
      </x:c>
      <x:c r="N262" s="5">
        <x:v>392</x:v>
      </x:c>
      <x:c r="O262" s="5">
        <x:v>332</x:v>
      </x:c>
      <x:c r="P262" s="5">
        <x:v>66</x:v>
      </x:c>
      <x:c r="Q262" s="5">
        <x:v>106</x:v>
      </x:c>
      <x:c r="R262" s="5">
        <x:v>17</x:v>
      </x:c>
      <x:c r="S262" s="5">
        <x:v>22</x:v>
      </x:c>
      <x:c r="T262" s="5">
        <x:v>66</x:v>
      </x:c>
      <x:c r="U262" s="5">
        <x:v>2</x:v>
      </x:c>
      <x:c r="V262" s="5">
        <x:v>0</x:v>
      </x:c>
      <x:c r="W262" s="5">
        <x:v>40</x:v>
      </x:c>
      <x:c r="X262" s="5">
        <x:v>29</x:v>
      </x:c>
      <x:c r="Y262" s="5">
        <x:v>20</x:v>
      </x:c>
      <x:c r="Z262" s="5">
        <x:v>7</x:v>
      </x:c>
      <x:c r="AA262" s="5">
        <x:v>3.8700000000000001</x:v>
      </x:c>
      <x:c r="AB262" s="5">
        <x:v>8.8300000000000001</x:v>
      </x:c>
      <x:c r="AC262" s="5">
        <x:v>12.699999999999999</x:v>
      </x:c>
      <x:c r="AD262" s="5">
        <x:v>4.5199999999999996</x:v>
      </x:c>
      <x:c r="AE262" s="5">
        <x:v>0.34000000000000002</x:v>
      </x:c>
      <x:c r="AF262" s="5">
        <x:v>42000</x:v>
      </x:c>
    </x:row>
    <x:row r="263" spans="1:32" ht="14.199999999999999">
      <x:c r="A263" s="5">
        <x:v>2018</x:v>
      </x:c>
      <x:c r="B263" s="5" t="s">
        <x:v>65</x:v>
      </x:c>
      <x:c r="C263" s="5" t="s">
        <x:v>276</x:v>
      </x:c>
      <x:c r="D263" s="5" t="s">
        <x:v>322</x:v>
      </x:c>
      <x:c r="E263" s="5">
        <x:v>9</x:v>
      </x:c>
      <x:c r="F263" s="5" t="s">
        <x:v>25</x:v>
      </x:c>
      <x:c r="G263" s="5" t="s">
        <x:v>34</x:v>
      </x:c>
      <x:c r="H263" s="5" t="s">
        <x:v>36</x:v>
      </x:c>
      <x:c r="I263" s="5">
        <x:v>2017</x:v>
      </x:c>
      <x:c r="J263" s="5" t="s">
        <x:v>65</x:v>
      </x:c>
      <x:c r="K263" s="5">
        <x:v>30</x:v>
      </x:c>
      <x:c r="L263" s="5" t="s">
        <x:v>96</x:v>
      </x:c>
      <x:c r="M263" s="5">
        <x:v>111</x:v>
      </x:c>
      <x:c r="N263" s="5">
        <x:v>406</x:v>
      </x:c>
      <x:c r="O263" s="5">
        <x:v>347</x:v>
      </x:c>
      <x:c r="P263" s="5">
        <x:v>47</x:v>
      </x:c>
      <x:c r="Q263" s="5">
        <x:v>96</x:v>
      </x:c>
      <x:c r="R263" s="5">
        <x:v>15</x:v>
      </x:c>
      <x:c r="S263" s="5">
        <x:v>14</x:v>
      </x:c>
      <x:c r="T263" s="5">
        <x:v>67</x:v>
      </x:c>
      <x:c r="U263" s="5">
        <x:v>1</x:v>
      </x:c>
      <x:c r="V263" s="5">
        <x:v>1</x:v>
      </x:c>
      <x:c r="W263" s="5">
        <x:v>43</x:v>
      </x:c>
      <x:c r="X263" s="5">
        <x:v>53</x:v>
      </x:c>
      <x:c r="Y263" s="5">
        <x:v>17</x:v>
      </x:c>
      <x:c r="Z263" s="5">
        <x:v>3</x:v>
      </x:c>
      <x:c r="AA263" s="5">
        <x:v>0.75</x:v>
      </x:c>
      <x:c r="AB263" s="5">
        <x:v>8.7400000000000002</x:v>
      </x:c>
      <x:c r="AC263" s="5">
        <x:v>9.4900000000000002</x:v>
      </x:c>
      <x:c r="AD263" s="5">
        <x:v>2.7799999999999998</x:v>
      </x:c>
      <x:c r="AE263" s="5">
        <x:v>0.070000000000000007</x:v>
      </x:c>
      <x:c r="AF263" s="5">
        <x:v>48000</x:v>
      </x:c>
    </x:row>
    <x:row r="264" spans="1:32" ht="14.199999999999999">
      <x:c r="A264" s="5">
        <x:v>2019</x:v>
      </x:c>
      <x:c r="B264" s="5" t="s">
        <x:v>65</x:v>
      </x:c>
      <x:c r="C264" s="5" t="s">
        <x:v>276</x:v>
      </x:c>
      <x:c r="D264" s="5" t="s">
        <x:v>322</x:v>
      </x:c>
      <x:c r="E264" s="5">
        <x:v>9</x:v>
      </x:c>
      <x:c r="F264" s="5" t="s">
        <x:v>25</x:v>
      </x:c>
      <x:c r="G264" s="5" t="s">
        <x:v>34</x:v>
      </x:c>
      <x:c r="H264" s="5" t="s">
        <x:v>36</x:v>
      </x:c>
      <x:c r="I264" s="5">
        <x:v>2018</x:v>
      </x:c>
      <x:c r="J264" s="5" t="s">
        <x:v>65</x:v>
      </x:c>
      <x:c r="K264" s="5">
        <x:v>31</x:v>
      </x:c>
      <x:c r="L264" s="5" t="s">
        <x:v>96</x:v>
      </x:c>
      <x:c r="M264" s="5">
        <x:v>133</x:v>
      </x:c>
      <x:c r="N264" s="5">
        <x:v>503</x:v>
      </x:c>
      <x:c r="O264" s="5">
        <x:v>439</x:v>
      </x:c>
      <x:c r="P264" s="5">
        <x:v>84</x:v>
      </x:c>
      <x:c r="Q264" s="5">
        <x:v>157</x:v>
      </x:c>
      <x:c r="R264" s="5">
        <x:v>29</x:v>
      </x:c>
      <x:c r="S264" s="5">
        <x:v>23</x:v>
      </x:c>
      <x:c r="T264" s="5">
        <x:v>77</x:v>
      </x:c>
      <x:c r="U264" s="5">
        <x:v>6</x:v>
      </x:c>
      <x:c r="V264" s="5">
        <x:v>0</x:v>
      </x:c>
      <x:c r="W264" s="5">
        <x:v>45</x:v>
      </x:c>
      <x:c r="X264" s="5">
        <x:v>40</x:v>
      </x:c>
      <x:c r="Y264" s="5">
        <x:v>13</x:v>
      </x:c>
      <x:c r="Z264" s="5">
        <x:v>6</x:v>
      </x:c>
      <x:c r="AA264" s="5">
        <x:v>1.3200000000000001</x:v>
      </x:c>
      <x:c r="AB264" s="5">
        <x:v>9.4600000000000009</x:v>
      </x:c>
      <x:c r="AC264" s="5">
        <x:v>10.77</x:v>
      </x:c>
      <x:c r="AD264" s="5">
        <x:v>6.6299999999999999</x:v>
      </x:c>
      <x:c r="AE264" s="5">
        <x:v>0.12</x:v>
      </x:c>
      <x:c r="AF264" s="5">
        <x:v>60000</x:v>
      </x:c>
    </x:row>
    <x:row r="265" spans="1:32" ht="14.199999999999999">
      <x:c r="A265" s="5">
        <x:v>2020</x:v>
      </x:c>
      <x:c r="B265" s="5" t="s">
        <x:v>95</x:v>
      </x:c>
      <x:c r="C265" s="5" t="s">
        <x:v>276</x:v>
      </x:c>
      <x:c r="D265" s="5" t="s">
        <x:v>322</x:v>
      </x:c>
      <x:c r="E265" s="5">
        <x:v>4</x:v>
      </x:c>
      <x:c r="F265" s="5" t="s">
        <x:v>332</x:v>
      </x:c>
      <x:c r="G265" s="5" t="s">
        <x:v>34</x:v>
      </x:c>
      <x:c r="H265" s="5" t="s">
        <x:v>71</x:v>
      </x:c>
      <x:c r="I265" s="5">
        <x:v>2019</x:v>
      </x:c>
      <x:c r="J265" s="5" t="s">
        <x:v>95</x:v>
      </x:c>
      <x:c r="K265" s="5">
        <x:v>32</x:v>
      </x:c>
      <x:c r="L265" s="5" t="s">
        <x:v>96</x:v>
      </x:c>
      <x:c r="M265" s="5">
        <x:v>118</x:v>
      </x:c>
      <x:c r="N265" s="5">
        <x:v>459</x:v>
      </x:c>
      <x:c r="O265" s="5">
        <x:v>390</x:v>
      </x:c>
      <x:c r="P265" s="5">
        <x:v>61</x:v>
      </x:c>
      <x:c r="Q265" s="5">
        <x:v>138</x:v>
      </x:c>
      <x:c r="R265" s="5">
        <x:v>26</x:v>
      </x:c>
      <x:c r="S265" s="5">
        <x:v>20</x:v>
      </x:c>
      <x:c r="T265" s="5">
        <x:v>68</x:v>
      </x:c>
      <x:c r="U265" s="5">
        <x:v>4</x:v>
      </x:c>
      <x:c r="V265" s="5">
        <x:v>3</x:v>
      </x:c>
      <x:c r="W265" s="5">
        <x:v>48</x:v>
      </x:c>
      <x:c r="X265" s="5">
        <x:v>43</x:v>
      </x:c>
      <x:c r="Y265" s="5">
        <x:v>13</x:v>
      </x:c>
      <x:c r="Z265" s="5">
        <x:v>6</x:v>
      </x:c>
      <x:c r="AA265" s="5">
        <x:v>1.3600000000000001</x:v>
      </x:c>
      <x:c r="AB265" s="5">
        <x:v>6.4299999999999997</x:v>
      </x:c>
      <x:c r="AC265" s="5">
        <x:v>7.79</x:v>
      </x:c>
      <x:c r="AD265" s="5">
        <x:v>6.8099999999999996</x:v>
      </x:c>
      <x:c r="AE265" s="5">
        <x:v>0.14000000000000001</x:v>
      </x:c>
      <x:c r="AF265" s="5">
        <x:v>200000</x:v>
      </x:c>
    </x:row>
    <x:row r="266" spans="1:32" ht="14.199999999999999">
      <x:c r="A266" s="5">
        <x:v>2021</x:v>
      </x:c>
      <x:c r="B266" s="5" t="s">
        <x:v>95</x:v>
      </x:c>
      <x:c r="C266" s="5" t="s">
        <x:v>276</x:v>
      </x:c>
      <x:c r="D266" s="5" t="s">
        <x:v>322</x:v>
      </x:c>
      <x:c r="E266" s="5">
        <x:v>4</x:v>
      </x:c>
      <x:c r="F266" s="5" t="s">
        <x:v>332</x:v>
      </x:c>
      <x:c r="G266" s="5" t="s">
        <x:v>34</x:v>
      </x:c>
      <x:c r="H266" s="5" t="s">
        <x:v>71</x:v>
      </x:c>
      <x:c r="I266" s="5">
        <x:v>2020</x:v>
      </x:c>
      <x:c r="J266" s="5" t="s">
        <x:v>95</x:v>
      </x:c>
      <x:c r="K266" s="5">
        <x:v>33</x:v>
      </x:c>
      <x:c r="L266" s="5" t="s">
        <x:v>96</x:v>
      </x:c>
      <x:c r="M266" s="5">
        <x:v>130</x:v>
      </x:c>
      <x:c r="N266" s="5">
        <x:v>528</x:v>
      </x:c>
      <x:c r="O266" s="5">
        <x:v>461</x:v>
      </x:c>
      <x:c r="P266" s="5">
        <x:v>86</x:v>
      </x:c>
      <x:c r="Q266" s="5">
        <x:v>151</x:v>
      </x:c>
      <x:c r="R266" s="5">
        <x:v>26</x:v>
      </x:c>
      <x:c r="S266" s="5">
        <x:v>33</x:v>
      </x:c>
      <x:c r="T266" s="5">
        <x:v>124</x:v>
      </x:c>
      <x:c r="U266" s="5">
        <x:v>5</x:v>
      </x:c>
      <x:c r="V266" s="5">
        <x:v>2</x:v>
      </x:c>
      <x:c r="W266" s="5">
        <x:v>46</x:v>
      </x:c>
      <x:c r="X266" s="5">
        <x:v>47</x:v>
      </x:c>
      <x:c r="Y266" s="5">
        <x:v>11</x:v>
      </x:c>
      <x:c r="Z266" s="5">
        <x:v>6</x:v>
      </x:c>
      <x:c r="AA266" s="5">
        <x:v>3.48</x:v>
      </x:c>
      <x:c r="AB266" s="5">
        <x:v>7.7999999999999998</x:v>
      </x:c>
      <x:c r="AC266" s="5">
        <x:v>11.279999999999999</x:v>
      </x:c>
      <x:c r="AD266" s="5">
        <x:v>6.25</x:v>
      </x:c>
      <x:c r="AE266" s="5">
        <x:v>0.33000000000000002</x:v>
      </x:c>
      <x:c r="AF266" s="5">
        <x:v>200000</x:v>
      </x:c>
    </x:row>
    <x:row r="267" spans="1:32" ht="14.199999999999999">
      <x:c r="A267" s="5">
        <x:v>2022</x:v>
      </x:c>
      <x:c r="B267" s="5" t="s">
        <x:v>95</x:v>
      </x:c>
      <x:c r="C267" s="5" t="s">
        <x:v>276</x:v>
      </x:c>
      <x:c r="D267" s="5" t="s">
        <x:v>322</x:v>
      </x:c>
      <x:c r="E267" s="5">
        <x:v>4</x:v>
      </x:c>
      <x:c r="F267" s="5" t="s">
        <x:v>332</x:v>
      </x:c>
      <x:c r="G267" s="5" t="s">
        <x:v>34</x:v>
      </x:c>
      <x:c r="H267" s="5" t="s">
        <x:v>71</x:v>
      </x:c>
      <x:c r="I267" s="5">
        <x:v>2021</x:v>
      </x:c>
      <x:c r="J267" s="5" t="s">
        <x:v>95</x:v>
      </x:c>
      <x:c r="K267" s="5">
        <x:v>34</x:v>
      </x:c>
      <x:c r="L267" s="5" t="s">
        <x:v>96</x:v>
      </x:c>
      <x:c r="M267" s="5">
        <x:v>141</x:v>
      </x:c>
      <x:c r="N267" s="5">
        <x:v>570</x:v>
      </x:c>
      <x:c r="O267" s="5">
        <x:v>480</x:v>
      </x:c>
      <x:c r="P267" s="5">
        <x:v>81</x:v>
      </x:c>
      <x:c r="Q267" s="5">
        <x:v>156</x:v>
      </x:c>
      <x:c r="R267" s="5">
        <x:v>29</x:v>
      </x:c>
      <x:c r="S267" s="5">
        <x:v>30</x:v>
      </x:c>
      <x:c r="T267" s="5">
        <x:v>111</x:v>
      </x:c>
      <x:c r="U267" s="5">
        <x:v>2</x:v>
      </x:c>
      <x:c r="V267" s="5">
        <x:v>1</x:v>
      </x:c>
      <x:c r="W267" s="5">
        <x:v>69</x:v>
      </x:c>
      <x:c r="X267" s="5">
        <x:v>60</x:v>
      </x:c>
      <x:c r="Y267" s="5">
        <x:v>12</x:v>
      </x:c>
      <x:c r="Z267" s="5">
        <x:v>10</x:v>
      </x:c>
      <x:c r="AA267" s="5">
        <x:v>-0.34000000000000002</x:v>
      </x:c>
      <x:c r="AB267" s="5">
        <x:v>-6.0199999999999996</x:v>
      </x:c>
      <x:c r="AC267" s="5">
        <x:v>-6.3600000000000003</x:v>
      </x:c>
      <x:c r="AD267" s="5">
        <x:v>6.0300000000000002</x:v>
      </x:c>
      <x:c r="AE267" s="5">
        <x:v>-0.029999999999999999</x:v>
      </x:c>
      <x:c r="AF267" s="5">
        <x:v>150000</x:v>
      </x:c>
    </x:row>
    <x:row r="268" spans="1:32" ht="14.199999999999999">
      <x:c r="A268" s="5">
        <x:v>2023</x:v>
      </x:c>
      <x:c r="B268" s="5" t="s">
        <x:v>95</x:v>
      </x:c>
      <x:c r="C268" s="5" t="s">
        <x:v>276</x:v>
      </x:c>
      <x:c r="D268" s="5" t="s">
        <x:v>322</x:v>
      </x:c>
      <x:c r="E268" s="5">
        <x:v>4</x:v>
      </x:c>
      <x:c r="F268" s="5" t="s">
        <x:v>332</x:v>
      </x:c>
      <x:c r="G268" s="5" t="s">
        <x:v>34</x:v>
      </x:c>
      <x:c r="H268" s="5" t="s">
        <x:v>71</x:v>
      </x:c>
      <x:c r="I268" s="5">
        <x:v>2022</x:v>
      </x:c>
      <x:c r="J268" s="5" t="s">
        <x:v>95</x:v>
      </x:c>
      <x:c r="K268" s="5">
        <x:v>35</x:v>
      </x:c>
      <x:c r="L268" s="5" t="s">
        <x:v>96</x:v>
      </x:c>
      <x:c r="M268" s="5">
        <x:v>130</x:v>
      </x:c>
      <x:c r="N268" s="5">
        <x:v>510</x:v>
      </x:c>
      <x:c r="O268" s="5">
        <x:v>427</x:v>
      </x:c>
      <x:c r="P268" s="5">
        <x:v>61</x:v>
      </x:c>
      <x:c r="Q268" s="5">
        <x:v>121</x:v>
      </x:c>
      <x:c r="R268" s="5">
        <x:v>24</x:v>
      </x:c>
      <x:c r="S268" s="5">
        <x:v>20</x:v>
      </x:c>
      <x:c r="T268" s="5">
        <x:v>94</x:v>
      </x:c>
      <x:c r="U268" s="5">
        <x:v>3</x:v>
      </x:c>
      <x:c r="V268" s="5">
        <x:v>1</x:v>
      </x:c>
      <x:c r="W268" s="5">
        <x:v>60</x:v>
      </x:c>
      <x:c r="X268" s="5">
        <x:v>48</x:v>
      </x:c>
      <x:c r="Y268" s="5">
        <x:v>16</x:v>
      </x:c>
      <x:c r="Z268" s="5">
        <x:v>10</x:v>
      </x:c>
      <x:c r="AA268" s="5">
        <x:v>4.1200000000000001</x:v>
      </x:c>
      <x:c r="AB268" s="5">
        <x:v>5.4699999999999998</x:v>
      </x:c>
      <x:c r="AC268" s="5">
        <x:v>9.5899999999999999</x:v>
      </x:c>
      <x:c r="AD268" s="5">
        <x:v>5.0300000000000002</x:v>
      </x:c>
      <x:c r="AE268" s="5">
        <x:v>0.41999999999999998</x:v>
      </x:c>
      <x:c r="AF268" s="5">
        <x:v>100000</x:v>
      </x:c>
    </x:row>
    <x:row r="269" spans="1:32" ht="14.199999999999999">
      <x:c r="A269" s="5">
        <x:v>2020</x:v>
      </x:c>
      <x:c r="B269" s="5" t="s">
        <x:v>31</x:v>
      </x:c>
      <x:c r="C269" s="5" t="s">
        <x:v>264</x:v>
      </x:c>
      <x:c r="D269" s="5" t="s">
        <x:v>323</x:v>
      </x:c>
      <x:c r="E269" s="5">
        <x:v>9</x:v>
      </x:c>
      <x:c r="F269" s="5" t="s">
        <x:v>170</x:v>
      </x:c>
      <x:c r="G269" s="5" t="s">
        <x:v>171</x:v>
      </x:c>
      <x:c r="H269" s="5" t="s">
        <x:v>96</x:v>
      </x:c>
      <x:c r="I269" s="15">
        <x:v>2019</x:v>
      </x:c>
      <x:c r="J269" s="5" t="s">
        <x:v>27</x:v>
      </x:c>
      <x:c r="K269" s="15">
        <x:v>30</x:v>
      </x:c>
      <x:c r="L269" s="15" t="s">
        <x:v>119</x:v>
      </x:c>
      <x:c r="M269" s="15">
        <x:v>122</x:v>
      </x:c>
      <x:c r="N269" s="15">
        <x:v>453</x:v>
      </x:c>
      <x:c r="O269" s="15">
        <x:v>392</x:v>
      </x:c>
      <x:c r="P269" s="15">
        <x:v>37</x:v>
      </x:c>
      <x:c r="Q269" s="15">
        <x:v>88</x:v>
      </x:c>
      <x:c r="R269" s="15">
        <x:v>16</x:v>
      </x:c>
      <x:c r="S269" s="15">
        <x:v>3</x:v>
      </x:c>
      <x:c r="T269" s="15">
        <x:v>36</x:v>
      </x:c>
      <x:c r="U269" s="15">
        <x:v>7</x:v>
      </x:c>
      <x:c r="V269" s="15">
        <x:v>2</x:v>
      </x:c>
      <x:c r="W269" s="15">
        <x:v>38</x:v>
      </x:c>
      <x:c r="X269" s="15">
        <x:v>72</x:v>
      </x:c>
      <x:c r="Y269" s="15">
        <x:v>8</x:v>
      </x:c>
      <x:c r="Z269" s="15">
        <x:v>3</x:v>
      </x:c>
      <x:c r="AA269" s="15">
        <x:v>-4.9699999999999998</x:v>
      </x:c>
      <x:c r="AB269" s="15">
        <x:v>8.8499999999999996</x:v>
      </x:c>
      <x:c r="AC269" s="15">
        <x:v>3.8799999999999999</x:v>
      </x:c>
      <x:c r="AD269" s="15">
        <x:v>0.94999999999999996</x:v>
      </x:c>
      <x:c r="AE269" s="15">
        <x:v>-0.51000000000000001</x:v>
      </x:c>
      <x:c r="AF269" s="15">
        <x:v>7500</x:v>
      </x:c>
    </x:row>
    <x:row r="270" spans="1:32" ht="14.199999999999999">
      <x:c r="A270" s="5">
        <x:v>2021</x:v>
      </x:c>
      <x:c r="B270" s="5" t="s">
        <x:v>31</x:v>
      </x:c>
      <x:c r="C270" s="5" t="s">
        <x:v>264</x:v>
      </x:c>
      <x:c r="D270" s="5" t="s">
        <x:v>323</x:v>
      </x:c>
      <x:c r="E270" s="5">
        <x:v>9</x:v>
      </x:c>
      <x:c r="F270" s="5" t="s">
        <x:v>170</x:v>
      </x:c>
      <x:c r="G270" s="5" t="s">
        <x:v>171</x:v>
      </x:c>
      <x:c r="H270" s="5" t="s">
        <x:v>96</x:v>
      </x:c>
      <x:c r="I270" s="15">
        <x:v>2020</x:v>
      </x:c>
      <x:c r="J270" s="5" t="s">
        <x:v>27</x:v>
      </x:c>
      <x:c r="K270" s="15">
        <x:v>31</x:v>
      </x:c>
      <x:c r="L270" s="15" t="s">
        <x:v>119</x:v>
      </x:c>
      <x:c r="M270" s="15">
        <x:v>93</x:v>
      </x:c>
      <x:c r="N270" s="15">
        <x:v>222</x:v>
      </x:c>
      <x:c r="O270" s="15">
        <x:v>197</x:v>
      </x:c>
      <x:c r="P270" s="15">
        <x:v>17</x:v>
      </x:c>
      <x:c r="Q270" s="15">
        <x:v>46</x:v>
      </x:c>
      <x:c r="R270" s="15">
        <x:v>4</x:v>
      </x:c>
      <x:c r="S270" s="15">
        <x:v>2</x:v>
      </x:c>
      <x:c r="T270" s="15">
        <x:v>17</x:v>
      </x:c>
      <x:c r="U270" s="15">
        <x:v>0</x:v>
      </x:c>
      <x:c r="V270" s="15">
        <x:v>1</x:v>
      </x:c>
      <x:c r="W270" s="15">
        <x:v>16</x:v>
      </x:c>
      <x:c r="X270" s="15">
        <x:v>39</x:v>
      </x:c>
      <x:c r="Y270" s="15">
        <x:v>10</x:v>
      </x:c>
      <x:c r="Z270" s="15">
        <x:v>0</x:v>
      </x:c>
      <x:c r="AA270" s="15">
        <x:v>2.27</x:v>
      </x:c>
      <x:c r="AB270" s="15">
        <x:v>2.4500000000000002</x:v>
      </x:c>
      <x:c r="AC270" s="15">
        <x:v>4.7199999999999998</x:v>
      </x:c>
      <x:c r="AD270" s="15">
        <x:v>-0.17000000000000001</x:v>
      </x:c>
      <x:c r="AE270" s="15">
        <x:v>0.20999999999999999</x:v>
      </x:c>
      <x:c r="AF270" s="15">
        <x:v>10500</x:v>
      </x:c>
    </x:row>
    <x:row r="271" spans="1:32" ht="14.199999999999999">
      <x:c r="A271" s="5">
        <x:v>2022</x:v>
      </x:c>
      <x:c r="B271" s="5" t="s">
        <x:v>31</x:v>
      </x:c>
      <x:c r="C271" s="5" t="s">
        <x:v>264</x:v>
      </x:c>
      <x:c r="D271" s="5" t="s">
        <x:v>323</x:v>
      </x:c>
      <x:c r="E271" s="5">
        <x:v>9</x:v>
      </x:c>
      <x:c r="F271" s="5" t="s">
        <x:v>170</x:v>
      </x:c>
      <x:c r="G271" s="5" t="s">
        <x:v>171</x:v>
      </x:c>
      <x:c r="H271" s="5" t="s">
        <x:v>96</x:v>
      </x:c>
      <x:c r="I271" s="15">
        <x:v>2021</x:v>
      </x:c>
      <x:c r="J271" s="5" t="s">
        <x:v>31</x:v>
      </x:c>
      <x:c r="K271" s="15">
        <x:v>32</x:v>
      </x:c>
      <x:c r="L271" s="15" t="s">
        <x:v>119</x:v>
      </x:c>
      <x:c r="M271" s="15">
        <x:v>23</x:v>
      </x:c>
      <x:c r="N271" s="15">
        <x:v>46</x:v>
      </x:c>
      <x:c r="O271" s="15">
        <x:v>42</x:v>
      </x:c>
      <x:c r="P271" s="15">
        <x:v>5</x:v>
      </x:c>
      <x:c r="Q271" s="15">
        <x:v>9</x:v>
      </x:c>
      <x:c r="R271" s="15">
        <x:v>0</x:v>
      </x:c>
      <x:c r="S271" s="15">
        <x:v>0</x:v>
      </x:c>
      <x:c r="T271" s="15">
        <x:v>2</x:v>
      </x:c>
      <x:c r="U271" s="15">
        <x:v>0</x:v>
      </x:c>
      <x:c r="V271" s="15">
        <x:v>0</x:v>
      </x:c>
      <x:c r="W271" s="15">
        <x:v>3</x:v>
      </x:c>
      <x:c r="X271" s="15">
        <x:v>8</x:v>
      </x:c>
      <x:c r="Y271" s="15">
        <x:v>2</x:v>
      </x:c>
      <x:c r="Z271" s="15">
        <x:v>0</x:v>
      </x:c>
      <x:c r="AA271" s="15">
        <x:v>-2.9100000000000001</x:v>
      </x:c>
      <x:c r="AB271" s="15">
        <x:v>0.89000000000000001</x:v>
      </x:c>
      <x:c r="AC271" s="15">
        <x:v>-2.02</x:v>
      </x:c>
      <x:c r="AD271" s="15">
        <x:v>-0.17000000000000001</x:v>
      </x:c>
      <x:c r="AE271" s="15">
        <x:v>-0.28999999999999998</x:v>
      </x:c>
      <x:c r="AF271" s="15">
        <x:v>10000</x:v>
      </x:c>
    </x:row>
    <x:row r="272" spans="1:32" ht="14.199999999999999">
      <x:c r="A272" s="5">
        <x:v>2023</x:v>
      </x:c>
      <x:c r="B272" s="5" t="s">
        <x:v>31</x:v>
      </x:c>
      <x:c r="C272" s="5" t="s">
        <x:v>264</x:v>
      </x:c>
      <x:c r="D272" s="5" t="s">
        <x:v>323</x:v>
      </x:c>
      <x:c r="E272" s="5">
        <x:v>9</x:v>
      </x:c>
      <x:c r="F272" s="5" t="s">
        <x:v>170</x:v>
      </x:c>
      <x:c r="G272" s="5" t="s">
        <x:v>171</x:v>
      </x:c>
      <x:c r="H272" s="5" t="s">
        <x:v>96</x:v>
      </x:c>
      <x:c r="I272" s="15">
        <x:v>2022</x:v>
      </x:c>
      <x:c r="J272" s="5" t="s">
        <x:v>31</x:v>
      </x:c>
      <x:c r="K272" s="15">
        <x:v>33</x:v>
      </x:c>
      <x:c r="L272" s="15" t="s">
        <x:v>23</x:v>
      </x:c>
      <x:c r="M272" s="15">
        <x:v>100</x:v>
      </x:c>
      <x:c r="N272" s="15">
        <x:v>306</x:v>
      </x:c>
      <x:c r="O272" s="15">
        <x:v>268</x:v>
      </x:c>
      <x:c r="P272" s="15">
        <x:v>30</x:v>
      </x:c>
      <x:c r="Q272" s="15">
        <x:v>74</x:v>
      </x:c>
      <x:c r="R272" s="15">
        <x:v>8</x:v>
      </x:c>
      <x:c r="S272" s="15">
        <x:v>3</x:v>
      </x:c>
      <x:c r="T272" s="15">
        <x:v>24</x:v>
      </x:c>
      <x:c r="U272" s="15">
        <x:v>2</x:v>
      </x:c>
      <x:c r="V272" s="15">
        <x:v>2</x:v>
      </x:c>
      <x:c r="W272" s="15">
        <x:v>18</x:v>
      </x:c>
      <x:c r="X272" s="15">
        <x:v>51</x:v>
      </x:c>
      <x:c r="Y272" s="15">
        <x:v>5</x:v>
      </x:c>
      <x:c r="Z272" s="15">
        <x:v>1</x:v>
      </x:c>
      <x:c r="AA272" s="15">
        <x:v>-4.7199999999999998</x:v>
      </x:c>
      <x:c r="AB272" s="15">
        <x:v>2.3700000000000001</x:v>
      </x:c>
      <x:c r="AC272" s="15">
        <x:v>-2.3500000000000001</x:v>
      </x:c>
      <x:c r="AD272" s="15">
        <x:v>0.63</x:v>
      </x:c>
      <x:c r="AE272" s="15">
        <x:v>-0.48999999999999999</x:v>
      </x:c>
      <x:c r="AF272" s="15">
        <x:v>7000</x:v>
      </x:c>
    </x:row>
    <x:row r="273" spans="1:32" ht="14.199999999999999">
      <x:c r="A273" s="5">
        <x:v>2013</x:v>
      </x:c>
      <x:c r="B273" s="5" t="s">
        <x:v>65</x:v>
      </x:c>
      <x:c r="C273" s="5" t="s">
        <x:v>260</x:v>
      </x:c>
      <x:c r="D273" s="5" t="s">
        <x:v>323</x:v>
      </x:c>
      <x:c r="E273" s="5">
        <x:v>8</x:v>
      </x:c>
      <x:c r="F273" s="5" t="s">
        <x:v>25</x:v>
      </x:c>
      <x:c r="G273" s="5" t="s">
        <x:v>337</x:v>
      </x:c>
      <x:c r="H273" s="5" t="s">
        <x:v>36</x:v>
      </x:c>
      <x:c r="I273" s="15">
        <x:v>2012</x:v>
      </x:c>
      <x:c r="J273" s="5" t="s">
        <x:v>65</x:v>
      </x:c>
      <x:c r="K273" s="15">
        <x:v>27</x:v>
      </x:c>
      <x:c r="L273" s="15" t="s">
        <x:v>20</x:v>
      </x:c>
      <x:c r="M273" s="15">
        <x:v>77</x:v>
      </x:c>
      <x:c r="N273" s="15">
        <x:v>213</x:v>
      </x:c>
      <x:c r="O273" s="15">
        <x:v>188</x:v>
      </x:c>
      <x:c r="P273" s="15">
        <x:v>29</x:v>
      </x:c>
      <x:c r="Q273" s="15">
        <x:v>53</x:v>
      </x:c>
      <x:c r="R273" s="15">
        <x:v>7</x:v>
      </x:c>
      <x:c r="S273" s="15">
        <x:v>0</x:v>
      </x:c>
      <x:c r="T273" s="15">
        <x:v>17</x:v>
      </x:c>
      <x:c r="U273" s="15">
        <x:v>14</x:v>
      </x:c>
      <x:c r="V273" s="15">
        <x:v>2</x:v>
      </x:c>
      <x:c r="W273" s="15">
        <x:v>17</x:v>
      </x:c>
      <x:c r="X273" s="15">
        <x:v>43</x:v>
      </x:c>
      <x:c r="Y273" s="15">
        <x:v>4</x:v>
      </x:c>
      <x:c r="Z273" s="15">
        <x:v>2</x:v>
      </x:c>
      <x:c r="AA273" s="15">
        <x:v>0.93000000000000005</x:v>
      </x:c>
      <x:c r="AB273" s="15">
        <x:v>1.51</x:v>
      </x:c>
      <x:c r="AC273" s="15">
        <x:v>2.4399999999999999</x:v>
      </x:c>
      <x:c r="AD273" s="15">
        <x:v>1.22</x:v>
      </x:c>
      <x:c r="AE273" s="15">
        <x:v>0.22</x:v>
      </x:c>
      <x:c r="AF273" s="15">
        <x:v>14500</x:v>
      </x:c>
    </x:row>
    <x:row r="274" spans="1:32" ht="14.199999999999999">
      <x:c r="A274" s="5">
        <x:v>2014</x:v>
      </x:c>
      <x:c r="B274" s="5" t="s">
        <x:v>65</x:v>
      </x:c>
      <x:c r="C274" s="5" t="s">
        <x:v>260</x:v>
      </x:c>
      <x:c r="D274" s="5" t="s">
        <x:v>323</x:v>
      </x:c>
      <x:c r="E274" s="5">
        <x:v>8</x:v>
      </x:c>
      <x:c r="F274" s="5" t="s">
        <x:v>25</x:v>
      </x:c>
      <x:c r="G274" s="5" t="s">
        <x:v>337</x:v>
      </x:c>
      <x:c r="H274" s="5" t="s">
        <x:v>36</x:v>
      </x:c>
      <x:c r="I274" s="15">
        <x:v>2013</x:v>
      </x:c>
      <x:c r="J274" s="5" t="s">
        <x:v>65</x:v>
      </x:c>
      <x:c r="K274" s="15">
        <x:v>28</x:v>
      </x:c>
      <x:c r="L274" s="15" t="s">
        <x:v>20</x:v>
      </x:c>
      <x:c r="M274" s="15">
        <x:v>113</x:v>
      </x:c>
      <x:c r="N274" s="15">
        <x:v>375</x:v>
      </x:c>
      <x:c r="O274" s="15">
        <x:v>308</x:v>
      </x:c>
      <x:c r="P274" s="15">
        <x:v>54</x:v>
      </x:c>
      <x:c r="Q274" s="15">
        <x:v>80</x:v>
      </x:c>
      <x:c r="R274" s="15">
        <x:v>14</x:v>
      </x:c>
      <x:c r="S274" s="15">
        <x:v>7</x:v>
      </x:c>
      <x:c r="T274" s="15">
        <x:v>44</x:v>
      </x:c>
      <x:c r="U274" s="15">
        <x:v>33</x:v>
      </x:c>
      <x:c r="V274" s="15">
        <x:v>11</x:v>
      </x:c>
      <x:c r="W274" s="15">
        <x:v>49</x:v>
      </x:c>
      <x:c r="X274" s="15">
        <x:v>62</x:v>
      </x:c>
      <x:c r="Y274" s="15">
        <x:v>6</x:v>
      </x:c>
      <x:c r="Z274" s="15">
        <x:v>5</x:v>
      </x:c>
      <x:c r="AA274" s="15">
        <x:v>0.38</x:v>
      </x:c>
      <x:c r="AB274" s="15">
        <x:v>-1.0900000000000001</x:v>
      </x:c>
      <x:c r="AC274" s="15">
        <x:v>-0.70999999999999996</x:v>
      </x:c>
      <x:c r="AD274" s="15">
        <x:v>2.3500000000000001</x:v>
      </x:c>
      <x:c r="AE274" s="15">
        <x:v>0.059999999999999998</x:v>
      </x:c>
      <x:c r="AF274" s="15">
        <x:v>12500</x:v>
      </x:c>
    </x:row>
    <x:row r="275" spans="1:32" ht="14.199999999999999">
      <x:c r="A275" s="5">
        <x:v>2015</x:v>
      </x:c>
      <x:c r="B275" s="5" t="s">
        <x:v>65</x:v>
      </x:c>
      <x:c r="C275" s="5" t="s">
        <x:v>260</x:v>
      </x:c>
      <x:c r="D275" s="5" t="s">
        <x:v>323</x:v>
      </x:c>
      <x:c r="E275" s="5">
        <x:v>8</x:v>
      </x:c>
      <x:c r="F275" s="5" t="s">
        <x:v>25</x:v>
      </x:c>
      <x:c r="G275" s="5" t="s">
        <x:v>337</x:v>
      </x:c>
      <x:c r="H275" s="5" t="s">
        <x:v>36</x:v>
      </x:c>
      <x:c r="I275" s="15">
        <x:v>2014</x:v>
      </x:c>
      <x:c r="J275" s="5" t="s">
        <x:v>65</x:v>
      </x:c>
      <x:c r="K275" s="15">
        <x:v>29</x:v>
      </x:c>
      <x:c r="L275" s="15" t="s">
        <x:v>20</x:v>
      </x:c>
      <x:c r="M275" s="15">
        <x:v>110</x:v>
      </x:c>
      <x:c r="N275" s="15">
        <x:v>420</x:v>
      </x:c>
      <x:c r="O275" s="15">
        <x:v>359</x:v>
      </x:c>
      <x:c r="P275" s="15">
        <x:v>60</x:v>
      </x:c>
      <x:c r="Q275" s="15">
        <x:v>114</x:v>
      </x:c>
      <x:c r="R275" s="15">
        <x:v>21</x:v>
      </x:c>
      <x:c r="S275" s="15">
        <x:v>5</x:v>
      </x:c>
      <x:c r="T275" s="15">
        <x:v>40</x:v>
      </x:c>
      <x:c r="U275" s="15">
        <x:v>33</x:v>
      </x:c>
      <x:c r="V275" s="15">
        <x:v>7</x:v>
      </x:c>
      <x:c r="W275" s="15">
        <x:v>50</x:v>
      </x:c>
      <x:c r="X275" s="15">
        <x:v>61</x:v>
      </x:c>
      <x:c r="Y275" s="15">
        <x:v>7</x:v>
      </x:c>
      <x:c r="Z275" s="15">
        <x:v>0</x:v>
      </x:c>
      <x:c r="AA275" s="15">
        <x:v>-5.9900000000000002</x:v>
      </x:c>
      <x:c r="AB275" s="15">
        <x:v>2.9399999999999999</x:v>
      </x:c>
      <x:c r="AC275" s="15">
        <x:v>-3.0499999999999998</x:v>
      </x:c>
      <x:c r="AD275" s="15">
        <x:v>3.02</x:v>
      </x:c>
      <x:c r="AE275" s="15">
        <x:v>-0.53000000000000003</x:v>
      </x:c>
      <x:c r="AF275" s="15">
        <x:v>17000</x:v>
      </x:c>
    </x:row>
    <x:row r="276" spans="1:32" ht="14.199999999999999">
      <x:c r="A276" s="5">
        <x:v>2016</x:v>
      </x:c>
      <x:c r="B276" s="5" t="s">
        <x:v>65</x:v>
      </x:c>
      <x:c r="C276" s="5" t="s">
        <x:v>260</x:v>
      </x:c>
      <x:c r="D276" s="5" t="s">
        <x:v>323</x:v>
      </x:c>
      <x:c r="E276" s="5">
        <x:v>8</x:v>
      </x:c>
      <x:c r="F276" s="5" t="s">
        <x:v>25</x:v>
      </x:c>
      <x:c r="G276" s="5" t="s">
        <x:v>337</x:v>
      </x:c>
      <x:c r="H276" s="5" t="s">
        <x:v>36</x:v>
      </x:c>
      <x:c r="I276" s="15">
        <x:v>2015</x:v>
      </x:c>
      <x:c r="J276" s="5" t="s">
        <x:v>65</x:v>
      </x:c>
      <x:c r="K276" s="15">
        <x:v>30</x:v>
      </x:c>
      <x:c r="L276" s="15" t="s">
        <x:v>20</x:v>
      </x:c>
      <x:c r="M276" s="15">
        <x:v>120</x:v>
      </x:c>
      <x:c r="N276" s="15">
        <x:v>474</x:v>
      </x:c>
      <x:c r="O276" s="15">
        <x:v>411</x:v>
      </x:c>
      <x:c r="P276" s="15">
        <x:v>60</x:v>
      </x:c>
      <x:c r="Q276" s="15">
        <x:v>115</x:v>
      </x:c>
      <x:c r="R276" s="15">
        <x:v>20</x:v>
      </x:c>
      <x:c r="S276" s="15">
        <x:v>11</x:v>
      </x:c>
      <x:c r="T276" s="15">
        <x:v>59</x:v>
      </x:c>
      <x:c r="U276" s="15">
        <x:v>31</x:v>
      </x:c>
      <x:c r="V276" s="15">
        <x:v>8</x:v>
      </x:c>
      <x:c r="W276" s="15">
        <x:v>47</x:v>
      </x:c>
      <x:c r="X276" s="15">
        <x:v>94</x:v>
      </x:c>
      <x:c r="Y276" s="15">
        <x:v>9</x:v>
      </x:c>
      <x:c r="Z276" s="15">
        <x:v>4</x:v>
      </x:c>
      <x:c r="AA276" s="15">
        <x:v>-0.40999999999999998</x:v>
      </x:c>
      <x:c r="AB276" s="15">
        <x:v>4.6100000000000003</x:v>
      </x:c>
      <x:c r="AC276" s="15">
        <x:v>4.2000000000000002</x:v>
      </x:c>
      <x:c r="AD276" s="15">
        <x:v>2.52</x:v>
      </x:c>
      <x:c r="AE276" s="15">
        <x:v>-0.040000000000000002</x:v>
      </x:c>
      <x:c r="AF276" s="15">
        <x:v>40000</x:v>
      </x:c>
    </x:row>
    <x:row r="277" spans="1:32" ht="14.199999999999999">
      <x:c r="A277" s="5">
        <x:v>2017</x:v>
      </x:c>
      <x:c r="B277" s="5" t="s">
        <x:v>65</x:v>
      </x:c>
      <x:c r="C277" s="5" t="s">
        <x:v>260</x:v>
      </x:c>
      <x:c r="D277" s="5" t="s">
        <x:v>323</x:v>
      </x:c>
      <x:c r="E277" s="5">
        <x:v>4</x:v>
      </x:c>
      <x:c r="F277" s="5" t="s">
        <x:v>332</x:v>
      </x:c>
      <x:c r="G277" s="5" t="s">
        <x:v>337</x:v>
      </x:c>
      <x:c r="H277" s="5" t="s">
        <x:v>36</x:v>
      </x:c>
      <x:c r="I277" s="15">
        <x:v>2016</x:v>
      </x:c>
      <x:c r="J277" s="5" t="s">
        <x:v>65</x:v>
      </x:c>
      <x:c r="K277" s="15">
        <x:v>31</x:v>
      </x:c>
      <x:c r="L277" s="15" t="s">
        <x:v>20</x:v>
      </x:c>
      <x:c r="M277" s="15">
        <x:v>122</x:v>
      </x:c>
      <x:c r="N277" s="15">
        <x:v>484</x:v>
      </x:c>
      <x:c r="O277" s="15">
        <x:v>416</x:v>
      </x:c>
      <x:c r="P277" s="15">
        <x:v>68</x:v>
      </x:c>
      <x:c r="Q277" s="15">
        <x:v>113</x:v>
      </x:c>
      <x:c r="R277" s="15">
        <x:v>18</x:v>
      </x:c>
      <x:c r="S277" s="15">
        <x:v>5</x:v>
      </x:c>
      <x:c r="T277" s="15">
        <x:v>58</x:v>
      </x:c>
      <x:c r="U277" s="15">
        <x:v>13</x:v>
      </x:c>
      <x:c r="V277" s="15">
        <x:v>10</x:v>
      </x:c>
      <x:c r="W277" s="15">
        <x:v>54</x:v>
      </x:c>
      <x:c r="X277" s="15">
        <x:v>82</x:v>
      </x:c>
      <x:c r="Y277" s="15">
        <x:v>10</x:v>
      </x:c>
      <x:c r="Z277" s="15">
        <x:v>6</x:v>
      </x:c>
      <x:c r="AA277" s="15">
        <x:v>0.84999999999999998</x:v>
      </x:c>
      <x:c r="AB277" s="15">
        <x:v>4.6100000000000003</x:v>
      </x:c>
      <x:c r="AC277" s="15">
        <x:v>5.4500000000000002</x:v>
      </x:c>
      <x:c r="AD277" s="15">
        <x:v>0.95999999999999996</x:v>
      </x:c>
      <x:c r="AE277" s="15">
        <x:v>0.070000000000000007</x:v>
      </x:c>
      <x:c r="AF277" s="15">
        <x:v>55000</x:v>
      </x:c>
    </x:row>
    <x:row r="278" spans="1:32" ht="14.199999999999999">
      <x:c r="A278" s="5">
        <x:v>2018</x:v>
      </x:c>
      <x:c r="B278" s="5" t="s">
        <x:v>65</x:v>
      </x:c>
      <x:c r="C278" s="5" t="s">
        <x:v>260</x:v>
      </x:c>
      <x:c r="D278" s="5" t="s">
        <x:v>323</x:v>
      </x:c>
      <x:c r="E278" s="5">
        <x:v>4</x:v>
      </x:c>
      <x:c r="F278" s="5" t="s">
        <x:v>332</x:v>
      </x:c>
      <x:c r="G278" s="5" t="s">
        <x:v>337</x:v>
      </x:c>
      <x:c r="H278" s="5" t="s">
        <x:v>36</x:v>
      </x:c>
      <x:c r="I278" s="15">
        <x:v>2017</x:v>
      </x:c>
      <x:c r="J278" s="5" t="s">
        <x:v>65</x:v>
      </x:c>
      <x:c r="K278" s="15">
        <x:v>32</x:v>
      </x:c>
      <x:c r="L278" s="15" t="s">
        <x:v>20</x:v>
      </x:c>
      <x:c r="M278" s="15">
        <x:v>127</x:v>
      </x:c>
      <x:c r="N278" s="15">
        <x:v>390</x:v>
      </x:c>
      <x:c r="O278" s="15">
        <x:v>334</x:v>
      </x:c>
      <x:c r="P278" s="15">
        <x:v>43</x:v>
      </x:c>
      <x:c r="Q278" s="15">
        <x:v>79</x:v>
      </x:c>
      <x:c r="R278" s="15">
        <x:v>16</x:v>
      </x:c>
      <x:c r="S278" s="15">
        <x:v>7</x:v>
      </x:c>
      <x:c r="T278" s="15">
        <x:v>40</x:v>
      </x:c>
      <x:c r="U278" s="15">
        <x:v>7</x:v>
      </x:c>
      <x:c r="V278" s="15">
        <x:v>7</x:v>
      </x:c>
      <x:c r="W278" s="15">
        <x:v>47</x:v>
      </x:c>
      <x:c r="X278" s="15">
        <x:v>85</x:v>
      </x:c>
      <x:c r="Y278" s="15">
        <x:v>5</x:v>
      </x:c>
      <x:c r="Z278" s="15">
        <x:v>3</x:v>
      </x:c>
      <x:c r="AA278" s="15">
        <x:v>-3.1200000000000001</x:v>
      </x:c>
      <x:c r="AB278" s="15">
        <x:v>3.1800000000000002</x:v>
      </x:c>
      <x:c r="AC278" s="15">
        <x:v>0.059999999999999998</x:v>
      </x:c>
      <x:c r="AD278" s="15">
        <x:v>0.56999999999999995</x:v>
      </x:c>
      <x:c r="AE278" s="15">
        <x:v>-0.28999999999999998</x:v>
      </x:c>
      <x:c r="AF278" s="15">
        <x:v>55000</x:v>
      </x:c>
    </x:row>
    <x:row r="279" spans="1:32" ht="14.199999999999999">
      <x:c r="A279" s="5">
        <x:v>2019</x:v>
      </x:c>
      <x:c r="B279" s="5" t="s">
        <x:v>65</x:v>
      </x:c>
      <x:c r="C279" s="5" t="s">
        <x:v>260</x:v>
      </x:c>
      <x:c r="D279" s="5" t="s">
        <x:v>323</x:v>
      </x:c>
      <x:c r="E279" s="5">
        <x:v>4</x:v>
      </x:c>
      <x:c r="F279" s="5" t="s">
        <x:v>332</x:v>
      </x:c>
      <x:c r="G279" s="5" t="s">
        <x:v>337</x:v>
      </x:c>
      <x:c r="H279" s="5" t="s">
        <x:v>36</x:v>
      </x:c>
      <x:c r="I279" s="15">
        <x:v>2018</x:v>
      </x:c>
      <x:c r="J279" s="5" t="s">
        <x:v>65</x:v>
      </x:c>
      <x:c r="K279" s="15">
        <x:v>33</x:v>
      </x:c>
      <x:c r="L279" s="15" t="s">
        <x:v>20</x:v>
      </x:c>
      <x:c r="M279" s="15">
        <x:v>132</x:v>
      </x:c>
      <x:c r="N279" s="15">
        <x:v>521</x:v>
      </x:c>
      <x:c r="O279" s="15">
        <x:v>473</x:v>
      </x:c>
      <x:c r="P279" s="15">
        <x:v>78</x:v>
      </x:c>
      <x:c r="Q279" s="15">
        <x:v>148</x:v>
      </x:c>
      <x:c r="R279" s="15">
        <x:v>24</x:v>
      </x:c>
      <x:c r="S279" s="15">
        <x:v>15</x:v>
      </x:c>
      <x:c r="T279" s="15">
        <x:v>81</x:v>
      </x:c>
      <x:c r="U279" s="15">
        <x:v>15</x:v>
      </x:c>
      <x:c r="V279" s="15">
        <x:v>6</x:v>
      </x:c>
      <x:c r="W279" s="15">
        <x:v>41</x:v>
      </x:c>
      <x:c r="X279" s="15">
        <x:v>119</x:v>
      </x:c>
      <x:c r="Y279" s="15">
        <x:v>13</x:v>
      </x:c>
      <x:c r="Z279" s="15">
        <x:v>2</x:v>
      </x:c>
      <x:c r="AA279" s="15">
        <x:v>4.25</x:v>
      </x:c>
      <x:c r="AB279" s="15">
        <x:v>3.7000000000000002</x:v>
      </x:c>
      <x:c r="AC279" s="15">
        <x:v>7.9500000000000002</x:v>
      </x:c>
      <x:c r="AD279" s="15">
        <x:v>3.2400000000000002</x:v>
      </x:c>
      <x:c r="AE279" s="15">
        <x:v>0.38</x:v>
      </x:c>
      <x:c r="AF279" s="15">
        <x:v>55000</x:v>
      </x:c>
    </x:row>
    <x:row r="280" spans="1:32" ht="14.199999999999999">
      <x:c r="A280" s="5">
        <x:v>2020</x:v>
      </x:c>
      <x:c r="B280" s="5" t="s">
        <x:v>65</x:v>
      </x:c>
      <x:c r="C280" s="5" t="s">
        <x:v>260</x:v>
      </x:c>
      <x:c r="D280" s="5" t="s">
        <x:v>323</x:v>
      </x:c>
      <x:c r="E280" s="5">
        <x:v>4</x:v>
      </x:c>
      <x:c r="F280" s="5" t="s">
        <x:v>332</x:v>
      </x:c>
      <x:c r="G280" s="5" t="s">
        <x:v>337</x:v>
      </x:c>
      <x:c r="H280" s="5" t="s">
        <x:v>36</x:v>
      </x:c>
      <x:c r="I280" s="15">
        <x:v>2019</x:v>
      </x:c>
      <x:c r="J280" s="5" t="s">
        <x:v>65</x:v>
      </x:c>
      <x:c r="K280" s="15">
        <x:v>34</x:v>
      </x:c>
      <x:c r="L280" s="15" t="s">
        <x:v>20</x:v>
      </x:c>
      <x:c r="M280" s="15">
        <x:v>98</x:v>
      </x:c>
      <x:c r="N280" s="15">
        <x:v>204</x:v>
      </x:c>
      <x:c r="O280" s="15">
        <x:v>177</x:v>
      </x:c>
      <x:c r="P280" s="15">
        <x:v>30</x:v>
      </x:c>
      <x:c r="Q280" s="15">
        <x:v>29</x:v>
      </x:c>
      <x:c r="R280" s="15">
        <x:v>8</x:v>
      </x:c>
      <x:c r="S280" s="15">
        <x:v>3</x:v>
      </x:c>
      <x:c r="T280" s="15">
        <x:v>18</x:v>
      </x:c>
      <x:c r="U280" s="15">
        <x:v>6</x:v>
      </x:c>
      <x:c r="V280" s="15">
        <x:v>2</x:v>
      </x:c>
      <x:c r="W280" s="15">
        <x:v>25</x:v>
      </x:c>
      <x:c r="X280" s="15">
        <x:v>50</x:v>
      </x:c>
      <x:c r="Y280" s="15">
        <x:v>3</x:v>
      </x:c>
      <x:c r="Z280" s="15">
        <x:v>0</x:v>
      </x:c>
      <x:c r="AA280" s="15">
        <x:v>-7.4500000000000002</x:v>
      </x:c>
      <x:c r="AB280" s="15">
        <x:v>1.8999999999999999</x:v>
      </x:c>
      <x:c r="AC280" s="15">
        <x:v>-5.5499999999999998</x:v>
      </x:c>
      <x:c r="AD280" s="15">
        <x:v>-0.20000000000000001</x:v>
      </x:c>
      <x:c r="AE280" s="15">
        <x:v>-0.77000000000000002</x:v>
      </x:c>
      <x:c r="AF280" s="15">
        <x:v>55000</x:v>
      </x:c>
    </x:row>
    <x:row r="281" spans="1:32" ht="14.199999999999999">
      <x:c r="A281" s="5">
        <x:v>2018</x:v>
      </x:c>
      <x:c r="B281" s="5" t="s">
        <x:v>65</x:v>
      </x:c>
      <x:c r="C281" s="5" t="s">
        <x:v>253</x:v>
      </x:c>
      <x:c r="D281" s="5" t="s">
        <x:v>323</x:v>
      </x:c>
      <x:c r="E281" s="5">
        <x:v>9</x:v>
      </x:c>
      <x:c r="F281" s="5" t="s">
        <x:v>25</x:v>
      </x:c>
      <x:c r="G281" s="5" t="s">
        <x:v>34</x:v>
      </x:c>
      <x:c r="H281" s="5" t="s">
        <x:v>36</x:v>
      </x:c>
      <x:c r="I281" s="15">
        <x:v>2017</x:v>
      </x:c>
      <x:c r="J281" s="5" t="s">
        <x:v>65</x:v>
      </x:c>
      <x:c r="K281" s="15">
        <x:v>31</x:v>
      </x:c>
      <x:c r="L281" s="15" t="s">
        <x:v>111</x:v>
      </x:c>
      <x:c r="M281" s="15">
        <x:v>128</x:v>
      </x:c>
      <x:c r="N281" s="15">
        <x:v>466</x:v>
      </x:c>
      <x:c r="O281" s="15">
        <x:v>412</x:v>
      </x:c>
      <x:c r="P281" s="15">
        <x:v>62</x:v>
      </x:c>
      <x:c r="Q281" s="15">
        <x:v>126</x:v>
      </x:c>
      <x:c r="R281" s="15">
        <x:v>27</x:v>
      </x:c>
      <x:c r="S281" s="15">
        <x:v>26</x:v>
      </x:c>
      <x:c r="T281" s="15">
        <x:v>89</x:v>
      </x:c>
      <x:c r="U281" s="15">
        <x:v>1</x:v>
      </x:c>
      <x:c r="V281" s="15">
        <x:v>1</x:v>
      </x:c>
      <x:c r="W281" s="15">
        <x:v>45</x:v>
      </x:c>
      <x:c r="X281" s="15">
        <x:v>80</x:v>
      </x:c>
      <x:c r="Y281" s="15">
        <x:v>5</x:v>
      </x:c>
      <x:c r="Z281" s="15">
        <x:v>3</x:v>
      </x:c>
      <x:c r="AA281" s="15">
        <x:v>1.9399999999999999</x:v>
      </x:c>
      <x:c r="AB281" s="15">
        <x:v>-9.3100000000000005</x:v>
      </x:c>
      <x:c r="AC281" s="15">
        <x:v>-7.3700000000000001</x:v>
      </x:c>
      <x:c r="AD281" s="15">
        <x:v>3.7999999999999998</x:v>
      </x:c>
      <x:c r="AE281" s="15">
        <x:v>0.17999999999999999</x:v>
      </x:c>
      <x:c r="AF281" s="15">
        <x:v>19800</x:v>
      </x:c>
    </x:row>
    <x:row r="282" spans="1:32" ht="14.199999999999999">
      <x:c r="A282" s="5">
        <x:v>2019</x:v>
      </x:c>
      <x:c r="B282" s="5" t="s">
        <x:v>65</x:v>
      </x:c>
      <x:c r="C282" s="5" t="s">
        <x:v>253</x:v>
      </x:c>
      <x:c r="D282" s="5" t="s">
        <x:v>323</x:v>
      </x:c>
      <x:c r="E282" s="5">
        <x:v>9</x:v>
      </x:c>
      <x:c r="F282" s="5" t="s">
        <x:v>25</x:v>
      </x:c>
      <x:c r="G282" s="5" t="s">
        <x:v>34</x:v>
      </x:c>
      <x:c r="H282" s="5" t="s">
        <x:v>36</x:v>
      </x:c>
      <x:c r="I282" s="15">
        <x:v>2018</x:v>
      </x:c>
      <x:c r="J282" s="5" t="s">
        <x:v>65</x:v>
      </x:c>
      <x:c r="K282" s="15">
        <x:v>32</x:v>
      </x:c>
      <x:c r="L282" s="15" t="s">
        <x:v>111</x:v>
      </x:c>
      <x:c r="M282" s="15">
        <x:v>123</x:v>
      </x:c>
      <x:c r="N282" s="15">
        <x:v>477</x:v>
      </x:c>
      <x:c r="O282" s="15">
        <x:v>401</x:v>
      </x:c>
      <x:c r="P282" s="15">
        <x:v>69</x:v>
      </x:c>
      <x:c r="Q282" s="15">
        <x:v>112</x:v>
      </x:c>
      <x:c r="R282" s="15">
        <x:v>19</x:v>
      </x:c>
      <x:c r="S282" s="15">
        <x:v>27</x:v>
      </x:c>
      <x:c r="T282" s="15">
        <x:v>80</x:v>
      </x:c>
      <x:c r="U282" s="15">
        <x:v>1</x:v>
      </x:c>
      <x:c r="V282" s="15">
        <x:v>1</x:v>
      </x:c>
      <x:c r="W282" s="15">
        <x:v>60</x:v>
      </x:c>
      <x:c r="X282" s="15">
        <x:v>121</x:v>
      </x:c>
      <x:c r="Y282" s="15">
        <x:v>3</x:v>
      </x:c>
      <x:c r="Z282" s="15">
        <x:v>10</x:v>
      </x:c>
      <x:c r="AA282" s="15">
        <x:v>4.8200000000000003</x:v>
      </x:c>
      <x:c r="AB282" s="15">
        <x:v>-9.4199999999999999</x:v>
      </x:c>
      <x:c r="AC282" s="15">
        <x:v>-4.5999999999999996</x:v>
      </x:c>
      <x:c r="AD282" s="15">
        <x:v>3.0499999999999998</x:v>
      </x:c>
      <x:c r="AE282" s="15">
        <x:v>0.42999999999999999</x:v>
      </x:c>
      <x:c r="AF282" s="15">
        <x:v>30000</x:v>
      </x:c>
    </x:row>
    <x:row r="283" spans="1:32" ht="14.199999999999999">
      <x:c r="A283" s="5">
        <x:v>2020</x:v>
      </x:c>
      <x:c r="B283" s="5" t="s">
        <x:v>65</x:v>
      </x:c>
      <x:c r="C283" s="5" t="s">
        <x:v>253</x:v>
      </x:c>
      <x:c r="D283" s="5" t="s">
        <x:v>323</x:v>
      </x:c>
      <x:c r="E283" s="5">
        <x:v>9</x:v>
      </x:c>
      <x:c r="F283" s="5" t="s">
        <x:v>25</x:v>
      </x:c>
      <x:c r="G283" s="5" t="s">
        <x:v>34</x:v>
      </x:c>
      <x:c r="H283" s="5" t="s">
        <x:v>36</x:v>
      </x:c>
      <x:c r="I283" s="15">
        <x:v>2019</x:v>
      </x:c>
      <x:c r="J283" s="5" t="s">
        <x:v>65</x:v>
      </x:c>
      <x:c r="K283" s="15">
        <x:v>33</x:v>
      </x:c>
      <x:c r="L283" s="15" t="s">
        <x:v>111</x:v>
      </x:c>
      <x:c r="M283" s="15">
        <x:v>130</x:v>
      </x:c>
      <x:c r="N283" s="15">
        <x:v>529</x:v>
      </x:c>
      <x:c r="O283" s="15">
        <x:v>467</x:v>
      </x:c>
      <x:c r="P283" s="15">
        <x:v>76</x:v>
      </x:c>
      <x:c r="Q283" s="15">
        <x:v>137</x:v>
      </x:c>
      <x:c r="R283" s="15">
        <x:v>29</x:v>
      </x:c>
      <x:c r="S283" s="15">
        <x:v>21</x:v>
      </x:c>
      <x:c r="T283" s="15">
        <x:v>102</x:v>
      </x:c>
      <x:c r="U283" s="15">
        <x:v>2</x:v>
      </x:c>
      <x:c r="V283" s="15">
        <x:v>1</x:v>
      </x:c>
      <x:c r="W283" s="15">
        <x:v>55</x:v>
      </x:c>
      <x:c r="X283" s="15">
        <x:v>99</x:v>
      </x:c>
      <x:c r="Y283" s="15">
        <x:v>5</x:v>
      </x:c>
      <x:c r="Z283" s="15">
        <x:v>4</x:v>
      </x:c>
      <x:c r="AA283" s="15">
        <x:v>5.0599999999999996</x:v>
      </x:c>
      <x:c r="AB283" s="15">
        <x:v>-10.48</x:v>
      </x:c>
      <x:c r="AC283" s="15">
        <x:v>-5.4199999999999999</x:v>
      </x:c>
      <x:c r="AD283" s="15">
        <x:v>3.5299999999999998</x:v>
      </x:c>
      <x:c r="AE283" s="15">
        <x:v>0.52000000000000002</x:v>
      </x:c>
      <x:c r="AF283" s="15">
        <x:v>30000</x:v>
      </x:c>
    </x:row>
    <x:row r="284" spans="1:32" ht="14.199999999999999">
      <x:c r="A284" s="5">
        <x:v>2021</x:v>
      </x:c>
      <x:c r="B284" s="5" t="s">
        <x:v>65</x:v>
      </x:c>
      <x:c r="C284" s="5" t="s">
        <x:v>253</x:v>
      </x:c>
      <x:c r="D284" s="5" t="s">
        <x:v>323</x:v>
      </x:c>
      <x:c r="E284" s="5">
        <x:v>9</x:v>
      </x:c>
      <x:c r="F284" s="5" t="s">
        <x:v>25</x:v>
      </x:c>
      <x:c r="G284" s="5" t="s">
        <x:v>34</x:v>
      </x:c>
      <x:c r="H284" s="5" t="s">
        <x:v>36</x:v>
      </x:c>
      <x:c r="I284" s="15">
        <x:v>2020</x:v>
      </x:c>
      <x:c r="J284" s="5" t="s">
        <x:v>65</x:v>
      </x:c>
      <x:c r="K284" s="15">
        <x:v>34</x:v>
      </x:c>
      <x:c r="L284" s="15" t="s">
        <x:v>111</x:v>
      </x:c>
      <x:c r="M284" s="15">
        <x:v>127</x:v>
      </x:c>
      <x:c r="N284" s="15">
        <x:v>534</x:v>
      </x:c>
      <x:c r="O284" s="15">
        <x:v>471</x:v>
      </x:c>
      <x:c r="P284" s="15">
        <x:v>62</x:v>
      </x:c>
      <x:c r="Q284" s="15">
        <x:v>147</x:v>
      </x:c>
      <x:c r="R284" s="15">
        <x:v>32</x:v>
      </x:c>
      <x:c r="S284" s="15">
        <x:v>16</x:v>
      </x:c>
      <x:c r="T284" s="15">
        <x:v>89</x:v>
      </x:c>
      <x:c r="U284" s="15">
        <x:v>2</x:v>
      </x:c>
      <x:c r="V284" s="15">
        <x:v>1</x:v>
      </x:c>
      <x:c r="W284" s="15">
        <x:v>61</x:v>
      </x:c>
      <x:c r="X284" s="15">
        <x:v>92</x:v>
      </x:c>
      <x:c r="Y284" s="15">
        <x:v>12</x:v>
      </x:c>
      <x:c r="Z284" s="15">
        <x:v>2</x:v>
      </x:c>
      <x:c r="AA284" s="15">
        <x:v>-4.0800000000000001</x:v>
      </x:c>
      <x:c r="AB284" s="15">
        <x:v>-10.76</x:v>
      </x:c>
      <x:c r="AC284" s="15">
        <x:v>-14.85</x:v>
      </x:c>
      <x:c r="AD284" s="15">
        <x:v>3.1499999999999999</x:v>
      </x:c>
      <x:c r="AE284" s="15">
        <x:v>-0.38</x:v>
      </x:c>
      <x:c r="AF284" s="15">
        <x:v>47000</x:v>
      </x:c>
    </x:row>
    <x:row r="285" spans="1:32" ht="14.199999999999999">
      <x:c r="A285" s="5">
        <x:v>2017</x:v>
      </x:c>
      <x:c r="B285" s="5" t="s">
        <x:v>55</x:v>
      </x:c>
      <x:c r="C285" s="5" t="s">
        <x:v>254</x:v>
      </x:c>
      <x:c r="D285" s="5" t="s">
        <x:v>323</x:v>
      </x:c>
      <x:c r="E285" s="5">
        <x:v>9</x:v>
      </x:c>
      <x:c r="F285" s="5" t="s">
        <x:v>25</x:v>
      </x:c>
      <x:c r="G285" s="5" t="s">
        <x:v>34</x:v>
      </x:c>
      <x:c r="H285" s="5" t="s">
        <x:v>36</x:v>
      </x:c>
      <x:c r="I285" s="15">
        <x:v>2016</x:v>
      </x:c>
      <x:c r="J285" s="5" t="s">
        <x:v>55</x:v>
      </x:c>
      <x:c r="K285" s="15">
        <x:v>26</x:v>
      </x:c>
      <x:c r="L285" s="15" t="s">
        <x:v>119</x:v>
      </x:c>
      <x:c r="M285" s="15">
        <x:v>121</x:v>
      </x:c>
      <x:c r="N285" s="15">
        <x:v>472</x:v>
      </x:c>
      <x:c r="O285" s="15">
        <x:v>393</x:v>
      </x:c>
      <x:c r="P285" s="15">
        <x:v>73</x:v>
      </x:c>
      <x:c r="Q285" s="15">
        <x:v>110</x:v>
      </x:c>
      <x:c r="R285" s="15">
        <x:v>14</x:v>
      </x:c>
      <x:c r="S285" s="15">
        <x:v>20</x:v>
      </x:c>
      <x:c r="T285" s="15">
        <x:v>78</x:v>
      </x:c>
      <x:c r="U285" s="15">
        <x:v>17</x:v>
      </x:c>
      <x:c r="V285" s="15">
        <x:v>9</x:v>
      </x:c>
      <x:c r="W285" s="15">
        <x:v>65</x:v>
      </x:c>
      <x:c r="X285" s="15">
        <x:v>97</x:v>
      </x:c>
      <x:c r="Y285" s="15">
        <x:v>7</x:v>
      </x:c>
      <x:c r="Z285" s="15">
        <x:v>5</x:v>
      </x:c>
      <x:c r="AA285" s="15">
        <x:v>5.1200000000000001</x:v>
      </x:c>
      <x:c r="AB285" s="15">
        <x:v>9.3599999999999994</x:v>
      </x:c>
      <x:c r="AC285" s="15">
        <x:v>14.48</x:v>
      </x:c>
      <x:c r="AD285" s="15">
        <x:v>4.29</x:v>
      </x:c>
      <x:c r="AE285" s="15">
        <x:v>0.45000000000000001</x:v>
      </x:c>
      <x:c r="AF285" s="15">
        <x:v>25000</x:v>
      </x:c>
    </x:row>
    <x:row r="286" spans="1:32" ht="14.199999999999999">
      <x:c r="A286" s="5">
        <x:v>2018</x:v>
      </x:c>
      <x:c r="B286" s="5" t="s">
        <x:v>55</x:v>
      </x:c>
      <x:c r="C286" s="5" t="s">
        <x:v>254</x:v>
      </x:c>
      <x:c r="D286" s="5" t="s">
        <x:v>323</x:v>
      </x:c>
      <x:c r="E286" s="5">
        <x:v>9</x:v>
      </x:c>
      <x:c r="F286" s="5" t="s">
        <x:v>25</x:v>
      </x:c>
      <x:c r="G286" s="5" t="s">
        <x:v>34</x:v>
      </x:c>
      <x:c r="H286" s="5" t="s">
        <x:v>36</x:v>
      </x:c>
      <x:c r="I286" s="15">
        <x:v>2017</x:v>
      </x:c>
      <x:c r="J286" s="5" t="s">
        <x:v>55</x:v>
      </x:c>
      <x:c r="K286" s="15">
        <x:v>27</x:v>
      </x:c>
      <x:c r="L286" s="15" t="s">
        <x:v>119</x:v>
      </x:c>
      <x:c r="M286" s="15">
        <x:v>107</x:v>
      </x:c>
      <x:c r="N286" s="15">
        <x:v>390</x:v>
      </x:c>
      <x:c r="O286" s="15">
        <x:v>334</x:v>
      </x:c>
      <x:c r="P286" s="15">
        <x:v>47</x:v>
      </x:c>
      <x:c r="Q286" s="15">
        <x:v>91</x:v>
      </x:c>
      <x:c r="R286" s="15">
        <x:v>13</x:v>
      </x:c>
      <x:c r="S286" s="15">
        <x:v>8</x:v>
      </x:c>
      <x:c r="T286" s="15">
        <x:v>39</x:v>
      </x:c>
      <x:c r="U286" s="15">
        <x:v>10</x:v>
      </x:c>
      <x:c r="V286" s="15">
        <x:v>5</x:v>
      </x:c>
      <x:c r="W286" s="15">
        <x:v>45</x:v>
      </x:c>
      <x:c r="X286" s="15">
        <x:v>105</x:v>
      </x:c>
      <x:c r="Y286" s="15">
        <x:v>8</x:v>
      </x:c>
      <x:c r="Z286" s="15">
        <x:v>5</x:v>
      </x:c>
      <x:c r="AA286" s="15">
        <x:v>-2.6600000000000001</x:v>
      </x:c>
      <x:c r="AB286" s="15">
        <x:v>7.6799999999999997</x:v>
      </x:c>
      <x:c r="AC286" s="15">
        <x:v>5.0099999999999998</x:v>
      </x:c>
      <x:c r="AD286" s="15">
        <x:v>2.0499999999999998</x:v>
      </x:c>
      <x:c r="AE286" s="15">
        <x:v>-0.23999999999999999</x:v>
      </x:c>
      <x:c r="AF286" s="15">
        <x:v>35000</x:v>
      </x:c>
    </x:row>
    <x:row r="287" spans="1:32" ht="14.199999999999999">
      <x:c r="A287" s="5">
        <x:v>2019</x:v>
      </x:c>
      <x:c r="B287" s="5" t="s">
        <x:v>55</x:v>
      </x:c>
      <x:c r="C287" s="5" t="s">
        <x:v>254</x:v>
      </x:c>
      <x:c r="D287" s="5" t="s">
        <x:v>323</x:v>
      </x:c>
      <x:c r="E287" s="5">
        <x:v>9</x:v>
      </x:c>
      <x:c r="F287" s="5" t="s">
        <x:v>25</x:v>
      </x:c>
      <x:c r="G287" s="5" t="s">
        <x:v>34</x:v>
      </x:c>
      <x:c r="H287" s="5" t="s">
        <x:v>36</x:v>
      </x:c>
      <x:c r="I287" s="15">
        <x:v>2018</x:v>
      </x:c>
      <x:c r="J287" s="5" t="s">
        <x:v>55</x:v>
      </x:c>
      <x:c r="K287" s="15">
        <x:v>28</x:v>
      </x:c>
      <x:c r="L287" s="15" t="s">
        <x:v>119</x:v>
      </x:c>
      <x:c r="M287" s="15">
        <x:v>144</x:v>
      </x:c>
      <x:c r="N287" s="15">
        <x:v>617</x:v>
      </x:c>
      <x:c r="O287" s="15">
        <x:v>533</x:v>
      </x:c>
      <x:c r="P287" s="15">
        <x:v>93</x:v>
      </x:c>
      <x:c r="Q287" s="15">
        <x:v>148</x:v>
      </x:c>
      <x:c r="R287" s="15">
        <x:v>26</x:v>
      </x:c>
      <x:c r="S287" s="15">
        <x:v>11</x:v>
      </x:c>
      <x:c r="T287" s="15">
        <x:v>71</x:v>
      </x:c>
      <x:c r="U287" s="15">
        <x:v>10</x:v>
      </x:c>
      <x:c r="V287" s="15">
        <x:v>5</x:v>
      </x:c>
      <x:c r="W287" s="15">
        <x:v>59</x:v>
      </x:c>
      <x:c r="X287" s="15">
        <x:v>146</x:v>
      </x:c>
      <x:c r="Y287" s="15">
        <x:v>6</x:v>
      </x:c>
      <x:c r="Z287" s="15">
        <x:v>6</x:v>
      </x:c>
      <x:c r="AA287" s="15">
        <x:v>5.4500000000000002</x:v>
      </x:c>
      <x:c r="AB287" s="15">
        <x:v>12.34</x:v>
      </x:c>
      <x:c r="AC287" s="15">
        <x:v>17.789999999999999</x:v>
      </x:c>
      <x:c r="AD287" s="15">
        <x:v>3.1699999999999999</x:v>
      </x:c>
      <x:c r="AE287" s="15">
        <x:v>0.48999999999999999</x:v>
      </x:c>
      <x:c r="AF287" s="15">
        <x:v>29000</x:v>
      </x:c>
    </x:row>
    <x:row r="288" spans="1:32" ht="14.199999999999999">
      <x:c r="A288" s="5">
        <x:v>2020</x:v>
      </x:c>
      <x:c r="B288" s="5" t="s">
        <x:v>55</x:v>
      </x:c>
      <x:c r="C288" s="5" t="s">
        <x:v>254</x:v>
      </x:c>
      <x:c r="D288" s="5" t="s">
        <x:v>323</x:v>
      </x:c>
      <x:c r="E288" s="5">
        <x:v>9</x:v>
      </x:c>
      <x:c r="F288" s="5" t="s">
        <x:v>25</x:v>
      </x:c>
      <x:c r="G288" s="5" t="s">
        <x:v>34</x:v>
      </x:c>
      <x:c r="H288" s="5" t="s">
        <x:v>36</x:v>
      </x:c>
      <x:c r="I288" s="15">
        <x:v>2019</x:v>
      </x:c>
      <x:c r="J288" s="5" t="s">
        <x:v>55</x:v>
      </x:c>
      <x:c r="K288" s="15">
        <x:v>29</x:v>
      </x:c>
      <x:c r="L288" s="15" t="s">
        <x:v>119</x:v>
      </x:c>
      <x:c r="M288" s="15">
        <x:v>134</x:v>
      </x:c>
      <x:c r="N288" s="15">
        <x:v>547</x:v>
      </x:c>
      <x:c r="O288" s="15">
        <x:v>473</x:v>
      </x:c>
      <x:c r="P288" s="15">
        <x:v>63</x:v>
      </x:c>
      <x:c r="Q288" s="15">
        <x:v>119</x:v>
      </x:c>
      <x:c r="R288" s="15">
        <x:v>23</x:v>
      </x:c>
      <x:c r="S288" s="15">
        <x:v>9</x:v>
      </x:c>
      <x:c r="T288" s="15">
        <x:v>53</x:v>
      </x:c>
      <x:c r="U288" s="15">
        <x:v>27</x:v>
      </x:c>
      <x:c r="V288" s="15">
        <x:v>5</x:v>
      </x:c>
      <x:c r="W288" s="15">
        <x:v>57</x:v>
      </x:c>
      <x:c r="X288" s="15">
        <x:v>113</x:v>
      </x:c>
      <x:c r="Y288" s="15">
        <x:v>7</x:v>
      </x:c>
      <x:c r="Z288" s="15">
        <x:v>3</x:v>
      </x:c>
      <x:c r="AA288" s="15">
        <x:v>10.93</x:v>
      </x:c>
      <x:c r="AB288" s="15">
        <x:v>10.92</x:v>
      </x:c>
      <x:c r="AC288" s="15">
        <x:v>21.850000000000001</x:v>
      </x:c>
      <x:c r="AD288" s="15">
        <x:v>3.9700000000000002</x:v>
      </x:c>
      <x:c r="AE288" s="15">
        <x:v>1.1200000000000001</x:v>
      </x:c>
      <x:c r="AF288" s="15">
        <x:v>40000</x:v>
      </x:c>
    </x:row>
    <x:row r="289" spans="1:32" ht="14.199999999999999">
      <x:c r="A289" s="5">
        <x:v>2021</x:v>
      </x:c>
      <x:c r="B289" s="5" t="s">
        <x:v>55</x:v>
      </x:c>
      <x:c r="C289" s="5" t="s">
        <x:v>254</x:v>
      </x:c>
      <x:c r="D289" s="5" t="s">
        <x:v>323</x:v>
      </x:c>
      <x:c r="E289" s="5">
        <x:v>4</x:v>
      </x:c>
      <x:c r="F289" s="5" t="s">
        <x:v>332</x:v>
      </x:c>
      <x:c r="G289" s="5" t="s">
        <x:v>173</x:v>
      </x:c>
      <x:c r="H289" s="5" t="s">
        <x:v>71</x:v>
      </x:c>
      <x:c r="I289" s="15">
        <x:v>2020</x:v>
      </x:c>
      <x:c r="J289" s="5" t="s">
        <x:v>55</x:v>
      </x:c>
      <x:c r="K289" s="15">
        <x:v>30</x:v>
      </x:c>
      <x:c r="L289" s="15" t="s">
        <x:v>119</x:v>
      </x:c>
      <x:c r="M289" s="15">
        <x:v>141</x:v>
      </x:c>
      <x:c r="N289" s="15">
        <x:v>591</x:v>
      </x:c>
      <x:c r="O289" s="15">
        <x:v>527</x:v>
      </x:c>
      <x:c r="P289" s="15">
        <x:v>95</x:v>
      </x:c>
      <x:c r="Q289" s="15">
        <x:v>158</x:v>
      </x:c>
      <x:c r="R289" s="15">
        <x:v>41</x:v>
      </x:c>
      <x:c r="S289" s="15">
        <x:v>10</x:v>
      </x:c>
      <x:c r="T289" s="15">
        <x:v>71</x:v>
      </x:c>
      <x:c r="U289" s="15">
        <x:v>20</x:v>
      </x:c>
      <x:c r="V289" s="15">
        <x:v>8</x:v>
      </x:c>
      <x:c r="W289" s="15">
        <x:v>45</x:v>
      </x:c>
      <x:c r="X289" s="15">
        <x:v>116</x:v>
      </x:c>
      <x:c r="Y289" s="15">
        <x:v>4</x:v>
      </x:c>
      <x:c r="Z289" s="15">
        <x:v>5</x:v>
      </x:c>
      <x:c r="AA289" s="15">
        <x:v>11.1</x:v>
      </x:c>
      <x:c r="AB289" s="15">
        <x:v>11.74</x:v>
      </x:c>
      <x:c r="AC289" s="15">
        <x:v>22.84</x:v>
      </x:c>
      <x:c r="AD289" s="15">
        <x:v>5.1699999999999999</x:v>
      </x:c>
      <x:c r="AE289" s="15">
        <x:v>1.04</x:v>
      </x:c>
      <x:c r="AF289" s="15">
        <x:v>60000</x:v>
      </x:c>
    </x:row>
    <x:row r="290" spans="1:32" ht="14.199999999999999">
      <x:c r="A290" s="5">
        <x:v>2022</x:v>
      </x:c>
      <x:c r="B290" s="5" t="s">
        <x:v>55</x:v>
      </x:c>
      <x:c r="C290" s="5" t="s">
        <x:v>254</x:v>
      </x:c>
      <x:c r="D290" s="5" t="s">
        <x:v>323</x:v>
      </x:c>
      <x:c r="E290" s="5">
        <x:v>4</x:v>
      </x:c>
      <x:c r="F290" s="5" t="s">
        <x:v>332</x:v>
      </x:c>
      <x:c r="G290" s="5" t="s">
        <x:v>173</x:v>
      </x:c>
      <x:c r="H290" s="5" t="s">
        <x:v>71</x:v>
      </x:c>
      <x:c r="I290" s="15">
        <x:v>2021</x:v>
      </x:c>
      <x:c r="J290" s="5" t="s">
        <x:v>55</x:v>
      </x:c>
      <x:c r="K290" s="15">
        <x:v>31</x:v>
      </x:c>
      <x:c r="L290" s="15" t="s">
        <x:v>119</x:v>
      </x:c>
      <x:c r="M290" s="15">
        <x:v>134</x:v>
      </x:c>
      <x:c r="N290" s="15">
        <x:v>532</x:v>
      </x:c>
      <x:c r="O290" s="15">
        <x:v>464</x:v>
      </x:c>
      <x:c r="P290" s="15">
        <x:v>62</x:v>
      </x:c>
      <x:c r="Q290" s="15">
        <x:v>118</x:v>
      </x:c>
      <x:c r="R290" s="15">
        <x:v>19</x:v>
      </x:c>
      <x:c r="S290" s="15">
        <x:v>8</x:v>
      </x:c>
      <x:c r="T290" s="15">
        <x:v>57</x:v>
      </x:c>
      <x:c r="U290" s="15">
        <x:v>12</x:v>
      </x:c>
      <x:c r="V290" s="15">
        <x:v>6</x:v>
      </x:c>
      <x:c r="W290" s="15">
        <x:v>54</x:v>
      </x:c>
      <x:c r="X290" s="15">
        <x:v>82</x:v>
      </x:c>
      <x:c r="Y290" s="15">
        <x:v>11</x:v>
      </x:c>
      <x:c r="Z290" s="15">
        <x:v>5</x:v>
      </x:c>
      <x:c r="AA290" s="15">
        <x:v>7.0700000000000003</x:v>
      </x:c>
      <x:c r="AB290" s="15">
        <x:v>10.34</x:v>
      </x:c>
      <x:c r="AC290" s="15">
        <x:v>17.41</x:v>
      </x:c>
      <x:c r="AD290" s="15">
        <x:v>2.48</x:v>
      </x:c>
      <x:c r="AE290" s="15">
        <x:v>0.69999999999999996</x:v>
      </x:c>
      <x:c r="AF290" s="15">
        <x:v>60000</x:v>
      </x:c>
    </x:row>
    <x:row r="291" spans="1:32" ht="14.199999999999999">
      <x:c r="A291" s="5">
        <x:v>2023</x:v>
      </x:c>
      <x:c r="B291" s="5" t="s">
        <x:v>55</x:v>
      </x:c>
      <x:c r="C291" s="5" t="s">
        <x:v>254</x:v>
      </x:c>
      <x:c r="D291" s="5" t="s">
        <x:v>323</x:v>
      </x:c>
      <x:c r="E291" s="5">
        <x:v>4</x:v>
      </x:c>
      <x:c r="F291" s="5" t="s">
        <x:v>332</x:v>
      </x:c>
      <x:c r="G291" s="5" t="s">
        <x:v>173</x:v>
      </x:c>
      <x:c r="H291" s="5" t="s">
        <x:v>71</x:v>
      </x:c>
      <x:c r="I291" s="15">
        <x:v>2022</x:v>
      </x:c>
      <x:c r="J291" s="5" t="s">
        <x:v>55</x:v>
      </x:c>
      <x:c r="K291" s="15">
        <x:v>32</x:v>
      </x:c>
      <x:c r="L291" s="15" t="s">
        <x:v>119</x:v>
      </x:c>
      <x:c r="M291" s="15">
        <x:v>142</x:v>
      </x:c>
      <x:c r="N291" s="15">
        <x:v>569</x:v>
      </x:c>
      <x:c r="O291" s="15">
        <x:v>494</x:v>
      </x:c>
      <x:c r="P291" s="15">
        <x:v>75</x:v>
      </x:c>
      <x:c r="Q291" s="15">
        <x:v>133</x:v>
      </x:c>
      <x:c r="R291" s="15">
        <x:v>16</x:v>
      </x:c>
      <x:c r="S291" s="15">
        <x:v>25</x:v>
      </x:c>
      <x:c r="T291" s="15">
        <x:v>87</x:v>
      </x:c>
      <x:c r="U291" s="15">
        <x:v>20</x:v>
      </x:c>
      <x:c r="V291" s="15">
        <x:v>7</x:v>
      </x:c>
      <x:c r="W291" s="15">
        <x:v>62</x:v>
      </x:c>
      <x:c r="X291" s="15">
        <x:v>107</x:v>
      </x:c>
      <x:c r="Y291" s="15">
        <x:v>11</x:v>
      </x:c>
      <x:c r="Z291" s="15">
        <x:v>3</x:v>
      </x:c>
      <x:c r="AA291" s="15">
        <x:v>5.4400000000000004</x:v>
      </x:c>
      <x:c r="AB291" s="15">
        <x:v>11.34</x:v>
      </x:c>
      <x:c r="AC291" s="15">
        <x:v>16.780000000000001</x:v>
      </x:c>
      <x:c r="AD291" s="15">
        <x:v>5.75</x:v>
      </x:c>
      <x:c r="AE291" s="15">
        <x:v>0.56000000000000005</x:v>
      </x:c>
      <x:c r="AF291" s="15">
        <x:v>60000</x:v>
      </x:c>
    </x:row>
    <x:row r="292" spans="1:32" ht="14.199999999999999">
      <x:c r="A292" s="5">
        <x:v>2024</x:v>
      </x:c>
      <x:c r="B292" s="5" t="s">
        <x:v>55</x:v>
      </x:c>
      <x:c r="C292" s="5" t="s">
        <x:v>254</x:v>
      </x:c>
      <x:c r="D292" s="5" t="s">
        <x:v>323</x:v>
      </x:c>
      <x:c r="E292" s="5">
        <x:v>4</x:v>
      </x:c>
      <x:c r="F292" s="5" t="s">
        <x:v>332</x:v>
      </x:c>
      <x:c r="G292" s="5" t="s">
        <x:v>173</x:v>
      </x:c>
      <x:c r="H292" s="5" t="s">
        <x:v>71</x:v>
      </x:c>
      <x:c r="I292" s="15">
        <x:v>2023</x:v>
      </x:c>
      <x:c r="J292" s="5" t="s">
        <x:v>55</x:v>
      </x:c>
      <x:c r="K292" s="15">
        <x:v>33</x:v>
      </x:c>
      <x:c r="L292" s="15" t="s">
        <x:v>119</x:v>
      </x:c>
      <x:c r="M292" s="15">
        <x:v>126</x:v>
      </x:c>
      <x:c r="N292" s="15">
        <x:v>502</x:v>
      </x:c>
      <x:c r="O292" s="15">
        <x:v>422</x:v>
      </x:c>
      <x:c r="P292" s="15">
        <x:v>65</x:v>
      </x:c>
      <x:c r="Q292" s="15">
        <x:v>113</x:v>
      </x:c>
      <x:c r="R292" s="15">
        <x:v>24</x:v>
      </x:c>
      <x:c r="S292" s="15">
        <x:v>8</x:v>
      </x:c>
      <x:c r="T292" s="15">
        <x:v>62</x:v>
      </x:c>
      <x:c r="U292" s="15">
        <x:v>16</x:v>
      </x:c>
      <x:c r="V292" s="15">
        <x:v>7</x:v>
      </x:c>
      <x:c r="W292" s="15">
        <x:v>64</x:v>
      </x:c>
      <x:c r="X292" s="15">
        <x:v>82</x:v>
      </x:c>
      <x:c r="Y292" s="15">
        <x:v>4</x:v>
      </x:c>
      <x:c r="Z292" s="15">
        <x:v>4</x:v>
      </x:c>
      <x:c r="AA292" s="15">
        <x:v>3.3999999999999999</x:v>
      </x:c>
      <x:c r="AB292" s="15">
        <x:v>9.9399999999999995</x:v>
      </x:c>
      <x:c r="AC292" s="15">
        <x:v>13.34</x:v>
      </x:c>
      <x:c r="AD292" s="15">
        <x:v>4.6600000000000001</x:v>
      </x:c>
      <x:c r="AE292" s="15">
        <x:v>0.34999999999999998</x:v>
      </x:c>
      <x:c r="AF292" s="15">
        <x:v>60000</x:v>
      </x:c>
    </x:row>
    <x:row r="293" spans="1:32" ht="14.199999999999999">
      <x:c r="A293" s="5">
        <x:v>2020</x:v>
      </x:c>
      <x:c r="B293" s="5" t="s">
        <x:v>100</x:v>
      </x:c>
      <x:c r="C293" s="5" t="s">
        <x:v>271</x:v>
      </x:c>
      <x:c r="D293" s="5" t="s">
        <x:v>323</x:v>
      </x:c>
      <x:c r="E293" s="5">
        <x:v>8</x:v>
      </x:c>
      <x:c r="F293" s="5" t="s">
        <x:v>25</x:v>
      </x:c>
      <x:c r="G293" s="5" t="s">
        <x:v>34</x:v>
      </x:c>
      <x:c r="H293" s="5" t="s">
        <x:v>96</x:v>
      </x:c>
      <x:c r="I293" s="15">
        <x:v>2019</x:v>
      </x:c>
      <x:c r="J293" s="5" t="s">
        <x:v>97</x:v>
      </x:c>
      <x:c r="K293" s="15">
        <x:v>28</x:v>
      </x:c>
      <x:c r="L293" s="15" t="s">
        <x:v>111</x:v>
      </x:c>
      <x:c r="M293" s="15">
        <x:v>123</x:v>
      </x:c>
      <x:c r="N293" s="15">
        <x:v>392</x:v>
      </x:c>
      <x:c r="O293" s="15">
        <x:v>352</x:v>
      </x:c>
      <x:c r="P293" s="15">
        <x:v>63</x:v>
      </x:c>
      <x:c r="Q293" s="15">
        <x:v>88</x:v>
      </x:c>
      <x:c r="R293" s="15">
        <x:v>16</x:v>
      </x:c>
      <x:c r="S293" s="15">
        <x:v>6</x:v>
      </x:c>
      <x:c r="T293" s="15">
        <x:v>35</x:v>
      </x:c>
      <x:c r="U293" s="15">
        <x:v>19</x:v>
      </x:c>
      <x:c r="V293" s="15">
        <x:v>2</x:v>
      </x:c>
      <x:c r="W293" s="15">
        <x:v>31</x:v>
      </x:c>
      <x:c r="X293" s="15">
        <x:v>78</x:v>
      </x:c>
      <x:c r="Y293" s="15">
        <x:v>8</x:v>
      </x:c>
      <x:c r="Z293" s="15">
        <x:v>2</x:v>
      </x:c>
      <x:c r="AA293" s="15">
        <x:v>2.1499999999999999</x:v>
      </x:c>
      <x:c r="AB293" s="15">
        <x:v>-7.2300000000000004</x:v>
      </x:c>
      <x:c r="AC293" s="15">
        <x:v>-5.0800000000000001</x:v>
      </x:c>
      <x:c r="AD293" s="15">
        <x:v>0.31</x:v>
      </x:c>
      <x:c r="AE293" s="15">
        <x:v>0.22</x:v>
      </x:c>
      <x:c r="AF293" s="15">
        <x:v>8300</x:v>
      </x:c>
    </x:row>
    <x:row r="294" spans="1:32" ht="14.199999999999999">
      <x:c r="A294" s="5">
        <x:v>2021</x:v>
      </x:c>
      <x:c r="B294" s="5" t="s">
        <x:v>100</x:v>
      </x:c>
      <x:c r="C294" s="5" t="s">
        <x:v>271</x:v>
      </x:c>
      <x:c r="D294" s="5" t="s">
        <x:v>323</x:v>
      </x:c>
      <x:c r="E294" s="5">
        <x:v>8</x:v>
      </x:c>
      <x:c r="F294" s="5" t="s">
        <x:v>25</x:v>
      </x:c>
      <x:c r="G294" s="5" t="s">
        <x:v>34</x:v>
      </x:c>
      <x:c r="H294" s="5" t="s">
        <x:v>96</x:v>
      </x:c>
      <x:c r="I294" s="5">
        <x:v>2020</x:v>
      </x:c>
      <x:c r="J294" s="5" t="s">
        <x:v>45</x:v>
      </x:c>
      <x:c r="K294" s="5">
        <x:v>29</x:v>
      </x:c>
      <x:c r="L294" s="5" t="s">
        <x:v>115</x:v>
      </x:c>
      <x:c r="M294" s="5">
        <x:v>94</x:v>
      </x:c>
      <x:c r="N294" s="5">
        <x:v>258</x:v>
      </x:c>
      <x:c r="O294" s="5">
        <x:v>234</x:v>
      </x:c>
      <x:c r="P294" s="5">
        <x:v>36</x:v>
      </x:c>
      <x:c r="Q294" s="5">
        <x:v>64</x:v>
      </x:c>
      <x:c r="R294" s="5">
        <x:v>12</x:v>
      </x:c>
      <x:c r="S294" s="5">
        <x:v>5</x:v>
      </x:c>
      <x:c r="T294" s="5">
        <x:v>35</x:v>
      </x:c>
      <x:c r="U294" s="5">
        <x:v>15</x:v>
      </x:c>
      <x:c r="V294" s="5">
        <x:v>6</x:v>
      </x:c>
      <x:c r="W294" s="5">
        <x:v>13</x:v>
      </x:c>
      <x:c r="X294" s="5">
        <x:v>47</x:v>
      </x:c>
      <x:c r="Y294" s="5">
        <x:v>6</x:v>
      </x:c>
      <x:c r="Z294" s="5">
        <x:v>0</x:v>
      </x:c>
      <x:c r="AA294" s="5">
        <x:v>3.96</x:v>
      </x:c>
      <x:c r="AB294" s="5">
        <x:v>-2.1600000000000001</x:v>
      </x:c>
      <x:c r="AC294" s="5">
        <x:v>1.8</x:v>
      </x:c>
      <x:c r="AD294" s="5">
        <x:v>0.40999999999999998</x:v>
      </x:c>
      <x:c r="AE294" s="5">
        <x:v>0.19</x:v>
      </x:c>
      <x:c r="AF294" s="5">
        <x:v>8300</x:v>
      </x:c>
    </x:row>
    <x:row r="295" spans="1:32" ht="14.199999999999999">
      <x:c r="A295" s="5">
        <x:v>2022</x:v>
      </x:c>
      <x:c r="B295" s="5" t="s">
        <x:v>100</x:v>
      </x:c>
      <x:c r="C295" s="5" t="s">
        <x:v>271</x:v>
      </x:c>
      <x:c r="D295" s="5" t="s">
        <x:v>323</x:v>
      </x:c>
      <x:c r="E295" s="5">
        <x:v>8</x:v>
      </x:c>
      <x:c r="F295" s="5" t="s">
        <x:v>25</x:v>
      </x:c>
      <x:c r="G295" s="5" t="s">
        <x:v>34</x:v>
      </x:c>
      <x:c r="H295" s="5" t="s">
        <x:v>96</x:v>
      </x:c>
      <x:c r="I295" s="15">
        <x:v>2021</x:v>
      </x:c>
      <x:c r="J295" s="5" t="s">
        <x:v>100</x:v>
      </x:c>
      <x:c r="K295" s="15">
        <x:v>30</x:v>
      </x:c>
      <x:c r="L295" s="15" t="s">
        <x:v>115</x:v>
      </x:c>
      <x:c r="M295" s="15">
        <x:v>122</x:v>
      </x:c>
      <x:c r="N295" s="15">
        <x:v>253</x:v>
      </x:c>
      <x:c r="O295" s="15">
        <x:v>235</x:v>
      </x:c>
      <x:c r="P295" s="15">
        <x:v>47</x:v>
      </x:c>
      <x:c r="Q295" s="15">
        <x:v>63</x:v>
      </x:c>
      <x:c r="R295" s="15">
        <x:v>10</x:v>
      </x:c>
      <x:c r="S295" s="15">
        <x:v>9</x:v>
      </x:c>
      <x:c r="T295" s="15">
        <x:v>35</x:v>
      </x:c>
      <x:c r="U295" s="15">
        <x:v>9</x:v>
      </x:c>
      <x:c r="V295" s="15">
        <x:v>4</x:v>
      </x:c>
      <x:c r="W295" s="15">
        <x:v>14</x:v>
      </x:c>
      <x:c r="X295" s="15">
        <x:v>52</x:v>
      </x:c>
      <x:c r="Y295" s="15">
        <x:v>4</x:v>
      </x:c>
      <x:c r="Z295" s="15">
        <x:v>1</x:v>
      </x:c>
      <x:c r="AA295" s="15">
        <x:v>0.94999999999999996</x:v>
      </x:c>
      <x:c r="AB295" s="15">
        <x:v>-3.4199999999999999</x:v>
      </x:c>
      <x:c r="AC295" s="15">
        <x:v>-2.4700000000000002</x:v>
      </x:c>
      <x:c r="AD295" s="15">
        <x:v>0.35999999999999999</x:v>
      </x:c>
      <x:c r="AE295" s="15">
        <x:v>0.089999999999999991</x:v>
      </x:c>
      <x:c r="AF295" s="15">
        <x:v>9500</x:v>
      </x:c>
    </x:row>
    <x:row r="296" spans="1:32" ht="14.199999999999999">
      <x:c r="A296" s="5">
        <x:v>2023</x:v>
      </x:c>
      <x:c r="B296" s="5" t="s">
        <x:v>100</x:v>
      </x:c>
      <x:c r="C296" s="5" t="s">
        <x:v>271</x:v>
      </x:c>
      <x:c r="D296" s="5" t="s">
        <x:v>323</x:v>
      </x:c>
      <x:c r="E296" s="5">
        <x:v>8</x:v>
      </x:c>
      <x:c r="F296" s="5" t="s">
        <x:v>25</x:v>
      </x:c>
      <x:c r="G296" s="5" t="s">
        <x:v>34</x:v>
      </x:c>
      <x:c r="H296" s="5" t="s">
        <x:v>96</x:v>
      </x:c>
      <x:c r="I296" s="15">
        <x:v>2022</x:v>
      </x:c>
      <x:c r="J296" s="5" t="s">
        <x:v>100</x:v>
      </x:c>
      <x:c r="K296" s="15">
        <x:v>31</x:v>
      </x:c>
      <x:c r="L296" s="15" t="s">
        <x:v>115</x:v>
      </x:c>
      <x:c r="M296" s="15">
        <x:v>130</x:v>
      </x:c>
      <x:c r="N296" s="15">
        <x:v>295</x:v>
      </x:c>
      <x:c r="O296" s="15">
        <x:v>263</x:v>
      </x:c>
      <x:c r="P296" s="15">
        <x:v>48</x:v>
      </x:c>
      <x:c r="Q296" s="15">
        <x:v>61</x:v>
      </x:c>
      <x:c r="R296" s="15">
        <x:v>14</x:v>
      </x:c>
      <x:c r="S296" s="15">
        <x:v>4</x:v>
      </x:c>
      <x:c r="T296" s="15">
        <x:v>23</x:v>
      </x:c>
      <x:c r="U296" s="15">
        <x:v>11</x:v>
      </x:c>
      <x:c r="V296" s="15">
        <x:v>4</x:v>
      </x:c>
      <x:c r="W296" s="15">
        <x:v>15</x:v>
      </x:c>
      <x:c r="X296" s="15">
        <x:v>68</x:v>
      </x:c>
      <x:c r="Y296" s="15">
        <x:v>3</x:v>
      </x:c>
      <x:c r="Z296" s="15">
        <x:v>3</x:v>
      </x:c>
      <x:c r="AA296" s="15">
        <x:v>5.6100000000000003</x:v>
      </x:c>
      <x:c r="AB296" s="15">
        <x:v>-3.3199999999999998</x:v>
      </x:c>
      <x:c r="AC296" s="15">
        <x:v>2.29</x:v>
      </x:c>
      <x:c r="AD296" s="15">
        <x:v>-0.11</x:v>
      </x:c>
      <x:c r="AE296" s="15">
        <x:v>0.57999999999999996</x:v>
      </x:c>
      <x:c r="AF296" s="15">
        <x:v>10500</x:v>
      </x:c>
    </x:row>
    <x:row r="297" spans="1:32" ht="14.199999999999999">
      <x:c r="A297" s="5">
        <x:v>2014</x:v>
      </x:c>
      <x:c r="B297" s="5" t="s">
        <x:v>95</x:v>
      </x:c>
      <x:c r="C297" s="5" t="s">
        <x:v>330</x:v>
      </x:c>
      <x:c r="D297" s="5" t="s">
        <x:v>322</x:v>
      </x:c>
      <x:c r="E297" s="5">
        <x:v>8</x:v>
      </x:c>
      <x:c r="F297" s="5" t="s">
        <x:v>25</x:v>
      </x:c>
      <x:c r="G297" s="5" t="s">
        <x:v>337</x:v>
      </x:c>
      <x:c r="H297" s="5" t="s">
        <x:v>36</x:v>
      </x:c>
      <x:c r="I297" s="15">
        <x:v>2013</x:v>
      </x:c>
      <x:c r="J297" s="5" t="s">
        <x:v>22</x:v>
      </x:c>
      <x:c r="K297" s="15">
        <x:v>32</x:v>
      </x:c>
      <x:c r="L297" s="15" t="s">
        <x:v>96</x:v>
      </x:c>
      <x:c r="M297" s="15">
        <x:v>56</x:v>
      </x:c>
      <x:c r="N297" s="15">
        <x:v>101</x:v>
      </x:c>
      <x:c r="O297" s="15">
        <x:v>88</x:v>
      </x:c>
      <x:c r="P297" s="15">
        <x:v>6</x:v>
      </x:c>
      <x:c r="Q297" s="15">
        <x:v>13</x:v>
      </x:c>
      <x:c r="R297" s="15">
        <x:v>1</x:v>
      </x:c>
      <x:c r="S297" s="15">
        <x:v>1</x:v>
      </x:c>
      <x:c r="T297" s="15">
        <x:v>4</x:v>
      </x:c>
      <x:c r="U297" s="15">
        <x:v>1</x:v>
      </x:c>
      <x:c r="V297" s="15">
        <x:v>0</x:v>
      </x:c>
      <x:c r="W297" s="15">
        <x:v>7</x:v>
      </x:c>
      <x:c r="X297" s="15">
        <x:v>24</x:v>
      </x:c>
      <x:c r="Y297" s="15">
        <x:v>2</x:v>
      </x:c>
      <x:c r="Z297" s="15">
        <x:v>1</x:v>
      </x:c>
      <x:c r="AA297" s="15">
        <x:v>3.3700000000000001</x:v>
      </x:c>
      <x:c r="AB297" s="15">
        <x:v>2.4500000000000002</x:v>
      </x:c>
      <x:c r="AC297" s="15">
        <x:v>5.8200000000000003</x:v>
      </x:c>
      <x:c r="AD297" s="15">
        <x:v>-0.81000000000000005</x:v>
      </x:c>
      <x:c r="AE297" s="15">
        <x:v>0.59999999999999998</x:v>
      </x:c>
      <x:c r="AF297" s="15">
        <x:v>6000</x:v>
      </x:c>
    </x:row>
    <x:row r="298" spans="1:32" ht="14.199999999999999">
      <x:c r="A298" s="5">
        <x:v>2015</x:v>
      </x:c>
      <x:c r="B298" s="5" t="s">
        <x:v>95</x:v>
      </x:c>
      <x:c r="C298" s="5" t="s">
        <x:v>330</x:v>
      </x:c>
      <x:c r="D298" s="5" t="s">
        <x:v>322</x:v>
      </x:c>
      <x:c r="E298" s="5">
        <x:v>8</x:v>
      </x:c>
      <x:c r="F298" s="5" t="s">
        <x:v>25</x:v>
      </x:c>
      <x:c r="G298" s="5" t="s">
        <x:v>337</x:v>
      </x:c>
      <x:c r="H298" s="5" t="s">
        <x:v>36</x:v>
      </x:c>
      <x:c r="I298" s="15">
        <x:v>2014</x:v>
      </x:c>
      <x:c r="J298" s="5" t="s">
        <x:v>22</x:v>
      </x:c>
      <x:c r="K298" s="15">
        <x:v>33</x:v>
      </x:c>
      <x:c r="L298" s="15" t="s">
        <x:v>96</x:v>
      </x:c>
      <x:c r="M298" s="15">
        <x:v>59</x:v>
      </x:c>
      <x:c r="N298" s="15">
        <x:v>92</x:v>
      </x:c>
      <x:c r="O298" s="15">
        <x:v>82</x:v>
      </x:c>
      <x:c r="P298" s="15">
        <x:v>13</x:v>
      </x:c>
      <x:c r="Q298" s="15">
        <x:v>25</x:v>
      </x:c>
      <x:c r="R298" s="15">
        <x:v>5</x:v>
      </x:c>
      <x:c r="S298" s="15">
        <x:v>1</x:v>
      </x:c>
      <x:c r="T298" s="15">
        <x:v>11</x:v>
      </x:c>
      <x:c r="U298" s="15">
        <x:v>0</x:v>
      </x:c>
      <x:c r="V298" s="15">
        <x:v>1</x:v>
      </x:c>
      <x:c r="W298" s="15">
        <x:v>3</x:v>
      </x:c>
      <x:c r="X298" s="15">
        <x:v>22</x:v>
      </x:c>
      <x:c r="Y298" s="15">
        <x:v>4</x:v>
      </x:c>
      <x:c r="Z298" s="15">
        <x:v>3</x:v>
      </x:c>
      <x:c r="AA298" s="15">
        <x:v>1.6200000000000001</x:v>
      </x:c>
      <x:c r="AB298" s="15">
        <x:v>2.1400000000000001</x:v>
      </x:c>
      <x:c r="AC298" s="15">
        <x:v>3.7599999999999998</x:v>
      </x:c>
      <x:c r="AD298" s="15">
        <x:v>0.20999999999999999</x:v>
      </x:c>
      <x:c r="AE298" s="15">
        <x:v>0.14000000000000001</x:v>
      </x:c>
      <x:c r="AF298" s="15">
        <x:v>6500</x:v>
      </x:c>
    </x:row>
    <x:row r="299" spans="1:32" ht="14.199999999999999">
      <x:c r="A299" s="5">
        <x:v>2016</x:v>
      </x:c>
      <x:c r="B299" s="5" t="s">
        <x:v>95</x:v>
      </x:c>
      <x:c r="C299" s="5" t="s">
        <x:v>330</x:v>
      </x:c>
      <x:c r="D299" s="5" t="s">
        <x:v>322</x:v>
      </x:c>
      <x:c r="E299" s="5">
        <x:v>8</x:v>
      </x:c>
      <x:c r="F299" s="5" t="s">
        <x:v>25</x:v>
      </x:c>
      <x:c r="G299" s="5" t="s">
        <x:v>337</x:v>
      </x:c>
      <x:c r="H299" s="5" t="s">
        <x:v>36</x:v>
      </x:c>
      <x:c r="I299" s="5">
        <x:v>2015</x:v>
      </x:c>
      <x:c r="J299" s="5" t="s">
        <x:v>97</x:v>
      </x:c>
      <x:c r="K299" s="5">
        <x:v>34</x:v>
      </x:c>
      <x:c r="L299" s="5" t="s">
        <x:v>96</x:v>
      </x:c>
      <x:c r="M299" s="5">
        <x:v>91</x:v>
      </x:c>
      <x:c r="N299" s="5">
        <x:v>157</x:v>
      </x:c>
      <x:c r="O299" s="5">
        <x:v>140</x:v>
      </x:c>
      <x:c r="P299" s="5">
        <x:v>12</x:v>
      </x:c>
      <x:c r="Q299" s="5">
        <x:v>34</x:v>
      </x:c>
      <x:c r="R299" s="5">
        <x:v>6</x:v>
      </x:c>
      <x:c r="S299" s="5">
        <x:v>1</x:v>
      </x:c>
      <x:c r="T299" s="5">
        <x:v>13</x:v>
      </x:c>
      <x:c r="U299" s="5">
        <x:v>2</x:v>
      </x:c>
      <x:c r="V299" s="5">
        <x:v>1</x:v>
      </x:c>
      <x:c r="W299" s="5">
        <x:v>8</x:v>
      </x:c>
      <x:c r="X299" s="5">
        <x:v>26</x:v>
      </x:c>
      <x:c r="Y299" s="5">
        <x:v>2</x:v>
      </x:c>
      <x:c r="Z299" s="5">
        <x:v>0</x:v>
      </x:c>
      <x:c r="AA299" s="5">
        <x:v>9.5199999999999996</x:v>
      </x:c>
      <x:c r="AB299" s="5">
        <x:v>3.6899999999999999</x:v>
      </x:c>
      <x:c r="AC299" s="5">
        <x:v>13.210000000000001</x:v>
      </x:c>
      <x:c r="AD299" s="5">
        <x:v>-0.029999999999999999</x:v>
      </x:c>
      <x:c r="AE299" s="5">
        <x:v>0.44000000000000006</x:v>
      </x:c>
      <x:c r="AF299" s="5">
        <x:v>7500</x:v>
      </x:c>
    </x:row>
    <x:row r="300" spans="1:32" ht="14.199999999999999">
      <x:c r="A300" s="5">
        <x:v>2017</x:v>
      </x:c>
      <x:c r="B300" s="5" t="s">
        <x:v>95</x:v>
      </x:c>
      <x:c r="C300" s="5" t="s">
        <x:v>330</x:v>
      </x:c>
      <x:c r="D300" s="5" t="s">
        <x:v>322</x:v>
      </x:c>
      <x:c r="E300" s="5">
        <x:v>8</x:v>
      </x:c>
      <x:c r="F300" s="5" t="s">
        <x:v>25</x:v>
      </x:c>
      <x:c r="G300" s="5" t="s">
        <x:v>337</x:v>
      </x:c>
      <x:c r="H300" s="5" t="s">
        <x:v>36</x:v>
      </x:c>
      <x:c r="I300" s="15">
        <x:v>2016</x:v>
      </x:c>
      <x:c r="J300" s="5" t="s">
        <x:v>95</x:v>
      </x:c>
      <x:c r="K300" s="15">
        <x:v>35</x:v>
      </x:c>
      <x:c r="L300" s="15" t="s">
        <x:v>96</x:v>
      </x:c>
      <x:c r="M300" s="15">
        <x:v>88</x:v>
      </x:c>
      <x:c r="N300" s="15">
        <x:v>116</x:v>
      </x:c>
      <x:c r="O300" s="15">
        <x:v>104</x:v>
      </x:c>
      <x:c r="P300" s="15">
        <x:v>16</x:v>
      </x:c>
      <x:c r="Q300" s="15">
        <x:v>22</x:v>
      </x:c>
      <x:c r="R300" s="15">
        <x:v>3</x:v>
      </x:c>
      <x:c r="S300" s="15">
        <x:v>2</x:v>
      </x:c>
      <x:c r="T300" s="15">
        <x:v>7</x:v>
      </x:c>
      <x:c r="U300" s="15">
        <x:v>0</x:v>
      </x:c>
      <x:c r="V300" s="15">
        <x:v>0</x:v>
      </x:c>
      <x:c r="W300" s="15">
        <x:v>8</x:v>
      </x:c>
      <x:c r="X300" s="15">
        <x:v>21</x:v>
      </x:c>
      <x:c r="Y300" s="15">
        <x:v>5</x:v>
      </x:c>
      <x:c r="Z300" s="15">
        <x:v>1</x:v>
      </x:c>
      <x:c r="AA300" s="15">
        <x:v>2.2000000000000002</x:v>
      </x:c>
      <x:c r="AB300" s="15">
        <x:v>2.71</x:v>
      </x:c>
      <x:c r="AC300" s="15">
        <x:v>4.9100000000000001</x:v>
      </x:c>
      <x:c r="AD300" s="15">
        <x:v>-0.34000000000000002</x:v>
      </x:c>
      <x:c r="AE300" s="15">
        <x:v>0.19</x:v>
      </x:c>
      <x:c r="AF300" s="15">
        <x:v>8500</x:v>
      </x:c>
    </x:row>
    <x:row r="301" spans="1:32" ht="14.199999999999999">
      <x:c r="A301" s="5">
        <x:v>2020</x:v>
      </x:c>
      <x:c r="B301" s="5" t="s">
        <x:v>55</x:v>
      </x:c>
      <x:c r="C301" s="5" t="s">
        <x:v>265</x:v>
      </x:c>
      <x:c r="D301" s="5" t="s">
        <x:v>322</x:v>
      </x:c>
      <x:c r="E301" s="5">
        <x:v>8</x:v>
      </x:c>
      <x:c r="F301" s="5" t="s">
        <x:v>25</x:v>
      </x:c>
      <x:c r="G301" s="5" t="s">
        <x:v>34</x:v>
      </x:c>
      <x:c r="H301" s="5" t="s">
        <x:v>36</x:v>
      </x:c>
      <x:c r="I301" s="15">
        <x:v>2019</x:v>
      </x:c>
      <x:c r="J301" s="5" t="s">
        <x:v>55</x:v>
      </x:c>
      <x:c r="K301" s="15">
        <x:v>27</x:v>
      </x:c>
      <x:c r="L301" s="15" t="s">
        <x:v>96</x:v>
      </x:c>
      <x:c r="M301" s="15">
        <x:v>132</x:v>
      </x:c>
      <x:c r="N301" s="15">
        <x:v>468</x:v>
      </x:c>
      <x:c r="O301" s="15">
        <x:v>418</x:v>
      </x:c>
      <x:c r="P301" s="15">
        <x:v>44</x:v>
      </x:c>
      <x:c r="Q301" s="15">
        <x:v>113</x:v>
      </x:c>
      <x:c r="R301" s="15">
        <x:v>22</x:v>
      </x:c>
      <x:c r="S301" s="15">
        <x:v>16</x:v>
      </x:c>
      <x:c r="T301" s="15">
        <x:v>49</x:v>
      </x:c>
      <x:c r="U301" s="15">
        <x:v>0</x:v>
      </x:c>
      <x:c r="V301" s="15">
        <x:v>0</x:v>
      </x:c>
      <x:c r="W301" s="15">
        <x:v>30</x:v>
      </x:c>
      <x:c r="X301" s="15">
        <x:v>82</x:v>
      </x:c>
      <x:c r="Y301" s="15">
        <x:v>21</x:v>
      </x:c>
      <x:c r="Z301" s="15">
        <x:v>6</x:v>
      </x:c>
      <x:c r="AA301" s="15">
        <x:v>-0.16</x:v>
      </x:c>
      <x:c r="AB301" s="15">
        <x:v>10.630000000000001</x:v>
      </x:c>
      <x:c r="AC301" s="15">
        <x:v>10.470000000000001</x:v>
      </x:c>
      <x:c r="AD301" s="15">
        <x:v>3.4300000000000002</x:v>
      </x:c>
      <x:c r="AE301" s="15">
        <x:v>-0.020000000000000001</x:v>
      </x:c>
      <x:c r="AF301" s="15">
        <x:v>21000</x:v>
      </x:c>
    </x:row>
    <x:row r="302" spans="1:32" ht="14.199999999999999">
      <x:c r="A302" s="5">
        <x:v>2021</x:v>
      </x:c>
      <x:c r="B302" s="5" t="s">
        <x:v>55</x:v>
      </x:c>
      <x:c r="C302" s="5" t="s">
        <x:v>265</x:v>
      </x:c>
      <x:c r="D302" s="5" t="s">
        <x:v>322</x:v>
      </x:c>
      <x:c r="E302" s="5">
        <x:v>8</x:v>
      </x:c>
      <x:c r="F302" s="5" t="s">
        <x:v>25</x:v>
      </x:c>
      <x:c r="G302" s="5" t="s">
        <x:v>34</x:v>
      </x:c>
      <x:c r="H302" s="5" t="s">
        <x:v>36</x:v>
      </x:c>
      <x:c r="I302" s="15">
        <x:v>2020</x:v>
      </x:c>
      <x:c r="J302" s="5" t="s">
        <x:v>55</x:v>
      </x:c>
      <x:c r="K302" s="15">
        <x:v>28</x:v>
      </x:c>
      <x:c r="L302" s="15" t="s">
        <x:v>96</x:v>
      </x:c>
      <x:c r="M302" s="15">
        <x:v>137</x:v>
      </x:c>
      <x:c r="N302" s="15">
        <x:v>478</x:v>
      </x:c>
      <x:c r="O302" s="15">
        <x:v>429</x:v>
      </x:c>
      <x:c r="P302" s="15">
        <x:v>51</x:v>
      </x:c>
      <x:c r="Q302" s="15">
        <x:v>112</x:v>
      </x:c>
      <x:c r="R302" s="15">
        <x:v>18</x:v>
      </x:c>
      <x:c r="S302" s="15">
        <x:v>16</x:v>
      </x:c>
      <x:c r="T302" s="15">
        <x:v>74</x:v>
      </x:c>
      <x:c r="U302" s="15">
        <x:v>1</x:v>
      </x:c>
      <x:c r="V302" s="15">
        <x:v>1</x:v>
      </x:c>
      <x:c r="W302" s="15">
        <x:v>32</x:v>
      </x:c>
      <x:c r="X302" s="15">
        <x:v>84</x:v>
      </x:c>
      <x:c r="Y302" s="15">
        <x:v>18</x:v>
      </x:c>
      <x:c r="Z302" s="15">
        <x:v>2</x:v>
      </x:c>
      <x:c r="AA302" s="15">
        <x:v>2.4300000000000002</x:v>
      </x:c>
      <x:c r="AB302" s="15">
        <x:v>11.26</x:v>
      </x:c>
      <x:c r="AC302" s="15">
        <x:v>13.69</x:v>
      </x:c>
      <x:c r="AD302" s="15">
        <x:v>2.4399999999999999</x:v>
      </x:c>
      <x:c r="AE302" s="15">
        <x:v>0.23000000000000001</x:v>
      </x:c>
      <x:c r="AF302" s="15">
        <x:v>23000</x:v>
      </x:c>
    </x:row>
    <x:row r="303" spans="1:32" ht="14.199999999999999">
      <x:c r="A303" s="5">
        <x:v>2022</x:v>
      </x:c>
      <x:c r="B303" s="5" t="s">
        <x:v>55</x:v>
      </x:c>
      <x:c r="C303" s="5" t="s">
        <x:v>265</x:v>
      </x:c>
      <x:c r="D303" s="5" t="s">
        <x:v>322</x:v>
      </x:c>
      <x:c r="E303" s="5">
        <x:v>8</x:v>
      </x:c>
      <x:c r="F303" s="5" t="s">
        <x:v>25</x:v>
      </x:c>
      <x:c r="G303" s="5" t="s">
        <x:v>34</x:v>
      </x:c>
      <x:c r="H303" s="5" t="s">
        <x:v>36</x:v>
      </x:c>
      <x:c r="I303" s="15">
        <x:v>2021</x:v>
      </x:c>
      <x:c r="J303" s="5" t="s">
        <x:v>55</x:v>
      </x:c>
      <x:c r="K303" s="15">
        <x:v>29</x:v>
      </x:c>
      <x:c r="L303" s="15" t="s">
        <x:v>96</x:v>
      </x:c>
      <x:c r="M303" s="15">
        <x:v>130</x:v>
      </x:c>
      <x:c r="N303" s="15">
        <x:v>441</x:v>
      </x:c>
      <x:c r="O303" s="15">
        <x:v>397</x:v>
      </x:c>
      <x:c r="P303" s="15">
        <x:v>39</x:v>
      </x:c>
      <x:c r="Q303" s="15">
        <x:v>100</x:v>
      </x:c>
      <x:c r="R303" s="15">
        <x:v>16</x:v>
      </x:c>
      <x:c r="S303" s="15">
        <x:v>11</x:v>
      </x:c>
      <x:c r="T303" s="15">
        <x:v>60</x:v>
      </x:c>
      <x:c r="U303" s="15">
        <x:v>2</x:v>
      </x:c>
      <x:c r="V303" s="15">
        <x:v>0</x:v>
      </x:c>
      <x:c r="W303" s="15">
        <x:v>25</x:v>
      </x:c>
      <x:c r="X303" s="15">
        <x:v>75</x:v>
      </x:c>
      <x:c r="Y303" s="15">
        <x:v>11</x:v>
      </x:c>
      <x:c r="Z303" s="15">
        <x:v>2</x:v>
      </x:c>
      <x:c r="AA303" s="15">
        <x:v>-0.010000000000000001</x:v>
      </x:c>
      <x:c r="AB303" s="15">
        <x:v>10.34</x:v>
      </x:c>
      <x:c r="AC303" s="15">
        <x:v>10.33</x:v>
      </x:c>
      <x:c r="AD303" s="15">
        <x:v>2.1699999999999999</x:v>
      </x:c>
      <x:c r="AE303" s="15">
        <x:v>0</x:v>
      </x:c>
      <x:c r="AF303" s="15">
        <x:v>30000</x:v>
      </x:c>
    </x:row>
    <x:row r="304" spans="1:32" ht="14.199999999999999">
      <x:c r="A304" s="5">
        <x:v>2023</x:v>
      </x:c>
      <x:c r="B304" s="5" t="s">
        <x:v>55</x:v>
      </x:c>
      <x:c r="C304" s="5" t="s">
        <x:v>265</x:v>
      </x:c>
      <x:c r="D304" s="5" t="s">
        <x:v>322</x:v>
      </x:c>
      <x:c r="E304" s="5">
        <x:v>8</x:v>
      </x:c>
      <x:c r="F304" s="5" t="s">
        <x:v>25</x:v>
      </x:c>
      <x:c r="G304" s="5" t="s">
        <x:v>34</x:v>
      </x:c>
      <x:c r="H304" s="5" t="s">
        <x:v>36</x:v>
      </x:c>
      <x:c r="I304" s="15">
        <x:v>2022</x:v>
      </x:c>
      <x:c r="J304" s="5" t="s">
        <x:v>55</x:v>
      </x:c>
      <x:c r="K304" s="15">
        <x:v>30</x:v>
      </x:c>
      <x:c r="L304" s="15" t="s">
        <x:v>96</x:v>
      </x:c>
      <x:c r="M304" s="15">
        <x:v>139</x:v>
      </x:c>
      <x:c r="N304" s="15">
        <x:v>469</x:v>
      </x:c>
      <x:c r="O304" s="15">
        <x:v>416</x:v>
      </x:c>
      <x:c r="P304" s="15">
        <x:v>54</x:v>
      </x:c>
      <x:c r="Q304" s="15">
        <x:v>106</x:v>
      </x:c>
      <x:c r="R304" s="15">
        <x:v>16</x:v>
      </x:c>
      <x:c r="S304" s="15">
        <x:v>8</x:v>
      </x:c>
      <x:c r="T304" s="15">
        <x:v>47</x:v>
      </x:c>
      <x:c r="U304" s="15">
        <x:v>0</x:v>
      </x:c>
      <x:c r="V304" s="15">
        <x:v>0</x:v>
      </x:c>
      <x:c r="W304" s="15">
        <x:v>34</x:v>
      </x:c>
      <x:c r="X304" s="15">
        <x:v>98</x:v>
      </x:c>
      <x:c r="Y304" s="15">
        <x:v>9</x:v>
      </x:c>
      <x:c r="Z304" s="15">
        <x:v>2</x:v>
      </x:c>
      <x:c r="AA304" s="15">
        <x:v>2.8599999999999999</x:v>
      </x:c>
      <x:c r="AB304" s="15">
        <x:v>10.779999999999999</x:v>
      </x:c>
      <x:c r="AC304" s="15">
        <x:v>13.630000000000001</x:v>
      </x:c>
      <x:c r="AD304" s="15">
        <x:v>2.4900000000000002</x:v>
      </x:c>
      <x:c r="AE304" s="15">
        <x:v>0.28999999999999998</x:v>
      </x:c>
      <x:c r="AF304" s="15">
        <x:v>27000</x:v>
      </x:c>
    </x:row>
    <x:row r="305" spans="1:32" ht="14.199999999999999">
      <x:c r="A305" s="5">
        <x:v>2013</x:v>
      </x:c>
      <x:c r="B305" s="5" t="s">
        <x:v>30</x:v>
      </x:c>
      <x:c r="C305" s="5" t="s">
        <x:v>274</x:v>
      </x:c>
      <x:c r="D305" s="5" t="s">
        <x:v>251</x:v>
      </x:c>
      <x:c r="E305" s="5">
        <x:v>8</x:v>
      </x:c>
      <x:c r="F305" s="5" t="s">
        <x:v>25</x:v>
      </x:c>
      <x:c r="G305" s="5" t="s">
        <x:v>337</x:v>
      </x:c>
      <x:c r="H305" s="5" t="s">
        <x:v>36</x:v>
      </x:c>
      <x:c r="I305" s="15">
        <x:v>2012</x:v>
      </x:c>
      <x:c r="J305" s="5" t="s">
        <x:v>30</x:v>
      </x:c>
      <x:c r="K305" s="15">
        <x:v>31</x:v>
      </x:c>
      <x:c r="L305" s="15" t="s">
        <x:v>117</x:v>
      </x:c>
      <x:c r="M305" s="15">
        <x:v>74</x:v>
      </x:c>
      <x:c r="N305" s="15">
        <x:v>274</x:v>
      </x:c>
      <x:c r="O305" s="15">
        <x:v>246</x:v>
      </x:c>
      <x:c r="P305" s="15">
        <x:v>22</x:v>
      </x:c>
      <x:c r="Q305" s="15">
        <x:v>59</x:v>
      </x:c>
      <x:c r="R305" s="15">
        <x:v>11</x:v>
      </x:c>
      <x:c r="S305" s="15">
        <x:v>3</x:v>
      </x:c>
      <x:c r="T305" s="15">
        <x:v>25</x:v>
      </x:c>
      <x:c r="U305" s="15">
        <x:v>3</x:v>
      </x:c>
      <x:c r="V305" s="15">
        <x:v>1</x:v>
      </x:c>
      <x:c r="W305" s="15">
        <x:v>19</x:v>
      </x:c>
      <x:c r="X305" s="15">
        <x:v>36</x:v>
      </x:c>
      <x:c r="Y305" s="15">
        <x:v>11</x:v>
      </x:c>
      <x:c r="Z305" s="15">
        <x:v>1</x:v>
      </x:c>
      <x:c r="AA305" s="15">
        <x:v>1.8999999999999999</x:v>
      </x:c>
      <x:c r="AB305" s="15">
        <x:v>-3.0499999999999998</x:v>
      </x:c>
      <x:c r="AC305" s="15">
        <x:v>-1.1499999999999999</x:v>
      </x:c>
      <x:c r="AD305" s="15">
        <x:v>0.55000000000000004</x:v>
      </x:c>
      <x:c r="AE305" s="15">
        <x:v>-0.66000000000000003</x:v>
      </x:c>
      <x:c r="AF305" s="15">
        <x:v>12500</x:v>
      </x:c>
    </x:row>
    <x:row r="306" spans="1:32" ht="14.199999999999999">
      <x:c r="A306" s="5">
        <x:v>2014</x:v>
      </x:c>
      <x:c r="B306" s="5" t="s">
        <x:v>30</x:v>
      </x:c>
      <x:c r="C306" s="5" t="s">
        <x:v>274</x:v>
      </x:c>
      <x:c r="D306" s="5" t="s">
        <x:v>251</x:v>
      </x:c>
      <x:c r="E306" s="5">
        <x:v>8</x:v>
      </x:c>
      <x:c r="F306" s="5" t="s">
        <x:v>25</x:v>
      </x:c>
      <x:c r="G306" s="5" t="s">
        <x:v>337</x:v>
      </x:c>
      <x:c r="H306" s="5" t="s">
        <x:v>36</x:v>
      </x:c>
      <x:c r="I306" s="15">
        <x:v>2013</x:v>
      </x:c>
      <x:c r="J306" s="5" t="s">
        <x:v>30</x:v>
      </x:c>
      <x:c r="K306" s="15">
        <x:v>32</x:v>
      </x:c>
      <x:c r="L306" s="15" t="s">
        <x:v>117</x:v>
      </x:c>
      <x:c r="M306" s="15">
        <x:v>97</x:v>
      </x:c>
      <x:c r="N306" s="15">
        <x:v>344</x:v>
      </x:c>
      <x:c r="O306" s="15">
        <x:v>298</x:v>
      </x:c>
      <x:c r="P306" s="15">
        <x:v>37</x:v>
      </x:c>
      <x:c r="Q306" s="15">
        <x:v>81</x:v>
      </x:c>
      <x:c r="R306" s="15">
        <x:v>13</x:v>
      </x:c>
      <x:c r="S306" s="15">
        <x:v>7</x:v>
      </x:c>
      <x:c r="T306" s="15">
        <x:v>40</x:v>
      </x:c>
      <x:c r="U306" s="15">
        <x:v>4</x:v>
      </x:c>
      <x:c r="V306" s="15">
        <x:v>3</x:v>
      </x:c>
      <x:c r="W306" s="15">
        <x:v>37</x:v>
      </x:c>
      <x:c r="X306" s="15">
        <x:v>48</x:v>
      </x:c>
      <x:c r="Y306" s="15">
        <x:v>7</x:v>
      </x:c>
      <x:c r="Z306" s="15">
        <x:v>2</x:v>
      </x:c>
      <x:c r="AA306" s="15">
        <x:v>-3.6600000000000001</x:v>
      </x:c>
      <x:c r="AB306" s="15">
        <x:v>-1.72</x:v>
      </x:c>
      <x:c r="AC306" s="15">
        <x:v>-5.3700000000000001</x:v>
      </x:c>
      <x:c r="AD306" s="15">
        <x:v>1.4199999999999999</x:v>
      </x:c>
      <x:c r="AE306" s="15">
        <x:v>-0.56000000000000005</x:v>
      </x:c>
      <x:c r="AF306" s="15">
        <x:v>11500</x:v>
      </x:c>
    </x:row>
    <x:row r="307" spans="1:32" ht="14.199999999999999">
      <x:c r="A307" s="5">
        <x:v>2015</x:v>
      </x:c>
      <x:c r="B307" s="5" t="s">
        <x:v>30</x:v>
      </x:c>
      <x:c r="C307" s="5" t="s">
        <x:v>274</x:v>
      </x:c>
      <x:c r="D307" s="5" t="s">
        <x:v>251</x:v>
      </x:c>
      <x:c r="E307" s="5">
        <x:v>8</x:v>
      </x:c>
      <x:c r="F307" s="5" t="s">
        <x:v>25</x:v>
      </x:c>
      <x:c r="G307" s="5" t="s">
        <x:v>337</x:v>
      </x:c>
      <x:c r="H307" s="5" t="s">
        <x:v>36</x:v>
      </x:c>
      <x:c r="I307" s="15">
        <x:v>2014</x:v>
      </x:c>
      <x:c r="J307" s="5" t="s">
        <x:v>30</x:v>
      </x:c>
      <x:c r="K307" s="15">
        <x:v>33</x:v>
      </x:c>
      <x:c r="L307" s="15" t="s">
        <x:v>117</x:v>
      </x:c>
      <x:c r="M307" s="15">
        <x:v>122</x:v>
      </x:c>
      <x:c r="N307" s="15">
        <x:v>469</x:v>
      </x:c>
      <x:c r="O307" s="15">
        <x:v>405</x:v>
      </x:c>
      <x:c r="P307" s="15">
        <x:v>71</x:v>
      </x:c>
      <x:c r="Q307" s="15">
        <x:v>128</x:v>
      </x:c>
      <x:c r="R307" s="15">
        <x:v>31</x:v>
      </x:c>
      <x:c r="S307" s="15">
        <x:v>20</x:v>
      </x:c>
      <x:c r="T307" s="15">
        <x:v>91</x:v>
      </x:c>
      <x:c r="U307" s="15">
        <x:v>2</x:v>
      </x:c>
      <x:c r="V307" s="15">
        <x:v>1</x:v>
      </x:c>
      <x:c r="W307" s="15">
        <x:v>46</x:v>
      </x:c>
      <x:c r="X307" s="15">
        <x:v>53</x:v>
      </x:c>
      <x:c r="Y307" s="15">
        <x:v>9</x:v>
      </x:c>
      <x:c r="Z307" s="15">
        <x:v>7</x:v>
      </x:c>
      <x:c r="AA307" s="15">
        <x:v>1.6699999999999999</x:v>
      </x:c>
      <x:c r="AB307" s="15">
        <x:v>-3.8300000000000001</x:v>
      </x:c>
      <x:c r="AC307" s="15">
        <x:v>-2.1600000000000001</x:v>
      </x:c>
      <x:c r="AD307" s="15">
        <x:v>2.2599999999999998</x:v>
      </x:c>
      <x:c r="AE307" s="15">
        <x:v>0.14999999999999999</x:v>
      </x:c>
      <x:c r="AF307" s="15">
        <x:v>11500</x:v>
      </x:c>
    </x:row>
    <x:row r="308" spans="1:32" ht="14.199999999999999">
      <x:c r="A308" s="5">
        <x:v>2016</x:v>
      </x:c>
      <x:c r="B308" s="5" t="s">
        <x:v>30</x:v>
      </x:c>
      <x:c r="C308" s="5" t="s">
        <x:v>274</x:v>
      </x:c>
      <x:c r="D308" s="5" t="s">
        <x:v>251</x:v>
      </x:c>
      <x:c r="E308" s="5">
        <x:v>8</x:v>
      </x:c>
      <x:c r="F308" s="5" t="s">
        <x:v>25</x:v>
      </x:c>
      <x:c r="G308" s="5" t="s">
        <x:v>337</x:v>
      </x:c>
      <x:c r="H308" s="5" t="s">
        <x:v>36</x:v>
      </x:c>
      <x:c r="I308" s="15">
        <x:v>2015</x:v>
      </x:c>
      <x:c r="J308" s="5" t="s">
        <x:v>30</x:v>
      </x:c>
      <x:c r="K308" s="15">
        <x:v>34</x:v>
      </x:c>
      <x:c r="L308" s="15" t="s">
        <x:v>117</x:v>
      </x:c>
      <x:c r="M308" s="15">
        <x:v>139</x:v>
      </x:c>
      <x:c r="N308" s="15">
        <x:v>598</x:v>
      </x:c>
      <x:c r="O308" s="15">
        <x:v>520</x:v>
      </x:c>
      <x:c r="P308" s="15">
        <x:v>103</x:v>
      </x:c>
      <x:c r="Q308" s="15">
        <x:v>188</x:v>
      </x:c>
      <x:c r="R308" s="15">
        <x:v>42</x:v>
      </x:c>
      <x:c r="S308" s="15">
        <x:v>23</x:v>
      </x:c>
      <x:c r="T308" s="15">
        <x:v>116</x:v>
      </x:c>
      <x:c r="U308" s="15">
        <x:v>3</x:v>
      </x:c>
      <x:c r="V308" s="15">
        <x:v>3</x:v>
      </x:c>
      <x:c r="W308" s="15">
        <x:v>67</x:v>
      </x:c>
      <x:c r="X308" s="15">
        <x:v>71</x:v>
      </x:c>
      <x:c r="Y308" s="15">
        <x:v>13</x:v>
      </x:c>
      <x:c r="Z308" s="15">
        <x:v>8</x:v>
      </x:c>
      <x:c r="AA308" s="15">
        <x:v>8.8000000000000007</x:v>
      </x:c>
      <x:c r="AB308" s="15">
        <x:v>-3.6400000000000001</x:v>
      </x:c>
      <x:c r="AC308" s="15">
        <x:v>5.1600000000000001</x:v>
      </x:c>
      <x:c r="AD308" s="15">
        <x:v>5.5199999999999996</x:v>
      </x:c>
      <x:c r="AE308" s="15">
        <x:v>0.81000000000000005</x:v>
      </x:c>
      <x:c r="AF308" s="15">
        <x:v>28000</x:v>
      </x:c>
    </x:row>
    <x:row r="309" spans="1:32" ht="14.199999999999999">
      <x:c r="A309" s="5">
        <x:v>2017</x:v>
      </x:c>
      <x:c r="B309" s="5" t="s">
        <x:v>97</x:v>
      </x:c>
      <x:c r="C309" s="5" t="s">
        <x:v>274</x:v>
      </x:c>
      <x:c r="D309" s="5" t="s">
        <x:v>251</x:v>
      </x:c>
      <x:c r="E309" s="5">
        <x:v>4</x:v>
      </x:c>
      <x:c r="F309" s="5" t="s">
        <x:v>332</x:v>
      </x:c>
      <x:c r="G309" s="5" t="s">
        <x:v>34</x:v>
      </x:c>
      <x:c r="H309" s="5" t="s">
        <x:v>36</x:v>
      </x:c>
      <x:c r="I309" s="15">
        <x:v>2016</x:v>
      </x:c>
      <x:c r="J309" s="5" t="s">
        <x:v>97</x:v>
      </x:c>
      <x:c r="K309" s="15">
        <x:v>35</x:v>
      </x:c>
      <x:c r="L309" s="15" t="s">
        <x:v>117</x:v>
      </x:c>
      <x:c r="M309" s="15">
        <x:v>110</x:v>
      </x:c>
      <x:c r="N309" s="15">
        <x:v>460</x:v>
      </x:c>
      <x:c r="O309" s="15">
        <x:v>408</x:v>
      </x:c>
      <x:c r="P309" s="15">
        <x:v>70</x:v>
      </x:c>
      <x:c r="Q309" s="15">
        <x:v>137</x:v>
      </x:c>
      <x:c r="R309" s="15">
        <x:v>22</x:v>
      </x:c>
      <x:c r="S309" s="15">
        <x:v>14</x:v>
      </x:c>
      <x:c r="T309" s="15">
        <x:v>64</x:v>
      </x:c>
      <x:c r="U309" s="15">
        <x:v>4</x:v>
      </x:c>
      <x:c r="V309" s="15">
        <x:v>1</x:v>
      </x:c>
      <x:c r="W309" s="15">
        <x:v>47</x:v>
      </x:c>
      <x:c r="X309" s="15">
        <x:v>40</x:v>
      </x:c>
      <x:c r="Y309" s="15">
        <x:v>10</x:v>
      </x:c>
      <x:c r="Z309" s="15">
        <x:v>3</x:v>
      </x:c>
      <x:c r="AA309" s="15">
        <x:v>-7.8799999999999999</x:v>
      </x:c>
      <x:c r="AB309" s="15">
        <x:v>-5.1399999999999997</x:v>
      </x:c>
      <x:c r="AC309" s="15">
        <x:v>-13.02</x:v>
      </x:c>
      <x:c r="AD309" s="15">
        <x:v>2.6499999999999999</x:v>
      </x:c>
      <x:c r="AE309" s="15">
        <x:v>-0.69999999999999996</x:v>
      </x:c>
      <x:c r="AF309" s="15">
        <x:v>60000</x:v>
      </x:c>
    </x:row>
    <x:row r="310" spans="1:32" ht="14.199999999999999">
      <x:c r="A310" s="5">
        <x:v>2018</x:v>
      </x:c>
      <x:c r="B310" s="5" t="s">
        <x:v>97</x:v>
      </x:c>
      <x:c r="C310" s="5" t="s">
        <x:v>274</x:v>
      </x:c>
      <x:c r="D310" s="5" t="s">
        <x:v>251</x:v>
      </x:c>
      <x:c r="E310" s="5">
        <x:v>4</x:v>
      </x:c>
      <x:c r="F310" s="5" t="s">
        <x:v>332</x:v>
      </x:c>
      <x:c r="G310" s="5" t="s">
        <x:v>34</x:v>
      </x:c>
      <x:c r="H310" s="5" t="s">
        <x:v>36</x:v>
      </x:c>
      <x:c r="I310" s="15">
        <x:v>2017</x:v>
      </x:c>
      <x:c r="J310" s="5" t="s">
        <x:v>97</x:v>
      </x:c>
      <x:c r="K310" s="15">
        <x:v>36</x:v>
      </x:c>
      <x:c r="L310" s="15" t="s">
        <x:v>117</x:v>
      </x:c>
      <x:c r="M310" s="15">
        <x:v>133</x:v>
      </x:c>
      <x:c r="N310" s="15">
        <x:v>497</x:v>
      </x:c>
      <x:c r="O310" s="15">
        <x:v>445</x:v>
      </x:c>
      <x:c r="P310" s="15">
        <x:v>52</x:v>
      </x:c>
      <x:c r="Q310" s="15">
        <x:v>136</x:v>
      </x:c>
      <x:c r="R310" s="15">
        <x:v>19</x:v>
      </x:c>
      <x:c r="S310" s="15">
        <x:v>13</x:v>
      </x:c>
      <x:c r="T310" s="15">
        <x:v>68</x:v>
      </x:c>
      <x:c r="U310" s="15">
        <x:v>0</x:v>
      </x:c>
      <x:c r="V310" s="15">
        <x:v>2</x:v>
      </x:c>
      <x:c r="W310" s="15">
        <x:v>45</x:v>
      </x:c>
      <x:c r="X310" s="15">
        <x:v>59</x:v>
      </x:c>
      <x:c r="Y310" s="15">
        <x:v>10</x:v>
      </x:c>
      <x:c r="Z310" s="15">
        <x:v>3</x:v>
      </x:c>
      <x:c r="AA310" s="15">
        <x:v>-1.99</x:v>
      </x:c>
      <x:c r="AB310" s="15">
        <x:v>-5.4100000000000001</x:v>
      </x:c>
      <x:c r="AC310" s="15">
        <x:v>-7.3899999999999997</x:v>
      </x:c>
      <x:c r="AD310" s="15">
        <x:v>1.6200000000000001</x:v>
      </x:c>
      <x:c r="AE310" s="15">
        <x:v>-0.17999999999999999</x:v>
      </x:c>
      <x:c r="AF310" s="15">
        <x:v>60000</x:v>
      </x:c>
    </x:row>
    <x:row r="311" spans="1:32" ht="14.199999999999999">
      <x:c r="A311" s="5">
        <x:v>2019</x:v>
      </x:c>
      <x:c r="B311" s="5" t="s">
        <x:v>97</x:v>
      </x:c>
      <x:c r="C311" s="5" t="s">
        <x:v>274</x:v>
      </x:c>
      <x:c r="D311" s="5" t="s">
        <x:v>251</x:v>
      </x:c>
      <x:c r="E311" s="5">
        <x:v>4</x:v>
      </x:c>
      <x:c r="F311" s="5" t="s">
        <x:v>332</x:v>
      </x:c>
      <x:c r="G311" s="5" t="s">
        <x:v>34</x:v>
      </x:c>
      <x:c r="H311" s="5" t="s">
        <x:v>36</x:v>
      </x:c>
      <x:c r="I311" s="15">
        <x:v>2018</x:v>
      </x:c>
      <x:c r="J311" s="5" t="s">
        <x:v>97</x:v>
      </x:c>
      <x:c r="K311" s="15">
        <x:v>37</x:v>
      </x:c>
      <x:c r="L311" s="15" t="s">
        <x:v>117</x:v>
      </x:c>
      <x:c r="M311" s="15">
        <x:v>121</x:v>
      </x:c>
      <x:c r="N311" s="15">
        <x:v>480</x:v>
      </x:c>
      <x:c r="O311" s="15">
        <x:v>428</x:v>
      </x:c>
      <x:c r="P311" s="15">
        <x:v>59</x:v>
      </x:c>
      <x:c r="Q311" s="15">
        <x:v>145</x:v>
      </x:c>
      <x:c r="R311" s="15">
        <x:v>21</x:v>
      </x:c>
      <x:c r="S311" s="15">
        <x:v>20</x:v>
      </x:c>
      <x:c r="T311" s="15">
        <x:v>83</x:v>
      </x:c>
      <x:c r="U311" s="15">
        <x:v>1</x:v>
      </x:c>
      <x:c r="V311" s="15">
        <x:v>1</x:v>
      </x:c>
      <x:c r="W311" s="15">
        <x:v>47</x:v>
      </x:c>
      <x:c r="X311" s="15">
        <x:v>53</x:v>
      </x:c>
      <x:c r="Y311" s="15">
        <x:v>9</x:v>
      </x:c>
      <x:c r="Z311" s="15">
        <x:v>1</x:v>
      </x:c>
      <x:c r="AA311" s="15">
        <x:v>-4.8399999999999999</x:v>
      </x:c>
      <x:c r="AB311" s="15">
        <x:v>-5.7800000000000002</x:v>
      </x:c>
      <x:c r="AC311" s="15">
        <x:v>-10.630000000000001</x:v>
      </x:c>
      <x:c r="AD311" s="15">
        <x:v>3.3999999999999999</x:v>
      </x:c>
      <x:c r="AE311" s="15">
        <x:v>-0.42999999999999999</x:v>
      </x:c>
      <x:c r="AF311" s="15">
        <x:v>60000</x:v>
      </x:c>
    </x:row>
    <x:row r="312" spans="1:32" ht="14.199999999999999">
      <x:c r="A312" s="5">
        <x:v>2020</x:v>
      </x:c>
      <x:c r="B312" s="5" t="s">
        <x:v>97</x:v>
      </x:c>
      <x:c r="C312" s="5" t="s">
        <x:v>274</x:v>
      </x:c>
      <x:c r="D312" s="5" t="s">
        <x:v>251</x:v>
      </x:c>
      <x:c r="E312" s="5">
        <x:v>4</x:v>
      </x:c>
      <x:c r="F312" s="5" t="s">
        <x:v>332</x:v>
      </x:c>
      <x:c r="G312" s="5" t="s">
        <x:v>34</x:v>
      </x:c>
      <x:c r="H312" s="5" t="s">
        <x:v>36</x:v>
      </x:c>
      <x:c r="I312" s="15">
        <x:v>2019</x:v>
      </x:c>
      <x:c r="J312" s="5" t="s">
        <x:v>97</x:v>
      </x:c>
      <x:c r="K312" s="15">
        <x:v>38</x:v>
      </x:c>
      <x:c r="L312" s="15" t="s">
        <x:v>117</x:v>
      </x:c>
      <x:c r="M312" s="15">
        <x:v>139</x:v>
      </x:c>
      <x:c r="N312" s="15">
        <x:v>562</x:v>
      </x:c>
      <x:c r="O312" s="15">
        <x:v>501</x:v>
      </x:c>
      <x:c r="P312" s="15">
        <x:v>61</x:v>
      </x:c>
      <x:c r="Q312" s="15">
        <x:v>159</x:v>
      </x:c>
      <x:c r="R312" s="15">
        <x:v>19</x:v>
      </x:c>
      <x:c r="S312" s="15">
        <x:v>14</x:v>
      </x:c>
      <x:c r="T312" s="15">
        <x:v>86</x:v>
      </x:c>
      <x:c r="U312" s="15">
        <x:v>3</x:v>
      </x:c>
      <x:c r="V312" s="15">
        <x:v>0</x:v>
      </x:c>
      <x:c r="W312" s="15">
        <x:v>52</x:v>
      </x:c>
      <x:c r="X312" s="15">
        <x:v>61</x:v>
      </x:c>
      <x:c r="Y312" s="15">
        <x:v>20</x:v>
      </x:c>
      <x:c r="Z312" s="15">
        <x:v>5</x:v>
      </x:c>
      <x:c r="AA312" s="15">
        <x:v>-1.71</x:v>
      </x:c>
      <x:c r="AB312" s="15">
        <x:v>-10.550000000000001</x:v>
      </x:c>
      <x:c r="AC312" s="15">
        <x:v>-12.26</x:v>
      </x:c>
      <x:c r="AD312" s="15">
        <x:v>3.0800000000000001</x:v>
      </x:c>
      <x:c r="AE312" s="15">
        <x:v>-0.17999999999999999</x:v>
      </x:c>
      <x:c r="AF312" s="15">
        <x:v>60000</x:v>
      </x:c>
    </x:row>
    <x:row r="313" spans="1:32" ht="14.199999999999999">
      <x:c r="A313" s="5">
        <x:v>2011</x:v>
      </x:c>
      <x:c r="B313" s="5" t="s">
        <x:v>27</x:v>
      </x:c>
      <x:c r="C313" s="5" t="s">
        <x:v>275</x:v>
      </x:c>
      <x:c r="D313" s="5" t="s">
        <x:v>323</x:v>
      </x:c>
      <x:c r="E313" s="5">
        <x:v>9</x:v>
      </x:c>
      <x:c r="F313" s="5" t="s">
        <x:v>25</x:v>
      </x:c>
      <x:c r="G313" s="5" t="s">
        <x:v>34</x:v>
      </x:c>
      <x:c r="H313" s="5" t="s">
        <x:v>36</x:v>
      </x:c>
      <x:c r="I313" s="15">
        <x:v>2010</x:v>
      </x:c>
      <x:c r="J313" s="5" t="s">
        <x:v>27</x:v>
      </x:c>
      <x:c r="K313" s="15">
        <x:v>29</x:v>
      </x:c>
      <x:c r="L313" s="15" t="s">
        <x:v>119</x:v>
      </x:c>
      <x:c r="M313" s="15">
        <x:v>125</x:v>
      </x:c>
      <x:c r="N313" s="15">
        <x:v>416</x:v>
      </x:c>
      <x:c r="O313" s="15">
        <x:v>375</x:v>
      </x:c>
      <x:c r="P313" s="15">
        <x:v>33</x:v>
      </x:c>
      <x:c r="Q313" s="15">
        <x:v>87</x:v>
      </x:c>
      <x:c r="R313" s="15">
        <x:v>13</x:v>
      </x:c>
      <x:c r="S313" s="15">
        <x:v>7</x:v>
      </x:c>
      <x:c r="T313" s="15">
        <x:v>37</x:v>
      </x:c>
      <x:c r="U313" s="15">
        <x:v>2</x:v>
      </x:c>
      <x:c r="V313" s="15">
        <x:v>4</x:v>
      </x:c>
      <x:c r="W313" s="15">
        <x:v>26</x:v>
      </x:c>
      <x:c r="X313" s="15">
        <x:v>57</x:v>
      </x:c>
      <x:c r="Y313" s="15">
        <x:v>4</x:v>
      </x:c>
      <x:c r="Z313" s="15">
        <x:v>3</x:v>
      </x:c>
      <x:c r="AA313" s="15">
        <x:v>10.32</x:v>
      </x:c>
      <x:c r="AB313" s="15">
        <x:v>7.1900000000000004</x:v>
      </x:c>
      <x:c r="AC313" s="15">
        <x:v>17.510000000000002</x:v>
      </x:c>
      <x:c r="AD313" s="15">
        <x:v>-0.51000000000000001</x:v>
      </x:c>
      <x:c r="AE313" s="15">
        <x:v>2.3199999999999998</x:v>
      </x:c>
      <x:c r="AF313" s="15">
        <x:v>8000</x:v>
      </x:c>
    </x:row>
    <x:row r="314" spans="1:32" ht="14.199999999999999">
      <x:c r="A314" s="5">
        <x:v>2012</x:v>
      </x:c>
      <x:c r="B314" s="5" t="s">
        <x:v>27</x:v>
      </x:c>
      <x:c r="C314" s="5" t="s">
        <x:v>275</x:v>
      </x:c>
      <x:c r="D314" s="5" t="s">
        <x:v>323</x:v>
      </x:c>
      <x:c r="E314" s="5">
        <x:v>9</x:v>
      </x:c>
      <x:c r="F314" s="5" t="s">
        <x:v>25</x:v>
      </x:c>
      <x:c r="G314" s="5" t="s">
        <x:v>34</x:v>
      </x:c>
      <x:c r="H314" s="5" t="s">
        <x:v>36</x:v>
      </x:c>
      <x:c r="I314" s="15">
        <x:v>2011</x:v>
      </x:c>
      <x:c r="J314" s="5" t="s">
        <x:v>27</x:v>
      </x:c>
      <x:c r="K314" s="15">
        <x:v>30</x:v>
      </x:c>
      <x:c r="L314" s="15" t="s">
        <x:v>119</x:v>
      </x:c>
      <x:c r="M314" s="15">
        <x:v>122</x:v>
      </x:c>
      <x:c r="N314" s="15">
        <x:v>420</x:v>
      </x:c>
      <x:c r="O314" s="15">
        <x:v>366</x:v>
      </x:c>
      <x:c r="P314" s="15">
        <x:v>46</x:v>
      </x:c>
      <x:c r="Q314" s="15">
        <x:v>110</x:v>
      </x:c>
      <x:c r="R314" s="15">
        <x:v>16</x:v>
      </x:c>
      <x:c r="S314" s="15">
        <x:v>8</x:v>
      </x:c>
      <x:c r="T314" s="15">
        <x:v>50</x:v>
      </x:c>
      <x:c r="U314" s="15">
        <x:v>8</x:v>
      </x:c>
      <x:c r="V314" s="15">
        <x:v>8</x:v>
      </x:c>
      <x:c r="W314" s="15">
        <x:v>31</x:v>
      </x:c>
      <x:c r="X314" s="15">
        <x:v>64</x:v>
      </x:c>
      <x:c r="Y314" s="15">
        <x:v>5</x:v>
      </x:c>
      <x:c r="Z314" s="15">
        <x:v>4</x:v>
      </x:c>
      <x:c r="AA314" s="15">
        <x:v>5.0599999999999996</x:v>
      </x:c>
      <x:c r="AB314" s="15">
        <x:v>8.4299999999999997</x:v>
      </x:c>
      <x:c r="AC314" s="15">
        <x:v>13.49</x:v>
      </x:c>
      <x:c r="AD314" s="15">
        <x:v>2.54</x:v>
      </x:c>
      <x:c r="AE314" s="15">
        <x:v>1.71</x:v>
      </x:c>
      <x:c r="AF314" s="15">
        <x:v>9000</x:v>
      </x:c>
    </x:row>
    <x:row r="315" spans="1:32" ht="14.199999999999999">
      <x:c r="A315" s="5">
        <x:v>2013</x:v>
      </x:c>
      <x:c r="B315" s="5" t="s">
        <x:v>27</x:v>
      </x:c>
      <x:c r="C315" s="5" t="s">
        <x:v>275</x:v>
      </x:c>
      <x:c r="D315" s="5" t="s">
        <x:v>323</x:v>
      </x:c>
      <x:c r="E315" s="5">
        <x:v>9</x:v>
      </x:c>
      <x:c r="F315" s="5" t="s">
        <x:v>25</x:v>
      </x:c>
      <x:c r="G315" s="5" t="s">
        <x:v>34</x:v>
      </x:c>
      <x:c r="H315" s="5" t="s">
        <x:v>36</x:v>
      </x:c>
      <x:c r="I315" s="15">
        <x:v>2012</x:v>
      </x:c>
      <x:c r="J315" s="5" t="s">
        <x:v>27</x:v>
      </x:c>
      <x:c r="K315" s="15">
        <x:v>31</x:v>
      </x:c>
      <x:c r="L315" s="15" t="s">
        <x:v>119</x:v>
      </x:c>
      <x:c r="M315" s="15">
        <x:v>118</x:v>
      </x:c>
      <x:c r="N315" s="15">
        <x:v>425</x:v>
      </x:c>
      <x:c r="O315" s="15">
        <x:v>376</x:v>
      </x:c>
      <x:c r="P315" s="15">
        <x:v>36</x:v>
      </x:c>
      <x:c r="Q315" s="15">
        <x:v>105</x:v>
      </x:c>
      <x:c r="R315" s="15">
        <x:v>23</x:v>
      </x:c>
      <x:c r="S315" s="15">
        <x:v>4</x:v>
      </x:c>
      <x:c r="T315" s="15">
        <x:v>48</x:v>
      </x:c>
      <x:c r="U315" s="15">
        <x:v>5</x:v>
      </x:c>
      <x:c r="V315" s="15">
        <x:v>1</x:v>
      </x:c>
      <x:c r="W315" s="15">
        <x:v>27</x:v>
      </x:c>
      <x:c r="X315" s="15">
        <x:v>57</x:v>
      </x:c>
      <x:c r="Y315" s="15">
        <x:v>9</x:v>
      </x:c>
      <x:c r="Z315" s="15">
        <x:v>5</x:v>
      </x:c>
      <x:c r="AA315" s="15">
        <x:v>0.87</x:v>
      </x:c>
      <x:c r="AB315" s="15">
        <x:v>7.2599999999999998</x:v>
      </x:c>
      <x:c r="AC315" s="15">
        <x:v>8.1300000000000008</x:v>
      </x:c>
      <x:c r="AD315" s="15">
        <x:v>2.4399999999999999</x:v>
      </x:c>
      <x:c r="AE315" s="15">
        <x:v>0.80000000000000004</x:v>
      </x:c>
      <x:c r="AF315" s="15">
        <x:v>14000</x:v>
      </x:c>
    </x:row>
    <x:row r="316" spans="1:32" ht="14.199999999999999">
      <x:c r="A316" s="5">
        <x:v>2014</x:v>
      </x:c>
      <x:c r="B316" s="5" t="s">
        <x:v>27</x:v>
      </x:c>
      <x:c r="C316" s="5" t="s">
        <x:v>275</x:v>
      </x:c>
      <x:c r="D316" s="5" t="s">
        <x:v>323</x:v>
      </x:c>
      <x:c r="E316" s="5">
        <x:v>9</x:v>
      </x:c>
      <x:c r="F316" s="5" t="s">
        <x:v>25</x:v>
      </x:c>
      <x:c r="G316" s="5" t="s">
        <x:v>34</x:v>
      </x:c>
      <x:c r="H316" s="5" t="s">
        <x:v>36</x:v>
      </x:c>
      <x:c r="I316" s="15">
        <x:v>2013</x:v>
      </x:c>
      <x:c r="J316" s="5" t="s">
        <x:v>27</x:v>
      </x:c>
      <x:c r="K316" s="15">
        <x:v>32</x:v>
      </x:c>
      <x:c r="L316" s="15" t="s">
        <x:v>23</x:v>
      </x:c>
      <x:c r="M316" s="15">
        <x:v>122</x:v>
      </x:c>
      <x:c r="N316" s="15">
        <x:v>448</x:v>
      </x:c>
      <x:c r="O316" s="15">
        <x:v>390</x:v>
      </x:c>
      <x:c r="P316" s="15">
        <x:v>54</x:v>
      </x:c>
      <x:c r="Q316" s="15">
        <x:v>100</x:v>
      </x:c>
      <x:c r="R316" s="15">
        <x:v>23</x:v>
      </x:c>
      <x:c r="S316" s="15">
        <x:v>4</x:v>
      </x:c>
      <x:c r="T316" s="15">
        <x:v>42</x:v>
      </x:c>
      <x:c r="U316" s="15">
        <x:v>11</x:v>
      </x:c>
      <x:c r="V316" s="15">
        <x:v>4</x:v>
      </x:c>
      <x:c r="W316" s="15">
        <x:v>38</x:v>
      </x:c>
      <x:c r="X316" s="15">
        <x:v>88</x:v>
      </x:c>
      <x:c r="Y316" s="15">
        <x:v>10</x:v>
      </x:c>
      <x:c r="Z316" s="15">
        <x:v>3</x:v>
      </x:c>
      <x:c r="AA316" s="15">
        <x:v>1.8700000000000001</x:v>
      </x:c>
      <x:c r="AB316" s="15">
        <x:v>5.1200000000000001</x:v>
      </x:c>
      <x:c r="AC316" s="15">
        <x:v>6.9900000000000002</x:v>
      </x:c>
      <x:c r="AD316" s="15">
        <x:v>1.3400000000000001</x:v>
      </x:c>
      <x:c r="AE316" s="15">
        <x:v>0.65000000000000002</x:v>
      </x:c>
      <x:c r="AF316" s="15">
        <x:v>14000</x:v>
      </x:c>
    </x:row>
    <x:row r="317" spans="1:32" ht="14.199999999999999">
      <x:c r="A317" s="5">
        <x:v>2011</x:v>
      </x:c>
      <x:c r="B317" s="5" t="s">
        <x:v>55</x:v>
      </x:c>
      <x:c r="C317" s="5" t="s">
        <x:v>256</x:v>
      </x:c>
      <x:c r="D317" s="5" t="s">
        <x:v>251</x:v>
      </x:c>
      <x:c r="E317" s="5">
        <x:v>9</x:v>
      </x:c>
      <x:c r="F317" s="5" t="s">
        <x:v>25</x:v>
      </x:c>
      <x:c r="G317" s="5" t="s">
        <x:v>34</x:v>
      </x:c>
      <x:c r="H317" s="5" t="s">
        <x:v>36</x:v>
      </x:c>
      <x:c r="I317" s="15">
        <x:v>2010</x:v>
      </x:c>
      <x:c r="J317" s="5" t="s">
        <x:v>55</x:v>
      </x:c>
      <x:c r="K317" s="15">
        <x:v>27</x:v>
      </x:c>
      <x:c r="L317" s="15" t="s">
        <x:v>122</x:v>
      </x:c>
      <x:c r="M317" s="15">
        <x:v>130</x:v>
      </x:c>
      <x:c r="N317" s="15">
        <x:v>568</x:v>
      </x:c>
      <x:c r="O317" s="15">
        <x:v>494</x:v>
      </x:c>
      <x:c r="P317" s="15">
        <x:v>73</x:v>
      </x:c>
      <x:c r="Q317" s="15">
        <x:v>129</x:v>
      </x:c>
      <x:c r="R317" s="15">
        <x:v>14</x:v>
      </x:c>
      <x:c r="S317" s="15">
        <x:v>1</x:v>
      </x:c>
      <x:c r="T317" s="15">
        <x:v>43</x:v>
      </x:c>
      <x:c r="U317" s="15">
        <x:v>66</x:v>
      </x:c>
      <x:c r="V317" s="15">
        <x:v>21</x:v>
      </x:c>
      <x:c r="W317" s="15">
        <x:v>58</x:v>
      </x:c>
      <x:c r="X317" s="15">
        <x:v>76</x:v>
      </x:c>
      <x:c r="Y317" s="15">
        <x:v>3</x:v>
      </x:c>
      <x:c r="Z317" s="15">
        <x:v>1</x:v>
      </x:c>
      <x:c r="AA317" s="15">
        <x:v>-5.7300000000000004</x:v>
      </x:c>
      <x:c r="AB317" s="15">
        <x:v>-1.9399999999999999</x:v>
      </x:c>
      <x:c r="AC317" s="15">
        <x:v>-7.6799999999999997</x:v>
      </x:c>
      <x:c r="AD317" s="15">
        <x:v>1.1799999999999999</x:v>
      </x:c>
      <x:c r="AE317" s="15">
        <x:v>0.34000000000000002</x:v>
      </x:c>
      <x:c r="AF317" s="15">
        <x:v>12000</x:v>
      </x:c>
    </x:row>
    <x:row r="318" spans="1:32" ht="14.199999999999999">
      <x:c r="A318" s="5">
        <x:v>2012</x:v>
      </x:c>
      <x:c r="B318" s="5" t="s">
        <x:v>55</x:v>
      </x:c>
      <x:c r="C318" s="5" t="s">
        <x:v>256</x:v>
      </x:c>
      <x:c r="D318" s="5" t="s">
        <x:v>251</x:v>
      </x:c>
      <x:c r="E318" s="5">
        <x:v>9</x:v>
      </x:c>
      <x:c r="F318" s="5" t="s">
        <x:v>25</x:v>
      </x:c>
      <x:c r="G318" s="5" t="s">
        <x:v>34</x:v>
      </x:c>
      <x:c r="H318" s="5" t="s">
        <x:v>36</x:v>
      </x:c>
      <x:c r="I318" s="15">
        <x:v>2011</x:v>
      </x:c>
      <x:c r="J318" s="5" t="s">
        <x:v>55</x:v>
      </x:c>
      <x:c r="K318" s="15">
        <x:v>28</x:v>
      </x:c>
      <x:c r="L318" s="15" t="s">
        <x:v>122</x:v>
      </x:c>
      <x:c r="M318" s="15">
        <x:v>104</x:v>
      </x:c>
      <x:c r="N318" s="15">
        <x:v>398</x:v>
      </x:c>
      <x:c r="O318" s="15">
        <x:v>354</x:v>
      </x:c>
      <x:c r="P318" s="15">
        <x:v>56</x:v>
      </x:c>
      <x:c r="Q318" s="15">
        <x:v>88</x:v>
      </x:c>
      <x:c r="R318" s="15">
        <x:v>11</x:v>
      </x:c>
      <x:c r="S318" s="15">
        <x:v>1</x:v>
      </x:c>
      <x:c r="T318" s="15">
        <x:v>24</x:v>
      </x:c>
      <x:c r="U318" s="15">
        <x:v>34</x:v>
      </x:c>
      <x:c r="V318" s="15">
        <x:v>17</x:v>
      </x:c>
      <x:c r="W318" s="15">
        <x:v>30</x:v>
      </x:c>
      <x:c r="X318" s="15">
        <x:v>78</x:v>
      </x:c>
      <x:c r="Y318" s="15">
        <x:v>0</x:v>
      </x:c>
      <x:c r="Z318" s="15">
        <x:v>1</x:v>
      </x:c>
      <x:c r="AA318" s="15">
        <x:v>-1.1599999999999999</x:v>
      </x:c>
      <x:c r="AB318" s="15">
        <x:v>-0.25</x:v>
      </x:c>
      <x:c r="AC318" s="15">
        <x:v>-1.4099999999999999</x:v>
      </x:c>
      <x:c r="AD318" s="15">
        <x:v>0.13</x:v>
      </x:c>
      <x:c r="AE318" s="15">
        <x:v>0.76000000000000001</x:v>
      </x:c>
      <x:c r="AF318" s="15">
        <x:v>14000</x:v>
      </x:c>
    </x:row>
    <x:row r="319" spans="1:32" ht="14.199999999999999">
      <x:c r="A319" s="5">
        <x:v>2013</x:v>
      </x:c>
      <x:c r="B319" s="5" t="s">
        <x:v>55</x:v>
      </x:c>
      <x:c r="C319" s="5" t="s">
        <x:v>256</x:v>
      </x:c>
      <x:c r="D319" s="5" t="s">
        <x:v>251</x:v>
      </x:c>
      <x:c r="E319" s="5">
        <x:v>9</x:v>
      </x:c>
      <x:c r="F319" s="5" t="s">
        <x:v>25</x:v>
      </x:c>
      <x:c r="G319" s="5" t="s">
        <x:v>34</x:v>
      </x:c>
      <x:c r="H319" s="5" t="s">
        <x:v>36</x:v>
      </x:c>
      <x:c r="I319" s="15">
        <x:v>2012</x:v>
      </x:c>
      <x:c r="J319" s="5" t="s">
        <x:v>55</x:v>
      </x:c>
      <x:c r="K319" s="15">
        <x:v>29</x:v>
      </x:c>
      <x:c r="L319" s="15" t="s">
        <x:v>122</x:v>
      </x:c>
      <x:c r="M319" s="15">
        <x:v>101</x:v>
      </x:c>
      <x:c r="N319" s="15">
        <x:v>291</x:v>
      </x:c>
      <x:c r="O319" s="15">
        <x:v>258</x:v>
      </x:c>
      <x:c r="P319" s="15">
        <x:v>32</x:v>
      </x:c>
      <x:c r="Q319" s="15">
        <x:v>46</x:v>
      </x:c>
      <x:c r="R319" s="15">
        <x:v>4</x:v>
      </x:c>
      <x:c r="S319" s="15">
        <x:v>1</x:v>
      </x:c>
      <x:c r="T319" s="15">
        <x:v>19</x:v>
      </x:c>
      <x:c r="U319" s="15">
        <x:v>25</x:v>
      </x:c>
      <x:c r="V319" s="15">
        <x:v>3</x:v>
      </x:c>
      <x:c r="W319" s="15">
        <x:v>25</x:v>
      </x:c>
      <x:c r="X319" s="15">
        <x:v>53</x:v>
      </x:c>
      <x:c r="Y319" s="15">
        <x:v>5</x:v>
      </x:c>
      <x:c r="Z319" s="15">
        <x:v>1</x:v>
      </x:c>
      <x:c r="AA319" s="15">
        <x:v>-1.76</x:v>
      </x:c>
      <x:c r="AB319" s="15">
        <x:v>-1.0600000000000001</x:v>
      </x:c>
      <x:c r="AC319" s="15">
        <x:v>-2.8100000000000001</x:v>
      </x:c>
      <x:c r="AD319" s="15">
        <x:v>-0.81000000000000005</x:v>
      </x:c>
      <x:c r="AE319" s="15">
        <x:v>-0.14999999999999999</x:v>
      </x:c>
      <x:c r="AF319" s="15">
        <x:v>8500</x:v>
      </x:c>
    </x:row>
    <x:row r="320" spans="1:32" ht="14.199999999999999">
      <x:c r="A320" s="5">
        <x:v>2014</x:v>
      </x:c>
      <x:c r="B320" s="5" t="s">
        <x:v>55</x:v>
      </x:c>
      <x:c r="C320" s="5" t="s">
        <x:v>256</x:v>
      </x:c>
      <x:c r="D320" s="5" t="s">
        <x:v>251</x:v>
      </x:c>
      <x:c r="E320" s="5">
        <x:v>9</x:v>
      </x:c>
      <x:c r="F320" s="5" t="s">
        <x:v>25</x:v>
      </x:c>
      <x:c r="G320" s="5" t="s">
        <x:v>34</x:v>
      </x:c>
      <x:c r="H320" s="5" t="s">
        <x:v>36</x:v>
      </x:c>
      <x:c r="I320" s="15">
        <x:v>2013</x:v>
      </x:c>
      <x:c r="J320" s="5" t="s">
        <x:v>55</x:v>
      </x:c>
      <x:c r="K320" s="15">
        <x:v>30</x:v>
      </x:c>
      <x:c r="L320" s="15" t="s">
        <x:v>122</x:v>
      </x:c>
      <x:c r="M320" s="15">
        <x:v>102</x:v>
      </x:c>
      <x:c r="N320" s="15">
        <x:v>204</x:v>
      </x:c>
      <x:c r="O320" s="15">
        <x:v>177</x:v>
      </x:c>
      <x:c r="P320" s="15">
        <x:v>36</x:v>
      </x:c>
      <x:c r="Q320" s="15">
        <x:v>42</x:v>
      </x:c>
      <x:c r="R320" s="15">
        <x:v>5</x:v>
      </x:c>
      <x:c r="S320" s="15">
        <x:v>1</x:v>
      </x:c>
      <x:c r="T320" s="15">
        <x:v>10</x:v>
      </x:c>
      <x:c r="U320" s="15">
        <x:v>13</x:v>
      </x:c>
      <x:c r="V320" s="15">
        <x:v>9</x:v>
      </x:c>
      <x:c r="W320" s="15">
        <x:v>19</x:v>
      </x:c>
      <x:c r="X320" s="15">
        <x:v>45</x:v>
      </x:c>
      <x:c r="Y320" s="15">
        <x:v>1</x:v>
      </x:c>
      <x:c r="Z320" s="15">
        <x:v>2</x:v>
      </x:c>
      <x:c r="AA320" s="15">
        <x:v>-3.3999999999999999</x:v>
      </x:c>
      <x:c r="AB320" s="15">
        <x:v>0.55000000000000004</x:v>
      </x:c>
      <x:c r="AC320" s="15">
        <x:v>-2.8500000000000001</x:v>
      </x:c>
      <x:c r="AD320" s="15">
        <x:v>-0.12</x:v>
      </x:c>
      <x:c r="AE320" s="15">
        <x:v>-0.10000000000000001</x:v>
      </x:c>
      <x:c r="AF320" s="15">
        <x:v>8500</x:v>
      </x:c>
    </x:row>
    <x:row r="321" spans="1:32" ht="14.199999999999999">
      <x:c r="A321" s="5">
        <x:v>2015</x:v>
      </x:c>
      <x:c r="B321" s="5" t="s">
        <x:v>97</x:v>
      </x:c>
      <x:c r="C321" s="5" t="s">
        <x:v>256</x:v>
      </x:c>
      <x:c r="D321" s="5" t="s">
        <x:v>251</x:v>
      </x:c>
      <x:c r="E321" s="5">
        <x:v>4</x:v>
      </x:c>
      <x:c r="F321" s="5" t="s">
        <x:v>332</x:v>
      </x:c>
      <x:c r="G321" s="5" t="s">
        <x:v>34</x:v>
      </x:c>
      <x:c r="H321" s="5" t="s">
        <x:v>36</x:v>
      </x:c>
      <x:c r="I321" s="15">
        <x:v>2014</x:v>
      </x:c>
      <x:c r="J321" s="5" t="s">
        <x:v>28</x:v>
      </x:c>
      <x:c r="K321" s="15">
        <x:v>31</x:v>
      </x:c>
      <x:c r="L321" s="15" t="s">
        <x:v>122</x:v>
      </x:c>
      <x:c r="M321" s="15">
        <x:v>126</x:v>
      </x:c>
      <x:c r="N321" s="15">
        <x:v>505</x:v>
      </x:c>
      <x:c r="O321" s="15">
        <x:v>461</x:v>
      </x:c>
      <x:c r="P321" s="15">
        <x:v>75</x:v>
      </x:c>
      <x:c r="Q321" s="15">
        <x:v>149</x:v>
      </x:c>
      <x:c r="R321" s="15">
        <x:v>15</x:v>
      </x:c>
      <x:c r="S321" s="15">
        <x:v>1</x:v>
      </x:c>
      <x:c r="T321" s="15">
        <x:v>40</x:v>
      </x:c>
      <x:c r="U321" s="15">
        <x:v>22</x:v>
      </x:c>
      <x:c r="V321" s="15">
        <x:v>15</x:v>
      </x:c>
      <x:c r="W321" s="15">
        <x:v>35</x:v>
      </x:c>
      <x:c r="X321" s="15">
        <x:v>57</x:v>
      </x:c>
      <x:c r="Y321" s="15">
        <x:v>5</x:v>
      </x:c>
      <x:c r="Z321" s="15">
        <x:v>2</x:v>
      </x:c>
      <x:c r="AA321" s="15">
        <x:v>-2.6499999999999999</x:v>
      </x:c>
      <x:c r="AB321" s="15">
        <x:v>0</x:v>
      </x:c>
      <x:c r="AC321" s="15">
        <x:v>-2.6499999999999999</x:v>
      </x:c>
      <x:c r="AD321" s="15">
        <x:v>1.5700000000000001</x:v>
      </x:c>
      <x:c r="AE321" s="15">
        <x:v>-0.23000000000000001</x:v>
      </x:c>
      <x:c r="AF321" s="15">
        <x:v>30000</x:v>
      </x:c>
    </x:row>
    <x:row r="322" spans="1:32" ht="14.199999999999999">
      <x:c r="A322" s="5">
        <x:v>2016</x:v>
      </x:c>
      <x:c r="B322" s="5" t="s">
        <x:v>97</x:v>
      </x:c>
      <x:c r="C322" s="5" t="s">
        <x:v>256</x:v>
      </x:c>
      <x:c r="D322" s="5" t="s">
        <x:v>251</x:v>
      </x:c>
      <x:c r="E322" s="5">
        <x:v>4</x:v>
      </x:c>
      <x:c r="F322" s="5" t="s">
        <x:v>332</x:v>
      </x:c>
      <x:c r="G322" s="5" t="s">
        <x:v>34</x:v>
      </x:c>
      <x:c r="H322" s="5" t="s">
        <x:v>36</x:v>
      </x:c>
      <x:c r="I322" s="15">
        <x:v>2015</x:v>
      </x:c>
      <x:c r="J322" s="5" t="s">
        <x:v>97</x:v>
      </x:c>
      <x:c r="K322" s="15">
        <x:v>32</x:v>
      </x:c>
      <x:c r="L322" s="15" t="s">
        <x:v>122</x:v>
      </x:c>
      <x:c r="M322" s="15">
        <x:v>140</x:v>
      </x:c>
      <x:c r="N322" s="15">
        <x:v>616</x:v>
      </x:c>
      <x:c r="O322" s="15">
        <x:v>546</x:v>
      </x:c>
      <x:c r="P322" s="15">
        <x:v>86</x:v>
      </x:c>
      <x:c r="Q322" s="15">
        <x:v>165</x:v>
      </x:c>
      <x:c r="R322" s="15">
        <x:v>23</x:v>
      </x:c>
      <x:c r="S322" s="15">
        <x:v>0</x:v>
      </x:c>
      <x:c r="T322" s="15">
        <x:v>37</x:v>
      </x:c>
      <x:c r="U322" s="15">
        <x:v>44</x:v>
      </x:c>
      <x:c r="V322" s="15">
        <x:v>14</x:v>
      </x:c>
      <x:c r="W322" s="15">
        <x:v>53</x:v>
      </x:c>
      <x:c r="X322" s="15">
        <x:v>92</x:v>
      </x:c>
      <x:c r="Y322" s="15">
        <x:v>5</x:v>
      </x:c>
      <x:c r="Z322" s="15">
        <x:v>1</x:v>
      </x:c>
      <x:c r="AA322" s="15">
        <x:v>-10.220000000000001</x:v>
      </x:c>
      <x:c r="AB322" s="15">
        <x:v>-0.93000000000000005</x:v>
      </x:c>
      <x:c r="AC322" s="15">
        <x:v>-11.15</x:v>
      </x:c>
      <x:c r="AD322" s="15">
        <x:v>1.74</x:v>
      </x:c>
      <x:c r="AE322" s="15">
        <x:v>-0.94999999999999996</x:v>
      </x:c>
      <x:c r="AF322" s="15">
        <x:v>30000</x:v>
      </x:c>
    </x:row>
    <x:row r="323" spans="1:32" ht="14.199999999999999">
      <x:c r="A323" s="5">
        <x:v>2017</x:v>
      </x:c>
      <x:c r="B323" s="5" t="s">
        <x:v>97</x:v>
      </x:c>
      <x:c r="C323" s="5" t="s">
        <x:v>256</x:v>
      </x:c>
      <x:c r="D323" s="5" t="s">
        <x:v>251</x:v>
      </x:c>
      <x:c r="E323" s="5">
        <x:v>4</x:v>
      </x:c>
      <x:c r="F323" s="5" t="s">
        <x:v>332</x:v>
      </x:c>
      <x:c r="G323" s="5" t="s">
        <x:v>34</x:v>
      </x:c>
      <x:c r="H323" s="5" t="s">
        <x:v>36</x:v>
      </x:c>
      <x:c r="I323" s="15">
        <x:v>2016</x:v>
      </x:c>
      <x:c r="J323" s="5" t="s">
        <x:v>97</x:v>
      </x:c>
      <x:c r="K323" s="15">
        <x:v>33</x:v>
      </x:c>
      <x:c r="L323" s="15" t="s">
        <x:v>122</x:v>
      </x:c>
      <x:c r="M323" s="15">
        <x:v>143</x:v>
      </x:c>
      <x:c r="N323" s="15">
        <x:v>654</x:v>
      </x:c>
      <x:c r="O323" s="15">
        <x:v>600</x:v>
      </x:c>
      <x:c r="P323" s="15">
        <x:v>89</x:v>
      </x:c>
      <x:c r="Q323" s="15">
        <x:v>192</x:v>
      </x:c>
      <x:c r="R323" s="15">
        <x:v>14</x:v>
      </x:c>
      <x:c r="S323" s="15">
        <x:v>1</x:v>
      </x:c>
      <x:c r="T323" s="15">
        <x:v>42</x:v>
      </x:c>
      <x:c r="U323" s="15">
        <x:v>37</x:v>
      </x:c>
      <x:c r="V323" s="15">
        <x:v>20</x:v>
      </x:c>
      <x:c r="W323" s="15">
        <x:v>44</x:v>
      </x:c>
      <x:c r="X323" s="15">
        <x:v>90</x:v>
      </x:c>
      <x:c r="Y323" s="15">
        <x:v>6</x:v>
      </x:c>
      <x:c r="Z323" s="15">
        <x:v>1</x:v>
      </x:c>
      <x:c r="AA323" s="15">
        <x:v>-15.92</x:v>
      </x:c>
      <x:c r="AB323" s="15">
        <x:v>-1.73</x:v>
      </x:c>
      <x:c r="AC323" s="15">
        <x:v>-17.640000000000001</x:v>
      </x:c>
      <x:c r="AD323" s="15">
        <x:v>0.76000000000000001</x:v>
      </x:c>
      <x:c r="AE323" s="15">
        <x:v>-1.4099999999999999</x:v>
      </x:c>
      <x:c r="AF323" s="15">
        <x:v>30000</x:v>
      </x:c>
    </x:row>
    <x:row r="324" spans="1:32" ht="14.199999999999999">
      <x:c r="A324" s="5">
        <x:v>2018</x:v>
      </x:c>
      <x:c r="B324" s="5" t="s">
        <x:v>97</x:v>
      </x:c>
      <x:c r="C324" s="5" t="s">
        <x:v>256</x:v>
      </x:c>
      <x:c r="D324" s="5" t="s">
        <x:v>251</x:v>
      </x:c>
      <x:c r="E324" s="5">
        <x:v>4</x:v>
      </x:c>
      <x:c r="F324" s="5" t="s">
        <x:v>332</x:v>
      </x:c>
      <x:c r="G324" s="5" t="s">
        <x:v>34</x:v>
      </x:c>
      <x:c r="H324" s="5" t="s">
        <x:v>36</x:v>
      </x:c>
      <x:c r="I324" s="15">
        <x:v>2017</x:v>
      </x:c>
      <x:c r="J324" s="5" t="s">
        <x:v>97</x:v>
      </x:c>
      <x:c r="K324" s="15">
        <x:v>34</x:v>
      </x:c>
      <x:c r="L324" s="15" t="s">
        <x:v>122</x:v>
      </x:c>
      <x:c r="M324" s="15">
        <x:v>100</x:v>
      </x:c>
      <x:c r="N324" s="15">
        <x:v>366</x:v>
      </x:c>
      <x:c r="O324" s="15">
        <x:v>337</x:v>
      </x:c>
      <x:c r="P324" s="15">
        <x:v>51</x:v>
      </x:c>
      <x:c r="Q324" s="15">
        <x:v>90</x:v>
      </x:c>
      <x:c r="R324" s="15">
        <x:v>8</x:v>
      </x:c>
      <x:c r="S324" s="15">
        <x:v>0</x:v>
      </x:c>
      <x:c r="T324" s="15">
        <x:v>24</x:v>
      </x:c>
      <x:c r="U324" s="15">
        <x:v>23</x:v>
      </x:c>
      <x:c r="V324" s="15">
        <x:v>4</x:v>
      </x:c>
      <x:c r="W324" s="15">
        <x:v>24</x:v>
      </x:c>
      <x:c r="X324" s="15">
        <x:v>54</x:v>
      </x:c>
      <x:c r="Y324" s="15">
        <x:v>8</x:v>
      </x:c>
      <x:c r="Z324" s="15">
        <x:v>1</x:v>
      </x:c>
      <x:c r="AA324" s="15">
        <x:v>-5.7599999999999998</x:v>
      </x:c>
      <x:c r="AB324" s="15">
        <x:v>-2.5099999999999998</x:v>
      </x:c>
      <x:c r="AC324" s="15">
        <x:v>-8.2599999999999998</x:v>
      </x:c>
      <x:c r="AD324" s="15">
        <x:v>-0.68000000000000005</x:v>
      </x:c>
      <x:c r="AE324" s="15">
        <x:v>-0.53000000000000003</x:v>
      </x:c>
      <x:c r="AF324" s="15">
        <x:v>30000</x:v>
      </x:c>
    </x:row>
    <x:row r="325" spans="1:32" ht="14.199999999999999">
      <x:c r="A325" s="5">
        <x:v>2018</x:v>
      </x:c>
      <x:c r="B325" s="5" t="s">
        <x:v>22</x:v>
      </x:c>
      <x:c r="C325" s="5" t="s">
        <x:v>270</x:v>
      </x:c>
      <x:c r="D325" s="5" t="s">
        <x:v>323</x:v>
      </x:c>
      <x:c r="E325" s="5">
        <x:v>4</x:v>
      </x:c>
      <x:c r="F325" s="5" t="s">
        <x:v>332</x:v>
      </x:c>
      <x:c r="G325" s="5" t="s">
        <x:v>34</x:v>
      </x:c>
      <x:c r="H325" s="5" t="s">
        <x:v>71</x:v>
      </x:c>
      <x:c r="I325" s="15">
        <x:v>2017</x:v>
      </x:c>
      <x:c r="J325" s="5" t="s">
        <x:v>22</x:v>
      </x:c>
      <x:c r="K325" s="15">
        <x:v>35</x:v>
      </x:c>
      <x:c r="L325" s="15" t="s">
        <x:v>111</x:v>
      </x:c>
      <x:c r="M325" s="15">
        <x:v>142</x:v>
      </x:c>
      <x:c r="N325" s="15">
        <x:v>608</x:v>
      </x:c>
      <x:c r="O325" s="15">
        <x:v>540</x:v>
      </x:c>
      <x:c r="P325" s="15">
        <x:v>73</x:v>
      </x:c>
      <x:c r="Q325" s="15">
        <x:v>173</x:v>
      </x:c>
      <x:c r="R325" s="15">
        <x:v>13</x:v>
      </x:c>
      <x:c r="S325" s="15">
        <x:v>34</x:v>
      </x:c>
      <x:c r="T325" s="15">
        <x:v>111</x:v>
      </x:c>
      <x:c r="U325" s="15">
        <x:v>1</x:v>
      </x:c>
      <x:c r="V325" s="15">
        <x:v>1</x:v>
      </x:c>
      <x:c r="W325" s="15">
        <x:v>50</x:v>
      </x:c>
      <x:c r="X325" s="15">
        <x:v>84</x:v>
      </x:c>
      <x:c r="Y325" s="15">
        <x:v>22</x:v>
      </x:c>
      <x:c r="Z325" s="15">
        <x:v>3</x:v>
      </x:c>
      <x:c r="AA325" s="15">
        <x:v>2.3599999999999999</x:v>
      </x:c>
      <x:c r="AB325" s="15">
        <x:v>-12.630000000000001</x:v>
      </x:c>
      <x:c r="AC325" s="15">
        <x:v>-10.279999999999999</x:v>
      </x:c>
      <x:c r="AD325" s="15">
        <x:v>3.02</x:v>
      </x:c>
      <x:c r="AE325" s="15">
        <x:v>0.22</x:v>
      </x:c>
      <x:c r="AF325" s="15">
        <x:v>250000</x:v>
      </x:c>
    </x:row>
    <x:row r="326" spans="1:32" ht="14.199999999999999">
      <x:c r="A326" s="5">
        <x:v>2019</x:v>
      </x:c>
      <x:c r="B326" s="5" t="s">
        <x:v>22</x:v>
      </x:c>
      <x:c r="C326" s="5" t="s">
        <x:v>270</x:v>
      </x:c>
      <x:c r="D326" s="5" t="s">
        <x:v>323</x:v>
      </x:c>
      <x:c r="E326" s="5">
        <x:v>4</x:v>
      </x:c>
      <x:c r="F326" s="5" t="s">
        <x:v>332</x:v>
      </x:c>
      <x:c r="G326" s="5" t="s">
        <x:v>34</x:v>
      </x:c>
      <x:c r="H326" s="5" t="s">
        <x:v>71</x:v>
      </x:c>
      <x:c r="I326" s="15">
        <x:v>2018</x:v>
      </x:c>
      <x:c r="J326" s="5" t="s">
        <x:v>22</x:v>
      </x:c>
      <x:c r="K326" s="15">
        <x:v>36</x:v>
      </x:c>
      <x:c r="L326" s="15" t="s">
        <x:v>120</x:v>
      </x:c>
      <x:c r="M326" s="15">
        <x:v>144</x:v>
      </x:c>
      <x:c r="N326" s="15">
        <x:v>604</x:v>
      </x:c>
      <x:c r="O326" s="15">
        <x:v>543</x:v>
      </x:c>
      <x:c r="P326" s="15">
        <x:v>81</x:v>
      </x:c>
      <x:c r="Q326" s="15">
        <x:v>181</x:v>
      </x:c>
      <x:c r="R326" s="15">
        <x:v>30</x:v>
      </x:c>
      <x:c r="S326" s="15">
        <x:v>37</x:v>
      </x:c>
      <x:c r="T326" s="15">
        <x:v>125</x:v>
      </x:c>
      <x:c r="U326" s="15">
        <x:v>0</x:v>
      </x:c>
      <x:c r="V326" s="15">
        <x:v>1</x:v>
      </x:c>
      <x:c r="W326" s="15">
        <x:v>43</x:v>
      </x:c>
      <x:c r="X326" s="15">
        <x:v>75</x:v>
      </x:c>
      <x:c r="Y326" s="15">
        <x:v>18</x:v>
      </x:c>
      <x:c r="Z326" s="15">
        <x:v>4</x:v>
      </x:c>
      <x:c r="AA326" s="15">
        <x:v>-0.010000000000000001</x:v>
      </x:c>
      <x:c r="AB326" s="15">
        <x:v>-13.08</x:v>
      </x:c>
      <x:c r="AC326" s="15">
        <x:v>-13.09</x:v>
      </x:c>
      <x:c r="AD326" s="15">
        <x:v>3.7400000000000002</x:v>
      </x:c>
      <x:c r="AE326" s="15">
        <x:v>0</x:v>
      </x:c>
      <x:c r="AF326" s="15">
        <x:v>250000</x:v>
      </x:c>
    </x:row>
    <x:row r="327" spans="1:32" ht="14.199999999999999">
      <x:c r="A327" s="5">
        <x:v>2020</x:v>
      </x:c>
      <x:c r="B327" s="5" t="s">
        <x:v>22</x:v>
      </x:c>
      <x:c r="C327" s="5" t="s">
        <x:v>270</x:v>
      </x:c>
      <x:c r="D327" s="5" t="s">
        <x:v>323</x:v>
      </x:c>
      <x:c r="E327" s="5">
        <x:v>4</x:v>
      </x:c>
      <x:c r="F327" s="5" t="s">
        <x:v>332</x:v>
      </x:c>
      <x:c r="G327" s="5" t="s">
        <x:v>34</x:v>
      </x:c>
      <x:c r="H327" s="5" t="s">
        <x:v>71</x:v>
      </x:c>
      <x:c r="I327" s="15">
        <x:v>2019</x:v>
      </x:c>
      <x:c r="J327" s="5" t="s">
        <x:v>22</x:v>
      </x:c>
      <x:c r="K327" s="15">
        <x:v>37</x:v>
      </x:c>
      <x:c r="L327" s="15" t="s">
        <x:v>120</x:v>
      </x:c>
      <x:c r="M327" s="15">
        <x:v>135</x:v>
      </x:c>
      <x:c r="N327" s="15">
        <x:v>549</x:v>
      </x:c>
      <x:c r="O327" s="15">
        <x:v>485</x:v>
      </x:c>
      <x:c r="P327" s="15">
        <x:v>48</x:v>
      </x:c>
      <x:c r="Q327" s="15">
        <x:v>138</x:v>
      </x:c>
      <x:c r="R327" s="15">
        <x:v>23</x:v>
      </x:c>
      <x:c r="S327" s="15">
        <x:v>16</x:v>
      </x:c>
      <x:c r="T327" s="15">
        <x:v>88</x:v>
      </x:c>
      <x:c r="U327" s="15">
        <x:v>0</x:v>
      </x:c>
      <x:c r="V327" s="15">
        <x:v>0</x:v>
      </x:c>
      <x:c r="W327" s="15">
        <x:v>47</x:v>
      </x:c>
      <x:c r="X327" s="15">
        <x:v>65</x:v>
      </x:c>
      <x:c r="Y327" s="15">
        <x:v>19</x:v>
      </x:c>
      <x:c r="Z327" s="15">
        <x:v>7</x:v>
      </x:c>
      <x:c r="AA327" s="15">
        <x:v>-0.42999999999999999</x:v>
      </x:c>
      <x:c r="AB327" s="15">
        <x:v>-12.699999999999999</x:v>
      </x:c>
      <x:c r="AC327" s="15">
        <x:v>-13.130000000000001</x:v>
      </x:c>
      <x:c r="AD327" s="15">
        <x:v>1.52</x:v>
      </x:c>
      <x:c r="AE327" s="15">
        <x:v>-0.040000000000000002</x:v>
      </x:c>
      <x:c r="AF327" s="15">
        <x:v>250000</x:v>
      </x:c>
    </x:row>
    <x:row r="328" spans="1:32" ht="14.199999999999999">
      <x:c r="A328" s="5">
        <x:v>2021</x:v>
      </x:c>
      <x:c r="B328" s="5" t="s">
        <x:v>22</x:v>
      </x:c>
      <x:c r="C328" s="5" t="s">
        <x:v>270</x:v>
      </x:c>
      <x:c r="D328" s="5" t="s">
        <x:v>323</x:v>
      </x:c>
      <x:c r="E328" s="5">
        <x:v>4</x:v>
      </x:c>
      <x:c r="F328" s="5" t="s">
        <x:v>332</x:v>
      </x:c>
      <x:c r="G328" s="5" t="s">
        <x:v>34</x:v>
      </x:c>
      <x:c r="H328" s="5" t="s">
        <x:v>71</x:v>
      </x:c>
      <x:c r="I328" s="15">
        <x:v>2020</x:v>
      </x:c>
      <x:c r="J328" s="5" t="s">
        <x:v>22</x:v>
      </x:c>
      <x:c r="K328" s="15">
        <x:v>38</x:v>
      </x:c>
      <x:c r="L328" s="15" t="s">
        <x:v>120</x:v>
      </x:c>
      <x:c r="M328" s="15">
        <x:v>144</x:v>
      </x:c>
      <x:c r="N328" s="15">
        <x:v>611</x:v>
      </x:c>
      <x:c r="O328" s="15">
        <x:v>542</x:v>
      </x:c>
      <x:c r="P328" s="15">
        <x:v>67</x:v>
      </x:c>
      <x:c r="Q328" s="15">
        <x:v>158</x:v>
      </x:c>
      <x:c r="R328" s="15">
        <x:v>27</x:v>
      </x:c>
      <x:c r="S328" s="15">
        <x:v>20</x:v>
      </x:c>
      <x:c r="T328" s="15">
        <x:v>110</x:v>
      </x:c>
      <x:c r="U328" s="15">
        <x:v>1</x:v>
      </x:c>
      <x:c r="V328" s="15">
        <x:v>0</x:v>
      </x:c>
      <x:c r="W328" s="15">
        <x:v>53</x:v>
      </x:c>
      <x:c r="X328" s="15">
        <x:v>68</x:v>
      </x:c>
      <x:c r="Y328" s="15">
        <x:v>21</x:v>
      </x:c>
      <x:c r="Z328" s="15">
        <x:v>11</x:v>
      </x:c>
      <x:c r="AA328" s="15">
        <x:v>3.0800000000000001</x:v>
      </x:c>
      <x:c r="AB328" s="15">
        <x:v>-13.67</x:v>
      </x:c>
      <x:c r="AC328" s="15">
        <x:v>-10.59</x:v>
      </x:c>
      <x:c r="AD328" s="15">
        <x:v>1.0600000000000001</x:v>
      </x:c>
      <x:c r="AE328" s="15">
        <x:v>0.28999999999999998</x:v>
      </x:c>
      <x:c r="AF328" s="15">
        <x:v>250000</x:v>
      </x:c>
    </x:row>
    <x:row r="329" spans="1:32" ht="14.199999999999999">
      <x:c r="A329" s="5">
        <x:v>2020</x:v>
      </x:c>
      <x:c r="B329" s="5" t="s">
        <x:v>95</x:v>
      </x:c>
      <x:c r="C329" s="5" t="s">
        <x:v>257</x:v>
      </x:c>
      <x:c r="D329" s="5" t="s">
        <x:v>251</x:v>
      </x:c>
      <x:c r="E329" s="5">
        <x:v>9</x:v>
      </x:c>
      <x:c r="F329" s="5" t="s">
        <x:v>25</x:v>
      </x:c>
      <x:c r="G329" s="5" t="s">
        <x:v>180</x:v>
      </x:c>
      <x:c r="H329" s="5" t="s">
        <x:v>96</x:v>
      </x:c>
      <x:c r="I329" s="5">
        <x:v>2019</x:v>
      </x:c>
      <x:c r="J329" s="5" t="s">
        <x:v>28</x:v>
      </x:c>
      <x:c r="K329" s="5">
        <x:v>32</x:v>
      </x:c>
      <x:c r="L329" s="5" t="s">
        <x:v>117</x:v>
      </x:c>
      <x:c r="M329" s="5">
        <x:v>139</x:v>
      </x:c>
      <x:c r="N329" s="5">
        <x:v>547</x:v>
      </x:c>
      <x:c r="O329" s="5">
        <x:v>484</x:v>
      </x:c>
      <x:c r="P329" s="5">
        <x:v>62</x:v>
      </x:c>
      <x:c r="Q329" s="5">
        <x:v>142</x:v>
      </x:c>
      <x:c r="R329" s="5">
        <x:v>17</x:v>
      </x:c>
      <x:c r="S329" s="5">
        <x:v>2</x:v>
      </x:c>
      <x:c r="T329" s="5">
        <x:v>36</x:v>
      </x:c>
      <x:c r="U329" s="5">
        <x:v>14</x:v>
      </x:c>
      <x:c r="V329" s="5">
        <x:v>4</x:v>
      </x:c>
      <x:c r="W329" s="5">
        <x:v>48</x:v>
      </x:c>
      <x:c r="X329" s="5">
        <x:v>66</x:v>
      </x:c>
      <x:c r="Y329" s="5">
        <x:v>12</x:v>
      </x:c>
      <x:c r="Z329" s="5">
        <x:v>4</x:v>
      </x:c>
      <x:c r="AA329" s="5">
        <x:v>13.42</x:v>
      </x:c>
      <x:c r="AB329" s="5">
        <x:v>-4.5099999999999998</x:v>
      </x:c>
      <x:c r="AC329" s="5">
        <x:v>8.9100000000000001</x:v>
      </x:c>
      <x:c r="AD329" s="5">
        <x:v>1.74</x:v>
      </x:c>
      <x:c r="AE329" s="5">
        <x:v>0.68999999999999995</x:v>
      </x:c>
      <x:c r="AF329" s="5">
        <x:v>22000</x:v>
      </x:c>
    </x:row>
    <x:row r="330" spans="1:32" ht="14.199999999999999">
      <x:c r="A330" s="5">
        <x:v>2021</x:v>
      </x:c>
      <x:c r="B330" s="5" t="s">
        <x:v>95</x:v>
      </x:c>
      <x:c r="C330" s="5" t="s">
        <x:v>257</x:v>
      </x:c>
      <x:c r="D330" s="5" t="s">
        <x:v>251</x:v>
      </x:c>
      <x:c r="E330" s="5">
        <x:v>9</x:v>
      </x:c>
      <x:c r="F330" s="5" t="s">
        <x:v>25</x:v>
      </x:c>
      <x:c r="G330" s="5" t="s">
        <x:v>180</x:v>
      </x:c>
      <x:c r="H330" s="5" t="s">
        <x:v>96</x:v>
      </x:c>
      <x:c r="I330" s="15">
        <x:v>2020</x:v>
      </x:c>
      <x:c r="J330" s="5" t="s">
        <x:v>95</x:v>
      </x:c>
      <x:c r="K330" s="15">
        <x:v>33</x:v>
      </x:c>
      <x:c r="L330" s="15" t="s">
        <x:v>115</x:v>
      </x:c>
      <x:c r="M330" s="15">
        <x:v>136</x:v>
      </x:c>
      <x:c r="N330" s="15">
        <x:v>540</x:v>
      </x:c>
      <x:c r="O330" s="15">
        <x:v>477</x:v>
      </x:c>
      <x:c r="P330" s="15">
        <x:v>82</x:v>
      </x:c>
      <x:c r="Q330" s="15">
        <x:v>146</x:v>
      </x:c>
      <x:c r="R330" s="15">
        <x:v>18</x:v>
      </x:c>
      <x:c r="S330" s="15">
        <x:v>2</x:v>
      </x:c>
      <x:c r="T330" s="15">
        <x:v>45</x:v>
      </x:c>
      <x:c r="U330" s="15">
        <x:v>12</x:v>
      </x:c>
      <x:c r="V330" s="15">
        <x:v>7</x:v>
      </x:c>
      <x:c r="W330" s="15">
        <x:v>50</x:v>
      </x:c>
      <x:c r="X330" s="15">
        <x:v>78</x:v>
      </x:c>
      <x:c r="Y330" s="15">
        <x:v>6</x:v>
      </x:c>
      <x:c r="Z330" s="15">
        <x:v>4</x:v>
      </x:c>
      <x:c r="AA330" s="15">
        <x:v>-0.75</x:v>
      </x:c>
      <x:c r="AB330" s="15">
        <x:v>-5.9199999999999999</x:v>
      </x:c>
      <x:c r="AC330" s="15">
        <x:v>-6.6699999999999999</x:v>
      </x:c>
      <x:c r="AD330" s="15">
        <x:v>1.54</x:v>
      </x:c>
      <x:c r="AE330" s="15">
        <x:v>-0.070000000000000007</x:v>
      </x:c>
      <x:c r="AF330" s="15">
        <x:v>24000</x:v>
      </x:c>
    </x:row>
    <x:row r="331" spans="1:32" ht="14.199999999999999">
      <x:c r="A331" s="5">
        <x:v>2022</x:v>
      </x:c>
      <x:c r="B331" s="5" t="s">
        <x:v>95</x:v>
      </x:c>
      <x:c r="C331" s="5" t="s">
        <x:v>257</x:v>
      </x:c>
      <x:c r="D331" s="5" t="s">
        <x:v>251</x:v>
      </x:c>
      <x:c r="E331" s="5">
        <x:v>9</x:v>
      </x:c>
      <x:c r="F331" s="5" t="s">
        <x:v>25</x:v>
      </x:c>
      <x:c r="G331" s="5" t="s">
        <x:v>180</x:v>
      </x:c>
      <x:c r="H331" s="5" t="s">
        <x:v>96</x:v>
      </x:c>
      <x:c r="I331" s="15">
        <x:v>2021</x:v>
      </x:c>
      <x:c r="J331" s="5" t="s">
        <x:v>95</x:v>
      </x:c>
      <x:c r="K331" s="15">
        <x:v>34</x:v>
      </x:c>
      <x:c r="L331" s="15" t="s">
        <x:v>115</x:v>
      </x:c>
      <x:c r="M331" s="15">
        <x:v>56</x:v>
      </x:c>
      <x:c r="N331" s="15">
        <x:v>232</x:v>
      </x:c>
      <x:c r="O331" s="15">
        <x:v>191</x:v>
      </x:c>
      <x:c r="P331" s="15">
        <x:v>30</x:v>
      </x:c>
      <x:c r="Q331" s="15">
        <x:v>56</x:v>
      </x:c>
      <x:c r="R331" s="15">
        <x:v>12</x:v>
      </x:c>
      <x:c r="S331" s="15">
        <x:v>2</x:v>
      </x:c>
      <x:c r="T331" s="15">
        <x:v>14</x:v>
      </x:c>
      <x:c r="U331" s="15">
        <x:v>6</x:v>
      </x:c>
      <x:c r="V331" s="15">
        <x:v>3</x:v>
      </x:c>
      <x:c r="W331" s="15">
        <x:v>37</x:v>
      </x:c>
      <x:c r="X331" s="15">
        <x:v>27</x:v>
      </x:c>
      <x:c r="Y331" s="15">
        <x:v>2</x:v>
      </x:c>
      <x:c r="Z331" s="15">
        <x:v>0</x:v>
      </x:c>
      <x:c r="AA331" s="15">
        <x:v>-4.8499999999999996</x:v>
      </x:c>
      <x:c r="AB331" s="15">
        <x:v>-2.5</x:v>
      </x:c>
      <x:c r="AC331" s="15">
        <x:v>-7.3600000000000003</x:v>
      </x:c>
      <x:c r="AD331" s="15">
        <x:v>1.4399999999999999</x:v>
      </x:c>
      <x:c r="AE331" s="15">
        <x:v>-0.47999999999999998</x:v>
      </x:c>
      <x:c r="AF331" s="15">
        <x:v>27000</x:v>
      </x:c>
    </x:row>
    <x:row r="332" spans="1:32" ht="14.199999999999999">
      <x:c r="A332" s="5">
        <x:v>2023</x:v>
      </x:c>
      <x:c r="B332" s="5" t="s">
        <x:v>95</x:v>
      </x:c>
      <x:c r="C332" s="5" t="s">
        <x:v>257</x:v>
      </x:c>
      <x:c r="D332" s="5" t="s">
        <x:v>251</x:v>
      </x:c>
      <x:c r="E332" s="5">
        <x:v>9</x:v>
      </x:c>
      <x:c r="F332" s="5" t="s">
        <x:v>25</x:v>
      </x:c>
      <x:c r="G332" s="5" t="s">
        <x:v>180</x:v>
      </x:c>
      <x:c r="H332" s="5" t="s">
        <x:v>96</x:v>
      </x:c>
      <x:c r="I332" s="15">
        <x:v>2022</x:v>
      </x:c>
      <x:c r="J332" s="5" t="s">
        <x:v>95</x:v>
      </x:c>
      <x:c r="K332" s="15">
        <x:v>35</x:v>
      </x:c>
      <x:c r="L332" s="15" t="s">
        <x:v>115</x:v>
      </x:c>
      <x:c r="M332" s="15">
        <x:v>94</x:v>
      </x:c>
      <x:c r="N332" s="15">
        <x:v>341</x:v>
      </x:c>
      <x:c r="O332" s="15">
        <x:v>300</x:v>
      </x:c>
      <x:c r="P332" s="15">
        <x:v>36</x:v>
      </x:c>
      <x:c r="Q332" s="15">
        <x:v>78</x:v>
      </x:c>
      <x:c r="R332" s="15">
        <x:v>13</x:v>
      </x:c>
      <x:c r="S332" s="15">
        <x:v>0</x:v>
      </x:c>
      <x:c r="T332" s="15">
        <x:v>23</x:v>
      </x:c>
      <x:c r="U332" s="15">
        <x:v>5</x:v>
      </x:c>
      <x:c r="V332" s="15">
        <x:v>4</x:v>
      </x:c>
      <x:c r="W332" s="15">
        <x:v>30</x:v>
      </x:c>
      <x:c r="X332" s="15">
        <x:v>56</x:v>
      </x:c>
      <x:c r="Y332" s="15">
        <x:v>8</x:v>
      </x:c>
      <x:c r="Z332" s="15">
        <x:v>2</x:v>
      </x:c>
      <x:c r="AA332" s="15">
        <x:v>-6</x:v>
      </x:c>
      <x:c r="AB332" s="15">
        <x:v>-3.8199999999999998</x:v>
      </x:c>
      <x:c r="AC332" s="15">
        <x:v>-9.8300000000000001</x:v>
      </x:c>
      <x:c r="AD332" s="15">
        <x:v>0.23999999999999999</x:v>
      </x:c>
      <x:c r="AE332" s="15">
        <x:v>-0.62</x:v>
      </x:c>
      <x:c r="AF332" s="15">
        <x:v>17500</x:v>
      </x:c>
    </x:row>
    <x:row r="333" spans="1:32" ht="14.199999999999999">
      <x:c r="A333" s="5">
        <x:v>2013</x:v>
      </x:c>
      <x:c r="B333" s="5" t="s">
        <x:v>28</x:v>
      </x:c>
      <x:c r="C333" s="5" t="s">
        <x:v>272</x:v>
      </x:c>
      <x:c r="D333" s="5" t="s">
        <x:v>323</x:v>
      </x:c>
      <x:c r="E333" s="5">
        <x:v>4</x:v>
      </x:c>
      <x:c r="F333" s="5" t="s">
        <x:v>332</x:v>
      </x:c>
      <x:c r="G333" s="5" t="s">
        <x:v>34</x:v>
      </x:c>
      <x:c r="H333" s="5" t="s">
        <x:v>36</x:v>
      </x:c>
      <x:c r="I333" s="15">
        <x:v>2012</x:v>
      </x:c>
      <x:c r="J333" s="5" t="s">
        <x:v>28</x:v>
      </x:c>
      <x:c r="K333" s="15">
        <x:v>31</x:v>
      </x:c>
      <x:c r="L333" s="15" t="s">
        <x:v>23</x:v>
      </x:c>
      <x:c r="M333" s="15">
        <x:v>42</x:v>
      </x:c>
      <x:c r="N333" s="15">
        <x:v>171</x:v>
      </x:c>
      <x:c r="O333" s="15">
        <x:v>140</x:v>
      </x:c>
      <x:c r="P333" s="15">
        <x:v>13</x:v>
      </x:c>
      <x:c r="Q333" s="15">
        <x:v>41</x:v>
      </x:c>
      <x:c r="R333" s="15">
        <x:v>7</x:v>
      </x:c>
      <x:c r="S333" s="15">
        <x:v>2</x:v>
      </x:c>
      <x:c r="T333" s="15">
        <x:v>19</x:v>
      </x:c>
      <x:c r="U333" s="15">
        <x:v>1</x:v>
      </x:c>
      <x:c r="V333" s="15">
        <x:v>0</x:v>
      </x:c>
      <x:c r="W333" s="15">
        <x:v>27</x:v>
      </x:c>
      <x:c r="X333" s="15">
        <x:v>23</x:v>
      </x:c>
      <x:c r="Y333" s="15">
        <x:v>3</x:v>
      </x:c>
      <x:c r="Z333" s="15">
        <x:v>3</x:v>
      </x:c>
      <x:c r="AA333" s="15">
        <x:v>0.46000000000000002</x:v>
      </x:c>
      <x:c r="AB333" s="15">
        <x:v>-0.35999999999999999</x:v>
      </x:c>
      <x:c r="AC333" s="15">
        <x:v>0.089999999999999991</x:v>
      </x:c>
      <x:c r="AD333" s="15">
        <x:v>1.6399999999999999</x:v>
      </x:c>
      <x:c r="AE333" s="15">
        <x:v>0.010000000000000001</x:v>
      </x:c>
      <x:c r="AF333" s="15">
        <x:v>49500</x:v>
      </x:c>
    </x:row>
    <x:row r="334" spans="1:32" ht="14.199999999999999">
      <x:c r="A334" s="5">
        <x:v>2014</x:v>
      </x:c>
      <x:c r="B334" s="5" t="s">
        <x:v>28</x:v>
      </x:c>
      <x:c r="C334" s="5" t="s">
        <x:v>272</x:v>
      </x:c>
      <x:c r="D334" s="5" t="s">
        <x:v>323</x:v>
      </x:c>
      <x:c r="E334" s="5">
        <x:v>4</x:v>
      </x:c>
      <x:c r="F334" s="5" t="s">
        <x:v>332</x:v>
      </x:c>
      <x:c r="G334" s="5" t="s">
        <x:v>34</x:v>
      </x:c>
      <x:c r="H334" s="5" t="s">
        <x:v>36</x:v>
      </x:c>
      <x:c r="I334" s="15">
        <x:v>2013</x:v>
      </x:c>
      <x:c r="J334" s="5" t="s">
        <x:v>28</x:v>
      </x:c>
      <x:c r="K334" s="15">
        <x:v>32</x:v>
      </x:c>
      <x:c r="L334" s="15" t="s">
        <x:v>23</x:v>
      </x:c>
      <x:c r="M334" s="15">
        <x:v>122</x:v>
      </x:c>
      <x:c r="N334" s="15">
        <x:v>516</x:v>
      </x:c>
      <x:c r="O334" s="15">
        <x:v>436</x:v>
      </x:c>
      <x:c r="P334" s="15">
        <x:v>56</x:v>
      </x:c>
      <x:c r="Q334" s="15">
        <x:v>108</x:v>
      </x:c>
      <x:c r="R334" s="15">
        <x:v>17</x:v>
      </x:c>
      <x:c r="S334" s="15">
        <x:v>24</x:v>
      </x:c>
      <x:c r="T334" s="15">
        <x:v>73</x:v>
      </x:c>
      <x:c r="U334" s="15">
        <x:v>0</x:v>
      </x:c>
      <x:c r="V334" s="15">
        <x:v>2</x:v>
      </x:c>
      <x:c r="W334" s="15">
        <x:v>62</x:v>
      </x:c>
      <x:c r="X334" s="15">
        <x:v>79</x:v>
      </x:c>
      <x:c r="Y334" s="15">
        <x:v>18</x:v>
      </x:c>
      <x:c r="Z334" s="15">
        <x:v>5</x:v>
      </x:c>
      <x:c r="AA334" s="15">
        <x:v>-1.79</x:v>
      </x:c>
      <x:c r="AB334" s="15">
        <x:v>-1.8899999999999999</x:v>
      </x:c>
      <x:c r="AC334" s="15">
        <x:v>-3.6899999999999999</x:v>
      </x:c>
      <x:c r="AD334" s="15">
        <x:v>2.96</x:v>
      </x:c>
      <x:c r="AE334" s="15">
        <x:v>-0.67000000000000004</x:v>
      </x:c>
      <x:c r="AF334" s="15">
        <x:v>43500</x:v>
      </x:c>
    </x:row>
    <x:row r="335" spans="1:32" ht="14.199999999999999">
      <x:c r="A335" s="5">
        <x:v>2015</x:v>
      </x:c>
      <x:c r="B335" s="5" t="s">
        <x:v>28</x:v>
      </x:c>
      <x:c r="C335" s="5" t="s">
        <x:v>272</x:v>
      </x:c>
      <x:c r="D335" s="5" t="s">
        <x:v>323</x:v>
      </x:c>
      <x:c r="E335" s="5">
        <x:v>4</x:v>
      </x:c>
      <x:c r="F335" s="5" t="s">
        <x:v>332</x:v>
      </x:c>
      <x:c r="G335" s="5" t="s">
        <x:v>34</x:v>
      </x:c>
      <x:c r="H335" s="5" t="s">
        <x:v>36</x:v>
      </x:c>
      <x:c r="I335" s="15">
        <x:v>2014</x:v>
      </x:c>
      <x:c r="J335" s="5" t="s">
        <x:v>28</x:v>
      </x:c>
      <x:c r="K335" s="15">
        <x:v>33</x:v>
      </x:c>
      <x:c r="L335" s="15" t="s">
        <x:v>23</x:v>
      </x:c>
      <x:c r="M335" s="15">
        <x:v>105</x:v>
      </x:c>
      <x:c r="N335" s="15">
        <x:v>406</x:v>
      </x:c>
      <x:c r="O335" s="15">
        <x:v>350</x:v>
      </x:c>
      <x:c r="P335" s="15">
        <x:v>47</x:v>
      </x:c>
      <x:c r="Q335" s="15">
        <x:v>94</x:v>
      </x:c>
      <x:c r="R335" s="15">
        <x:v>23</x:v>
      </x:c>
      <x:c r="S335" s="15">
        <x:v>19</x:v>
      </x:c>
      <x:c r="T335" s="15">
        <x:v>82</x:v>
      </x:c>
      <x:c r="U335" s="15">
        <x:v>2</x:v>
      </x:c>
      <x:c r="V335" s="15">
        <x:v>2</x:v>
      </x:c>
      <x:c r="W335" s="15">
        <x:v>41</x:v>
      </x:c>
      <x:c r="X335" s="15">
        <x:v>89</x:v>
      </x:c>
      <x:c r="Y335" s="15">
        <x:v>9</x:v>
      </x:c>
      <x:c r="Z335" s="15">
        <x:v>4</x:v>
      </x:c>
      <x:c r="AA335" s="15">
        <x:v>-1.4399999999999999</x:v>
      </x:c>
      <x:c r="AB335" s="15">
        <x:v>-1.21</x:v>
      </x:c>
      <x:c r="AC335" s="15">
        <x:v>-2.6499999999999999</x:v>
      </x:c>
      <x:c r="AD335" s="15">
        <x:v>1.5800000000000001</x:v>
      </x:c>
      <x:c r="AE335" s="15">
        <x:v>-0.13</x:v>
      </x:c>
      <x:c r="AF335" s="15">
        <x:v>45000</x:v>
      </x:c>
    </x:row>
    <x:row r="336" spans="1:32" ht="14.199999999999999">
      <x:c r="A336" s="5">
        <x:v>2016</x:v>
      </x:c>
      <x:c r="B336" s="5" t="s">
        <x:v>28</x:v>
      </x:c>
      <x:c r="C336" s="5" t="s">
        <x:v>272</x:v>
      </x:c>
      <x:c r="D336" s="5" t="s">
        <x:v>323</x:v>
      </x:c>
      <x:c r="E336" s="5">
        <x:v>4</x:v>
      </x:c>
      <x:c r="F336" s="5" t="s">
        <x:v>332</x:v>
      </x:c>
      <x:c r="G336" s="5" t="s">
        <x:v>34</x:v>
      </x:c>
      <x:c r="H336" s="5" t="s">
        <x:v>36</x:v>
      </x:c>
      <x:c r="I336" s="15">
        <x:v>2015</x:v>
      </x:c>
      <x:c r="J336" s="5" t="s">
        <x:v>28</x:v>
      </x:c>
      <x:c r="K336" s="15">
        <x:v>34</x:v>
      </x:c>
      <x:c r="L336" s="15" t="s">
        <x:v>23</x:v>
      </x:c>
      <x:c r="M336" s="15">
        <x:v>138</x:v>
      </x:c>
      <x:c r="N336" s="15">
        <x:v>514</x:v>
      </x:c>
      <x:c r="O336" s="15">
        <x:v>437</x:v>
      </x:c>
      <x:c r="P336" s="15">
        <x:v>60</x:v>
      </x:c>
      <x:c r="Q336" s="15">
        <x:v>118</x:v>
      </x:c>
      <x:c r="R336" s="15">
        <x:v>25</x:v>
      </x:c>
      <x:c r="S336" s="15">
        <x:v>28</x:v>
      </x:c>
      <x:c r="T336" s="15">
        <x:v>79</x:v>
      </x:c>
      <x:c r="U336" s="15">
        <x:v>3</x:v>
      </x:c>
      <x:c r="V336" s="15">
        <x:v>4</x:v>
      </x:c>
      <x:c r="W336" s="15">
        <x:v>57</x:v>
      </x:c>
      <x:c r="X336" s="15">
        <x:v>91</x:v>
      </x:c>
      <x:c r="Y336" s="15">
        <x:v>16</x:v>
      </x:c>
      <x:c r="Z336" s="15">
        <x:v>4</x:v>
      </x:c>
      <x:c r="AA336" s="15">
        <x:v>-3.0800000000000001</x:v>
      </x:c>
      <x:c r="AB336" s="15">
        <x:v>-0.76000000000000001</x:v>
      </x:c>
      <x:c r="AC336" s="15">
        <x:v>-3.8399999999999999</x:v>
      </x:c>
      <x:c r="AD336" s="15">
        <x:v>3.21</x:v>
      </x:c>
      <x:c r="AE336" s="15">
        <x:v>-0.28999999999999998</x:v>
      </x:c>
      <x:c r="AF336" s="15">
        <x:v>40000</x:v>
      </x:c>
    </x:row>
    <x:row r="337" spans="1:32" ht="14.199999999999999">
      <x:c r="A337" s="5">
        <x:v>2011</x:v>
      </x:c>
      <x:c r="B337" s="5" t="s">
        <x:v>55</x:v>
      </x:c>
      <x:c r="C337" s="5" t="s">
        <x:v>158</x:v>
      </x:c>
      <x:c r="D337" s="5" t="s">
        <x:v>251</x:v>
      </x:c>
      <x:c r="E337" s="5">
        <x:v>4</x:v>
      </x:c>
      <x:c r="F337" s="5" t="s">
        <x:v>332</x:v>
      </x:c>
      <x:c r="G337" s="5" t="s">
        <x:v>34</x:v>
      </x:c>
      <x:c r="H337" s="5" t="s">
        <x:v>36</x:v>
      </x:c>
      <x:c r="I337" s="15">
        <x:v>2010</x:v>
      </x:c>
      <x:c r="J337" s="5" t="s">
        <x:v>55</x:v>
      </x:c>
      <x:c r="K337" s="15">
        <x:v>36</x:v>
      </x:c>
      <x:c r="L337" s="15" t="s">
        <x:v>117</x:v>
      </x:c>
      <x:c r="M337" s="15">
        <x:v>117</x:v>
      </x:c>
      <x:c r="N337" s="15">
        <x:v>451</x:v>
      </x:c>
      <x:c r="O337" s="15">
        <x:v>404</x:v>
      </x:c>
      <x:c r="P337" s="15">
        <x:v>49</x:v>
      </x:c>
      <x:c r="Q337" s="15">
        <x:v>117</x:v>
      </x:c>
      <x:c r="R337" s="15">
        <x:v>14</x:v>
      </x:c>
      <x:c r="S337" s="15">
        <x:v>9</x:v>
      </x:c>
      <x:c r="T337" s="15">
        <x:v>64</x:v>
      </x:c>
      <x:c r="U337" s="15">
        <x:v>3</x:v>
      </x:c>
      <x:c r="V337" s="15">
        <x:v>4</x:v>
      </x:c>
      <x:c r="W337" s="15">
        <x:v>36</x:v>
      </x:c>
      <x:c r="X337" s="15">
        <x:v>53</x:v>
      </x:c>
      <x:c r="Y337" s="15">
        <x:v>11</x:v>
      </x:c>
      <x:c r="Z337" s="15">
        <x:v>6</x:v>
      </x:c>
      <x:c r="AA337" s="15">
        <x:v>-3.8399999999999999</x:v>
      </x:c>
      <x:c r="AB337" s="15">
        <x:v>-4.9299999999999997</x:v>
      </x:c>
      <x:c r="AC337" s="15">
        <x:v>-8.7599999999999998</x:v>
      </x:c>
      <x:c r="AD337" s="15">
        <x:v>1.6799999999999999</x:v>
      </x:c>
      <x:c r="AE337" s="15">
        <x:v>-0.92000000000000004</x:v>
      </x:c>
      <x:c r="AF337" s="15">
        <x:v>40000</x:v>
      </x:c>
    </x:row>
    <x:row r="338" spans="1:32" ht="14.199999999999999">
      <x:c r="A338" s="5">
        <x:v>2012</x:v>
      </x:c>
      <x:c r="B338" s="5" t="s">
        <x:v>55</x:v>
      </x:c>
      <x:c r="C338" s="5" t="s">
        <x:v>158</x:v>
      </x:c>
      <x:c r="D338" s="5" t="s">
        <x:v>251</x:v>
      </x:c>
      <x:c r="E338" s="5">
        <x:v>4</x:v>
      </x:c>
      <x:c r="F338" s="5" t="s">
        <x:v>332</x:v>
      </x:c>
      <x:c r="G338" s="5" t="s">
        <x:v>34</x:v>
      </x:c>
      <x:c r="H338" s="5" t="s">
        <x:v>36</x:v>
      </x:c>
      <x:c r="I338" s="15">
        <x:v>2011</x:v>
      </x:c>
      <x:c r="J338" s="5" t="s">
        <x:v>55</x:v>
      </x:c>
      <x:c r="K338" s="15">
        <x:v>37</x:v>
      </x:c>
      <x:c r="L338" s="15" t="s">
        <x:v>117</x:v>
      </x:c>
      <x:c r="M338" s="15">
        <x:v>127</x:v>
      </x:c>
      <x:c r="N338" s="15">
        <x:v>519</x:v>
      </x:c>
      <x:c r="O338" s="15">
        <x:v>485</x:v>
      </x:c>
      <x:c r="P338" s="15">
        <x:v>64</x:v>
      </x:c>
      <x:c r="Q338" s="15">
        <x:v>164</x:v>
      </x:c>
      <x:c r="R338" s="15">
        <x:v>24</x:v>
      </x:c>
      <x:c r="S338" s="15">
        <x:v>16</x:v>
      </x:c>
      <x:c r="T338" s="15">
        <x:v>75</x:v>
      </x:c>
      <x:c r="U338" s="15">
        <x:v>2</x:v>
      </x:c>
      <x:c r="V338" s="15">
        <x:v>1</x:v>
      </x:c>
      <x:c r="W338" s="15">
        <x:v>28</x:v>
      </x:c>
      <x:c r="X338" s="15">
        <x:v>47</x:v>
      </x:c>
      <x:c r="Y338" s="15">
        <x:v>10</x:v>
      </x:c>
      <x:c r="Z338" s="15">
        <x:v>2</x:v>
      </x:c>
      <x:c r="AA338" s="15">
        <x:v>-0.38</x:v>
      </x:c>
      <x:c r="AB338" s="15">
        <x:v>-4.8499999999999996</x:v>
      </x:c>
      <x:c r="AC338" s="15">
        <x:v>-5.2300000000000004</x:v>
      </x:c>
      <x:c r="AD338" s="15">
        <x:v>5.1500000000000004</x:v>
      </x:c>
      <x:c r="AE338" s="15">
        <x:v>-0.31</x:v>
      </x:c>
      <x:c r="AF338" s="15">
        <x:v>40000</x:v>
      </x:c>
    </x:row>
    <x:row r="339" spans="1:32" ht="14.199999999999999">
      <x:c r="A339" s="5">
        <x:v>2013</x:v>
      </x:c>
      <x:c r="B339" s="5" t="s">
        <x:v>55</x:v>
      </x:c>
      <x:c r="C339" s="5" t="s">
        <x:v>158</x:v>
      </x:c>
      <x:c r="D339" s="5" t="s">
        <x:v>251</x:v>
      </x:c>
      <x:c r="E339" s="5">
        <x:v>4</x:v>
      </x:c>
      <x:c r="F339" s="5" t="s">
        <x:v>332</x:v>
      </x:c>
      <x:c r="G339" s="5" t="s">
        <x:v>34</x:v>
      </x:c>
      <x:c r="H339" s="5" t="s">
        <x:v>36</x:v>
      </x:c>
      <x:c r="I339" s="15">
        <x:v>2012</x:v>
      </x:c>
      <x:c r="J339" s="5" t="s">
        <x:v>55</x:v>
      </x:c>
      <x:c r="K339" s="15">
        <x:v>38</x:v>
      </x:c>
      <x:c r="L339" s="15" t="s">
        <x:v>117</x:v>
      </x:c>
      <x:c r="M339" s="15">
        <x:v>118</x:v>
      </x:c>
      <x:c r="N339" s="15">
        <x:v>455</x:v>
      </x:c>
      <x:c r="O339" s="15">
        <x:v>420</x:v>
      </x:c>
      <x:c r="P339" s="15">
        <x:v>52</x:v>
      </x:c>
      <x:c r="Q339" s="15">
        <x:v>126</x:v>
      </x:c>
      <x:c r="R339" s="15">
        <x:v>25</x:v>
      </x:c>
      <x:c r="S339" s="15">
        <x:v>5</x:v>
      </x:c>
      <x:c r="T339" s="15">
        <x:v>41</x:v>
      </x:c>
      <x:c r="U339" s="15">
        <x:v>5</x:v>
      </x:c>
      <x:c r="V339" s="15">
        <x:v>7</x:v>
      </x:c>
      <x:c r="W339" s="15">
        <x:v>22</x:v>
      </x:c>
      <x:c r="X339" s="15">
        <x:v>58</x:v>
      </x:c>
      <x:c r="Y339" s="15">
        <x:v>18</x:v>
      </x:c>
      <x:c r="Z339" s="15">
        <x:v>6</x:v>
      </x:c>
      <x:c r="AA339" s="15">
        <x:v>-2.8500000000000001</x:v>
      </x:c>
      <x:c r="AB339" s="15">
        <x:v>-5.0599999999999996</x:v>
      </x:c>
      <x:c r="AC339" s="15">
        <x:v>-7.9100000000000001</x:v>
      </x:c>
      <x:c r="AD339" s="15">
        <x:v>2.4900000000000002</x:v>
      </x:c>
      <x:c r="AE339" s="15">
        <x:v>-1.76</x:v>
      </x:c>
      <x:c r="AF339" s="15">
        <x:v>60000</x:v>
      </x:c>
    </x:row>
    <x:row r="340" spans="1:32" ht="14.199999999999999">
      <x:c r="A340" s="5">
        <x:v>2014</x:v>
      </x:c>
      <x:c r="B340" s="5" t="s">
        <x:v>55</x:v>
      </x:c>
      <x:c r="C340" s="5" t="s">
        <x:v>158</x:v>
      </x:c>
      <x:c r="D340" s="5" t="s">
        <x:v>251</x:v>
      </x:c>
      <x:c r="E340" s="5">
        <x:v>4</x:v>
      </x:c>
      <x:c r="F340" s="5" t="s">
        <x:v>332</x:v>
      </x:c>
      <x:c r="G340" s="5" t="s">
        <x:v>34</x:v>
      </x:c>
      <x:c r="H340" s="5" t="s">
        <x:v>36</x:v>
      </x:c>
      <x:c r="I340" s="15">
        <x:v>2013</x:v>
      </x:c>
      <x:c r="J340" s="19" t="s">
        <x:v>55</x:v>
      </x:c>
      <x:c r="K340" s="15">
        <x:v>39</x:v>
      </x:c>
      <x:c r="L340" s="15" t="s">
        <x:v>120</x:v>
      </x:c>
      <x:c r="M340" s="15">
        <x:v>97</x:v>
      </x:c>
      <x:c r="N340" s="15">
        <x:v>397</x:v>
      </x:c>
      <x:c r="O340" s="15">
        <x:v>370</x:v>
      </x:c>
      <x:c r="P340" s="15">
        <x:v>38</x:v>
      </x:c>
      <x:c r="Q340" s="15">
        <x:v>129</x:v>
      </x:c>
      <x:c r="R340" s="15">
        <x:v>18</x:v>
      </x:c>
      <x:c r="S340" s="15">
        <x:v>5</x:v>
      </x:c>
      <x:c r="T340" s="15">
        <x:v>74</x:v>
      </x:c>
      <x:c r="U340" s="15">
        <x:v>2</x:v>
      </x:c>
      <x:c r="V340" s="15">
        <x:v>2</x:v>
      </x:c>
      <x:c r="W340" s="15">
        <x:v>22</x:v>
      </x:c>
      <x:c r="X340" s="15">
        <x:v>40</x:v>
      </x:c>
      <x:c r="Y340" s="15">
        <x:v>10</x:v>
      </x:c>
      <x:c r="Z340" s="15">
        <x:v>3</x:v>
      </x:c>
      <x:c r="AA340" s="15">
        <x:v>-3.3799999999999999</x:v>
      </x:c>
      <x:c r="AB340" s="15">
        <x:v>-6.8399999999999999</x:v>
      </x:c>
      <x:c r="AC340" s="15">
        <x:v>-10.220000000000001</x:v>
      </x:c>
      <x:c r="AD340" s="15">
        <x:v>3.1600000000000001</x:v>
      </x:c>
      <x:c r="AE340" s="15">
        <x:v>-1.1000000000000001</x:v>
      </x:c>
      <x:c r="AF340" s="15">
        <x:v>60000</x:v>
      </x:c>
    </x:row>
    <x:row r="341" spans="1:32" ht="14.199999999999999">
      <x:c r="A341" s="5">
        <x:v>2012</x:v>
      </x:c>
      <x:c r="B341" s="5" t="s">
        <x:v>30</x:v>
      </x:c>
      <x:c r="C341" s="5" t="s">
        <x:v>259</x:v>
      </x:c>
      <x:c r="D341" s="5" t="s">
        <x:v>251</x:v>
      </x:c>
      <x:c r="E341" s="5">
        <x:v>9</x:v>
      </x:c>
      <x:c r="F341" s="5" t="s">
        <x:v>25</x:v>
      </x:c>
      <x:c r="G341" s="5" t="s">
        <x:v>34</x:v>
      </x:c>
      <x:c r="H341" s="5" t="s">
        <x:v>36</x:v>
      </x:c>
      <x:c r="I341" s="15">
        <x:v>2011</x:v>
      </x:c>
      <x:c r="J341" s="5" t="s">
        <x:v>65</x:v>
      </x:c>
      <x:c r="K341" s="15">
        <x:v>27</x:v>
      </x:c>
      <x:c r="L341" s="15" t="s">
        <x:v>120</x:v>
      </x:c>
      <x:c r="M341" s="15">
        <x:v>83</x:v>
      </x:c>
      <x:c r="N341" s="15">
        <x:v>246</x:v>
      </x:c>
      <x:c r="O341" s="15">
        <x:v>221</x:v>
      </x:c>
      <x:c r="P341" s="15">
        <x:v>23</x:v>
      </x:c>
      <x:c r="Q341" s="15">
        <x:v>56</x:v>
      </x:c>
      <x:c r="R341" s="15">
        <x:v>7</x:v>
      </x:c>
      <x:c r="S341" s="15">
        <x:v>7</x:v>
      </x:c>
      <x:c r="T341" s="15">
        <x:v>28</x:v>
      </x:c>
      <x:c r="U341" s="15">
        <x:v>4</x:v>
      </x:c>
      <x:c r="V341" s="15">
        <x:v>6</x:v>
      </x:c>
      <x:c r="W341" s="15">
        <x:v>16</x:v>
      </x:c>
      <x:c r="X341" s="15">
        <x:v>76</x:v>
      </x:c>
      <x:c r="Y341" s="15">
        <x:v>2</x:v>
      </x:c>
      <x:c r="Z341" s="15">
        <x:v>0</x:v>
      </x:c>
      <x:c r="AA341" s="15">
        <x:v>-0.22</x:v>
      </x:c>
      <x:c r="AB341" s="15">
        <x:v>-2</x:v>
      </x:c>
      <x:c r="AC341" s="15">
        <x:v>-2.2200000000000002</x:v>
      </x:c>
      <x:c r="AD341" s="15">
        <x:v>0.46000000000000002</x:v>
      </x:c>
      <x:c r="AE341" s="15">
        <x:v>-0.020000000000000001</x:v>
      </x:c>
      <x:c r="AF341" s="20"/>
    </x:row>
    <x:row r="342" spans="1:32" ht="14.199999999999999">
      <x:c r="A342" s="5">
        <x:v>2013</x:v>
      </x:c>
      <x:c r="B342" s="5" t="s">
        <x:v>30</x:v>
      </x:c>
      <x:c r="C342" s="5" t="s">
        <x:v>259</x:v>
      </x:c>
      <x:c r="D342" s="5" t="s">
        <x:v>251</x:v>
      </x:c>
      <x:c r="E342" s="5">
        <x:v>9</x:v>
      </x:c>
      <x:c r="F342" s="5" t="s">
        <x:v>25</x:v>
      </x:c>
      <x:c r="G342" s="5" t="s">
        <x:v>34</x:v>
      </x:c>
      <x:c r="H342" s="5" t="s">
        <x:v>36</x:v>
      </x:c>
      <x:c r="I342" s="5">
        <x:v>2012</x:v>
      </x:c>
      <x:c r="J342" s="5" t="s">
        <x:v>30</x:v>
      </x:c>
      <x:c r="K342" s="5">
        <x:v>28</x:v>
      </x:c>
      <x:c r="L342" s="5" t="s">
        <x:v>120</x:v>
      </x:c>
      <x:c r="M342" s="5">
        <x:v>104</x:v>
      </x:c>
      <x:c r="N342" s="5">
        <x:v>298</x:v>
      </x:c>
      <x:c r="O342" s="5">
        <x:v>265</x:v>
      </x:c>
      <x:c r="P342" s="5">
        <x:v>24</x:v>
      </x:c>
      <x:c r="Q342" s="5">
        <x:v>58</x:v>
      </x:c>
      <x:c r="R342" s="5">
        <x:v>12</x:v>
      </x:c>
      <x:c r="S342" s="5">
        <x:v>7</x:v>
      </x:c>
      <x:c r="T342" s="5">
        <x:v>35</x:v>
      </x:c>
      <x:c r="U342" s="5">
        <x:v>5</x:v>
      </x:c>
      <x:c r="V342" s="5">
        <x:v>6</x:v>
      </x:c>
      <x:c r="W342" s="5">
        <x:v>25</x:v>
      </x:c>
      <x:c r="X342" s="5">
        <x:v>85</x:v>
      </x:c>
      <x:c r="Y342" s="5">
        <x:v>6</x:v>
      </x:c>
      <x:c r="Z342" s="5">
        <x:v>1</x:v>
      </x:c>
      <x:c r="AA342" s="5">
        <x:v>4.1200000000000001</x:v>
      </x:c>
      <x:c r="AB342" s="5">
        <x:v>-3.3200000000000003</x:v>
      </x:c>
      <x:c r="AC342" s="5">
        <x:v>0.80000000000000004</x:v>
      </x:c>
      <x:c r="AD342" s="5">
        <x:v>0.38</x:v>
      </x:c>
      <x:c r="AE342" s="5">
        <x:v>-0.26000000000000001</x:v>
      </x:c>
      <x:c r="AF342" s="20"/>
    </x:row>
    <x:row r="343" spans="1:32" ht="14.199999999999999">
      <x:c r="A343" s="5">
        <x:v>2014</x:v>
      </x:c>
      <x:c r="B343" s="5" t="s">
        <x:v>30</x:v>
      </x:c>
      <x:c r="C343" s="5" t="s">
        <x:v>259</x:v>
      </x:c>
      <x:c r="D343" s="5" t="s">
        <x:v>251</x:v>
      </x:c>
      <x:c r="E343" s="5">
        <x:v>9</x:v>
      </x:c>
      <x:c r="F343" s="5" t="s">
        <x:v>25</x:v>
      </x:c>
      <x:c r="G343" s="5" t="s">
        <x:v>34</x:v>
      </x:c>
      <x:c r="H343" s="5" t="s">
        <x:v>36</x:v>
      </x:c>
      <x:c r="I343" s="15">
        <x:v>2013</x:v>
      </x:c>
      <x:c r="J343" s="5" t="s">
        <x:v>30</x:v>
      </x:c>
      <x:c r="K343" s="15">
        <x:v>29</x:v>
      </x:c>
      <x:c r="L343" s="15" t="s">
        <x:v>120</x:v>
      </x:c>
      <x:c r="M343" s="15">
        <x:v>92</x:v>
      </x:c>
      <x:c r="N343" s="15">
        <x:v>1.8899999999999999</x:v>
      </x:c>
      <x:c r="O343" s="15">
        <x:v>-0.60999999999999999</x:v>
      </x:c>
      <x:c r="P343" s="15">
        <x:v>329</x:v>
      </x:c>
      <x:c r="Q343" s="15">
        <x:v>325</x:v>
      </x:c>
      <x:c r="R343" s="15">
        <x:v>284</x:v>
      </x:c>
      <x:c r="S343" s="15">
        <x:v>42</x:v>
      </x:c>
      <x:c r="T343" s="15">
        <x:v>67</x:v>
      </x:c>
      <x:c r="U343" s="15">
        <x:v>12</x:v>
      </x:c>
      <x:c r="V343" s="15">
        <x:v>0</x:v>
      </x:c>
      <x:c r="W343" s="15">
        <x:v>18</x:v>
      </x:c>
      <x:c r="X343" s="15">
        <x:v>133</x:v>
      </x:c>
      <x:c r="Y343" s="15">
        <x:v>48</x:v>
      </x:c>
      <x:c r="Z343" s="15">
        <x:v>1</x:v>
      </x:c>
      <x:c r="AA343" s="15">
        <x:v>2</x:v>
      </x:c>
      <x:c r="AB343" s="15">
        <x:v>23</x:v>
      </x:c>
      <x:c r="AC343" s="15">
        <x:v>17</x:v>
      </x:c>
      <x:c r="AD343" s="15">
        <x:v>1</x:v>
      </x:c>
      <x:c r="AE343" s="15">
        <x:v>115</x:v>
      </x:c>
      <x:c r="AF343" s="15">
        <x:v>2</x:v>
      </x:c>
    </x:row>
    <x:row r="344" spans="1:32" ht="14.199999999999999">
      <x:c r="A344" s="5">
        <x:v>2015</x:v>
      </x:c>
      <x:c r="B344" s="5" t="s">
        <x:v>30</x:v>
      </x:c>
      <x:c r="C344" s="5" t="s">
        <x:v>259</x:v>
      </x:c>
      <x:c r="D344" s="5" t="s">
        <x:v>251</x:v>
      </x:c>
      <x:c r="E344" s="5">
        <x:v>9</x:v>
      </x:c>
      <x:c r="F344" s="5" t="s">
        <x:v>25</x:v>
      </x:c>
      <x:c r="G344" s="5" t="s">
        <x:v>34</x:v>
      </x:c>
      <x:c r="H344" s="5" t="s">
        <x:v>36</x:v>
      </x:c>
      <x:c r="I344" s="15">
        <x:v>2014</x:v>
      </x:c>
      <x:c r="J344" s="5" t="s">
        <x:v>30</x:v>
      </x:c>
      <x:c r="K344" s="15">
        <x:v>30</x:v>
      </x:c>
      <x:c r="L344" s="15" t="s">
        <x:v>120</x:v>
      </x:c>
      <x:c r="M344" s="15">
        <x:v>96</x:v>
      </x:c>
      <x:c r="N344" s="15">
        <x:v>291</x:v>
      </x:c>
      <x:c r="O344" s="15">
        <x:v>256</x:v>
      </x:c>
      <x:c r="P344" s="15">
        <x:v>46</x:v>
      </x:c>
      <x:c r="Q344" s="15">
        <x:v>66</x:v>
      </x:c>
      <x:c r="R344" s="15">
        <x:v>10</x:v>
      </x:c>
      <x:c r="S344" s="15">
        <x:v>14</x:v>
      </x:c>
      <x:c r="T344" s="15">
        <x:v>39</x:v>
      </x:c>
      <x:c r="U344" s="15">
        <x:v>2</x:v>
      </x:c>
      <x:c r="V344" s="15">
        <x:v>3</x:v>
      </x:c>
      <x:c r="W344" s="15">
        <x:v>24</x:v>
      </x:c>
      <x:c r="X344" s="15">
        <x:v>80</x:v>
      </x:c>
      <x:c r="Y344" s="15">
        <x:v>0</x:v>
      </x:c>
      <x:c r="Z344" s="15">
        <x:v>1</x:v>
      </x:c>
      <x:c r="AA344" s="15">
        <x:v>-1.2</x:v>
      </x:c>
      <x:c r="AB344" s="15">
        <x:v>-5.0199999999999996</x:v>
      </x:c>
      <x:c r="AC344" s="15">
        <x:v>-6.2199999999999998</x:v>
      </x:c>
      <x:c r="AD344" s="15">
        <x:v>0.64000000000000001</x:v>
      </x:c>
      <x:c r="AE344" s="15">
        <x:v>-0.11</x:v>
      </x:c>
      <x:c r="AF344" s="20"/>
    </x:row>
    <x:row r="345" spans="1:32" ht="14.199999999999999">
      <x:c r="A345" s="5">
        <x:v>2017</x:v>
      </x:c>
      <x:c r="B345" s="5" t="s">
        <x:v>27</x:v>
      </x:c>
      <x:c r="C345" s="5" t="s">
        <x:v>259</x:v>
      </x:c>
      <x:c r="D345" s="5" t="s">
        <x:v>323</x:v>
      </x:c>
      <x:c r="E345" s="5">
        <x:v>4</x:v>
      </x:c>
      <x:c r="F345" s="5" t="s">
        <x:v>332</x:v>
      </x:c>
      <x:c r="G345" s="5" t="s">
        <x:v>34</x:v>
      </x:c>
      <x:c r="H345" s="5" t="s">
        <x:v>36</x:v>
      </x:c>
      <x:c r="I345" s="15">
        <x:v>2016</x:v>
      </x:c>
      <x:c r="J345" s="5" t="s">
        <x:v>27</x:v>
      </x:c>
      <x:c r="K345" s="15">
        <x:v>32</x:v>
      </x:c>
      <x:c r="L345" s="15" t="s">
        <x:v>120</x:v>
      </x:c>
      <x:c r="M345" s="15">
        <x:v>86</x:v>
      </x:c>
      <x:c r="N345" s="15">
        <x:v>219</x:v>
      </x:c>
      <x:c r="O345" s="15">
        <x:v>198</x:v>
      </x:c>
      <x:c r="P345" s="15">
        <x:v>29</x:v>
      </x:c>
      <x:c r="Q345" s="15">
        <x:v>57</x:v>
      </x:c>
      <x:c r="R345" s="15">
        <x:v>7</x:v>
      </x:c>
      <x:c r="S345" s="15">
        <x:v>10</x:v>
      </x:c>
      <x:c r="T345" s="15">
        <x:v>29</x:v>
      </x:c>
      <x:c r="U345" s="15">
        <x:v>0</x:v>
      </x:c>
      <x:c r="V345" s="15">
        <x:v>0</x:v>
      </x:c>
      <x:c r="W345" s="15">
        <x:v>11</x:v>
      </x:c>
      <x:c r="X345" s="15">
        <x:v>62</x:v>
      </x:c>
      <x:c r="Y345" s="15">
        <x:v>3</x:v>
      </x:c>
      <x:c r="Z345" s="15">
        <x:v>0</x:v>
      </x:c>
      <x:c r="AA345" s="15">
        <x:v>3.0099999999999998</x:v>
      </x:c>
      <x:c r="AB345" s="15">
        <x:v>-2.0600000000000001</x:v>
      </x:c>
      <x:c r="AC345" s="15">
        <x:v>0.94999999999999996</x:v>
      </x:c>
      <x:c r="AD345" s="15">
        <x:v>0.83999999999999997</x:v>
      </x:c>
      <x:c r="AE345" s="15">
        <x:v>0.27000000000000002</x:v>
      </x:c>
      <x:c r="AF345" s="15">
        <x:v>11000</x:v>
      </x:c>
    </x:row>
    <x:row r="346" spans="1:32" ht="14.199999999999999">
      <x:c r="A346" s="5">
        <x:v>2018</x:v>
      </x:c>
      <x:c r="B346" s="5" t="s">
        <x:v>27</x:v>
      </x:c>
      <x:c r="C346" s="5" t="s">
        <x:v>259</x:v>
      </x:c>
      <x:c r="D346" s="5" t="s">
        <x:v>323</x:v>
      </x:c>
      <x:c r="E346" s="5">
        <x:v>4</x:v>
      </x:c>
      <x:c r="F346" s="5" t="s">
        <x:v>332</x:v>
      </x:c>
      <x:c r="G346" s="5" t="s">
        <x:v>34</x:v>
      </x:c>
      <x:c r="H346" s="5" t="s">
        <x:v>36</x:v>
      </x:c>
      <x:c r="I346" s="15">
        <x:v>2017</x:v>
      </x:c>
      <x:c r="J346" s="5" t="s">
        <x:v>27</x:v>
      </x:c>
      <x:c r="K346" s="15">
        <x:v>33</x:v>
      </x:c>
      <x:c r="L346" s="15" t="s">
        <x:v>120</x:v>
      </x:c>
      <x:c r="M346" s="15">
        <x:v>81</x:v>
      </x:c>
      <x:c r="N346" s="15">
        <x:v>318</x:v>
      </x:c>
      <x:c r="O346" s="15">
        <x:v>280</x:v>
      </x:c>
      <x:c r="P346" s="15">
        <x:v>41</x:v>
      </x:c>
      <x:c r="Q346" s="15">
        <x:v>86</x:v>
      </x:c>
      <x:c r="R346" s="15">
        <x:v>16</x:v>
      </x:c>
      <x:c r="S346" s="15">
        <x:v>21</x:v>
      </x:c>
      <x:c r="T346" s="15">
        <x:v>65</x:v>
      </x:c>
      <x:c r="U346" s="15">
        <x:v>3</x:v>
      </x:c>
      <x:c r="V346" s="15">
        <x:v>0</x:v>
      </x:c>
      <x:c r="W346" s="15">
        <x:v>19</x:v>
      </x:c>
      <x:c r="X346" s="15">
        <x:v>80</x:v>
      </x:c>
      <x:c r="Y346" s="15">
        <x:v>0</x:v>
      </x:c>
      <x:c r="Z346" s="15">
        <x:v>5</x:v>
      </x:c>
      <x:c r="AA346" s="15">
        <x:v>-3.5099999999999998</x:v>
      </x:c>
      <x:c r="AB346" s="15">
        <x:v>-3.3999999999999999</x:v>
      </x:c>
      <x:c r="AC346" s="15">
        <x:v>-6.9100000000000001</x:v>
      </x:c>
      <x:c r="AD346" s="15">
        <x:v>2.2799999999999998</x:v>
      </x:c>
      <x:c r="AE346" s="15">
        <x:v>-0.32000000000000001</x:v>
      </x:c>
      <x:c r="AF346" s="15">
        <x:v>25000</x:v>
      </x:c>
    </x:row>
    <x:row r="347" spans="1:32" ht="14.199999999999999">
      <x:c r="A347" s="5">
        <x:v>2019</x:v>
      </x:c>
      <x:c r="B347" s="5" t="s">
        <x:v>27</x:v>
      </x:c>
      <x:c r="C347" s="5" t="s">
        <x:v>259</x:v>
      </x:c>
      <x:c r="D347" s="5" t="s">
        <x:v>323</x:v>
      </x:c>
      <x:c r="E347" s="5">
        <x:v>4</x:v>
      </x:c>
      <x:c r="F347" s="5" t="s">
        <x:v>332</x:v>
      </x:c>
      <x:c r="G347" s="5" t="s">
        <x:v>34</x:v>
      </x:c>
      <x:c r="H347" s="5" t="s">
        <x:v>36</x:v>
      </x:c>
      <x:c r="I347" s="15">
        <x:v>2018</x:v>
      </x:c>
      <x:c r="J347" s="5" t="s">
        <x:v>27</x:v>
      </x:c>
      <x:c r="K347" s="15">
        <x:v>34</x:v>
      </x:c>
      <x:c r="L347" s="15" t="s">
        <x:v>120</x:v>
      </x:c>
      <x:c r="M347" s="15">
        <x:v>131</x:v>
      </x:c>
      <x:c r="N347" s="15">
        <x:v>528</x:v>
      </x:c>
      <x:c r="O347" s="15">
        <x:v>485</x:v>
      </x:c>
      <x:c r="P347" s="15">
        <x:v>76</x:v>
      </x:c>
      <x:c r="Q347" s="15">
        <x:v>143</x:v>
      </x:c>
      <x:c r="R347" s="15">
        <x:v>21</x:v>
      </x:c>
      <x:c r="S347" s="15">
        <x:v>34</x:v>
      </x:c>
      <x:c r="T347" s="15">
        <x:v>102</x:v>
      </x:c>
      <x:c r="U347" s="15">
        <x:v>9</x:v>
      </x:c>
      <x:c r="V347" s="15">
        <x:v>7</x:v>
      </x:c>
      <x:c r="W347" s="15">
        <x:v>35</x:v>
      </x:c>
      <x:c r="X347" s="15">
        <x:v>143</x:v>
      </x:c>
      <x:c r="Y347" s="15">
        <x:v>9</x:v>
      </x:c>
      <x:c r="Z347" s="15">
        <x:v>2</x:v>
      </x:c>
      <x:c r="AA347" s="15">
        <x:v>-0.45000000000000001</x:v>
      </x:c>
      <x:c r="AB347" s="15">
        <x:v>-10.68</x:v>
      </x:c>
      <x:c r="AC347" s="15">
        <x:v>-11.119999999999999</x:v>
      </x:c>
      <x:c r="AD347" s="15">
        <x:v>2.0499999999999998</x:v>
      </x:c>
      <x:c r="AE347" s="15">
        <x:v>-0.040000000000000002</x:v>
      </x:c>
      <x:c r="AF347" s="15">
        <x:v>23000</x:v>
      </x:c>
    </x:row>
    <x:row r="348" spans="1:32" ht="14.199999999999999">
      <x:c r="A348" s="5">
        <x:v>2020</x:v>
      </x:c>
      <x:c r="B348" s="5" t="s">
        <x:v>27</x:v>
      </x:c>
      <x:c r="C348" s="5" t="s">
        <x:v>259</x:v>
      </x:c>
      <x:c r="D348" s="5" t="s">
        <x:v>323</x:v>
      </x:c>
      <x:c r="E348" s="5">
        <x:v>4</x:v>
      </x:c>
      <x:c r="F348" s="5" t="s">
        <x:v>332</x:v>
      </x:c>
      <x:c r="G348" s="5" t="s">
        <x:v>34</x:v>
      </x:c>
      <x:c r="H348" s="5" t="s">
        <x:v>36</x:v>
      </x:c>
      <x:c r="I348" s="15">
        <x:v>2019</x:v>
      </x:c>
      <x:c r="J348" s="5" t="s">
        <x:v>27</x:v>
      </x:c>
      <x:c r="K348" s="15">
        <x:v>35</x:v>
      </x:c>
      <x:c r="L348" s="15" t="s">
        <x:v>117</x:v>
      </x:c>
      <x:c r="M348" s="15">
        <x:v>129</x:v>
      </x:c>
      <x:c r="N348" s="15">
        <x:v>476</x:v>
      </x:c>
      <x:c r="O348" s="15">
        <x:v>414</x:v>
      </x:c>
      <x:c r="P348" s="15">
        <x:v>60</x:v>
      </x:c>
      <x:c r="Q348" s="15">
        <x:v>106</x:v>
      </x:c>
      <x:c r="R348" s="15">
        <x:v>21</x:v>
      </x:c>
      <x:c r="S348" s="15">
        <x:v>21</x:v>
      </x:c>
      <x:c r="T348" s="15">
        <x:v>85</x:v>
      </x:c>
      <x:c r="U348" s="15">
        <x:v>8</x:v>
      </x:c>
      <x:c r="V348" s="15">
        <x:v>4</x:v>
      </x:c>
      <x:c r="W348" s="15">
        <x:v>48</x:v>
      </x:c>
      <x:c r="X348" s="15">
        <x:v>114</x:v>
      </x:c>
      <x:c r="Y348" s="15">
        <x:v>7</x:v>
      </x:c>
      <x:c r="Z348" s="15">
        <x:v>4</x:v>
      </x:c>
      <x:c r="AA348" s="15">
        <x:v>-9.3100000000000005</x:v>
      </x:c>
      <x:c r="AB348" s="15">
        <x:v>-7.96</x:v>
      </x:c>
      <x:c r="AC348" s="15">
        <x:v>-17.27</x:v>
      </x:c>
      <x:c r="AD348" s="15">
        <x:v>2.4700000000000002</x:v>
      </x:c>
      <x:c r="AE348" s="15">
        <x:v>-0.95999999999999996</x:v>
      </x:c>
      <x:c r="AF348" s="15">
        <x:v>25000</x:v>
      </x:c>
    </x:row>
    <x:row r="349" spans="1:32" ht="14.199999999999999">
      <x:c r="A349" s="5">
        <x:v>2013</x:v>
      </x:c>
      <x:c r="B349" s="5" t="s">
        <x:v>31</x:v>
      </x:c>
      <x:c r="C349" s="5" t="s">
        <x:v>273</x:v>
      </x:c>
      <x:c r="D349" s="5" t="s">
        <x:v>323</x:v>
      </x:c>
      <x:c r="E349" s="5">
        <x:v>4</x:v>
      </x:c>
      <x:c r="F349" s="5" t="s">
        <x:v>332</x:v>
      </x:c>
      <x:c r="G349" s="5" t="s">
        <x:v>34</x:v>
      </x:c>
      <x:c r="H349" s="5" t="s">
        <x:v>36</x:v>
      </x:c>
      <x:c r="I349" s="15">
        <x:v>2012</x:v>
      </x:c>
      <x:c r="J349" s="5" t="s">
        <x:v>31</x:v>
      </x:c>
      <x:c r="K349" s="15">
        <x:v>36</x:v>
      </x:c>
      <x:c r="L349" s="15" t="s">
        <x:v>111</x:v>
      </x:c>
      <x:c r="M349" s="15">
        <x:v>126</x:v>
      </x:c>
      <x:c r="N349" s="15">
        <x:v>556</x:v>
      </x:c>
      <x:c r="O349" s="15">
        <x:v>488</x:v>
      </x:c>
      <x:c r="P349" s="15">
        <x:v>84</x:v>
      </x:c>
      <x:c r="Q349" s="15">
        <x:v>150</x:v>
      </x:c>
      <x:c r="R349" s="15">
        <x:v>28</x:v>
      </x:c>
      <x:c r="S349" s="15">
        <x:v>21</x:v>
      </x:c>
      <x:c r="T349" s="15">
        <x:v>85</x:v>
      </x:c>
      <x:c r="U349" s="15">
        <x:v>6</x:v>
      </x:c>
      <x:c r="V349" s="15">
        <x:v>0</x:v>
      </x:c>
      <x:c r="W349" s="15">
        <x:v>59</x:v>
      </x:c>
      <x:c r="X349" s="15">
        <x:v>101</x:v>
      </x:c>
      <x:c r="Y349" s="15">
        <x:v>10</x:v>
      </x:c>
      <x:c r="Z349" s="15">
        <x:v>4</x:v>
      </x:c>
      <x:c r="AA349" s="15">
        <x:v>-2.5800000000000001</x:v>
      </x:c>
      <x:c r="AB349" s="15">
        <x:v>-11.300000000000001</x:v>
      </x:c>
      <x:c r="AC349" s="15">
        <x:v>-13.880000000000001</x:v>
      </x:c>
      <x:c r="AD349" s="15">
        <x:v>6.4900000000000002</x:v>
      </x:c>
      <x:c r="AE349" s="15">
        <x:v>-1.52</x:v>
      </x:c>
      <x:c r="AF349" s="15">
        <x:v>80000</x:v>
      </x:c>
    </x:row>
    <x:row r="350" spans="1:32" ht="14.199999999999999">
      <x:c r="A350" s="5">
        <x:v>2014</x:v>
      </x:c>
      <x:c r="B350" s="5" t="s">
        <x:v>31</x:v>
      </x:c>
      <x:c r="C350" s="5" t="s">
        <x:v>273</x:v>
      </x:c>
      <x:c r="D350" s="5" t="s">
        <x:v>323</x:v>
      </x:c>
      <x:c r="E350" s="5">
        <x:v>4</x:v>
      </x:c>
      <x:c r="F350" s="5" t="s">
        <x:v>332</x:v>
      </x:c>
      <x:c r="G350" s="5" t="s">
        <x:v>34</x:v>
      </x:c>
      <x:c r="H350" s="5" t="s">
        <x:v>36</x:v>
      </x:c>
      <x:c r="I350" s="15">
        <x:v>2013</x:v>
      </x:c>
      <x:c r="J350" s="5" t="s">
        <x:v>31</x:v>
      </x:c>
      <x:c r="K350" s="15">
        <x:v>37</x:v>
      </x:c>
      <x:c r="L350" s="15" t="s">
        <x:v>120</x:v>
      </x:c>
      <x:c r="M350" s="15">
        <x:v>111</x:v>
      </x:c>
      <x:c r="N350" s="15">
        <x:v>483</x:v>
      </x:c>
      <x:c r="O350" s="15">
        <x:v>443</x:v>
      </x:c>
      <x:c r="P350" s="15">
        <x:v>62</x:v>
      </x:c>
      <x:c r="Q350" s="15">
        <x:v>112</x:v>
      </x:c>
      <x:c r="R350" s="15">
        <x:v>24</x:v>
      </x:c>
      <x:c r="S350" s="15">
        <x:v>13</x:v>
      </x:c>
      <x:c r="T350" s="15">
        <x:v>69</x:v>
      </x:c>
      <x:c r="U350" s="15">
        <x:v>3</x:v>
      </x:c>
      <x:c r="V350" s="15">
        <x:v>1</x:v>
      </x:c>
      <x:c r="W350" s="15">
        <x:v>30</x:v>
      </x:c>
      <x:c r="X350" s="15">
        <x:v>94</x:v>
      </x:c>
      <x:c r="Y350" s="15">
        <x:v>8</x:v>
      </x:c>
      <x:c r="Z350" s="15">
        <x:v>8</x:v>
      </x:c>
      <x:c r="AA350" s="15">
        <x:v>-0.45000000000000001</x:v>
      </x:c>
      <x:c r="AB350" s="15">
        <x:v>-10.59</x:v>
      </x:c>
      <x:c r="AC350" s="15">
        <x:v>-11.029999999999999</x:v>
      </x:c>
      <x:c r="AD350" s="15">
        <x:v>1.05</x:v>
      </x:c>
      <x:c r="AE350" s="15">
        <x:v>-1.04</x:v>
      </x:c>
      <x:c r="AF350" s="15">
        <x:v>80000</x:v>
      </x:c>
    </x:row>
    <x:row r="351" spans="1:32" ht="14.199999999999999">
      <x:c r="A351" s="5">
        <x:v>2015</x:v>
      </x:c>
      <x:c r="B351" s="5" t="s">
        <x:v>31</x:v>
      </x:c>
      <x:c r="C351" s="5" t="s">
        <x:v>273</x:v>
      </x:c>
      <x:c r="D351" s="5" t="s">
        <x:v>323</x:v>
      </x:c>
      <x:c r="E351" s="5">
        <x:v>4</x:v>
      </x:c>
      <x:c r="F351" s="5" t="s">
        <x:v>332</x:v>
      </x:c>
      <x:c r="G351" s="5" t="s">
        <x:v>34</x:v>
      </x:c>
      <x:c r="H351" s="5" t="s">
        <x:v>36</x:v>
      </x:c>
      <x:c r="I351" s="15">
        <x:v>2014</x:v>
      </x:c>
      <x:c r="J351" s="5" t="s">
        <x:v>31</x:v>
      </x:c>
      <x:c r="K351" s="15">
        <x:v>38</x:v>
      </x:c>
      <x:c r="L351" s="15" t="s">
        <x:v>120</x:v>
      </x:c>
      <x:c r="M351" s="15">
        <x:v>127</x:v>
      </x:c>
      <x:c r="N351" s="15">
        <x:v>548</x:v>
      </x:c>
      <x:c r="O351" s="15">
        <x:v>506</x:v>
      </x:c>
      <x:c r="P351" s="15">
        <x:v>83</x:v>
      </x:c>
      <x:c r="Q351" s="15">
        <x:v>156</x:v>
      </x:c>
      <x:c r="R351" s="15">
        <x:v>30</x:v>
      </x:c>
      <x:c r="S351" s="15">
        <x:v>32</x:v>
      </x:c>
      <x:c r="T351" s="15">
        <x:v>101</x:v>
      </x:c>
      <x:c r="U351" s="15">
        <x:v>5</x:v>
      </x:c>
      <x:c r="V351" s="15">
        <x:v>1</x:v>
      </x:c>
      <x:c r="W351" s="15">
        <x:v>40</x:v>
      </x:c>
      <x:c r="X351" s="15">
        <x:v>77</x:v>
      </x:c>
      <x:c r="Y351" s="15">
        <x:v>10</x:v>
      </x:c>
      <x:c r="Z351" s="15">
        <x:v>2</x:v>
      </x:c>
      <x:c r="AA351" s="15">
        <x:v>0.89000000000000001</x:v>
      </x:c>
      <x:c r="AB351" s="15">
        <x:v>-13.029999999999999</x:v>
      </x:c>
      <x:c r="AC351" s="15">
        <x:v>-12.130000000000001</x:v>
      </x:c>
      <x:c r="AD351" s="15">
        <x:v>2.0499999999999998</x:v>
      </x:c>
      <x:c r="AE351" s="15">
        <x:v>0.080000000000000004</x:v>
      </x:c>
      <x:c r="AF351" s="15">
        <x:v>80000</x:v>
      </x:c>
    </x:row>
    <x:row r="352" spans="1:32" ht="14.199999999999999">
      <x:c r="A352" s="5">
        <x:v>2016</x:v>
      </x:c>
      <x:c r="B352" s="5" t="s">
        <x:v>31</x:v>
      </x:c>
      <x:c r="C352" s="5" t="s">
        <x:v>273</x:v>
      </x:c>
      <x:c r="D352" s="5" t="s">
        <x:v>323</x:v>
      </x:c>
      <x:c r="E352" s="5">
        <x:v>4</x:v>
      </x:c>
      <x:c r="F352" s="5" t="s">
        <x:v>332</x:v>
      </x:c>
      <x:c r="G352" s="5" t="s">
        <x:v>34</x:v>
      </x:c>
      <x:c r="H352" s="5" t="s">
        <x:v>36</x:v>
      </x:c>
      <x:c r="I352" s="15">
        <x:v>2015</x:v>
      </x:c>
      <x:c r="J352" s="5" t="s">
        <x:v>31</x:v>
      </x:c>
      <x:c r="K352" s="15">
        <x:v>39</x:v>
      </x:c>
      <x:c r="L352" s="15" t="s">
        <x:v>120</x:v>
      </x:c>
      <x:c r="M352" s="15">
        <x:v>122</x:v>
      </x:c>
      <x:c r="N352" s="15">
        <x:v>522</x:v>
      </x:c>
      <x:c r="O352" s="15">
        <x:v>470</x:v>
      </x:c>
      <x:c r="P352" s="15">
        <x:v>87</x:v>
      </x:c>
      <x:c r="Q352" s="15">
        <x:v>156</x:v>
      </x:c>
      <x:c r="R352" s="15">
        <x:v>28</x:v>
      </x:c>
      <x:c r="S352" s="15">
        <x:v>26</x:v>
      </x:c>
      <x:c r="T352" s="15">
        <x:v>90</x:v>
      </x:c>
      <x:c r="U352" s="15">
        <x:v>2</x:v>
      </x:c>
      <x:c r="V352" s="15">
        <x:v>1</x:v>
      </x:c>
      <x:c r="W352" s="15">
        <x:v>40</x:v>
      </x:c>
      <x:c r="X352" s="15">
        <x:v>71</x:v>
      </x:c>
      <x:c r="Y352" s="15">
        <x:v>10</x:v>
      </x:c>
      <x:c r="Z352" s="15">
        <x:v>6</x:v>
      </x:c>
      <x:c r="AA352" s="15">
        <x:v>0.40000000000000002</x:v>
      </x:c>
      <x:c r="AB352" s="15">
        <x:v>-12.529999999999999</x:v>
      </x:c>
      <x:c r="AC352" s="15">
        <x:v>-12.130000000000001</x:v>
      </x:c>
      <x:c r="AD352" s="15">
        <x:v>3.3900000000000001</x:v>
      </x:c>
      <x:c r="AE352" s="15">
        <x:v>0.040000000000000002</x:v>
      </x:c>
      <x:c r="AF352" s="15">
        <x:v>90000</x:v>
      </x:c>
    </x:row>
    <x:row r="353" spans="1:32" ht="14.199999999999999">
      <x:c r="A353" s="5">
        <x:v>2011</x:v>
      </x:c>
      <x:c r="B353" s="5" t="s">
        <x:v>28</x:v>
      </x:c>
      <x:c r="C353" s="5" t="s">
        <x:v>255</x:v>
      </x:c>
      <x:c r="D353" s="5" t="s">
        <x:v>251</x:v>
      </x:c>
      <x:c r="E353" s="5">
        <x:v>9</x:v>
      </x:c>
      <x:c r="F353" s="5" t="s">
        <x:v>25</x:v>
      </x:c>
      <x:c r="G353" s="5" t="s">
        <x:v>34</x:v>
      </x:c>
      <x:c r="H353" s="5" t="s">
        <x:v>36</x:v>
      </x:c>
      <x:c r="I353" s="5">
        <x:v>2010</x:v>
      </x:c>
      <x:c r="J353" s="5" t="s">
        <x:v>28</x:v>
      </x:c>
      <x:c r="K353" s="5">
        <x:v>25</x:v>
      </x:c>
      <x:c r="L353" s="5" t="s">
        <x:v>122</x:v>
      </x:c>
      <x:c r="M353" s="5">
        <x:v>129</x:v>
      </x:c>
      <x:c r="N353" s="5">
        <x:v>555</x:v>
      </x:c>
      <x:c r="O353" s="5">
        <x:v>472</x:v>
      </x:c>
      <x:c r="P353" s="5">
        <x:v>74</x:v>
      </x:c>
      <x:c r="Q353" s="5">
        <x:v>145</x:v>
      </x:c>
      <x:c r="R353" s="5">
        <x:v>19</x:v>
      </x:c>
      <x:c r="S353" s="5">
        <x:v>3</x:v>
      </x:c>
      <x:c r="T353" s="5">
        <x:v>51</x:v>
      </x:c>
      <x:c r="U353" s="5">
        <x:v>25</x:v>
      </x:c>
      <x:c r="V353" s="5">
        <x:v>12</x:v>
      </x:c>
      <x:c r="W353" s="5">
        <x:v>64</x:v>
      </x:c>
      <x:c r="X353" s="5">
        <x:v>50</x:v>
      </x:c>
      <x:c r="Y353" s="5">
        <x:v>10</x:v>
      </x:c>
      <x:c r="Z353" s="5">
        <x:v>3</x:v>
      </x:c>
      <x:c r="AA353" s="5">
        <x:v>5.1100000000000003</x:v>
      </x:c>
      <x:c r="AB353" s="5">
        <x:v>-1.8999999999999999</x:v>
      </x:c>
      <x:c r="AC353" s="5">
        <x:v>3.21</x:v>
      </x:c>
      <x:c r="AD353" s="5">
        <x:v>3.5499999999999998</x:v>
      </x:c>
      <x:c r="AE353" s="5">
        <x:v>0.53000000000000003</x:v>
      </x:c>
      <x:c r="AF353" s="5">
        <x:v>16000</x:v>
      </x:c>
    </x:row>
    <x:row r="354" spans="1:32" ht="14.199999999999999">
      <x:c r="A354" s="5">
        <x:v>2012</x:v>
      </x:c>
      <x:c r="B354" s="5" t="s">
        <x:v>28</x:v>
      </x:c>
      <x:c r="C354" s="5" t="s">
        <x:v>255</x:v>
      </x:c>
      <x:c r="D354" s="5" t="s">
        <x:v>251</x:v>
      </x:c>
      <x:c r="E354" s="5">
        <x:v>9</x:v>
      </x:c>
      <x:c r="F354" s="5" t="s">
        <x:v>25</x:v>
      </x:c>
      <x:c r="G354" s="5" t="s">
        <x:v>34</x:v>
      </x:c>
      <x:c r="H354" s="5" t="s">
        <x:v>36</x:v>
      </x:c>
      <x:c r="I354" s="5">
        <x:v>2011</x:v>
      </x:c>
      <x:c r="J354" s="5" t="s">
        <x:v>28</x:v>
      </x:c>
      <x:c r="K354" s="5">
        <x:v>26</x:v>
      </x:c>
      <x:c r="L354" s="5" t="s">
        <x:v>122</x:v>
      </x:c>
      <x:c r="M354" s="5">
        <x:v>111</x:v>
      </x:c>
      <x:c r="N354" s="5">
        <x:v>503</x:v>
      </x:c>
      <x:c r="O354" s="5">
        <x:v>421</x:v>
      </x:c>
      <x:c r="P354" s="5">
        <x:v>84</x:v>
      </x:c>
      <x:c r="Q354" s="5">
        <x:v>140</x:v>
      </x:c>
      <x:c r="R354" s="5">
        <x:v>16</x:v>
      </x:c>
      <x:c r="S354" s="5">
        <x:v>3</x:v>
      </x:c>
      <x:c r="T354" s="5">
        <x:v>33</x:v>
      </x:c>
      <x:c r="U354" s="5">
        <x:v>30</x:v>
      </x:c>
      <x:c r="V354" s="5">
        <x:v>6</x:v>
      </x:c>
      <x:c r="W354" s="5">
        <x:v>63</x:v>
      </x:c>
      <x:c r="X354" s="5">
        <x:v>33</x:v>
      </x:c>
      <x:c r="Y354" s="5">
        <x:v>5</x:v>
      </x:c>
      <x:c r="Z354" s="5">
        <x:v>3</x:v>
      </x:c>
      <x:c r="AA354" s="5">
        <x:v>4.1200000000000001</x:v>
      </x:c>
      <x:c r="AB354" s="5">
        <x:v>-0.32000000000000001</x:v>
      </x:c>
      <x:c r="AC354" s="5">
        <x:v>3.7999999999999998</x:v>
      </x:c>
      <x:c r="AD354" s="5">
        <x:v>5.2599999999999998</x:v>
      </x:c>
      <x:c r="AE354" s="5">
        <x:v>1.01</x:v>
      </x:c>
      <x:c r="AF354" s="5">
        <x:v>20000</x:v>
      </x:c>
    </x:row>
    <x:row r="355" spans="1:32" ht="14.199999999999999">
      <x:c r="A355" s="5">
        <x:v>2013</x:v>
      </x:c>
      <x:c r="B355" s="5" t="s">
        <x:v>28</x:v>
      </x:c>
      <x:c r="C355" s="5" t="s">
        <x:v>255</x:v>
      </x:c>
      <x:c r="D355" s="5" t="s">
        <x:v>251</x:v>
      </x:c>
      <x:c r="E355" s="5">
        <x:v>9</x:v>
      </x:c>
      <x:c r="F355" s="5" t="s">
        <x:v>25</x:v>
      </x:c>
      <x:c r="G355" s="5" t="s">
        <x:v>34</x:v>
      </x:c>
      <x:c r="H355" s="5" t="s">
        <x:v>36</x:v>
      </x:c>
      <x:c r="I355" s="5">
        <x:v>2012</x:v>
      </x:c>
      <x:c r="J355" s="5" t="s">
        <x:v>28</x:v>
      </x:c>
      <x:c r="K355" s="5">
        <x:v>27</x:v>
      </x:c>
      <x:c r="L355" s="5" t="s">
        <x:v>122</x:v>
      </x:c>
      <x:c r="M355" s="5">
        <x:v>125</x:v>
      </x:c>
      <x:c r="N355" s="5">
        <x:v>580</x:v>
      </x:c>
      <x:c r="O355" s="5">
        <x:v>491</x:v>
      </x:c>
      <x:c r="P355" s="5">
        <x:v>86</x:v>
      </x:c>
      <x:c r="Q355" s="5">
        <x:v>139</x:v>
      </x:c>
      <x:c r="R355" s="5">
        <x:v>14</x:v>
      </x:c>
      <x:c r="S355" s="5">
        <x:v>2</x:v>
      </x:c>
      <x:c r="T355" s="5">
        <x:v>37</x:v>
      </x:c>
      <x:c r="U355" s="5">
        <x:v>44</x:v>
      </x:c>
      <x:c r="V355" s="5">
        <x:v>12</x:v>
      </x:c>
      <x:c r="W355" s="5">
        <x:v>66</x:v>
      </x:c>
      <x:c r="X355" s="5">
        <x:v>38</x:v>
      </x:c>
      <x:c r="Y355" s="5">
        <x:v>9</x:v>
      </x:c>
      <x:c r="Z355" s="5">
        <x:v>3</x:v>
      </x:c>
      <x:c r="AA355" s="5">
        <x:v>1.6100000000000001</x:v>
      </x:c>
      <x:c r="AB355" s="5">
        <x:v>-2.1000000000000001</x:v>
      </x:c>
      <x:c r="AC355" s="5">
        <x:v>-0.48999999999999999</x:v>
      </x:c>
      <x:c r="AD355" s="5">
        <x:v>3.8500000000000001</x:v>
      </x:c>
      <x:c r="AE355" s="5">
        <x:v>0.33000000000000002</x:v>
      </x:c>
      <x:c r="AF355" s="5">
        <x:v>30000</x:v>
      </x:c>
    </x:row>
    <x:row r="356" spans="1:32" ht="14.199999999999999">
      <x:c r="A356" s="5">
        <x:v>2014</x:v>
      </x:c>
      <x:c r="B356" s="5" t="s">
        <x:v>28</x:v>
      </x:c>
      <x:c r="C356" s="5" t="s">
        <x:v>255</x:v>
      </x:c>
      <x:c r="D356" s="5" t="s">
        <x:v>251</x:v>
      </x:c>
      <x:c r="E356" s="5">
        <x:v>9</x:v>
      </x:c>
      <x:c r="F356" s="5" t="s">
        <x:v>25</x:v>
      </x:c>
      <x:c r="G356" s="5" t="s">
        <x:v>34</x:v>
      </x:c>
      <x:c r="H356" s="5" t="s">
        <x:v>36</x:v>
      </x:c>
      <x:c r="I356" s="5">
        <x:v>2013</x:v>
      </x:c>
      <x:c r="J356" s="5" t="s">
        <x:v>28</x:v>
      </x:c>
      <x:c r="K356" s="5">
        <x:v>28</x:v>
      </x:c>
      <x:c r="L356" s="5" t="s">
        <x:v>122</x:v>
      </x:c>
      <x:c r="M356" s="5">
        <x:v>100</x:v>
      </x:c>
      <x:c r="N356" s="5">
        <x:v>453</x:v>
      </x:c>
      <x:c r="O356" s="5">
        <x:v>390</x:v>
      </x:c>
      <x:c r="P356" s="5">
        <x:v>74</x:v>
      </x:c>
      <x:c r="Q356" s="5">
        <x:v>115</x:v>
      </x:c>
      <x:c r="R356" s="5">
        <x:v>20</x:v>
      </x:c>
      <x:c r="S356" s="5">
        <x:v>2</x:v>
      </x:c>
      <x:c r="T356" s="5">
        <x:v>22</x:v>
      </x:c>
      <x:c r="U356" s="5">
        <x:v>21</x:v>
      </x:c>
      <x:c r="V356" s="5">
        <x:v>9</x:v>
      </x:c>
      <x:c r="W356" s="5">
        <x:v>44</x:v>
      </x:c>
      <x:c r="X356" s="5">
        <x:v>37</x:v>
      </x:c>
      <x:c r="Y356" s="5">
        <x:v>4</x:v>
      </x:c>
      <x:c r="Z356" s="5">
        <x:v>2</x:v>
      </x:c>
      <x:c r="AA356" s="5">
        <x:v>-0.34000000000000002</x:v>
      </x:c>
      <x:c r="AB356" s="5">
        <x:v>-3.7200000000000002</x:v>
      </x:c>
      <x:c r="AC356" s="5">
        <x:v>-4.0599999999999996</x:v>
      </x:c>
      <x:c r="AD356" s="5">
        <x:v>2.73</x:v>
      </x:c>
      <x:c r="AE356" s="5">
        <x:v>-0.22</x:v>
      </x:c>
      <x:c r="AF356" s="5">
        <x:v>34000</x:v>
      </x:c>
    </x:row>
    <x:row r="357" spans="1:32" ht="14.199999999999999">
      <x:c r="A357" s="5">
        <x:v>2016</x:v>
      </x:c>
      <x:c r="B357" s="5" t="s">
        <x:v>27</x:v>
      </x:c>
      <x:c r="C357" s="5" t="s">
        <x:v>255</x:v>
      </x:c>
      <x:c r="D357" s="5" t="s">
        <x:v>251</x:v>
      </x:c>
      <x:c r="E357" s="5">
        <x:v>-1</x:v>
      </x:c>
      <x:c r="F357" s="5" t="s">
        <x:v>170</x:v>
      </x:c>
      <x:c r="G357" s="5" t="s">
        <x:v>34</x:v>
      </x:c>
      <x:c r="H357" s="5" t="s">
        <x:v>36</x:v>
      </x:c>
      <x:c r="I357" s="5">
        <x:v>2015</x:v>
      </x:c>
      <x:c r="J357" s="5" t="s">
        <x:v>27</x:v>
      </x:c>
      <x:c r="K357" s="5">
        <x:v>30</x:v>
      </x:c>
      <x:c r="L357" s="5" t="s">
        <x:v>122</x:v>
      </x:c>
      <x:c r="M357" s="5">
        <x:v>124</x:v>
      </x:c>
      <x:c r="N357" s="5">
        <x:v>585</x:v>
      </x:c>
      <x:c r="O357" s="5">
        <x:v>493</x:v>
      </x:c>
      <x:c r="P357" s="5">
        <x:v>94</x:v>
      </x:c>
      <x:c r="Q357" s="5">
        <x:v>168</x:v>
      </x:c>
      <x:c r="R357" s="5">
        <x:v>15</x:v>
      </x:c>
      <x:c r="S357" s="5">
        <x:v>4</x:v>
      </x:c>
      <x:c r="T357" s="5">
        <x:v>42</x:v>
      </x:c>
      <x:c r="U357" s="5">
        <x:v>28</x:v>
      </x:c>
      <x:c r="V357" s="5">
        <x:v>10</x:v>
      </x:c>
      <x:c r="W357" s="5">
        <x:v>68</x:v>
      </x:c>
      <x:c r="X357" s="5">
        <x:v>45</x:v>
      </x:c>
      <x:c r="Y357" s="5">
        <x:v>4</x:v>
      </x:c>
      <x:c r="Z357" s="5">
        <x:v>4</x:v>
      </x:c>
      <x:c r="AA357" s="5">
        <x:v>1.76</x:v>
      </x:c>
      <x:c r="AB357" s="5">
        <x:v>-0.70999999999999996</x:v>
      </x:c>
      <x:c r="AC357" s="5">
        <x:v>1.05</x:v>
      </x:c>
      <x:c r="AD357" s="5">
        <x:v>3.7999999999999998</x:v>
      </x:c>
      <x:c r="AE357" s="5">
        <x:v>0.16</x:v>
      </x:c>
      <x:c r="AF357" s="5">
        <x:v>70000</x:v>
      </x:c>
    </x:row>
    <x:row r="358" spans="1:32" ht="14.199999999999999">
      <x:c r="A358" s="5">
        <x:v>2017</x:v>
      </x:c>
      <x:c r="B358" s="5" t="s">
        <x:v>27</x:v>
      </x:c>
      <x:c r="C358" s="5" t="s">
        <x:v>255</x:v>
      </x:c>
      <x:c r="D358" s="5" t="s">
        <x:v>251</x:v>
      </x:c>
      <x:c r="E358" s="5">
        <x:v>-1</x:v>
      </x:c>
      <x:c r="F358" s="5" t="s">
        <x:v>170</x:v>
      </x:c>
      <x:c r="G358" s="5" t="s">
        <x:v>34</x:v>
      </x:c>
      <x:c r="H358" s="5" t="s">
        <x:v>36</x:v>
      </x:c>
      <x:c r="I358" s="5">
        <x:v>2016</x:v>
      </x:c>
      <x:c r="J358" s="5" t="s">
        <x:v>27</x:v>
      </x:c>
      <x:c r="K358" s="5">
        <x:v>31</x:v>
      </x:c>
      <x:c r="L358" s="5" t="s">
        <x:v>122</x:v>
      </x:c>
      <x:c r="M358" s="5">
        <x:v>113</x:v>
      </x:c>
      <x:c r="N358" s="5">
        <x:v>530</x:v>
      </x:c>
      <x:c r="O358" s="5">
        <x:v>452</x:v>
      </x:c>
      <x:c r="P358" s="5">
        <x:v>98</x:v>
      </x:c>
      <x:c r="Q358" s="5">
        <x:v>159</x:v>
      </x:c>
      <x:c r="R358" s="5">
        <x:v>20</x:v>
      </x:c>
      <x:c r="S358" s="5">
        <x:v>3</x:v>
      </x:c>
      <x:c r="T358" s="5">
        <x:v>41</x:v>
      </x:c>
      <x:c r="U358" s="5">
        <x:v>21</x:v>
      </x:c>
      <x:c r="V358" s="5">
        <x:v>11</x:v>
      </x:c>
      <x:c r="W358" s="5">
        <x:v>63</x:v>
      </x:c>
      <x:c r="X358" s="5">
        <x:v>29</x:v>
      </x:c>
      <x:c r="Y358" s="5">
        <x:v>7</x:v>
      </x:c>
      <x:c r="Z358" s="5">
        <x:v>1</x:v>
      </x:c>
      <x:c r="AA358" s="5">
        <x:v>6.3300000000000001</x:v>
      </x:c>
      <x:c r="AB358" s="5">
        <x:v>0</x:v>
      </x:c>
      <x:c r="AC358" s="5">
        <x:v>6.3300000000000001</x:v>
      </x:c>
      <x:c r="AD358" s="5">
        <x:v>3.8399999999999999</x:v>
      </x:c>
      <x:c r="AE358" s="5">
        <x:v>0.56000000000000005</x:v>
      </x:c>
      <x:c r="AF358" s="5">
        <x:v>70000</x:v>
      </x:c>
    </x:row>
    <x:row r="359" spans="1:32" ht="14.199999999999999">
      <x:c r="A359" s="5">
        <x:v>2018</x:v>
      </x:c>
      <x:c r="B359" s="5" t="s">
        <x:v>27</x:v>
      </x:c>
      <x:c r="C359" s="5" t="s">
        <x:v>255</x:v>
      </x:c>
      <x:c r="D359" s="5" t="s">
        <x:v>251</x:v>
      </x:c>
      <x:c r="E359" s="5">
        <x:v>-1</x:v>
      </x:c>
      <x:c r="F359" s="5" t="s">
        <x:v>170</x:v>
      </x:c>
      <x:c r="G359" s="5" t="s">
        <x:v>34</x:v>
      </x:c>
      <x:c r="H359" s="5" t="s">
        <x:v>36</x:v>
      </x:c>
      <x:c r="I359" s="5">
        <x:v>2017</x:v>
      </x:c>
      <x:c r="J359" s="5" t="s">
        <x:v>27</x:v>
      </x:c>
      <x:c r="K359" s="5">
        <x:v>32</x:v>
      </x:c>
      <x:c r="L359" s="5" t="s">
        <x:v>122</x:v>
      </x:c>
      <x:c r="M359" s="5">
        <x:v>57</x:v>
      </x:c>
      <x:c r="N359" s="5">
        <x:v>200</x:v>
      </x:c>
      <x:c r="O359" s="5">
        <x:v>179</x:v>
      </x:c>
      <x:c r="P359" s="5">
        <x:v>31</x:v>
      </x:c>
      <x:c r="Q359" s="5">
        <x:v>47</x:v>
      </x:c>
      <x:c r="R359" s="5">
        <x:v>8</x:v>
      </x:c>
      <x:c r="S359" s="5">
        <x:v>0</x:v>
      </x:c>
      <x:c r="T359" s="5">
        <x:v>12</x:v>
      </x:c>
      <x:c r="U359" s="5">
        <x:v>10</x:v>
      </x:c>
      <x:c r="V359" s="5">
        <x:v>3</x:v>
      </x:c>
      <x:c r="W359" s="5">
        <x:v>17</x:v>
      </x:c>
      <x:c r="X359" s="5">
        <x:v>20</x:v>
      </x:c>
      <x:c r="Y359" s="5">
        <x:v>4</x:v>
      </x:c>
      <x:c r="Z359" s="5">
        <x:v>1</x:v>
      </x:c>
      <x:c r="AA359" s="5">
        <x:v>1.3700000000000001</x:v>
      </x:c>
      <x:c r="AB359" s="5">
        <x:v>0</x:v>
      </x:c>
      <x:c r="AC359" s="5">
        <x:v>1.3700000000000001</x:v>
      </x:c>
      <x:c r="AD359" s="5">
        <x:v>0.12</x:v>
      </x:c>
      <x:c r="AE359" s="5">
        <x:v>0.13</x:v>
      </x:c>
      <x:c r="AF359" s="5">
        <x:v>90000</x:v>
      </x:c>
    </x:row>
    <x:row r="360" spans="1:32" ht="14.199999999999999">
      <x:c r="A360" s="5">
        <x:v>2019</x:v>
      </x:c>
      <x:c r="B360" s="5" t="s">
        <x:v>27</x:v>
      </x:c>
      <x:c r="C360" s="5" t="s">
        <x:v>255</x:v>
      </x:c>
      <x:c r="D360" s="5" t="s">
        <x:v>251</x:v>
      </x:c>
      <x:c r="E360" s="5">
        <x:v>-1</x:v>
      </x:c>
      <x:c r="F360" s="5" t="s">
        <x:v>170</x:v>
      </x:c>
      <x:c r="G360" s="5" t="s">
        <x:v>34</x:v>
      </x:c>
      <x:c r="H360" s="5" t="s">
        <x:v>36</x:v>
      </x:c>
      <x:c r="I360" s="5">
        <x:v>2018</x:v>
      </x:c>
      <x:c r="J360" s="5" t="s">
        <x:v>27</x:v>
      </x:c>
      <x:c r="K360" s="5">
        <x:v>33</x:v>
      </x:c>
      <x:c r="L360" s="5" t="s">
        <x:v>122</x:v>
      </x:c>
      <x:c r="M360" s="5">
        <x:v>134</x:v>
      </x:c>
      <x:c r="N360" s="5">
        <x:v>575</x:v>
      </x:c>
      <x:c r="O360" s="5">
        <x:v>491</x:v>
      </x:c>
      <x:c r="P360" s="5">
        <x:v>82</x:v>
      </x:c>
      <x:c r="Q360" s="5">
        <x:v>144</x:v>
      </x:c>
      <x:c r="R360" s="5">
        <x:v>14</x:v>
      </x:c>
      <x:c r="S360" s="5">
        <x:v>1</x:v>
      </x:c>
      <x:c r="T360" s="5">
        <x:v>36</x:v>
      </x:c>
      <x:c r="U360" s="5">
        <x:v>30</x:v>
      </x:c>
      <x:c r="V360" s="5">
        <x:v>11</x:v>
      </x:c>
      <x:c r="W360" s="5">
        <x:v>59</x:v>
      </x:c>
      <x:c r="X360" s="5">
        <x:v>62</x:v>
      </x:c>
      <x:c r="Y360" s="5">
        <x:v>8</x:v>
      </x:c>
      <x:c r="Z360" s="5">
        <x:v>5</x:v>
      </x:c>
      <x:c r="AA360" s="5">
        <x:v>0.46999999999999997</x:v>
      </x:c>
      <x:c r="AB360" s="5">
        <x:v>-0.12</x:v>
      </x:c>
      <x:c r="AC360" s="5">
        <x:v>0.34999999999999998</x:v>
      </x:c>
      <x:c r="AD360" s="5">
        <x:v>1.6799999999999999</x:v>
      </x:c>
      <x:c r="AE360" s="5">
        <x:v>0.040000000000000002</x:v>
      </x:c>
      <x:c r="AF360" s="5">
        <x:v>40000</x:v>
      </x:c>
    </x:row>
    <x:row r="361" spans="1:32" ht="14.199999999999999">
      <x:c r="A361" s="5">
        <x:v>2015</x:v>
      </x:c>
      <x:c r="B361" s="5" t="s">
        <x:v>22</x:v>
      </x:c>
      <x:c r="C361" s="5" t="s">
        <x:v>268</x:v>
      </x:c>
      <x:c r="D361" s="5" t="s">
        <x:v>251</x:v>
      </x:c>
      <x:c r="E361" s="5">
        <x:v>-1</x:v>
      </x:c>
      <x:c r="F361" s="5" t="s">
        <x:v>170</x:v>
      </x:c>
      <x:c r="G361" s="5" t="s">
        <x:v>34</x:v>
      </x:c>
      <x:c r="H361" s="5" t="s">
        <x:v>36</x:v>
      </x:c>
      <x:c r="I361" s="20">
        <x:v>2014</x:v>
      </x:c>
      <x:c r="J361" s="20" t="s">
        <x:v>22</x:v>
      </x:c>
      <x:c r="K361" s="20">
        <x:v>32</x:v>
      </x:c>
      <x:c r="L361" s="20" t="s">
        <x:v>115</x:v>
      </x:c>
      <x:c r="M361" s="20">
        <x:v>44</x:v>
      </x:c>
      <x:c r="N361" s="20">
        <x:v>103</x:v>
      </x:c>
      <x:c r="O361" s="20">
        <x:v>80</x:v>
      </x:c>
      <x:c r="P361" s="20">
        <x:v>14</x:v>
      </x:c>
      <x:c r="Q361" s="20">
        <x:v>18</x:v>
      </x:c>
      <x:c r="R361" s="20">
        <x:v>0</x:v>
      </x:c>
      <x:c r="S361" s="20">
        <x:v>0</x:v>
      </x:c>
      <x:c r="T361" s="20">
        <x:v>10</x:v>
      </x:c>
      <x:c r="U361" s="20">
        <x:v>0</x:v>
      </x:c>
      <x:c r="V361" s="20">
        <x:v>3</x:v>
      </x:c>
      <x:c r="W361" s="20">
        <x:v>14</x:v>
      </x:c>
      <x:c r="X361" s="20">
        <x:v>22</x:v>
      </x:c>
      <x:c r="Y361" s="20">
        <x:v>1</x:v>
      </x:c>
      <x:c r="Z361" s="20">
        <x:v>1</x:v>
      </x:c>
      <x:c r="AA361" s="20">
        <x:v>2.3700000000000001</x:v>
      </x:c>
      <x:c r="AB361" s="20">
        <x:v>-0.33000000000000002</x:v>
      </x:c>
      <x:c r="AC361" s="20">
        <x:v>2.04</x:v>
      </x:c>
      <x:c r="AD361" s="20">
        <x:v>-0.20000000000000001</x:v>
      </x:c>
      <x:c r="AE361" s="20">
        <x:v>0.20999999999999999</x:v>
      </x:c>
      <x:c r="AF361" s="20">
        <x:v>6000</x:v>
      </x:c>
    </x:row>
    <x:row r="362" spans="1:32" ht="14.199999999999999">
      <x:c r="A362" s="5">
        <x:v>2016</x:v>
      </x:c>
      <x:c r="B362" s="5" t="s">
        <x:v>22</x:v>
      </x:c>
      <x:c r="C362" s="5" t="s">
        <x:v>268</x:v>
      </x:c>
      <x:c r="D362" s="5" t="s">
        <x:v>251</x:v>
      </x:c>
      <x:c r="E362" s="5">
        <x:v>-1</x:v>
      </x:c>
      <x:c r="F362" s="5" t="s">
        <x:v>170</x:v>
      </x:c>
      <x:c r="G362" s="5" t="s">
        <x:v>34</x:v>
      </x:c>
      <x:c r="H362" s="5" t="s">
        <x:v>36</x:v>
      </x:c>
      <x:c r="I362" s="20">
        <x:v>2015</x:v>
      </x:c>
      <x:c r="J362" s="20" t="s">
        <x:v>22</x:v>
      </x:c>
      <x:c r="K362" s="20">
        <x:v>33</x:v>
      </x:c>
      <x:c r="L362" s="20" t="s">
        <x:v>115</x:v>
      </x:c>
      <x:c r="M362" s="20">
        <x:v>75</x:v>
      </x:c>
      <x:c r="N362" s="20">
        <x:v>174</x:v>
      </x:c>
      <x:c r="O362" s="20">
        <x:v>141</x:v>
      </x:c>
      <x:c r="P362" s="20">
        <x:v>18</x:v>
      </x:c>
      <x:c r="Q362" s="20">
        <x:v>32</x:v>
      </x:c>
      <x:c r="R362" s="20">
        <x:v>4</x:v>
      </x:c>
      <x:c r="S362" s="20">
        <x:v>4</x:v>
      </x:c>
      <x:c r="T362" s="20">
        <x:v>18</x:v>
      </x:c>
      <x:c r="U362" s="20">
        <x:v>2</x:v>
      </x:c>
      <x:c r="V362" s="20">
        <x:v>0</x:v>
      </x:c>
      <x:c r="W362" s="20">
        <x:v>10</x:v>
      </x:c>
      <x:c r="X362" s="20">
        <x:v>43</x:v>
      </x:c>
      <x:c r="Y362" s="20">
        <x:v>2</x:v>
      </x:c>
      <x:c r="Z362" s="20">
        <x:v>0</x:v>
      </x:c>
      <x:c r="AA362" s="20">
        <x:v>4.6399999999999997</x:v>
      </x:c>
      <x:c r="AB362" s="20">
        <x:v>-0.05</x:v>
      </x:c>
      <x:c r="AC362" s="20">
        <x:v>4.5899999999999999</x:v>
      </x:c>
      <x:c r="AD362" s="20">
        <x:v>-0.080000000000000004</x:v>
      </x:c>
      <x:c r="AE362" s="20">
        <x:v>0.42999999999999999</x:v>
      </x:c>
      <x:c r="AF362" s="20">
        <x:v>6500</x:v>
      </x:c>
    </x:row>
    <x:row r="363" spans="1:32" ht="14.199999999999999">
      <x:c r="A363" s="5">
        <x:v>2017</x:v>
      </x:c>
      <x:c r="B363" s="5" t="s">
        <x:v>22</x:v>
      </x:c>
      <x:c r="C363" s="5" t="s">
        <x:v>268</x:v>
      </x:c>
      <x:c r="D363" s="5" t="s">
        <x:v>251</x:v>
      </x:c>
      <x:c r="E363" s="5">
        <x:v>-1</x:v>
      </x:c>
      <x:c r="F363" s="5" t="s">
        <x:v>170</x:v>
      </x:c>
      <x:c r="G363" s="5" t="s">
        <x:v>34</x:v>
      </x:c>
      <x:c r="H363" s="5" t="s">
        <x:v>36</x:v>
      </x:c>
      <x:c r="I363" s="20">
        <x:v>2016</x:v>
      </x:c>
      <x:c r="J363" s="20" t="s">
        <x:v>22</x:v>
      </x:c>
      <x:c r="K363" s="20">
        <x:v>34</x:v>
      </x:c>
      <x:c r="L363" s="20" t="s">
        <x:v>115</x:v>
      </x:c>
      <x:c r="M363" s="20">
        <x:v>52</x:v>
      </x:c>
      <x:c r="N363" s="20">
        <x:v>98</x:v>
      </x:c>
      <x:c r="O363" s="20">
        <x:v>83</x:v>
      </x:c>
      <x:c r="P363" s="20">
        <x:v>19</x:v>
      </x:c>
      <x:c r="Q363" s="20">
        <x:v>16</x:v>
      </x:c>
      <x:c r="R363" s="20">
        <x:v>5</x:v>
      </x:c>
      <x:c r="S363" s="20">
        <x:v>1</x:v>
      </x:c>
      <x:c r="T363" s="20">
        <x:v>8</x:v>
      </x:c>
      <x:c r="U363" s="20">
        <x:v>2</x:v>
      </x:c>
      <x:c r="V363" s="20">
        <x:v>2</x:v>
      </x:c>
      <x:c r="W363" s="20">
        <x:v>7</x:v>
      </x:c>
      <x:c r="X363" s="20">
        <x:v>16</x:v>
      </x:c>
      <x:c r="Y363" s="20">
        <x:v>3</x:v>
      </x:c>
      <x:c r="Z363" s="20">
        <x:v>0</x:v>
      </x:c>
      <x:c r="AA363" s="20">
        <x:v>-0.68000000000000005</x:v>
      </x:c>
      <x:c r="AB363" s="20">
        <x:v>-0.14000000000000001</x:v>
      </x:c>
      <x:c r="AC363" s="20">
        <x:v>-0.81999999999999995</x:v>
      </x:c>
      <x:c r="AD363" s="20">
        <x:v>-0.32000000000000001</x:v>
      </x:c>
      <x:c r="AE363" s="20">
        <x:v>-0.059999999999999998</x:v>
      </x:c>
      <x:c r="AF363" s="20">
        <x:v>7000</x:v>
      </x:c>
    </x:row>
    <x:row r="364" spans="1:32" ht="14.199999999999999">
      <x:c r="A364" s="5">
        <x:v>2018</x:v>
      </x:c>
      <x:c r="B364" s="5" t="s">
        <x:v>22</x:v>
      </x:c>
      <x:c r="C364" s="5" t="s">
        <x:v>268</x:v>
      </x:c>
      <x:c r="D364" s="5" t="s">
        <x:v>251</x:v>
      </x:c>
      <x:c r="E364" s="5">
        <x:v>-1</x:v>
      </x:c>
      <x:c r="F364" s="5" t="s">
        <x:v>170</x:v>
      </x:c>
      <x:c r="G364" s="5" t="s">
        <x:v>34</x:v>
      </x:c>
      <x:c r="H364" s="5" t="s">
        <x:v>36</x:v>
      </x:c>
      <x:c r="I364" s="20">
        <x:v>2017</x:v>
      </x:c>
      <x:c r="J364" s="20" t="s">
        <x:v>22</x:v>
      </x:c>
      <x:c r="K364" s="20">
        <x:v>35</x:v>
      </x:c>
      <x:c r="L364" s="20" t="s">
        <x:v>115</x:v>
      </x:c>
      <x:c r="M364" s="20">
        <x:v>104</x:v>
      </x:c>
      <x:c r="N364" s="20">
        <x:v>215</x:v>
      </x:c>
      <x:c r="O364" s="20">
        <x:v>185</x:v>
      </x:c>
      <x:c r="P364" s="20">
        <x:v>35</x:v>
      </x:c>
      <x:c r="Q364" s="20">
        <x:v>47</x:v>
      </x:c>
      <x:c r="R364" s="20">
        <x:v>5</x:v>
      </x:c>
      <x:c r="S364" s="20">
        <x:v>4</x:v>
      </x:c>
      <x:c r="T364" s="20">
        <x:v>21</x:v>
      </x:c>
      <x:c r="U364" s="20">
        <x:v>2</x:v>
      </x:c>
      <x:c r="V364" s="20">
        <x:v>4</x:v>
      </x:c>
      <x:c r="W364" s="20">
        <x:v>15</x:v>
      </x:c>
      <x:c r="X364" s="20">
        <x:v>38</x:v>
      </x:c>
      <x:c r="Y364" s="20">
        <x:v>6</x:v>
      </x:c>
      <x:c r="Z364" s="20">
        <x:v>0</x:v>
      </x:c>
      <x:c r="AA364" s="20">
        <x:v>-0.85999999999999999</x:v>
      </x:c>
      <x:c r="AB364" s="20">
        <x:v>-1.1200000000000001</x:v>
      </x:c>
      <x:c r="AC364" s="20">
        <x:v>-1.97</x:v>
      </x:c>
      <x:c r="AD364" s="20">
        <x:v>0.070000000000000007</x:v>
      </x:c>
      <x:c r="AE364" s="20">
        <x:v>-0.080000000000000004</x:v>
      </x:c>
      <x:c r="AF364" s="20">
        <x:v>6000</x:v>
      </x:c>
    </x:row>
    <x:row r="365" spans="1:32" ht="14.199999999999999">
      <x:c r="A365" s="5">
        <x:v>2014</x:v>
      </x:c>
      <x:c r="B365" s="5" t="s">
        <x:v>65</x:v>
      </x:c>
      <x:c r="C365" s="5" t="s">
        <x:v>261</x:v>
      </x:c>
      <x:c r="D365" s="5" t="s">
        <x:v>323</x:v>
      </x:c>
      <x:c r="E365" s="5">
        <x:v>9</x:v>
      </x:c>
      <x:c r="F365" s="5" t="s">
        <x:v>170</x:v>
      </x:c>
      <x:c r="G365" s="5" t="s">
        <x:v>34</x:v>
      </x:c>
      <x:c r="H365" s="5" t="s">
        <x:v>36</x:v>
      </x:c>
      <x:c r="I365" s="20">
        <x:v>2013</x:v>
      </x:c>
      <x:c r="J365" s="20" t="s">
        <x:v>65</x:v>
      </x:c>
      <x:c r="K365" s="20">
        <x:v>27</x:v>
      </x:c>
      <x:c r="L365" s="20" t="s">
        <x:v>23</x:v>
      </x:c>
      <x:c r="M365" s="20">
        <x:v>85</x:v>
      </x:c>
      <x:c r="N365" s="20">
        <x:v>300</x:v>
      </x:c>
      <x:c r="O365" s="20">
        <x:v>264</x:v>
      </x:c>
      <x:c r="P365" s="20">
        <x:v>40</x:v>
      </x:c>
      <x:c r="Q365" s="20">
        <x:v>83</x:v>
      </x:c>
      <x:c r="R365" s="20">
        <x:v>12</x:v>
      </x:c>
      <x:c r="S365" s="20">
        <x:v>10</x:v>
      </x:c>
      <x:c r="T365" s="20">
        <x:v>39</x:v>
      </x:c>
      <x:c r="U365" s="20">
        <x:v>6</x:v>
      </x:c>
      <x:c r="V365" s="20">
        <x:v>4</x:v>
      </x:c>
      <x:c r="W365" s="20">
        <x:v>29</x:v>
      </x:c>
      <x:c r="X365" s="20">
        <x:v>49</x:v>
      </x:c>
      <x:c r="Y365" s="20">
        <x:v>7</x:v>
      </x:c>
      <x:c r="Z365" s="20">
        <x:v>3</x:v>
      </x:c>
      <x:c r="AA365" s="20">
        <x:v>0.040000000000000002</x:v>
      </x:c>
      <x:c r="AB365" s="20">
        <x:v>0.28000000000000003</x:v>
      </x:c>
      <x:c r="AC365" s="20">
        <x:v>0.32000000000000001</x:v>
      </x:c>
      <x:c r="AD365" s="20">
        <x:v>3.27</x:v>
      </x:c>
      <x:c r="AE365" s="20">
        <x:v>0</x:v>
      </x:c>
      <x:c r="AF365" s="20">
        <x:v>10000</x:v>
      </x:c>
    </x:row>
    <x:row r="366" spans="1:32" ht="14.199999999999999">
      <x:c r="A366" s="5">
        <x:v>2015</x:v>
      </x:c>
      <x:c r="B366" s="5" t="s">
        <x:v>65</x:v>
      </x:c>
      <x:c r="C366" s="5" t="s">
        <x:v>261</x:v>
      </x:c>
      <x:c r="D366" s="5" t="s">
        <x:v>323</x:v>
      </x:c>
      <x:c r="E366" s="5">
        <x:v>9</x:v>
      </x:c>
      <x:c r="F366" s="5" t="s">
        <x:v>170</x:v>
      </x:c>
      <x:c r="G366" s="5" t="s">
        <x:v>34</x:v>
      </x:c>
      <x:c r="H366" s="5" t="s">
        <x:v>36</x:v>
      </x:c>
      <x:c r="I366" s="20">
        <x:v>2014</x:v>
      </x:c>
      <x:c r="J366" s="20" t="s">
        <x:v>65</x:v>
      </x:c>
      <x:c r="K366" s="20">
        <x:v>28</x:v>
      </x:c>
      <x:c r="L366" s="20" t="s">
        <x:v>23</x:v>
      </x:c>
      <x:c r="M366" s="20">
        <x:v>79</x:v>
      </x:c>
      <x:c r="N366" s="20">
        <x:v>255</x:v>
      </x:c>
      <x:c r="O366" s="20">
        <x:v>231</x:v>
      </x:c>
      <x:c r="P366" s="20">
        <x:v>29</x:v>
      </x:c>
      <x:c r="Q366" s="20">
        <x:v>58</x:v>
      </x:c>
      <x:c r="R366" s="20">
        <x:v>8</x:v>
      </x:c>
      <x:c r="S366" s="20">
        <x:v>5</x:v>
      </x:c>
      <x:c r="T366" s="20">
        <x:v>25</x:v>
      </x:c>
      <x:c r="U366" s="20">
        <x:v>0</x:v>
      </x:c>
      <x:c r="V366" s="20">
        <x:v>0</x:v>
      </x:c>
      <x:c r="W366" s="20">
        <x:v>19</x:v>
      </x:c>
      <x:c r="X366" s="20">
        <x:v>53</x:v>
      </x:c>
      <x:c r="Y366" s="20">
        <x:v>2</x:v>
      </x:c>
      <x:c r="Z366" s="20">
        <x:v>2</x:v>
      </x:c>
      <x:c r="AA366" s="20">
        <x:v>-1.6499999999999999</x:v>
      </x:c>
      <x:c r="AB366" s="20">
        <x:v>0</x:v>
      </x:c>
      <x:c r="AC366" s="20">
        <x:v>-1.6499999999999999</x:v>
      </x:c>
      <x:c r="AD366" s="20">
        <x:v>-0.13</x:v>
      </x:c>
      <x:c r="AE366" s="20">
        <x:v>-0.14999999999999999</x:v>
      </x:c>
      <x:c r="AF366" s="20">
        <x:v>15000</x:v>
      </x:c>
    </x:row>
    <x:row r="367" spans="1:32" ht="14.199999999999999">
      <x:c r="A367" s="5">
        <x:v>2016</x:v>
      </x:c>
      <x:c r="B367" s="5" t="s">
        <x:v>65</x:v>
      </x:c>
      <x:c r="C367" s="5" t="s">
        <x:v>261</x:v>
      </x:c>
      <x:c r="D367" s="5" t="s">
        <x:v>323</x:v>
      </x:c>
      <x:c r="E367" s="5">
        <x:v>9</x:v>
      </x:c>
      <x:c r="F367" s="5" t="s">
        <x:v>170</x:v>
      </x:c>
      <x:c r="G367" s="5" t="s">
        <x:v>34</x:v>
      </x:c>
      <x:c r="H367" s="5" t="s">
        <x:v>36</x:v>
      </x:c>
      <x:c r="I367" s="24">
        <x:v>2015</x:v>
      </x:c>
      <x:c r="J367" s="24" t="s">
        <x:v>175</x:v>
      </x:c>
      <x:c r="K367" s="24"/>
      <x:c r="L367" s="24"/>
      <x:c r="M367" s="24"/>
      <x:c r="N367" s="24"/>
      <x:c r="O367" s="24"/>
      <x:c r="P367" s="24"/>
      <x:c r="Q367" s="24"/>
      <x:c r="R367" s="24"/>
      <x:c r="S367" s="24"/>
      <x:c r="T367" s="24"/>
      <x:c r="U367" s="24"/>
      <x:c r="V367" s="24"/>
      <x:c r="W367" s="24"/>
      <x:c r="X367" s="24"/>
      <x:c r="Y367" s="24"/>
      <x:c r="Z367" s="24"/>
      <x:c r="AA367" s="24"/>
      <x:c r="AB367" s="24"/>
      <x:c r="AC367" s="24"/>
      <x:c r="AD367" s="24"/>
      <x:c r="AE367" s="24"/>
      <x:c r="AF367" s="24"/>
    </x:row>
    <x:row r="368" spans="1:32" ht="14.199999999999999">
      <x:c r="A368" s="5">
        <x:v>2017</x:v>
      </x:c>
      <x:c r="B368" s="5" t="s">
        <x:v>65</x:v>
      </x:c>
      <x:c r="C368" s="5" t="s">
        <x:v>261</x:v>
      </x:c>
      <x:c r="D368" s="5" t="s">
        <x:v>323</x:v>
      </x:c>
      <x:c r="E368" s="5">
        <x:v>9</x:v>
      </x:c>
      <x:c r="F368" s="5" t="s">
        <x:v>170</x:v>
      </x:c>
      <x:c r="G368" s="5" t="s">
        <x:v>34</x:v>
      </x:c>
      <x:c r="H368" s="5" t="s">
        <x:v>36</x:v>
      </x:c>
      <x:c r="I368" s="20">
        <x:v>2016</x:v>
      </x:c>
      <x:c r="J368" s="20" t="s">
        <x:v>65</x:v>
      </x:c>
      <x:c r="K368" s="20">
        <x:v>30</x:v>
      </x:c>
      <x:c r="L368" s="20" t="s">
        <x:v>23</x:v>
      </x:c>
      <x:c r="M368" s="20">
        <x:v>7</x:v>
      </x:c>
      <x:c r="N368" s="20">
        <x:v>22</x:v>
      </x:c>
      <x:c r="O368" s="20">
        <x:v>19</x:v>
      </x:c>
      <x:c r="P368" s="20">
        <x:v>3</x:v>
      </x:c>
      <x:c r="Q368" s="20">
        <x:v>6</x:v>
      </x:c>
      <x:c r="R368" s="20">
        <x:v>3</x:v>
      </x:c>
      <x:c r="S368" s="20">
        <x:v>2</x:v>
      </x:c>
      <x:c r="T368" s="20">
        <x:v>7</x:v>
      </x:c>
      <x:c r="U368" s="20">
        <x:v>0</x:v>
      </x:c>
      <x:c r="V368" s="20">
        <x:v>0</x:v>
      </x:c>
      <x:c r="W368" s="20">
        <x:v>2</x:v>
      </x:c>
      <x:c r="X368" s="20">
        <x:v>2</x:v>
      </x:c>
      <x:c r="Y368" s="20">
        <x:v>1</x:v>
      </x:c>
      <x:c r="Z368" s="20">
        <x:v>1</x:v>
      </x:c>
      <x:c r="AA368" s="20">
        <x:v>0.81000000000000005</x:v>
      </x:c>
      <x:c r="AB368" s="20">
        <x:v>0.17999999999999999</x:v>
      </x:c>
      <x:c r="AC368" s="20">
        <x:v>0.98999999999999999</x:v>
      </x:c>
      <x:c r="AD368" s="20">
        <x:v>0.26000000000000001</x:v>
      </x:c>
      <x:c r="AE368" s="20">
        <x:v>0.070000000000000007</x:v>
      </x:c>
      <x:c r="AF368" s="20">
        <x:v>15000</x:v>
      </x:c>
    </x:row>
    <x:row r="369" spans="1:32" ht="14.199999999999999">
      <x:c r="A369" s="5">
        <x:v>2018</x:v>
      </x:c>
      <x:c r="B369" s="5" t="s">
        <x:v>31</x:v>
      </x:c>
      <x:c r="C369" s="5" t="s">
        <x:v>261</x:v>
      </x:c>
      <x:c r="D369" s="5" t="s">
        <x:v>323</x:v>
      </x:c>
      <x:c r="E369" s="5">
        <x:v>4</x:v>
      </x:c>
      <x:c r="F369" s="5" t="s">
        <x:v>332</x:v>
      </x:c>
      <x:c r="G369" s="5" t="s">
        <x:v>34</x:v>
      </x:c>
      <x:c r="H369" s="5" t="s">
        <x:v>71</x:v>
      </x:c>
      <x:c r="I369" s="20">
        <x:v>2017</x:v>
      </x:c>
      <x:c r="J369" s="20" t="s">
        <x:v>31</x:v>
      </x:c>
      <x:c r="K369" s="20">
        <x:v>31</x:v>
      </x:c>
      <x:c r="L369" s="20" t="s">
        <x:v>23</x:v>
      </x:c>
      <x:c r="M369" s="20">
        <x:v>121</x:v>
      </x:c>
      <x:c r="N369" s="20">
        <x:v>459</x:v>
      </x:c>
      <x:c r="O369" s="20">
        <x:v>411</x:v>
      </x:c>
      <x:c r="P369" s="20">
        <x:v>55</x:v>
      </x:c>
      <x:c r="Q369" s="20">
        <x:v>109</x:v>
      </x:c>
      <x:c r="R369" s="20">
        <x:v>20</x:v>
      </x:c>
      <x:c r="S369" s="20">
        <x:v>18</x:v>
      </x:c>
      <x:c r="T369" s="20">
        <x:v>62</x:v>
      </x:c>
      <x:c r="U369" s="20">
        <x:v>2</x:v>
      </x:c>
      <x:c r="V369" s="20">
        <x:v>0</x:v>
      </x:c>
      <x:c r="W369" s="20">
        <x:v>34</x:v>
      </x:c>
      <x:c r="X369" s="20">
        <x:v>80</x:v>
      </x:c>
      <x:c r="Y369" s="20">
        <x:v>4</x:v>
      </x:c>
      <x:c r="Z369" s="20">
        <x:v>6</x:v>
      </x:c>
      <x:c r="AA369" s="20">
        <x:v>-3.8799999999999999</x:v>
      </x:c>
      <x:c r="AB369" s="20">
        <x:v>0.57999999999999996</x:v>
      </x:c>
      <x:c r="AC369" s="20">
        <x:v>-3.2999999999999998</x:v>
      </x:c>
      <x:c r="AD369" s="20">
        <x:v>1.24</x:v>
      </x:c>
      <x:c r="AE369" s="20">
        <x:v>-0.35999999999999999</x:v>
      </x:c>
      <x:c r="AF369" s="20">
        <x:v>30000</x:v>
      </x:c>
    </x:row>
    <x:row r="370" spans="1:32" ht="14.199999999999999">
      <x:c r="A370" s="5">
        <x:v>2019</x:v>
      </x:c>
      <x:c r="B370" s="5" t="s">
        <x:v>31</x:v>
      </x:c>
      <x:c r="C370" s="5" t="s">
        <x:v>261</x:v>
      </x:c>
      <x:c r="D370" s="5" t="s">
        <x:v>323</x:v>
      </x:c>
      <x:c r="E370" s="5">
        <x:v>4</x:v>
      </x:c>
      <x:c r="F370" s="5" t="s">
        <x:v>332</x:v>
      </x:c>
      <x:c r="G370" s="5" t="s">
        <x:v>34</x:v>
      </x:c>
      <x:c r="H370" s="5" t="s">
        <x:v>71</x:v>
      </x:c>
      <x:c r="I370" s="20">
        <x:v>2018</x:v>
      </x:c>
      <x:c r="J370" s="20" t="s">
        <x:v>31</x:v>
      </x:c>
      <x:c r="K370" s="20">
        <x:v>32</x:v>
      </x:c>
      <x:c r="L370" s="20" t="s">
        <x:v>23</x:v>
      </x:c>
      <x:c r="M370" s="20">
        <x:v>128</x:v>
      </x:c>
      <x:c r="N370" s="20">
        <x:v>543</x:v>
      </x:c>
      <x:c r="O370" s="20">
        <x:v>479</x:v>
      </x:c>
      <x:c r="P370" s="20">
        <x:v>74</x:v>
      </x:c>
      <x:c r="Q370" s="20">
        <x:v>144</x:v>
      </x:c>
      <x:c r="R370" s="20">
        <x:v>30</x:v>
      </x:c>
      <x:c r="S370" s="20">
        <x:v>20</x:v>
      </x:c>
      <x:c r="T370" s="20">
        <x:v>93</x:v>
      </x:c>
      <x:c r="U370" s="20">
        <x:v>2</x:v>
      </x:c>
      <x:c r="V370" s="20">
        <x:v>1</x:v>
      </x:c>
      <x:c r="W370" s="20">
        <x:v>52</x:v>
      </x:c>
      <x:c r="X370" s="20">
        <x:v>103</x:v>
      </x:c>
      <x:c r="Y370" s="20">
        <x:v>10</x:v>
      </x:c>
      <x:c r="Z370" s="20">
        <x:v>5</x:v>
      </x:c>
      <x:c r="AA370" s="20">
        <x:v>-5.21</x:v>
      </x:c>
      <x:c r="AB370" s="20">
        <x:v>-1.1000000000000001</x:v>
      </x:c>
      <x:c r="AC370" s="20">
        <x:v>-6.3099999999999996</x:v>
      </x:c>
      <x:c r="AD370" s="20">
        <x:v>2.71</x:v>
      </x:c>
      <x:c r="AE370" s="20">
        <x:v>-0.46999999999999997</x:v>
      </x:c>
      <x:c r="AF370" s="20">
        <x:v>30000</x:v>
      </x:c>
    </x:row>
    <x:row r="371" spans="1:32" ht="14.199999999999999">
      <x:c r="A371" s="5">
        <x:v>2020</x:v>
      </x:c>
      <x:c r="B371" s="5" t="s">
        <x:v>31</x:v>
      </x:c>
      <x:c r="C371" s="5" t="s">
        <x:v>261</x:v>
      </x:c>
      <x:c r="D371" s="5" t="s">
        <x:v>323</x:v>
      </x:c>
      <x:c r="E371" s="5">
        <x:v>4</x:v>
      </x:c>
      <x:c r="F371" s="5" t="s">
        <x:v>332</x:v>
      </x:c>
      <x:c r="G371" s="5" t="s">
        <x:v>34</x:v>
      </x:c>
      <x:c r="H371" s="5" t="s">
        <x:v>71</x:v>
      </x:c>
      <x:c r="I371" s="20">
        <x:v>2019</x:v>
      </x:c>
      <x:c r="J371" s="20" t="s">
        <x:v>31</x:v>
      </x:c>
      <x:c r="K371" s="20">
        <x:v>33</x:v>
      </x:c>
      <x:c r="L371" s="20" t="s">
        <x:v>23</x:v>
      </x:c>
      <x:c r="M371" s="20">
        <x:v>111</x:v>
      </x:c>
      <x:c r="N371" s="20">
        <x:v>455</x:v>
      </x:c>
      <x:c r="O371" s="20">
        <x:v>395</x:v>
      </x:c>
      <x:c r="P371" s="20">
        <x:v>44</x:v>
      </x:c>
      <x:c r="Q371" s="20">
        <x:v>97</x:v>
      </x:c>
      <x:c r="R371" s="20">
        <x:v>20</x:v>
      </x:c>
      <x:c r="S371" s="20">
        <x:v>19</x:v>
      </x:c>
      <x:c r="T371" s="20">
        <x:v>76</x:v>
      </x:c>
      <x:c r="U371" s="20">
        <x:v>2</x:v>
      </x:c>
      <x:c r="V371" s="20">
        <x:v>1</x:v>
      </x:c>
      <x:c r="W371" s="20">
        <x:v>43</x:v>
      </x:c>
      <x:c r="X371" s="20">
        <x:v>73</x:v>
      </x:c>
      <x:c r="Y371" s="20">
        <x:v>10</x:v>
      </x:c>
      <x:c r="Z371" s="20">
        <x:v>7</x:v>
      </x:c>
      <x:c r="AA371" s="20">
        <x:v>-3.3100000000000001</x:v>
      </x:c>
      <x:c r="AB371" s="20">
        <x:v>-2.3300000000000001</x:v>
      </x:c>
      <x:c r="AC371" s="20">
        <x:v>-5.6399999999999997</x:v>
      </x:c>
      <x:c r="AD371" s="20">
        <x:v>1.5900000000000001</x:v>
      </x:c>
      <x:c r="AE371" s="20">
        <x:v>-0.34000000000000002</x:v>
      </x:c>
      <x:c r="AF371" s="20">
        <x:v>30000</x:v>
      </x:c>
    </x:row>
    <x:row r="372" spans="1:32" ht="14.199999999999999">
      <x:c r="A372" s="5">
        <x:v>2021</x:v>
      </x:c>
      <x:c r="B372" s="5" t="s">
        <x:v>31</x:v>
      </x:c>
      <x:c r="C372" s="5" t="s">
        <x:v>261</x:v>
      </x:c>
      <x:c r="D372" s="5" t="s">
        <x:v>323</x:v>
      </x:c>
      <x:c r="E372" s="5">
        <x:v>4</x:v>
      </x:c>
      <x:c r="F372" s="5" t="s">
        <x:v>332</x:v>
      </x:c>
      <x:c r="G372" s="5" t="s">
        <x:v>34</x:v>
      </x:c>
      <x:c r="H372" s="5" t="s">
        <x:v>71</x:v>
      </x:c>
      <x:c r="I372" s="20">
        <x:v>2020</x:v>
      </x:c>
      <x:c r="J372" s="20" t="s">
        <x:v>31</x:v>
      </x:c>
      <x:c r="K372" s="20">
        <x:v>34</x:v>
      </x:c>
      <x:c r="L372" s="20" t="s">
        <x:v>23</x:v>
      </x:c>
      <x:c r="M372" s="20">
        <x:v>121</x:v>
      </x:c>
      <x:c r="N372" s="20">
        <x:v>467</x:v>
      </x:c>
      <x:c r="O372" s="20">
        <x:v>403</x:v>
      </x:c>
      <x:c r="P372" s="20">
        <x:v>46</x:v>
      </x:c>
      <x:c r="Q372" s="20">
        <x:v>108</x:v>
      </x:c>
      <x:c r="R372" s="20">
        <x:v>17</x:v>
      </x:c>
      <x:c r="S372" s="20">
        <x:v>13</x:v>
      </x:c>
      <x:c r="T372" s="20">
        <x:v>74</x:v>
      </x:c>
      <x:c r="U372" s="20">
        <x:v>0</x:v>
      </x:c>
      <x:c r="V372" s="20">
        <x:v>1</x:v>
      </x:c>
      <x:c r="W372" s="20">
        <x:v>49</x:v>
      </x:c>
      <x:c r="X372" s="20">
        <x:v>82</x:v>
      </x:c>
      <x:c r="Y372" s="20">
        <x:v>7</x:v>
      </x:c>
      <x:c r="Z372" s="20">
        <x:v>12</x:v>
      </x:c>
      <x:c r="AA372" s="20">
        <x:v>-7.7999999999999998</x:v>
      </x:c>
      <x:c r="AB372" s="20">
        <x:v>-4.6799999999999997</x:v>
      </x:c>
      <x:c r="AC372" s="20">
        <x:v>-12.48</x:v>
      </x:c>
      <x:c r="AD372" s="20">
        <x:v>0.80000000000000004</x:v>
      </x:c>
      <x:c r="AE372" s="20">
        <x:v>-0.72999999999999998</x:v>
      </x:c>
      <x:c r="AF372" s="20">
        <x:v>30000</x:v>
      </x:c>
    </x:row>
    <x:row r="373" spans="1:32" ht="14.199999999999999">
      <x:c r="A373" s="5">
        <x:v>2016</x:v>
      </x:c>
      <x:c r="B373" s="5" t="s">
        <x:v>45</x:v>
      </x:c>
      <x:c r="C373" s="5" t="s">
        <x:v>262</x:v>
      </x:c>
      <x:c r="D373" s="5" t="s">
        <x:v>322</x:v>
      </x:c>
      <x:c r="E373" s="5">
        <x:v>9</x:v>
      </x:c>
      <x:c r="F373" s="5" t="s">
        <x:v>25</x:v>
      </x:c>
      <x:c r="G373" s="5" t="s">
        <x:v>34</x:v>
      </x:c>
      <x:c r="H373" s="5" t="s">
        <x:v>36</x:v>
      </x:c>
      <x:c r="I373" s="20">
        <x:v>2015</x:v>
      </x:c>
      <x:c r="J373" s="20" t="s">
        <x:v>45</x:v>
      </x:c>
      <x:c r="K373" s="20">
        <x:v>27</x:v>
      </x:c>
      <x:c r="L373" s="20" t="s">
        <x:v>96</x:v>
      </x:c>
      <x:c r="M373" s="20">
        <x:v>140</x:v>
      </x:c>
      <x:c r="N373" s="20">
        <x:v>559</x:v>
      </x:c>
      <x:c r="O373" s="20">
        <x:v>489</x:v>
      </x:c>
      <x:c r="P373" s="20">
        <x:v>58</x:v>
      </x:c>
      <x:c r="Q373" s="20">
        <x:v>138</x:v>
      </x:c>
      <x:c r="R373" s="20">
        <x:v>18</x:v>
      </x:c>
      <x:c r="S373" s="20">
        <x:v>17</x:v>
      </x:c>
      <x:c r="T373" s="20">
        <x:v>100</x:v>
      </x:c>
      <x:c r="U373" s="20">
        <x:v>1</x:v>
      </x:c>
      <x:c r="V373" s="20">
        <x:v>3</x:v>
      </x:c>
      <x:c r="W373" s="20">
        <x:v>54</x:v>
      </x:c>
      <x:c r="X373" s="20">
        <x:v>85</x:v>
      </x:c>
      <x:c r="Y373" s="20">
        <x:v>22</x:v>
      </x:c>
      <x:c r="Z373" s="20">
        <x:v>5</x:v>
      </x:c>
      <x:c r="AA373" s="20">
        <x:v>2.2999999999999998</x:v>
      </x:c>
      <x:c r="AB373" s="20">
        <x:v>0.14000000000000001</x:v>
      </x:c>
      <x:c r="AC373" s="20">
        <x:v>2.4399999999999999</x:v>
      </x:c>
      <x:c r="AD373" s="20">
        <x:v>1.8500000000000001</x:v>
      </x:c>
      <x:c r="AE373" s="20">
        <x:v>0.20999999999999999</x:v>
      </x:c>
      <x:c r="AF373" s="20">
        <x:v>28000</x:v>
      </x:c>
    </x:row>
    <x:row r="374" spans="1:32" ht="14.199999999999999">
      <x:c r="A374" s="5">
        <x:v>2017</x:v>
      </x:c>
      <x:c r="B374" s="5" t="s">
        <x:v>45</x:v>
      </x:c>
      <x:c r="C374" s="5" t="s">
        <x:v>262</x:v>
      </x:c>
      <x:c r="D374" s="5" t="s">
        <x:v>322</x:v>
      </x:c>
      <x:c r="E374" s="5">
        <x:v>9</x:v>
      </x:c>
      <x:c r="F374" s="5" t="s">
        <x:v>25</x:v>
      </x:c>
      <x:c r="G374" s="5" t="s">
        <x:v>34</x:v>
      </x:c>
      <x:c r="H374" s="5" t="s">
        <x:v>36</x:v>
      </x:c>
      <x:c r="I374" s="20">
        <x:v>2016</x:v>
      </x:c>
      <x:c r="J374" s="20" t="s">
        <x:v>45</x:v>
      </x:c>
      <x:c r="K374" s="20">
        <x:v>28</x:v>
      </x:c>
      <x:c r="L374" s="20" t="s">
        <x:v>96</x:v>
      </x:c>
      <x:c r="M374" s="20">
        <x:v>130</x:v>
      </x:c>
      <x:c r="N374" s="20">
        <x:v>472</x:v>
      </x:c>
      <x:c r="O374" s="20">
        <x:v>411</x:v>
      </x:c>
      <x:c r="P374" s="20">
        <x:v>49</x:v>
      </x:c>
      <x:c r="Q374" s="20">
        <x:v>119</x:v>
      </x:c>
      <x:c r="R374" s="20">
        <x:v>15</x:v>
      </x:c>
      <x:c r="S374" s="20">
        <x:v>15</x:v>
      </x:c>
      <x:c r="T374" s="20">
        <x:v>64</x:v>
      </x:c>
      <x:c r="U374" s="20">
        <x:v>1</x:v>
      </x:c>
      <x:c r="V374" s="20">
        <x:v>5</x:v>
      </x:c>
      <x:c r="W374" s="20">
        <x:v>43</x:v>
      </x:c>
      <x:c r="X374" s="20">
        <x:v>76</x:v>
      </x:c>
      <x:c r="Y374" s="20">
        <x:v>15</x:v>
      </x:c>
      <x:c r="Z374" s="20">
        <x:v>7</x:v>
      </x:c>
      <x:c r="AA374" s="20">
        <x:v>-4.79</x:v>
      </x:c>
      <x:c r="AB374" s="20">
        <x:v>9.3100000000000005</x:v>
      </x:c>
      <x:c r="AC374" s="20">
        <x:v>4.5199999999999996</x:v>
      </x:c>
      <x:c r="AD374" s="20">
        <x:v>1.8700000000000001</x:v>
      </x:c>
      <x:c r="AE374" s="20">
        <x:v>-0.42999999999999999</x:v>
      </x:c>
      <x:c r="AF374" s="20">
        <x:v>28000</x:v>
      </x:c>
    </x:row>
    <x:row r="375" spans="1:32" ht="14.199999999999999">
      <x:c r="A375" s="5">
        <x:v>2018</x:v>
      </x:c>
      <x:c r="B375" s="5" t="s">
        <x:v>45</x:v>
      </x:c>
      <x:c r="C375" s="5" t="s">
        <x:v>262</x:v>
      </x:c>
      <x:c r="D375" s="5" t="s">
        <x:v>322</x:v>
      </x:c>
      <x:c r="E375" s="5">
        <x:v>9</x:v>
      </x:c>
      <x:c r="F375" s="5" t="s">
        <x:v>25</x:v>
      </x:c>
      <x:c r="G375" s="5" t="s">
        <x:v>34</x:v>
      </x:c>
      <x:c r="H375" s="5" t="s">
        <x:v>36</x:v>
      </x:c>
      <x:c r="I375" s="20">
        <x:v>2017</x:v>
      </x:c>
      <x:c r="J375" s="20" t="s">
        <x:v>45</x:v>
      </x:c>
      <x:c r="K375" s="20">
        <x:v>29</x:v>
      </x:c>
      <x:c r="L375" s="20" t="s">
        <x:v>96</x:v>
      </x:c>
      <x:c r="M375" s="20">
        <x:v>114</x:v>
      </x:c>
      <x:c r="N375" s="20">
        <x:v>350</x:v>
      </x:c>
      <x:c r="O375" s="20">
        <x:v>314</x:v>
      </x:c>
      <x:c r="P375" s="20">
        <x:v>32</x:v>
      </x:c>
      <x:c r="Q375" s="20">
        <x:v>76</x:v>
      </x:c>
      <x:c r="R375" s="20">
        <x:v>15</x:v>
      </x:c>
      <x:c r="S375" s="20">
        <x:v>9</x:v>
      </x:c>
      <x:c r="T375" s="20">
        <x:v>42</x:v>
      </x:c>
      <x:c r="U375" s="20">
        <x:v>0</x:v>
      </x:c>
      <x:c r="V375" s="20">
        <x:v>1</x:v>
      </x:c>
      <x:c r="W375" s="20">
        <x:v>16</x:v>
      </x:c>
      <x:c r="X375" s="20">
        <x:v>55</x:v>
      </x:c>
      <x:c r="Y375" s="20">
        <x:v>9</x:v>
      </x:c>
      <x:c r="Z375" s="20">
        <x:v>4</x:v>
      </x:c>
      <x:c r="AA375" s="20">
        <x:v>-1.3500000000000001</x:v>
      </x:c>
      <x:c r="AB375" s="20">
        <x:v>7.7999999999999998</x:v>
      </x:c>
      <x:c r="AC375" s="20">
        <x:v>6.4500000000000002</x:v>
      </x:c>
      <x:c r="AD375" s="20">
        <x:v>0.37</x:v>
      </x:c>
      <x:c r="AE375" s="20">
        <x:v>-0.12</x:v>
      </x:c>
      <x:c r="AF375" s="20">
        <x:v>35000</x:v>
      </x:c>
    </x:row>
    <x:row r="376" spans="1:32" ht="14.199999999999999">
      <x:c r="A376" s="5">
        <x:v>2019</x:v>
      </x:c>
      <x:c r="B376" s="5" t="s">
        <x:v>45</x:v>
      </x:c>
      <x:c r="C376" s="5" t="s">
        <x:v>262</x:v>
      </x:c>
      <x:c r="D376" s="5" t="s">
        <x:v>322</x:v>
      </x:c>
      <x:c r="E376" s="5">
        <x:v>9</x:v>
      </x:c>
      <x:c r="F376" s="5" t="s">
        <x:v>25</x:v>
      </x:c>
      <x:c r="G376" s="5" t="s">
        <x:v>34</x:v>
      </x:c>
      <x:c r="H376" s="5" t="s">
        <x:v>36</x:v>
      </x:c>
      <x:c r="I376" s="20">
        <x:v>2018</x:v>
      </x:c>
      <x:c r="J376" s="20" t="s">
        <x:v>45</x:v>
      </x:c>
      <x:c r="K376" s="20">
        <x:v>30</x:v>
      </x:c>
      <x:c r="L376" s="20" t="s">
        <x:v>96</x:v>
      </x:c>
      <x:c r="M376" s="20">
        <x:v>130</x:v>
      </x:c>
      <x:c r="N376" s="20">
        <x:v>471</x:v>
      </x:c>
      <x:c r="O376" s="20">
        <x:v>407</x:v>
      </x:c>
      <x:c r="P376" s="20">
        <x:v>63</x:v>
      </x:c>
      <x:c r="Q376" s="20">
        <x:v>134</x:v>
      </x:c>
      <x:c r="R376" s="20">
        <x:v>24</x:v>
      </x:c>
      <x:c r="S376" s="20">
        <x:v>17</x:v>
      </x:c>
      <x:c r="T376" s="20">
        <x:v>57</x:v>
      </x:c>
      <x:c r="U376" s="20">
        <x:v>0</x:v>
      </x:c>
      <x:c r="V376" s="20">
        <x:v>0</x:v>
      </x:c>
      <x:c r="W376" s="20">
        <x:v>43</x:v>
      </x:c>
      <x:c r="X376" s="20">
        <x:v>65</x:v>
      </x:c>
      <x:c r="Y376" s="20">
        <x:v>13</x:v>
      </x:c>
      <x:c r="Z376" s="20">
        <x:v>5</x:v>
      </x:c>
      <x:c r="AA376" s="20">
        <x:v>-3.9100000000000001</x:v>
      </x:c>
      <x:c r="AB376" s="20">
        <x:v>9.3800000000000008</x:v>
      </x:c>
      <x:c r="AC376" s="20">
        <x:v>5.4800000000000004</x:v>
      </x:c>
      <x:c r="AD376" s="20">
        <x:v>3.9500000000000002</x:v>
      </x:c>
      <x:c r="AE376" s="20">
        <x:v>-0.34999999999999998</x:v>
      </x:c>
      <x:c r="AF376" s="20">
        <x:v>35000</x:v>
      </x:c>
    </x:row>
    <x:row r="377" spans="1:32" ht="14.199999999999999">
      <x:c r="A377" s="5">
        <x:v>2011</x:v>
      </x:c>
      <x:c r="B377" s="5" t="s">
        <x:v>65</x:v>
      </x:c>
      <x:c r="C377" s="5" t="s">
        <x:v>258</x:v>
      </x:c>
      <x:c r="D377" s="5" t="s">
        <x:v>251</x:v>
      </x:c>
      <x:c r="E377" s="5">
        <x:v>8</x:v>
      </x:c>
      <x:c r="F377" s="5" t="s">
        <x:v>25</x:v>
      </x:c>
      <x:c r="G377" s="5" t="s">
        <x:v>337</x:v>
      </x:c>
      <x:c r="H377" s="5" t="s">
        <x:v>36</x:v>
      </x:c>
      <x:c r="I377" s="20">
        <x:v>2010</x:v>
      </x:c>
      <x:c r="J377" s="20" t="s">
        <x:v>65</x:v>
      </x:c>
      <x:c r="K377" s="20">
        <x:v>30</x:v>
      </x:c>
      <x:c r="L377" s="20" t="s">
        <x:v>122</x:v>
      </x:c>
      <x:c r="M377" s="20">
        <x:v>114</x:v>
      </x:c>
      <x:c r="N377" s="20">
        <x:v>471</x:v>
      </x:c>
      <x:c r="O377" s="20">
        <x:v>413</x:v>
      </x:c>
      <x:c r="P377" s="20">
        <x:v>66</x:v>
      </x:c>
      <x:c r="Q377" s="20">
        <x:v>129</x:v>
      </x:c>
      <x:c r="R377" s="20">
        <x:v>16</x:v>
      </x:c>
      <x:c r="S377" s="20">
        <x:v>5</x:v>
      </x:c>
      <x:c r="T377" s="20">
        <x:v>45</x:v>
      </x:c>
      <x:c r="U377" s="20">
        <x:v>30</x:v>
      </x:c>
      <x:c r="V377" s="20">
        <x:v>13</x:v>
      </x:c>
      <x:c r="W377" s="20">
        <x:v>45</x:v>
      </x:c>
      <x:c r="X377" s="20">
        <x:v>46</x:v>
      </x:c>
      <x:c r="Y377" s="20">
        <x:v>3</x:v>
      </x:c>
      <x:c r="Z377" s="20">
        <x:v>3</x:v>
      </x:c>
      <x:c r="AA377" s="20">
        <x:v>-2.98</x:v>
      </x:c>
      <x:c r="AB377" s="20">
        <x:v>-1.6100000000000001</x:v>
      </x:c>
      <x:c r="AC377" s="20">
        <x:v>-4.5899999999999999</x:v>
      </x:c>
      <x:c r="AD377" s="20">
        <x:v>2.96</x:v>
      </x:c>
      <x:c r="AE377" s="20">
        <x:v>0.38</x:v>
      </x:c>
      <x:c r="AF377" s="20">
        <x:v>16200</x:v>
      </x:c>
    </x:row>
    <x:row r="378" spans="1:32" ht="14.199999999999999">
      <x:c r="A378" s="5">
        <x:v>2012</x:v>
      </x:c>
      <x:c r="B378" s="5" t="s">
        <x:v>65</x:v>
      </x:c>
      <x:c r="C378" s="5" t="s">
        <x:v>258</x:v>
      </x:c>
      <x:c r="D378" s="5" t="s">
        <x:v>251</x:v>
      </x:c>
      <x:c r="E378" s="5">
        <x:v>8</x:v>
      </x:c>
      <x:c r="F378" s="5" t="s">
        <x:v>25</x:v>
      </x:c>
      <x:c r="G378" s="5" t="s">
        <x:v>337</x:v>
      </x:c>
      <x:c r="H378" s="5" t="s">
        <x:v>36</x:v>
      </x:c>
      <x:c r="I378" s="20">
        <x:v>2011</x:v>
      </x:c>
      <x:c r="J378" s="20" t="s">
        <x:v>65</x:v>
      </x:c>
      <x:c r="K378" s="20">
        <x:v>31</x:v>
      </x:c>
      <x:c r="L378" s="20" t="s">
        <x:v>122</x:v>
      </x:c>
      <x:c r="M378" s="20">
        <x:v>121</x:v>
      </x:c>
      <x:c r="N378" s="20">
        <x:v>499</x:v>
      </x:c>
      <x:c r="O378" s="20">
        <x:v>436</x:v>
      </x:c>
      <x:c r="P378" s="20">
        <x:v>64</x:v>
      </x:c>
      <x:c r="Q378" s="20">
        <x:v>132</x:v>
      </x:c>
      <x:c r="R378" s="20">
        <x:v>11</x:v>
      </x:c>
      <x:c r="S378" s="20">
        <x:v>5</x:v>
      </x:c>
      <x:c r="T378" s="20">
        <x:v>44</x:v>
      </x:c>
      <x:c r="U378" s="20">
        <x:v>20</x:v>
      </x:c>
      <x:c r="V378" s="20">
        <x:v>15</x:v>
      </x:c>
      <x:c r="W378" s="20">
        <x:v>49</x:v>
      </x:c>
      <x:c r="X378" s="20">
        <x:v>51</x:v>
      </x:c>
      <x:c r="Y378" s="20">
        <x:v>6</x:v>
      </x:c>
      <x:c r="Z378" s="20">
        <x:v>4</x:v>
      </x:c>
      <x:c r="AA378" s="20">
        <x:v>-1.1399999999999999</x:v>
      </x:c>
      <x:c r="AB378" s="20">
        <x:v>-0.32000000000000001</x:v>
      </x:c>
      <x:c r="AC378" s="20">
        <x:v>-1.46</x:v>
      </x:c>
      <x:c r="AD378" s="20">
        <x:v>2.9500000000000002</x:v>
      </x:c>
      <x:c r="AE378" s="20">
        <x:v>0.40000000000000002</x:v>
      </x:c>
      <x:c r="AF378" s="20">
        <x:v>19200</x:v>
      </x:c>
    </x:row>
    <x:row r="379" spans="1:32" ht="14.199999999999999">
      <x:c r="A379" s="5">
        <x:v>2013</x:v>
      </x:c>
      <x:c r="B379" s="5" t="s">
        <x:v>65</x:v>
      </x:c>
      <x:c r="C379" s="5" t="s">
        <x:v>258</x:v>
      </x:c>
      <x:c r="D379" s="5" t="s">
        <x:v>251</x:v>
      </x:c>
      <x:c r="E379" s="5">
        <x:v>8</x:v>
      </x:c>
      <x:c r="F379" s="5" t="s">
        <x:v>25</x:v>
      </x:c>
      <x:c r="G379" s="5" t="s">
        <x:v>337</x:v>
      </x:c>
      <x:c r="H379" s="5" t="s">
        <x:v>36</x:v>
      </x:c>
      <x:c r="I379" s="20">
        <x:v>2012</x:v>
      </x:c>
      <x:c r="J379" s="20" t="s">
        <x:v>65</x:v>
      </x:c>
      <x:c r="K379" s="20">
        <x:v>32</x:v>
      </x:c>
      <x:c r="L379" s="20" t="s">
        <x:v>122</x:v>
      </x:c>
      <x:c r="M379" s="20">
        <x:v>121</x:v>
      </x:c>
      <x:c r="N379" s="20">
        <x:v>497</x:v>
      </x:c>
      <x:c r="O379" s="20">
        <x:v>437</x:v>
      </x:c>
      <x:c r="P379" s="20">
        <x:v>57</x:v>
      </x:c>
      <x:c r="Q379" s="20">
        <x:v>105</x:v>
      </x:c>
      <x:c r="R379" s="20">
        <x:v>17</x:v>
      </x:c>
      <x:c r="S379" s="20">
        <x:v>0</x:v>
      </x:c>
      <x:c r="T379" s="20">
        <x:v>39</x:v>
      </x:c>
      <x:c r="U379" s="20">
        <x:v>21</x:v>
      </x:c>
      <x:c r="V379" s="20">
        <x:v>8</x:v>
      </x:c>
      <x:c r="W379" s="20">
        <x:v>43</x:v>
      </x:c>
      <x:c r="X379" s="20">
        <x:v>43</x:v>
      </x:c>
      <x:c r="Y379" s="20">
        <x:v>2</x:v>
      </x:c>
      <x:c r="Z379" s="20">
        <x:v>5</x:v>
      </x:c>
      <x:c r="AA379" s="20">
        <x:v>2.6499999999999999</x:v>
      </x:c>
      <x:c r="AB379" s="20">
        <x:v>-1.8</x:v>
      </x:c>
      <x:c r="AC379" s="20">
        <x:v>0.84999999999999998</x:v>
      </x:c>
      <x:c r="AD379" s="20">
        <x:v>0.54000000000000004</x:v>
      </x:c>
      <x:c r="AE379" s="20">
        <x:v>1.1200000000000001</x:v>
      </x:c>
      <x:c r="AF379" s="20">
        <x:v>20500</x:v>
      </x:c>
    </x:row>
    <x:row r="380" spans="1:32" ht="14.199999999999999">
      <x:c r="A380" s="5">
        <x:v>2014</x:v>
      </x:c>
      <x:c r="B380" s="5" t="s">
        <x:v>65</x:v>
      </x:c>
      <x:c r="C380" s="5" t="s">
        <x:v>258</x:v>
      </x:c>
      <x:c r="D380" s="5" t="s">
        <x:v>251</x:v>
      </x:c>
      <x:c r="E380" s="5">
        <x:v>8</x:v>
      </x:c>
      <x:c r="F380" s="5" t="s">
        <x:v>25</x:v>
      </x:c>
      <x:c r="G380" s="5" t="s">
        <x:v>337</x:v>
      </x:c>
      <x:c r="H380" s="5" t="s">
        <x:v>36</x:v>
      </x:c>
      <x:c r="I380" s="20">
        <x:v>2013</x:v>
      </x:c>
      <x:c r="J380" s="20" t="s">
        <x:v>65</x:v>
      </x:c>
      <x:c r="K380" s="20">
        <x:v>33</x:v>
      </x:c>
      <x:c r="L380" s="20" t="s">
        <x:v>122</x:v>
      </x:c>
      <x:c r="M380" s="20">
        <x:v>110</x:v>
      </x:c>
      <x:c r="N380" s="20">
        <x:v>456</x:v>
      </x:c>
      <x:c r="O380" s="20">
        <x:v>401</x:v>
      </x:c>
      <x:c r="P380" s="20">
        <x:v>77</x:v>
      </x:c>
      <x:c r="Q380" s="20">
        <x:v>123</x:v>
      </x:c>
      <x:c r="R380" s="20">
        <x:v>23</x:v>
      </x:c>
      <x:c r="S380" s="20">
        <x:v>6</x:v>
      </x:c>
      <x:c r="T380" s="20">
        <x:v>52</x:v>
      </x:c>
      <x:c r="U380" s="20">
        <x:v>30</x:v>
      </x:c>
      <x:c r="V380" s="20">
        <x:v>7</x:v>
      </x:c>
      <x:c r="W380" s="20">
        <x:v>38</x:v>
      </x:c>
      <x:c r="X380" s="20">
        <x:v>57</x:v>
      </x:c>
      <x:c r="Y380" s="20">
        <x:v>6</x:v>
      </x:c>
      <x:c r="Z380" s="20">
        <x:v>2</x:v>
      </x:c>
      <x:c r="AA380" s="20">
        <x:v>1.96</x:v>
      </x:c>
      <x:c r="AB380" s="20">
        <x:v>0.19</x:v>
      </x:c>
      <x:c r="AC380" s="20">
        <x:v>2.1499999999999999</x:v>
      </x:c>
      <x:c r="AD380" s="20">
        <x:v>3.2599999999999998</x:v>
      </x:c>
      <x:c r="AE380" s="20">
        <x:v>0.31</x:v>
      </x:c>
      <x:c r="AF380" s="20">
        <x:v>19700</x:v>
      </x:c>
    </x:row>
    <x:row r="381" spans="1:32" ht="14.199999999999999">
      <x:c r="A381" s="5">
        <x:v>2015</x:v>
      </x:c>
      <x:c r="B381" s="5" t="s">
        <x:v>95</x:v>
      </x:c>
      <x:c r="C381" s="5" t="s">
        <x:v>258</x:v>
      </x:c>
      <x:c r="D381" s="5" t="s">
        <x:v>251</x:v>
      </x:c>
      <x:c r="E381" s="5">
        <x:v>4</x:v>
      </x:c>
      <x:c r="F381" s="5" t="s">
        <x:v>332</x:v>
      </x:c>
      <x:c r="G381" s="5" t="s">
        <x:v>34</x:v>
      </x:c>
      <x:c r="H381" s="5" t="s">
        <x:v>36</x:v>
      </x:c>
      <x:c r="I381" s="20">
        <x:v>2014</x:v>
      </x:c>
      <x:c r="J381" s="20" t="s">
        <x:v>95</x:v>
      </x:c>
      <x:c r="K381" s="20">
        <x:v>34</x:v>
      </x:c>
      <x:c r="L381" s="20" t="s">
        <x:v>122</x:v>
      </x:c>
      <x:c r="M381" s="20">
        <x:v>124</x:v>
      </x:c>
      <x:c r="N381" s="20">
        <x:v>495</x:v>
      </x:c>
      <x:c r="O381" s="20">
        <x:v>438</x:v>
      </x:c>
      <x:c r="P381" s="20">
        <x:v>73</x:v>
      </x:c>
      <x:c r="Q381" s="20">
        <x:v>126</x:v>
      </x:c>
      <x:c r="R381" s="20">
        <x:v>28</x:v>
      </x:c>
      <x:c r="S381" s="20">
        <x:v>6</x:v>
      </x:c>
      <x:c r="T381" s="20">
        <x:v>78</x:v>
      </x:c>
      <x:c r="U381" s="20">
        <x:v>15</x:v>
      </x:c>
      <x:c r="V381" s="20">
        <x:v>4</x:v>
      </x:c>
      <x:c r="W381" s="20">
        <x:v>40</x:v>
      </x:c>
      <x:c r="X381" s="20">
        <x:v>60</x:v>
      </x:c>
      <x:c r="Y381" s="20">
        <x:v>5</x:v>
      </x:c>
      <x:c r="Z381" s="20">
        <x:v>13</x:v>
      </x:c>
      <x:c r="AA381" s="20">
        <x:v>-2.2799999999999998</x:v>
      </x:c>
      <x:c r="AB381" s="20">
        <x:v>-4.4699999999999998</x:v>
      </x:c>
      <x:c r="AC381" s="20">
        <x:v>-6.75</x:v>
      </x:c>
      <x:c r="AD381" s="20">
        <x:v>0.22</x:v>
      </x:c>
      <x:c r="AE381" s="20">
        <x:v>-0.20000000000000001</x:v>
      </x:c>
      <x:c r="AF381" s="20">
        <x:v>50000</x:v>
      </x:c>
    </x:row>
    <x:row r="382" spans="1:32" ht="14.199999999999999">
      <x:c r="A382" s="5">
        <x:v>2016</x:v>
      </x:c>
      <x:c r="B382" s="5" t="s">
        <x:v>95</x:v>
      </x:c>
      <x:c r="C382" s="5" t="s">
        <x:v>258</x:v>
      </x:c>
      <x:c r="D382" s="5" t="s">
        <x:v>251</x:v>
      </x:c>
      <x:c r="E382" s="5">
        <x:v>4</x:v>
      </x:c>
      <x:c r="F382" s="5" t="s">
        <x:v>332</x:v>
      </x:c>
      <x:c r="G382" s="5" t="s">
        <x:v>34</x:v>
      </x:c>
      <x:c r="H382" s="5" t="s">
        <x:v>36</x:v>
      </x:c>
      <x:c r="I382" s="20">
        <x:v>2015</x:v>
      </x:c>
      <x:c r="J382" s="20" t="s">
        <x:v>95</x:v>
      </x:c>
      <x:c r="K382" s="20">
        <x:v>35</x:v>
      </x:c>
      <x:c r="L382" s="20" t="s">
        <x:v>122</x:v>
      </x:c>
      <x:c r="M382" s="20">
        <x:v>125</x:v>
      </x:c>
      <x:c r="N382" s="20">
        <x:v>504</x:v>
      </x:c>
      <x:c r="O382" s="20">
        <x:v>440</x:v>
      </x:c>
      <x:c r="P382" s="20">
        <x:v>63</x:v>
      </x:c>
      <x:c r="Q382" s="20">
        <x:v>118</x:v>
      </x:c>
      <x:c r="R382" s="20">
        <x:v>25</x:v>
      </x:c>
      <x:c r="S382" s="20">
        <x:v>5</x:v>
      </x:c>
      <x:c r="T382" s="20">
        <x:v>52</x:v>
      </x:c>
      <x:c r="U382" s="20">
        <x:v>17</x:v>
      </x:c>
      <x:c r="V382" s="20">
        <x:v>4</x:v>
      </x:c>
      <x:c r="W382" s="20">
        <x:v>54</x:v>
      </x:c>
      <x:c r="X382" s="20">
        <x:v>78</x:v>
      </x:c>
      <x:c r="Y382" s="20">
        <x:v>5</x:v>
      </x:c>
      <x:c r="Z382" s="20">
        <x:v>3</x:v>
      </x:c>
      <x:c r="AA382" s="20">
        <x:v>3.23</x:v>
      </x:c>
      <x:c r="AB382" s="20">
        <x:v>0</x:v>
      </x:c>
      <x:c r="AC382" s="20">
        <x:v>3.23</x:v>
      </x:c>
      <x:c r="AD382" s="20">
        <x:v>1.0600000000000001</x:v>
      </x:c>
      <x:c r="AE382" s="20">
        <x:v>0.29999999999999999</x:v>
      </x:c>
      <x:c r="AF382" s="20">
        <x:v>50000</x:v>
      </x:c>
    </x:row>
    <x:row r="383" spans="1:32" ht="14.199999999999999">
      <x:c r="A383" s="5">
        <x:v>2017</x:v>
      </x:c>
      <x:c r="B383" s="5" t="s">
        <x:v>95</x:v>
      </x:c>
      <x:c r="C383" s="5" t="s">
        <x:v>258</x:v>
      </x:c>
      <x:c r="D383" s="5" t="s">
        <x:v>251</x:v>
      </x:c>
      <x:c r="E383" s="5">
        <x:v>4</x:v>
      </x:c>
      <x:c r="F383" s="5" t="s">
        <x:v>332</x:v>
      </x:c>
      <x:c r="G383" s="5" t="s">
        <x:v>34</x:v>
      </x:c>
      <x:c r="H383" s="5" t="s">
        <x:v>36</x:v>
      </x:c>
      <x:c r="I383" s="20">
        <x:v>2016</x:v>
      </x:c>
      <x:c r="J383" s="20" t="s">
        <x:v>95</x:v>
      </x:c>
      <x:c r="K383" s="20">
        <x:v>36</x:v>
      </x:c>
      <x:c r="L383" s="20" t="s">
        <x:v>122</x:v>
      </x:c>
      <x:c r="M383" s="20">
        <x:v>134</x:v>
      </x:c>
      <x:c r="N383" s="20">
        <x:v>517</x:v>
      </x:c>
      <x:c r="O383" s="20">
        <x:v>453</x:v>
      </x:c>
      <x:c r="P383" s="20">
        <x:v>73</x:v>
      </x:c>
      <x:c r="Q383" s="20">
        <x:v>138</x:v>
      </x:c>
      <x:c r="R383" s="20">
        <x:v>24</x:v>
      </x:c>
      <x:c r="S383" s="20">
        <x:v>5</x:v>
      </x:c>
      <x:c r="T383" s="20">
        <x:v>57</x:v>
      </x:c>
      <x:c r="U383" s="20">
        <x:v>15</x:v>
      </x:c>
      <x:c r="V383" s="20">
        <x:v>3</x:v>
      </x:c>
      <x:c r="W383" s="20">
        <x:v>54</x:v>
      </x:c>
      <x:c r="X383" s="20">
        <x:v>73</x:v>
      </x:c>
      <x:c r="Y383" s="20">
        <x:v>11</x:v>
      </x:c>
      <x:c r="Z383" s="20">
        <x:v>5</x:v>
      </x:c>
      <x:c r="AA383" s="20">
        <x:v>-0.46000000000000002</x:v>
      </x:c>
      <x:c r="AB383" s="20">
        <x:v>-2.3500000000000001</x:v>
      </x:c>
      <x:c r="AC383" s="20">
        <x:v>-2.8100000000000001</x:v>
      </x:c>
      <x:c r="AD383" s="20">
        <x:v>1.8500000000000001</x:v>
      </x:c>
      <x:c r="AE383" s="20">
        <x:v>-0.040000000000000002</x:v>
      </x:c>
      <x:c r="AF383" s="20">
        <x:v>50000</x:v>
      </x:c>
    </x:row>
    <x:row r="384" spans="1:32" ht="14.199999999999999">
      <x:c r="A384" s="5">
        <x:v>2018</x:v>
      </x:c>
      <x:c r="B384" s="5" t="s">
        <x:v>95</x:v>
      </x:c>
      <x:c r="C384" s="5" t="s">
        <x:v>258</x:v>
      </x:c>
      <x:c r="D384" s="5" t="s">
        <x:v>251</x:v>
      </x:c>
      <x:c r="E384" s="5">
        <x:v>4</x:v>
      </x:c>
      <x:c r="F384" s="5" t="s">
        <x:v>332</x:v>
      </x:c>
      <x:c r="G384" s="5" t="s">
        <x:v>34</x:v>
      </x:c>
      <x:c r="H384" s="5" t="s">
        <x:v>36</x:v>
      </x:c>
      <x:c r="I384" s="20">
        <x:v>2017</x:v>
      </x:c>
      <x:c r="J384" s="20" t="s">
        <x:v>95</x:v>
      </x:c>
      <x:c r="K384" s="20">
        <x:v>37</x:v>
      </x:c>
      <x:c r="L384" s="20" t="s">
        <x:v>122</x:v>
      </x:c>
      <x:c r="M384" s="20">
        <x:v>107</x:v>
      </x:c>
      <x:c r="N384" s="20">
        <x:v>355</x:v>
      </x:c>
      <x:c r="O384" s="20">
        <x:v>318</x:v>
      </x:c>
      <x:c r="P384" s="20">
        <x:v>52</x:v>
      </x:c>
      <x:c r="Q384" s="20">
        <x:v>98</x:v>
      </x:c>
      <x:c r="R384" s="20">
        <x:v>15</x:v>
      </x:c>
      <x:c r="S384" s="20">
        <x:v>5</x:v>
      </x:c>
      <x:c r="T384" s="20">
        <x:v>34</x:v>
      </x:c>
      <x:c r="U384" s="20">
        <x:v>9</x:v>
      </x:c>
      <x:c r="V384" s="20">
        <x:v>2</x:v>
      </x:c>
      <x:c r="W384" s="20">
        <x:v>28</x:v>
      </x:c>
      <x:c r="X384" s="20">
        <x:v>30</x:v>
      </x:c>
      <x:c r="Y384" s="20">
        <x:v>5</x:v>
      </x:c>
      <x:c r="Z384" s="20">
        <x:v>2</x:v>
      </x:c>
      <x:c r="AA384" s="20">
        <x:v>1.9399999999999999</x:v>
      </x:c>
      <x:c r="AB384" s="20">
        <x:v>-0.89000000000000001</x:v>
      </x:c>
      <x:c r="AC384" s="20">
        <x:v>1.05</x:v>
      </x:c>
      <x:c r="AD384" s="20">
        <x:v>1.3300000000000001</x:v>
      </x:c>
      <x:c r="AE384" s="20">
        <x:v>0.17999999999999999</x:v>
      </x:c>
      <x:c r="AF384" s="20">
        <x:v>50000</x:v>
      </x:c>
    </x:row>
    <x:row r="385" spans="1:32" ht="14.199999999999999">
      <x:c r="A385" s="5">
        <x:v>2017</x:v>
      </x:c>
      <x:c r="B385" s="5" t="s">
        <x:v>87</x:v>
      </x:c>
      <x:c r="C385" s="5" t="s">
        <x:v>269</x:v>
      </x:c>
      <x:c r="D385" s="5" t="s">
        <x:v>322</x:v>
      </x:c>
      <x:c r="E385" s="5">
        <x:v>8</x:v>
      </x:c>
      <x:c r="F385" s="5" t="s">
        <x:v>25</x:v>
      </x:c>
      <x:c r="G385" s="5" t="s">
        <x:v>337</x:v>
      </x:c>
      <x:c r="H385" s="5" t="s">
        <x:v>36</x:v>
      </x:c>
      <x:c r="I385" s="20">
        <x:v>2016</x:v>
      </x:c>
      <x:c r="J385" s="20" t="s">
        <x:v>31</x:v>
      </x:c>
      <x:c r="K385" s="20">
        <x:v>30</x:v>
      </x:c>
      <x:c r="L385" s="20" t="s">
        <x:v>96</x:v>
      </x:c>
      <x:c r="M385" s="20">
        <x:v>129</x:v>
      </x:c>
      <x:c r="N385" s="20">
        <x:v>419</x:v>
      </x:c>
      <x:c r="O385" s="20">
        <x:v>390</x:v>
      </x:c>
      <x:c r="P385" s="20">
        <x:v>36</x:v>
      </x:c>
      <x:c r="Q385" s="20">
        <x:v>116</x:v>
      </x:c>
      <x:c r="R385" s="20">
        <x:v>12</x:v>
      </x:c>
      <x:c r="S385" s="20">
        <x:v>7</x:v>
      </x:c>
      <x:c r="T385" s="20">
        <x:v>50</x:v>
      </x:c>
      <x:c r="U385" s="20">
        <x:v>3</x:v>
      </x:c>
      <x:c r="V385" s="20">
        <x:v>2</x:v>
      </x:c>
      <x:c r="W385" s="20">
        <x:v>12</x:v>
      </x:c>
      <x:c r="X385" s="20">
        <x:v>32</x:v>
      </x:c>
      <x:c r="Y385" s="20">
        <x:v>13</x:v>
      </x:c>
      <x:c r="Z385" s="20">
        <x:v>2</x:v>
      </x:c>
      <x:c r="AA385" s="20">
        <x:v>5.2300000000000004</x:v>
      </x:c>
      <x:c r="AB385" s="20">
        <x:v>9.6199999999999992</x:v>
      </x:c>
      <x:c r="AC385" s="20">
        <x:v>14.859999999999999</x:v>
      </x:c>
      <x:c r="AD385" s="20">
        <x:v>0.71999999999999997</x:v>
      </x:c>
      <x:c r="AE385" s="20">
        <x:v>0.46000000000000002</x:v>
      </x:c>
      <x:c r="AF385" s="20">
        <x:v>21000</x:v>
      </x:c>
    </x:row>
    <x:row r="386" spans="1:32" ht="14.199999999999999">
      <x:c r="A386" s="5">
        <x:v>2018</x:v>
      </x:c>
      <x:c r="B386" s="5" t="s">
        <x:v>87</x:v>
      </x:c>
      <x:c r="C386" s="5" t="s">
        <x:v>269</x:v>
      </x:c>
      <x:c r="D386" s="5" t="s">
        <x:v>322</x:v>
      </x:c>
      <x:c r="E386" s="5">
        <x:v>8</x:v>
      </x:c>
      <x:c r="F386" s="5" t="s">
        <x:v>25</x:v>
      </x:c>
      <x:c r="G386" s="5" t="s">
        <x:v>337</x:v>
      </x:c>
      <x:c r="H386" s="5" t="s">
        <x:v>36</x:v>
      </x:c>
      <x:c r="I386" s="20">
        <x:v>2017</x:v>
      </x:c>
      <x:c r="J386" s="20" t="s">
        <x:v>31</x:v>
      </x:c>
      <x:c r="K386" s="20">
        <x:v>31</x:v>
      </x:c>
      <x:c r="L386" s="20" t="s">
        <x:v>96</x:v>
      </x:c>
      <x:c r="M386" s="20">
        <x:v>105</x:v>
      </x:c>
      <x:c r="N386" s="20">
        <x:v>336</x:v>
      </x:c>
      <x:c r="O386" s="20">
        <x:v>302</x:v>
      </x:c>
      <x:c r="P386" s="20">
        <x:v>31</x:v>
      </x:c>
      <x:c r="Q386" s="20">
        <x:v>72</x:v>
      </x:c>
      <x:c r="R386" s="20">
        <x:v>10</x:v>
      </x:c>
      <x:c r="S386" s="20">
        <x:v>0</x:v>
      </x:c>
      <x:c r="T386" s="20">
        <x:v>26</x:v>
      </x:c>
      <x:c r="U386" s="20">
        <x:v>4</x:v>
      </x:c>
      <x:c r="V386" s="20">
        <x:v>3</x:v>
      </x:c>
      <x:c r="W386" s="20">
        <x:v>20</x:v>
      </x:c>
      <x:c r="X386" s="20">
        <x:v>40</x:v>
      </x:c>
      <x:c r="Y386" s="20">
        <x:v>16</x:v>
      </x:c>
      <x:c r="Z386" s="20">
        <x:v>3</x:v>
      </x:c>
      <x:c r="AA386" s="20">
        <x:v>4.6100000000000003</x:v>
      </x:c>
      <x:c r="AB386" s="20">
        <x:v>7.8499999999999996</x:v>
      </x:c>
      <x:c r="AC386" s="20">
        <x:v>12.460000000000001</x:v>
      </x:c>
      <x:c r="AD386" s="20">
        <x:v>-0.69999999999999996</x:v>
      </x:c>
      <x:c r="AE386" s="20">
        <x:v>0.41999999999999998</x:v>
      </x:c>
      <x:c r="AF386" s="20">
        <x:v>26000</x:v>
      </x:c>
    </x:row>
    <x:row r="387" spans="1:32" ht="14.199999999999999">
      <x:c r="A387" s="5">
        <x:v>2019</x:v>
      </x:c>
      <x:c r="B387" s="5" t="s">
        <x:v>87</x:v>
      </x:c>
      <x:c r="C387" s="5" t="s">
        <x:v>269</x:v>
      </x:c>
      <x:c r="D387" s="5" t="s">
        <x:v>322</x:v>
      </x:c>
      <x:c r="E387" s="5">
        <x:v>8</x:v>
      </x:c>
      <x:c r="F387" s="5" t="s">
        <x:v>25</x:v>
      </x:c>
      <x:c r="G387" s="5" t="s">
        <x:v>337</x:v>
      </x:c>
      <x:c r="H387" s="5" t="s">
        <x:v>36</x:v>
      </x:c>
      <x:c r="I387" s="20">
        <x:v>2018</x:v>
      </x:c>
      <x:c r="J387" s="20" t="s">
        <x:v>31</x:v>
      </x:c>
      <x:c r="K387" s="20">
        <x:v>32</x:v>
      </x:c>
      <x:c r="L387" s="20" t="s">
        <x:v>96</x:v>
      </x:c>
      <x:c r="M387" s="20">
        <x:v>90</x:v>
      </x:c>
      <x:c r="N387" s="20">
        <x:v>203</x:v>
      </x:c>
      <x:c r="O387" s="20">
        <x:v>178</x:v>
      </x:c>
      <x:c r="P387" s="20">
        <x:v>31</x:v>
      </x:c>
      <x:c r="Q387" s="20">
        <x:v>61</x:v>
      </x:c>
      <x:c r="R387" s="20">
        <x:v>10</x:v>
      </x:c>
      <x:c r="S387" s="20">
        <x:v>2</x:v>
      </x:c>
      <x:c r="T387" s="20">
        <x:v>19</x:v>
      </x:c>
      <x:c r="U387" s="20">
        <x:v>0</x:v>
      </x:c>
      <x:c r="V387" s="20">
        <x:v>0</x:v>
      </x:c>
      <x:c r="W387" s="20">
        <x:v>15</x:v>
      </x:c>
      <x:c r="X387" s="20">
        <x:v>27</x:v>
      </x:c>
      <x:c r="Y387" s="20">
        <x:v>3</x:v>
      </x:c>
      <x:c r="Z387" s="20">
        <x:v>0</x:v>
      </x:c>
      <x:c r="AA387" s="20">
        <x:v>0.29999999999999999</x:v>
      </x:c>
      <x:c r="AB387" s="20">
        <x:v>4.2000000000000002</x:v>
      </x:c>
      <x:c r="AC387" s="20">
        <x:v>4.5</x:v>
      </x:c>
      <x:c r="AD387" s="20">
        <x:v>1.5800000000000001</x:v>
      </x:c>
      <x:c r="AE387" s="20">
        <x:v>0.029999999999999999</x:v>
      </x:c>
      <x:c r="AF387" s="20">
        <x:v>21000</x:v>
      </x:c>
    </x:row>
    <x:row r="388" spans="1:32" ht="14.199999999999999">
      <x:c r="A388" s="5">
        <x:v>2020</x:v>
      </x:c>
      <x:c r="B388" s="5" t="s">
        <x:v>87</x:v>
      </x:c>
      <x:c r="C388" s="5" t="s">
        <x:v>269</x:v>
      </x:c>
      <x:c r="D388" s="5" t="s">
        <x:v>322</x:v>
      </x:c>
      <x:c r="E388" s="5">
        <x:v>8</x:v>
      </x:c>
      <x:c r="F388" s="5" t="s">
        <x:v>25</x:v>
      </x:c>
      <x:c r="G388" s="5" t="s">
        <x:v>337</x:v>
      </x:c>
      <x:c r="H388" s="5" t="s">
        <x:v>36</x:v>
      </x:c>
      <x:c r="I388" s="20">
        <x:v>2019</x:v>
      </x:c>
      <x:c r="J388" s="20" t="s">
        <x:v>87</x:v>
      </x:c>
      <x:c r="K388" s="20">
        <x:v>33</x:v>
      </x:c>
      <x:c r="L388" s="20" t="s">
        <x:v>96</x:v>
      </x:c>
      <x:c r="M388" s="20">
        <x:v>106</x:v>
      </x:c>
      <x:c r="N388" s="20">
        <x:v>331</x:v>
      </x:c>
      <x:c r="O388" s="20">
        <x:v>308</x:v>
      </x:c>
      <x:c r="P388" s="20">
        <x:v>40</x:v>
      </x:c>
      <x:c r="Q388" s="20">
        <x:v>87</x:v>
      </x:c>
      <x:c r="R388" s="20">
        <x:v>5</x:v>
      </x:c>
      <x:c r="S388" s="20">
        <x:v>1</x:v>
      </x:c>
      <x:c r="T388" s="20">
        <x:v>39</x:v>
      </x:c>
      <x:c r="U388" s="20">
        <x:v>5</x:v>
      </x:c>
      <x:c r="V388" s="20">
        <x:v>1</x:v>
      </x:c>
      <x:c r="W388" s="20">
        <x:v>15</x:v>
      </x:c>
      <x:c r="X388" s="20">
        <x:v>28</x:v>
      </x:c>
      <x:c r="Y388" s="20">
        <x:v>14</x:v>
      </x:c>
      <x:c r="Z388" s="20">
        <x:v>1</x:v>
      </x:c>
      <x:c r="AA388" s="20">
        <x:v>-2.25</x:v>
      </x:c>
      <x:c r="AB388" s="20">
        <x:v>5.54</x:v>
      </x:c>
      <x:c r="AC388" s="20">
        <x:v>3.29</x:v>
      </x:c>
      <x:c r="AD388" s="20">
        <x:v>0.57999999999999996</x:v>
      </x:c>
      <x:c r="AE388" s="20">
        <x:v>-0.23000000000000001</x:v>
      </x:c>
      <x:c r="AF388" s="20">
        <x:v>21000</x:v>
      </x:c>
    </x:row>
    <x:row r="389" spans="1:32" ht="14.199999999999999">
      <x:c r="A389" s="5">
        <x:v>2021</x:v>
      </x:c>
      <x:c r="B389" s="5" t="s">
        <x:v>87</x:v>
      </x:c>
      <x:c r="C389" s="5" t="s">
        <x:v>269</x:v>
      </x:c>
      <x:c r="D389" s="5" t="s">
        <x:v>322</x:v>
      </x:c>
      <x:c r="E389" s="5">
        <x:v>4</x:v>
      </x:c>
      <x:c r="F389" s="5" t="s">
        <x:v>332</x:v>
      </x:c>
      <x:c r="G389" s="5" t="s">
        <x:v>173</x:v>
      </x:c>
      <x:c r="H389" s="5" t="s">
        <x:v>71</x:v>
      </x:c>
      <x:c r="I389" s="20">
        <x:v>2020</x:v>
      </x:c>
      <x:c r="J389" s="20" t="s">
        <x:v>87</x:v>
      </x:c>
      <x:c r="K389" s="20">
        <x:v>34</x:v>
      </x:c>
      <x:c r="L389" s="20" t="s">
        <x:v>96</x:v>
      </x:c>
      <x:c r="M389" s="20">
        <x:v>101</x:v>
      </x:c>
      <x:c r="N389" s="20">
        <x:v>289</x:v>
      </x:c>
      <x:c r="O389" s="20">
        <x:v>262</x:v>
      </x:c>
      <x:c r="P389" s="20">
        <x:v>22</x:v>
      </x:c>
      <x:c r="Q389" s="20">
        <x:v>81</x:v>
      </x:c>
      <x:c r="R389" s="20">
        <x:v>10</x:v>
      </x:c>
      <x:c r="S389" s="20">
        <x:v>0</x:v>
      </x:c>
      <x:c r="T389" s="20">
        <x:v>36</x:v>
      </x:c>
      <x:c r="U389" s="20">
        <x:v>1</x:v>
      </x:c>
      <x:c r="V389" s="20">
        <x:v>1</x:v>
      </x:c>
      <x:c r="W389" s="20">
        <x:v>19</x:v>
      </x:c>
      <x:c r="X389" s="20">
        <x:v>28</x:v>
      </x:c>
      <x:c r="Y389" s="20">
        <x:v>8</x:v>
      </x:c>
      <x:c r="Z389" s="20">
        <x:v>1</x:v>
      </x:c>
      <x:c r="AA389" s="20">
        <x:v>-1.73</x:v>
      </x:c>
      <x:c r="AB389" s="20">
        <x:v>3.3799999999999999</x:v>
      </x:c>
      <x:c r="AC389" s="20">
        <x:v>1.6499999999999999</x:v>
      </x:c>
      <x:c r="AD389" s="20">
        <x:v>0.92000000000000004</x:v>
      </x:c>
      <x:c r="AE389" s="20">
        <x:v>-0.16</x:v>
      </x:c>
      <x:c r="AF389" s="20">
        <x:v>30000</x:v>
      </x:c>
    </x:row>
    <x:row r="390" spans="1:32" ht="14.199999999999999">
      <x:c r="A390" s="5">
        <x:v>2022</x:v>
      </x:c>
      <x:c r="B390" s="5" t="s">
        <x:v>87</x:v>
      </x:c>
      <x:c r="C390" s="5" t="s">
        <x:v>269</x:v>
      </x:c>
      <x:c r="D390" s="5" t="s">
        <x:v>322</x:v>
      </x:c>
      <x:c r="E390" s="5">
        <x:v>4</x:v>
      </x:c>
      <x:c r="F390" s="5" t="s">
        <x:v>332</x:v>
      </x:c>
      <x:c r="G390" s="5" t="s">
        <x:v>173</x:v>
      </x:c>
      <x:c r="H390" s="5" t="s">
        <x:v>71</x:v>
      </x:c>
      <x:c r="I390" s="20">
        <x:v>2021</x:v>
      </x:c>
      <x:c r="J390" s="20" t="s">
        <x:v>87</x:v>
      </x:c>
      <x:c r="K390" s="20">
        <x:v>35</x:v>
      </x:c>
      <x:c r="L390" s="20" t="s">
        <x:v>96</x:v>
      </x:c>
      <x:c r="M390" s="20">
        <x:v>108</x:v>
      </x:c>
      <x:c r="N390" s="20">
        <x:v>258</x:v>
      </x:c>
      <x:c r="O390" s="20">
        <x:v>233</x:v>
      </x:c>
      <x:c r="P390" s="20">
        <x:v>29</x:v>
      </x:c>
      <x:c r="Q390" s="20">
        <x:v>64</x:v>
      </x:c>
      <x:c r="R390" s="20">
        <x:v>5</x:v>
      </x:c>
      <x:c r="S390" s="20">
        <x:v>0</x:v>
      </x:c>
      <x:c r="T390" s="20">
        <x:v>31</x:v>
      </x:c>
      <x:c r="U390" s="20">
        <x:v>3</x:v>
      </x:c>
      <x:c r="V390" s="20">
        <x:v>1</x:v>
      </x:c>
      <x:c r="W390" s="20">
        <x:v>19</x:v>
      </x:c>
      <x:c r="X390" s="20">
        <x:v>17</x:v>
      </x:c>
      <x:c r="Y390" s="20">
        <x:v>10</x:v>
      </x:c>
      <x:c r="Z390" s="20">
        <x:v>3</x:v>
      </x:c>
      <x:c r="AA390" s="20">
        <x:v>1.02</x:v>
      </x:c>
      <x:c r="AB390" s="20">
        <x:v>5.1100000000000003</x:v>
      </x:c>
      <x:c r="AC390" s="20">
        <x:v>6.1299999999999999</x:v>
      </x:c>
      <x:c r="AD390" s="20">
        <x:v>0.46999999999999997</x:v>
      </x:c>
      <x:c r="AE390" s="20">
        <x:v>0.10000000000000001</x:v>
      </x:c>
      <x:c r="AF390" s="20">
        <x:v>30000</x:v>
      </x:c>
    </x:row>
    <x:row r="391" spans="1:32" ht="14.199999999999999">
      <x:c r="A391" s="5">
        <x:v>2023</x:v>
      </x:c>
      <x:c r="B391" s="5" t="s">
        <x:v>87</x:v>
      </x:c>
      <x:c r="C391" s="5" t="s">
        <x:v>269</x:v>
      </x:c>
      <x:c r="D391" s="5" t="s">
        <x:v>322</x:v>
      </x:c>
      <x:c r="E391" s="5">
        <x:v>4</x:v>
      </x:c>
      <x:c r="F391" s="5" t="s">
        <x:v>332</x:v>
      </x:c>
      <x:c r="G391" s="5" t="s">
        <x:v>173</x:v>
      </x:c>
      <x:c r="H391" s="5" t="s">
        <x:v>71</x:v>
      </x:c>
      <x:c r="I391" s="20">
        <x:v>2022</x:v>
      </x:c>
      <x:c r="J391" s="20" t="s">
        <x:v>87</x:v>
      </x:c>
      <x:c r="K391" s="20">
        <x:v>36</x:v>
      </x:c>
      <x:c r="L391" s="20" t="s">
        <x:v>96</x:v>
      </x:c>
      <x:c r="M391" s="20">
        <x:v>137</x:v>
      </x:c>
      <x:c r="N391" s="20">
        <x:v>450</x:v>
      </x:c>
      <x:c r="O391" s="20">
        <x:v>420</x:v>
      </x:c>
      <x:c r="P391" s="20">
        <x:v>38</x:v>
      </x:c>
      <x:c r="Q391" s="20">
        <x:v>112</x:v>
      </x:c>
      <x:c r="R391" s="20">
        <x:v>13</x:v>
      </x:c>
      <x:c r="S391" s="20">
        <x:v>2</x:v>
      </x:c>
      <x:c r="T391" s="20">
        <x:v>37</x:v>
      </x:c>
      <x:c r="U391" s="20">
        <x:v>1</x:v>
      </x:c>
      <x:c r="V391" s="20">
        <x:v>1</x:v>
      </x:c>
      <x:c r="W391" s="20">
        <x:v>20</x:v>
      </x:c>
      <x:c r="X391" s="20">
        <x:v>44</x:v>
      </x:c>
      <x:c r="Y391" s="20">
        <x:v>16</x:v>
      </x:c>
      <x:c r="Z391" s="20">
        <x:v>0</x:v>
      </x:c>
      <x:c r="AA391" s="20">
        <x:v>0.38</x:v>
      </x:c>
      <x:c r="AB391" s="20">
        <x:v>10.539999999999999</x:v>
      </x:c>
      <x:c r="AC391" s="20">
        <x:v>10.92</x:v>
      </x:c>
      <x:c r="AD391" s="20">
        <x:v>1.0600000000000001</x:v>
      </x:c>
      <x:c r="AE391" s="20">
        <x:v>0.040000000000000002</x:v>
      </x:c>
      <x:c r="AF391" s="20">
        <x:v>30000</x:v>
      </x:c>
    </x:row>
    <x:row r="392" spans="1:32" ht="14.199999999999999">
      <x:c r="A392" s="5">
        <x:v>2024</x:v>
      </x:c>
      <x:c r="B392" s="5" t="s">
        <x:v>87</x:v>
      </x:c>
      <x:c r="C392" s="5" t="s">
        <x:v>269</x:v>
      </x:c>
      <x:c r="D392" s="5" t="s">
        <x:v>322</x:v>
      </x:c>
      <x:c r="E392" s="5">
        <x:v>4</x:v>
      </x:c>
      <x:c r="F392" s="5" t="s">
        <x:v>332</x:v>
      </x:c>
      <x:c r="G392" s="5" t="s">
        <x:v>173</x:v>
      </x:c>
      <x:c r="H392" s="5" t="s">
        <x:v>71</x:v>
      </x:c>
      <x:c r="I392" s="20">
        <x:v>2023</x:v>
      </x:c>
      <x:c r="J392" s="20" t="s">
        <x:v>87</x:v>
      </x:c>
      <x:c r="K392" s="20">
        <x:v>37</x:v>
      </x:c>
      <x:c r="L392" s="20" t="s">
        <x:v>96</x:v>
      </x:c>
      <x:c r="M392" s="20">
        <x:v>81</x:v>
      </x:c>
      <x:c r="N392" s="20">
        <x:v>237</x:v>
      </x:c>
      <x:c r="O392" s="20">
        <x:v>217</x:v>
      </x:c>
      <x:c r="P392" s="20">
        <x:v>23</x:v>
      </x:c>
      <x:c r="Q392" s="20">
        <x:v>54</x:v>
      </x:c>
      <x:c r="R392" s="20">
        <x:v>8</x:v>
      </x:c>
      <x:c r="S392" s="20">
        <x:v>0</x:v>
      </x:c>
      <x:c r="T392" s="20">
        <x:v>8</x:v>
      </x:c>
      <x:c r="U392" s="20">
        <x:v>1</x:v>
      </x:c>
      <x:c r="V392" s="20">
        <x:v>1</x:v>
      </x:c>
      <x:c r="W392" s="20">
        <x:v>12</x:v>
      </x:c>
      <x:c r="X392" s="20">
        <x:v>39</x:v>
      </x:c>
      <x:c r="Y392" s="20">
        <x:v>2</x:v>
      </x:c>
      <x:c r="Z392" s="20">
        <x:v>0</x:v>
      </x:c>
      <x:c r="AA392" s="20">
        <x:v>1.2</x:v>
      </x:c>
      <x:c r="AB392" s="20">
        <x:v>5.5700000000000003</x:v>
      </x:c>
      <x:c r="AC392" s="20">
        <x:v>6.7699999999999996</x:v>
      </x:c>
      <x:c r="AD392" s="20">
        <x:v>0.38</x:v>
      </x:c>
      <x:c r="AE392" s="20">
        <x:v>0.12</x:v>
      </x:c>
      <x:c r="AF392" s="20">
        <x:v>50000</x:v>
      </x:c>
    </x:row>
    <x:row r="393" spans="1:32" ht="14.199999999999999">
      <x:c r="A393" s="5">
        <x:v>2010</x:v>
      </x:c>
      <x:c r="B393" s="5" t="s">
        <x:v>55</x:v>
      </x:c>
      <x:c r="C393" s="5" t="s">
        <x:v>225</x:v>
      </x:c>
      <x:c r="D393" s="5" t="s">
        <x:v>251</x:v>
      </x:c>
      <x:c r="E393" s="5">
        <x:v>4</x:v>
      </x:c>
      <x:c r="F393" s="5" t="s">
        <x:v>332</x:v>
      </x:c>
      <x:c r="G393" s="5" t="s">
        <x:v>34</x:v>
      </x:c>
      <x:c r="H393" s="5" t="s">
        <x:v>36</x:v>
      </x:c>
      <x:c r="I393" s="20">
        <x:v>2009</x:v>
      </x:c>
      <x:c r="J393" s="20" t="s">
        <x:v>55</x:v>
      </x:c>
      <x:c r="K393" s="20">
        <x:v>29</x:v>
      </x:c>
      <x:c r="L393" s="20" t="s">
        <x:v>117</x:v>
      </x:c>
      <x:c r="M393" s="20">
        <x:v>120</x:v>
      </x:c>
      <x:c r="N393" s="20">
        <x:v>425</x:v>
      </x:c>
      <x:c r="O393" s="20">
        <x:v>380</x:v>
      </x:c>
      <x:c r="P393" s="20">
        <x:v>50</x:v>
      </x:c>
      <x:c r="Q393" s="20">
        <x:v>114</x:v>
      </x:c>
      <x:c r="R393" s="20">
        <x:v>18</x:v>
      </x:c>
      <x:c r="S393" s="20">
        <x:v>14</x:v>
      </x:c>
      <x:c r="T393" s="20">
        <x:v>69</x:v>
      </x:c>
      <x:c r="U393" s="20">
        <x:v>5</x:v>
      </x:c>
      <x:c r="V393" s="20">
        <x:v>2</x:v>
      </x:c>
      <x:c r="W393" s="20">
        <x:v>40</x:v>
      </x:c>
      <x:c r="X393" s="20">
        <x:v>30</x:v>
      </x:c>
      <x:c r="Y393" s="20">
        <x:v>19</x:v>
      </x:c>
      <x:c r="Z393" s="20">
        <x:v>2</x:v>
      </x:c>
      <x:c r="AA393" s="20">
        <x:v>1.1499999999999999</x:v>
      </x:c>
      <x:c r="AB393" s="20">
        <x:v>-3.48</x:v>
      </x:c>
      <x:c r="AC393" s="20">
        <x:v>-2.3300000000000001</x:v>
      </x:c>
      <x:c r="AD393" s="20">
        <x:v>2.3799999999999999</x:v>
      </x:c>
      <x:c r="AE393" s="20">
        <x:v>-1.03</x:v>
      </x:c>
      <x:c r="AF393" s="20">
        <x:v>36000</x:v>
      </x:c>
    </x:row>
    <x:row r="394" spans="1:32" ht="14.199999999999999">
      <x:c r="A394" s="5">
        <x:v>2011</x:v>
      </x:c>
      <x:c r="B394" s="5" t="s">
        <x:v>55</x:v>
      </x:c>
      <x:c r="C394" s="5" t="s">
        <x:v>225</x:v>
      </x:c>
      <x:c r="D394" s="5" t="s">
        <x:v>251</x:v>
      </x:c>
      <x:c r="E394" s="5">
        <x:v>4</x:v>
      </x:c>
      <x:c r="F394" s="5" t="s">
        <x:v>332</x:v>
      </x:c>
      <x:c r="G394" s="5" t="s">
        <x:v>34</x:v>
      </x:c>
      <x:c r="H394" s="5" t="s">
        <x:v>36</x:v>
      </x:c>
      <x:c r="I394" s="20">
        <x:v>2010</x:v>
      </x:c>
      <x:c r="J394" s="20" t="s">
        <x:v>55</x:v>
      </x:c>
      <x:c r="K394" s="20">
        <x:v>30</x:v>
      </x:c>
      <x:c r="L394" s="20" t="s">
        <x:v>117</x:v>
      </x:c>
      <x:c r="M394" s="20">
        <x:v>104</x:v>
      </x:c>
      <x:c r="N394" s="20">
        <x:v>417</x:v>
      </x:c>
      <x:c r="O394" s="20">
        <x:v>378</x:v>
      </x:c>
      <x:c r="P394" s="20">
        <x:v>56</x:v>
      </x:c>
      <x:c r="Q394" s="20">
        <x:v>125</x:v>
      </x:c>
      <x:c r="R394" s="20">
        <x:v>28</x:v>
      </x:c>
      <x:c r="S394" s="20">
        <x:v>7</x:v>
      </x:c>
      <x:c r="T394" s="20">
        <x:v>50</x:v>
      </x:c>
      <x:c r="U394" s="20">
        <x:v>10</x:v>
      </x:c>
      <x:c r="V394" s="20">
        <x:v>4</x:v>
      </x:c>
      <x:c r="W394" s="20">
        <x:v>32</x:v>
      </x:c>
      <x:c r="X394" s="20">
        <x:v>40</x:v>
      </x:c>
      <x:c r="Y394" s="20">
        <x:v>7</x:v>
      </x:c>
      <x:c r="Z394" s="20">
        <x:v>4</x:v>
      </x:c>
      <x:c r="AA394" s="20">
        <x:v>-1.22</x:v>
      </x:c>
      <x:c r="AB394" s="20">
        <x:v>-8.3900000000000006</x:v>
      </x:c>
      <x:c r="AC394" s="20">
        <x:v>-9.6099999999999994</x:v>
      </x:c>
      <x:c r="AD394" s="20">
        <x:v>3.6400000000000001</x:v>
      </x:c>
      <x:c r="AE394" s="20">
        <x:v>-0.65000000000000002</x:v>
      </x:c>
      <x:c r="AF394" s="20">
        <x:v>54000</x:v>
      </x:c>
    </x:row>
    <x:row r="395" spans="1:32" ht="14.199999999999999">
      <x:c r="A395" s="5">
        <x:v>2012</x:v>
      </x:c>
      <x:c r="B395" s="5" t="s">
        <x:v>55</x:v>
      </x:c>
      <x:c r="C395" s="5" t="s">
        <x:v>225</x:v>
      </x:c>
      <x:c r="D395" s="5" t="s">
        <x:v>251</x:v>
      </x:c>
      <x:c r="E395" s="5">
        <x:v>4</x:v>
      </x:c>
      <x:c r="F395" s="5" t="s">
        <x:v>332</x:v>
      </x:c>
      <x:c r="G395" s="5" t="s">
        <x:v>34</x:v>
      </x:c>
      <x:c r="H395" s="5" t="s">
        <x:v>36</x:v>
      </x:c>
      <x:c r="I395" s="20">
        <x:v>2011</x:v>
      </x:c>
      <x:c r="J395" s="20" t="s">
        <x:v>55</x:v>
      </x:c>
      <x:c r="K395" s="20">
        <x:v>31</x:v>
      </x:c>
      <x:c r="L395" s="20" t="s">
        <x:v>117</x:v>
      </x:c>
      <x:c r="M395" s="20">
        <x:v>97</x:v>
      </x:c>
      <x:c r="N395" s="20">
        <x:v>355</x:v>
      </x:c>
      <x:c r="O395" s="20">
        <x:v>323</x:v>
      </x:c>
      <x:c r="P395" s="20">
        <x:v>43</x:v>
      </x:c>
      <x:c r="Q395" s="20">
        <x:v>89</x:v>
      </x:c>
      <x:c r="R395" s="20">
        <x:v>18</x:v>
      </x:c>
      <x:c r="S395" s="20">
        <x:v>2</x:v>
      </x:c>
      <x:c r="T395" s="20">
        <x:v>37</x:v>
      </x:c>
      <x:c r="U395" s="20">
        <x:v>3</x:v>
      </x:c>
      <x:c r="V395" s="20">
        <x:v>2</x:v>
      </x:c>
      <x:c r="W395" s="20">
        <x:v>26</x:v>
      </x:c>
      <x:c r="X395" s="20">
        <x:v>29</x:v>
      </x:c>
      <x:c r="Y395" s="20">
        <x:v>9</x:v>
      </x:c>
      <x:c r="Z395" s="20">
        <x:v>2</x:v>
      </x:c>
      <x:c r="AA395" s="20">
        <x:v>-1.1899999999999999</x:v>
      </x:c>
      <x:c r="AB395" s="20">
        <x:v>-2.8900000000000001</x:v>
      </x:c>
      <x:c r="AC395" s="20">
        <x:v>-4.0800000000000001</x:v>
      </x:c>
      <x:c r="AD395" s="20">
        <x:v>1.29</x:v>
      </x:c>
      <x:c r="AE395" s="20">
        <x:v>-0.41999999999999998</x:v>
      </x:c>
      <x:c r="AF395" s="20">
        <x:v>55000</x:v>
      </x:c>
    </x:row>
    <x:row r="396" spans="1:32" ht="14.199999999999999">
      <x:c r="A396" s="5">
        <x:v>2013</x:v>
      </x:c>
      <x:c r="B396" s="5" t="s">
        <x:v>55</x:v>
      </x:c>
      <x:c r="C396" s="5" t="s">
        <x:v>225</x:v>
      </x:c>
      <x:c r="D396" s="5" t="s">
        <x:v>251</x:v>
      </x:c>
      <x:c r="E396" s="5">
        <x:v>4</x:v>
      </x:c>
      <x:c r="F396" s="5" t="s">
        <x:v>332</x:v>
      </x:c>
      <x:c r="G396" s="5" t="s">
        <x:v>34</x:v>
      </x:c>
      <x:c r="H396" s="5" t="s">
        <x:v>36</x:v>
      </x:c>
      <x:c r="I396" s="20">
        <x:v>2012</x:v>
      </x:c>
      <x:c r="J396" s="20" t="s">
        <x:v>55</x:v>
      </x:c>
      <x:c r="K396" s="20">
        <x:v>32</x:v>
      </x:c>
      <x:c r="L396" s="20" t="s">
        <x:v>117</x:v>
      </x:c>
      <x:c r="M396" s="20">
        <x:v>105</x:v>
      </x:c>
      <x:c r="N396" s="20">
        <x:v>412</x:v>
      </x:c>
      <x:c r="O396" s="20">
        <x:v>365</x:v>
      </x:c>
      <x:c r="P396" s="20">
        <x:v>39</x:v>
      </x:c>
      <x:c r="Q396" s="20">
        <x:v>112</x:v>
      </x:c>
      <x:c r="R396" s="20">
        <x:v>18</x:v>
      </x:c>
      <x:c r="S396" s="20">
        <x:v>4</x:v>
      </x:c>
      <x:c r="T396" s="20">
        <x:v>55</x:v>
      </x:c>
      <x:c r="U396" s="20">
        <x:v>4</x:v>
      </x:c>
      <x:c r="V396" s="20">
        <x:v>2</x:v>
      </x:c>
      <x:c r="W396" s="20">
        <x:v>44</x:v>
      </x:c>
      <x:c r="X396" s="20">
        <x:v>41</x:v>
      </x:c>
      <x:c r="Y396" s="20">
        <x:v>8</x:v>
      </x:c>
      <x:c r="Z396" s="20">
        <x:v>2</x:v>
      </x:c>
      <x:c r="AA396" s="20">
        <x:v>-2.5800000000000001</x:v>
      </x:c>
      <x:c r="AB396" s="20">
        <x:v>-4.5800000000000001</x:v>
      </x:c>
      <x:c r="AC396" s="20">
        <x:v>-7.1600000000000001</x:v>
      </x:c>
      <x:c r="AD396" s="20">
        <x:v>3.6200000000000001</x:v>
      </x:c>
      <x:c r="AE396" s="20">
        <x:v>-0.69999999999999996</x:v>
      </x:c>
      <x:c r="AF396" s="20">
        <x:v>55000</x:v>
      </x:c>
    </x:row>
    <x:row r="397" spans="1:32" ht="14.199999999999999">
      <x:c r="A397" s="5">
        <x:v>2014</x:v>
      </x:c>
      <x:c r="B397" s="5" t="s">
        <x:v>97</x:v>
      </x:c>
      <x:c r="C397" s="5" t="s">
        <x:v>225</x:v>
      </x:c>
      <x:c r="D397" s="5" t="s">
        <x:v>251</x:v>
      </x:c>
      <x:c r="E397" s="5">
        <x:v>4</x:v>
      </x:c>
      <x:c r="F397" s="5" t="s">
        <x:v>332</x:v>
      </x:c>
      <x:c r="G397" s="5" t="s">
        <x:v>34</x:v>
      </x:c>
      <x:c r="H397" s="5" t="s">
        <x:v>36</x:v>
      </x:c>
      <x:c r="I397" s="20">
        <x:v>2013</x:v>
      </x:c>
      <x:c r="J397" s="20" t="s">
        <x:v>55</x:v>
      </x:c>
      <x:c r="K397" s="20">
        <x:v>33</x:v>
      </x:c>
      <x:c r="L397" s="20" t="s">
        <x:v>117</x:v>
      </x:c>
      <x:c r="M397" s="20">
        <x:v>106</x:v>
      </x:c>
      <x:c r="N397" s="20">
        <x:v>411</x:v>
      </x:c>
      <x:c r="O397" s="20">
        <x:v>368</x:v>
      </x:c>
      <x:c r="P397" s="20">
        <x:v>41</x:v>
      </x:c>
      <x:c r="Q397" s="20">
        <x:v>121</x:v>
      </x:c>
      <x:c r="R397" s="20">
        <x:v>26</x:v>
      </x:c>
      <x:c r="S397" s="20">
        <x:v>3</x:v>
      </x:c>
      <x:c r="T397" s="20">
        <x:v>62</x:v>
      </x:c>
      <x:c r="U397" s="20">
        <x:v>6</x:v>
      </x:c>
      <x:c r="V397" s="20">
        <x:v>2</x:v>
      </x:c>
      <x:c r="W397" s="20">
        <x:v>37</x:v>
      </x:c>
      <x:c r="X397" s="20">
        <x:v>42</x:v>
      </x:c>
      <x:c r="Y397" s="20">
        <x:v>6</x:v>
      </x:c>
      <x:c r="Z397" s="20">
        <x:v>3</x:v>
      </x:c>
      <x:c r="AA397" s="20">
        <x:v>6.8899999999999997</x:v>
      </x:c>
      <x:c r="AB397" s="20">
        <x:v>-4.5800000000000001</x:v>
      </x:c>
      <x:c r="AC397" s="20">
        <x:v>2.2999999999999998</x:v>
      </x:c>
      <x:c r="AD397" s="20">
        <x:v>3.3799999999999999</x:v>
      </x:c>
      <x:c r="AE397" s="20">
        <x:v>0.38</x:v>
      </x:c>
      <x:c r="AF397" s="20">
        <x:v>60000</x:v>
      </x:c>
    </x:row>
    <x:row r="398" spans="1:32" ht="14.199999999999999">
      <x:c r="A398" s="5">
        <x:v>2015</x:v>
      </x:c>
      <x:c r="B398" s="5" t="s">
        <x:v>97</x:v>
      </x:c>
      <x:c r="C398" s="5" t="s">
        <x:v>225</x:v>
      </x:c>
      <x:c r="D398" s="5" t="s">
        <x:v>251</x:v>
      </x:c>
      <x:c r="E398" s="5">
        <x:v>4</x:v>
      </x:c>
      <x:c r="F398" s="5" t="s">
        <x:v>332</x:v>
      </x:c>
      <x:c r="G398" s="5" t="s">
        <x:v>34</x:v>
      </x:c>
      <x:c r="H398" s="5" t="s">
        <x:v>36</x:v>
      </x:c>
      <x:c r="I398" s="20">
        <x:v>2014</x:v>
      </x:c>
      <x:c r="J398" s="20" t="s">
        <x:v>55</x:v>
      </x:c>
      <x:c r="K398" s="20">
        <x:v>34</x:v>
      </x:c>
      <x:c r="L398" s="20" t="s">
        <x:v>117</x:v>
      </x:c>
      <x:c r="M398" s="20">
        <x:v>119</x:v>
      </x:c>
      <x:c r="N398" s="20">
        <x:v>468</x:v>
      </x:c>
      <x:c r="O398" s="20">
        <x:v>412</x:v>
      </x:c>
      <x:c r="P398" s="20">
        <x:v>53</x:v>
      </x:c>
      <x:c r="Q398" s="20">
        <x:v>134</x:v>
      </x:c>
      <x:c r="R398" s="20">
        <x:v>19</x:v>
      </x:c>
      <x:c r="S398" s="20">
        <x:v>6</x:v>
      </x:c>
      <x:c r="T398" s="20">
        <x:v>65</x:v>
      </x:c>
      <x:c r="U398" s="20">
        <x:v>4</x:v>
      </x:c>
      <x:c r="V398" s="20">
        <x:v>3</x:v>
      </x:c>
      <x:c r="W398" s="20">
        <x:v>45</x:v>
      </x:c>
      <x:c r="X398" s="20">
        <x:v>48</x:v>
      </x:c>
      <x:c r="Y398" s="20">
        <x:v>10</x:v>
      </x:c>
      <x:c r="Z398" s="20">
        <x:v>9</x:v>
      </x:c>
      <x:c r="AA398" s="20">
        <x:v>0.59999999999999998</x:v>
      </x:c>
      <x:c r="AB398" s="20">
        <x:v>-6.1500000000000004</x:v>
      </x:c>
      <x:c r="AC398" s="20">
        <x:v>-5.5499999999999998</x:v>
      </x:c>
      <x:c r="AD398" s="20">
        <x:v>1.6000000000000001</x:v>
      </x:c>
      <x:c r="AE398" s="20">
        <x:v>0.05</x:v>
      </x:c>
      <x:c r="AF398" s="20">
        <x:v>60000</x:v>
      </x:c>
    </x:row>
    <x:row r="399" spans="1:32" ht="14.199999999999999">
      <x:c r="A399" s="5">
        <x:v>2016</x:v>
      </x:c>
      <x:c r="B399" s="5" t="s">
        <x:v>97</x:v>
      </x:c>
      <x:c r="C399" s="5" t="s">
        <x:v>225</x:v>
      </x:c>
      <x:c r="D399" s="5" t="s">
        <x:v>251</x:v>
      </x:c>
      <x:c r="E399" s="5">
        <x:v>4</x:v>
      </x:c>
      <x:c r="F399" s="5" t="s">
        <x:v>332</x:v>
      </x:c>
      <x:c r="G399" s="5" t="s">
        <x:v>34</x:v>
      </x:c>
      <x:c r="H399" s="5" t="s">
        <x:v>36</x:v>
      </x:c>
      <x:c r="I399" s="20">
        <x:v>2015</x:v>
      </x:c>
      <x:c r="J399" s="20" t="s">
        <x:v>55</x:v>
      </x:c>
      <x:c r="K399" s="20">
        <x:v>35</x:v>
      </x:c>
      <x:c r="L399" s="20" t="s">
        <x:v>117</x:v>
      </x:c>
      <x:c r="M399" s="20">
        <x:v>103</x:v>
      </x:c>
      <x:c r="N399" s="20">
        <x:v>350</x:v>
      </x:c>
      <x:c r="O399" s="20">
        <x:v>301</x:v>
      </x:c>
      <x:c r="P399" s="20">
        <x:v>32</x:v>
      </x:c>
      <x:c r="Q399" s="20">
        <x:v>77</x:v>
      </x:c>
      <x:c r="R399" s="20">
        <x:v>5</x:v>
      </x:c>
      <x:c r="S399" s="20">
        <x:v>9</x:v>
      </x:c>
      <x:c r="T399" s="20">
        <x:v>39</x:v>
      </x:c>
      <x:c r="U399" s="20">
        <x:v>2</x:v>
      </x:c>
      <x:c r="V399" s="20">
        <x:v>4</x:v>
      </x:c>
      <x:c r="W399" s="20">
        <x:v>42</x:v>
      </x:c>
      <x:c r="X399" s="20">
        <x:v>55</x:v>
      </x:c>
      <x:c r="Y399" s="20">
        <x:v>10</x:v>
      </x:c>
      <x:c r="Z399" s="20">
        <x:v>2</x:v>
      </x:c>
      <x:c r="AA399" s="20">
        <x:v>2.8700000000000001</x:v>
      </x:c>
      <x:c r="AB399" s="20">
        <x:v>-3.8100000000000001</x:v>
      </x:c>
      <x:c r="AC399" s="20">
        <x:v>-0.94999999999999996</x:v>
      </x:c>
      <x:c r="AD399" s="20">
        <x:v>0.42999999999999999</x:v>
      </x:c>
      <x:c r="AE399" s="20">
        <x:v>0.27000000000000002</x:v>
      </x:c>
      <x:c r="AF399" s="20">
        <x:v>60000</x:v>
      </x:c>
    </x:row>
    <x:row r="400" spans="1:32" ht="14.199999999999999">
      <x:c r="A400" s="5">
        <x:v>2017</x:v>
      </x:c>
      <x:c r="B400" s="5" t="s">
        <x:v>97</x:v>
      </x:c>
      <x:c r="C400" s="5" t="s">
        <x:v>225</x:v>
      </x:c>
      <x:c r="D400" s="5" t="s">
        <x:v>251</x:v>
      </x:c>
      <x:c r="E400" s="5">
        <x:v>4</x:v>
      </x:c>
      <x:c r="F400" s="5" t="s">
        <x:v>332</x:v>
      </x:c>
      <x:c r="G400" s="5" t="s">
        <x:v>34</x:v>
      </x:c>
      <x:c r="H400" s="5" t="s">
        <x:v>36</x:v>
      </x:c>
      <x:c r="I400" s="20">
        <x:v>2016</x:v>
      </x:c>
      <x:c r="J400" s="20" t="s">
        <x:v>97</x:v>
      </x:c>
      <x:c r="K400" s="20">
        <x:v>36</x:v>
      </x:c>
      <x:c r="L400" s="20" t="s">
        <x:v>120</x:v>
      </x:c>
      <x:c r="M400" s="20">
        <x:v>115</x:v>
      </x:c>
      <x:c r="N400" s="20">
        <x:v>424</x:v>
      </x:c>
      <x:c r="O400" s="20">
        <x:v>371</x:v>
      </x:c>
      <x:c r="P400" s="20">
        <x:v>49</x:v>
      </x:c>
      <x:c r="Q400" s="20">
        <x:v>123</x:v>
      </x:c>
      <x:c r="R400" s="20">
        <x:v>23</x:v>
      </x:c>
      <x:c r="S400" s="20">
        <x:v>10</x:v>
      </x:c>
      <x:c r="T400" s="20">
        <x:v>72</x:v>
      </x:c>
      <x:c r="U400" s="20">
        <x:v>2</x:v>
      </x:c>
      <x:c r="V400" s="20">
        <x:v>5</x:v>
      </x:c>
      <x:c r="W400" s="20">
        <x:v>45</x:v>
      </x:c>
      <x:c r="X400" s="20">
        <x:v>44</x:v>
      </x:c>
      <x:c r="Y400" s="20">
        <x:v>13</x:v>
      </x:c>
      <x:c r="Z400" s="20">
        <x:v>5</x:v>
      </x:c>
      <x:c r="AA400" s="20">
        <x:v>-1.55</x:v>
      </x:c>
      <x:c r="AB400" s="20">
        <x:v>-8.9199999999999999</x:v>
      </x:c>
      <x:c r="AC400" s="20">
        <x:v>-10.470000000000001</x:v>
      </x:c>
      <x:c r="AD400" s="20">
        <x:v>1.5</x:v>
      </x:c>
      <x:c r="AE400" s="20">
        <x:v>-0.14000000000000001</x:v>
      </x:c>
      <x:c r="AF400" s="20">
        <x:v>60000</x:v>
      </x:c>
    </x:row>
    <x:row r="401" spans="1:32" ht="14.199999999999999">
      <x:c r="A401" s="5">
        <x:v>2013</x:v>
      </x:c>
      <x:c r="B401" s="5" t="s">
        <x:v>30</x:v>
      </x:c>
      <x:c r="C401" s="5" t="s">
        <x:v>238</x:v>
      </x:c>
      <x:c r="D401" s="5" t="s">
        <x:v>251</x:v>
      </x:c>
      <x:c r="E401" s="5">
        <x:v>4</x:v>
      </x:c>
      <x:c r="F401" s="5" t="s">
        <x:v>332</x:v>
      </x:c>
      <x:c r="G401" s="5" t="s">
        <x:v>34</x:v>
      </x:c>
      <x:c r="H401" s="5" t="s">
        <x:v>36</x:v>
      </x:c>
      <x:c r="I401" s="20">
        <x:v>2012</x:v>
      </x:c>
      <x:c r="J401" s="20" t="s">
        <x:v>30</x:v>
      </x:c>
      <x:c r="K401" s="20">
        <x:v>32</x:v>
      </x:c>
      <x:c r="L401" s="20" t="s">
        <x:v>122</x:v>
      </x:c>
      <x:c r="M401" s="20">
        <x:v>94</x:v>
      </x:c>
      <x:c r="N401" s="20">
        <x:v>391</x:v>
      </x:c>
      <x:c r="O401" s="20">
        <x:v>345</x:v>
      </x:c>
      <x:c r="P401" s="20">
        <x:v>54</x:v>
      </x:c>
      <x:c r="Q401" s="20">
        <x:v>95</x:v>
      </x:c>
      <x:c r="R401" s="20">
        <x:v>20</x:v>
      </x:c>
      <x:c r="S401" s="20">
        <x:v>8</x:v>
      </x:c>
      <x:c r="T401" s="20">
        <x:v>55</x:v>
      </x:c>
      <x:c r="U401" s="20">
        <x:v>13</x:v>
      </x:c>
      <x:c r="V401" s="20">
        <x:v>8</x:v>
      </x:c>
      <x:c r="W401" s="20">
        <x:v>31</x:v>
      </x:c>
      <x:c r="X401" s="20">
        <x:v>30</x:v>
      </x:c>
      <x:c r="Y401" s="20">
        <x:v>10</x:v>
      </x:c>
      <x:c r="Z401" s="20">
        <x:v>6</x:v>
      </x:c>
      <x:c r="AA401" s="20">
        <x:v>7.9900000000000002</x:v>
      </x:c>
      <x:c r="AB401" s="20">
        <x:v>-1.4199999999999999</x:v>
      </x:c>
      <x:c r="AC401" s="20">
        <x:v>6.5700000000000003</x:v>
      </x:c>
      <x:c r="AD401" s="20">
        <x:v>2.1499999999999999</x:v>
      </x:c>
      <x:c r="AE401" s="20">
        <x:v>0.56000000000000005</x:v>
      </x:c>
      <x:c r="AF401" s="20">
        <x:v>70000</x:v>
      </x:c>
    </x:row>
    <x:row r="402" spans="1:32" ht="14.199999999999999">
      <x:c r="A402" s="5">
        <x:v>2014</x:v>
      </x:c>
      <x:c r="B402" s="5" t="s">
        <x:v>30</x:v>
      </x:c>
      <x:c r="C402" s="5" t="s">
        <x:v>238</x:v>
      </x:c>
      <x:c r="D402" s="5" t="s">
        <x:v>251</x:v>
      </x:c>
      <x:c r="E402" s="5">
        <x:v>4</x:v>
      </x:c>
      <x:c r="F402" s="5" t="s">
        <x:v>332</x:v>
      </x:c>
      <x:c r="G402" s="5" t="s">
        <x:v>34</x:v>
      </x:c>
      <x:c r="H402" s="5" t="s">
        <x:v>36</x:v>
      </x:c>
      <x:c r="I402" s="20">
        <x:v>2013</x:v>
      </x:c>
      <x:c r="J402" s="20" t="s">
        <x:v>30</x:v>
      </x:c>
      <x:c r="K402" s="20">
        <x:v>33</x:v>
      </x:c>
      <x:c r="L402" s="20" t="s">
        <x:v>122</x:v>
      </x:c>
      <x:c r="M402" s="20">
        <x:v>123</x:v>
      </x:c>
      <x:c r="N402" s="20">
        <x:v>536</x:v>
      </x:c>
      <x:c r="O402" s="20">
        <x:v>477</x:v>
      </x:c>
      <x:c r="P402" s="20">
        <x:v>73</x:v>
      </x:c>
      <x:c r="Q402" s="20">
        <x:v>137</x:v>
      </x:c>
      <x:c r="R402" s="20">
        <x:v>31</x:v>
      </x:c>
      <x:c r="S402" s="20">
        <x:v>9</x:v>
      </x:c>
      <x:c r="T402" s="20">
        <x:v>66</x:v>
      </x:c>
      <x:c r="U402" s="20">
        <x:v>29</x:v>
      </x:c>
      <x:c r="V402" s="20">
        <x:v>8</x:v>
      </x:c>
      <x:c r="W402" s="20">
        <x:v>39</x:v>
      </x:c>
      <x:c r="X402" s="20">
        <x:v>58</x:v>
      </x:c>
      <x:c r="Y402" s="20">
        <x:v>15</x:v>
      </x:c>
      <x:c r="Z402" s="20">
        <x:v>7</x:v>
      </x:c>
      <x:c r="AA402" s="20">
        <x:v>2.2599999999999998</x:v>
      </x:c>
      <x:c r="AB402" s="20">
        <x:v>-3.2400000000000002</x:v>
      </x:c>
      <x:c r="AC402" s="20">
        <x:v>-0.97999999999999998</x:v>
      </x:c>
      <x:c r="AD402" s="20">
        <x:v>2.5</x:v>
      </x:c>
      <x:c r="AE402" s="20">
        <x:v>-0.31</x:v>
      </x:c>
      <x:c r="AF402" s="20">
        <x:v>70000</x:v>
      </x:c>
    </x:row>
    <x:row r="403" spans="1:32" ht="14.199999999999999">
      <x:c r="A403" s="5">
        <x:v>2015</x:v>
      </x:c>
      <x:c r="B403" s="5" t="s">
        <x:v>30</x:v>
      </x:c>
      <x:c r="C403" s="5" t="s">
        <x:v>238</x:v>
      </x:c>
      <x:c r="D403" s="5" t="s">
        <x:v>251</x:v>
      </x:c>
      <x:c r="E403" s="5">
        <x:v>4</x:v>
      </x:c>
      <x:c r="F403" s="5" t="s">
        <x:v>332</x:v>
      </x:c>
      <x:c r="G403" s="5" t="s">
        <x:v>34</x:v>
      </x:c>
      <x:c r="H403" s="5" t="s">
        <x:v>36</x:v>
      </x:c>
      <x:c r="I403" s="20">
        <x:v>2014</x:v>
      </x:c>
      <x:c r="J403" s="20" t="s">
        <x:v>30</x:v>
      </x:c>
      <x:c r="K403" s="20">
        <x:v>34</x:v>
      </x:c>
      <x:c r="L403" s="20" t="s">
        <x:v>122</x:v>
      </x:c>
      <x:c r="M403" s="20">
        <x:v>122</x:v>
      </x:c>
      <x:c r="N403" s="20">
        <x:v>527</x:v>
      </x:c>
      <x:c r="O403" s="20">
        <x:v>441</x:v>
      </x:c>
      <x:c r="P403" s="20">
        <x:v>87</x:v>
      </x:c>
      <x:c r="Q403" s="20">
        <x:v>135</x:v>
      </x:c>
      <x:c r="R403" s="20">
        <x:v>32</x:v>
      </x:c>
      <x:c r="S403" s="20">
        <x:v>21</x:v>
      </x:c>
      <x:c r="T403" s="20">
        <x:v>91</x:v>
      </x:c>
      <x:c r="U403" s="20">
        <x:v>11</x:v>
      </x:c>
      <x:c r="V403" s="20">
        <x:v>8</x:v>
      </x:c>
      <x:c r="W403" s="20">
        <x:v>51</x:v>
      </x:c>
      <x:c r="X403" s="20">
        <x:v>43</x:v>
      </x:c>
      <x:c r="Y403" s="20">
        <x:v>10</x:v>
      </x:c>
      <x:c r="Z403" s="20">
        <x:v>10</x:v>
      </x:c>
      <x:c r="AA403" s="20">
        <x:v>-6.0800000000000001</x:v>
      </x:c>
      <x:c r="AB403" s="20">
        <x:v>-0.65000000000000002</x:v>
      </x:c>
      <x:c r="AC403" s="20">
        <x:v>-6.7300000000000004</x:v>
      </x:c>
      <x:c r="AD403" s="20">
        <x:v>3</x:v>
      </x:c>
      <x:c r="AE403" s="20">
        <x:v>-0.54000000000000004</x:v>
      </x:c>
      <x:c r="AF403" s="20">
        <x:v>70000</x:v>
      </x:c>
    </x:row>
    <x:row r="404" spans="1:32" ht="14.199999999999999">
      <x:c r="A404" s="5">
        <x:v>2016</x:v>
      </x:c>
      <x:c r="B404" s="5" t="s">
        <x:v>30</x:v>
      </x:c>
      <x:c r="C404" s="5" t="s">
        <x:v>238</x:v>
      </x:c>
      <x:c r="D404" s="5" t="s">
        <x:v>251</x:v>
      </x:c>
      <x:c r="E404" s="5">
        <x:v>4</x:v>
      </x:c>
      <x:c r="F404" s="5" t="s">
        <x:v>332</x:v>
      </x:c>
      <x:c r="G404" s="5" t="s">
        <x:v>34</x:v>
      </x:c>
      <x:c r="H404" s="5" t="s">
        <x:v>36</x:v>
      </x:c>
      <x:c r="I404" s="20">
        <x:v>2015</x:v>
      </x:c>
      <x:c r="J404" s="20" t="s">
        <x:v>30</x:v>
      </x:c>
      <x:c r="K404" s="20">
        <x:v>35</x:v>
      </x:c>
      <x:c r="L404" s="20" t="s">
        <x:v>122</x:v>
      </x:c>
      <x:c r="M404" s="20">
        <x:v>105</x:v>
      </x:c>
      <x:c r="N404" s="20">
        <x:v>401</x:v>
      </x:c>
      <x:c r="O404" s="20">
        <x:v>347</x:v>
      </x:c>
      <x:c r="P404" s="20">
        <x:v>61</x:v>
      </x:c>
      <x:c r="Q404" s="20">
        <x:v>113</x:v>
      </x:c>
      <x:c r="R404" s="20">
        <x:v>16</x:v>
      </x:c>
      <x:c r="S404" s="20">
        <x:v>10</x:v>
      </x:c>
      <x:c r="T404" s="20">
        <x:v>44</x:v>
      </x:c>
      <x:c r="U404" s="20">
        <x:v>11</x:v>
      </x:c>
      <x:c r="V404" s="20">
        <x:v>6</x:v>
      </x:c>
      <x:c r="W404" s="20">
        <x:v>44</x:v>
      </x:c>
      <x:c r="X404" s="20">
        <x:v>53</x:v>
      </x:c>
      <x:c r="Y404" s="20">
        <x:v>8</x:v>
      </x:c>
      <x:c r="Z404" s="20">
        <x:v>4</x:v>
      </x:c>
      <x:c r="AA404" s="20">
        <x:v>-3.0699999999999998</x:v>
      </x:c>
      <x:c r="AB404" s="20">
        <x:v>-1.8999999999999999</x:v>
      </x:c>
      <x:c r="AC404" s="20">
        <x:v>-4.9699999999999998</x:v>
      </x:c>
      <x:c r="AD404" s="20">
        <x:v>2.23</x:v>
      </x:c>
      <x:c r="AE404" s="20">
        <x:v>-0.28000000000000003</x:v>
      </x:c>
      <x:c r="AF404" s="20">
        <x:v>70000</x:v>
      </x:c>
    </x:row>
    <x:row r="405" spans="1:32" ht="14.199999999999999">
      <x:c r="A405" s="5">
        <x:v>2010</x:v>
      </x:c>
      <x:c r="B405" s="5" t="s">
        <x:v>28</x:v>
      </x:c>
      <x:c r="C405" s="5" t="s">
        <x:v>242</x:v>
      </x:c>
      <x:c r="D405" s="5" t="s">
        <x:v>323</x:v>
      </x:c>
      <x:c r="E405" s="5">
        <x:v>8</x:v>
      </x:c>
      <x:c r="F405" s="5" t="s">
        <x:v>25</x:v>
      </x:c>
      <x:c r="G405" s="5" t="s">
        <x:v>337</x:v>
      </x:c>
      <x:c r="H405" s="5" t="s">
        <x:v>36</x:v>
      </x:c>
      <x:c r="I405" s="20">
        <x:v>2009</x:v>
      </x:c>
      <x:c r="J405" s="20" t="s">
        <x:v>28</x:v>
      </x:c>
      <x:c r="K405" s="20">
        <x:v>29</x:v>
      </x:c>
      <x:c r="L405" s="20" t="s">
        <x:v>23</x:v>
      </x:c>
      <x:c r="M405" s="20">
        <x:v>120</x:v>
      </x:c>
      <x:c r="N405" s="20">
        <x:v>428</x:v>
      </x:c>
      <x:c r="O405" s="20">
        <x:v>363</x:v>
      </x:c>
      <x:c r="P405" s="20">
        <x:v>35</x:v>
      </x:c>
      <x:c r="Q405" s="20">
        <x:v>92</x:v>
      </x:c>
      <x:c r="R405" s="20">
        <x:v>15</x:v>
      </x:c>
      <x:c r="S405" s="20">
        <x:v>2</x:v>
      </x:c>
      <x:c r="T405" s="20">
        <x:v>33</x:v>
      </x:c>
      <x:c r="U405" s="20">
        <x:v>11</x:v>
      </x:c>
      <x:c r="V405" s="20">
        <x:v>3</x:v>
      </x:c>
      <x:c r="W405" s="20">
        <x:v>34</x:v>
      </x:c>
      <x:c r="X405" s="20">
        <x:v>63</x:v>
      </x:c>
      <x:c r="Y405" s="20">
        <x:v>16</x:v>
      </x:c>
      <x:c r="Z405" s="20">
        <x:v>6</x:v>
      </x:c>
      <x:c r="AA405" s="20">
        <x:v>2.3100000000000001</x:v>
      </x:c>
      <x:c r="AB405" s="20">
        <x:v>8.5700000000000003</x:v>
      </x:c>
      <x:c r="AC405" s="20">
        <x:v>10.869999999999999</x:v>
      </x:c>
      <x:c r="AD405" s="20">
        <x:v>-0.070000000000000007</x:v>
      </x:c>
      <x:c r="AE405" s="20">
        <x:v>0.35999999999999999</x:v>
      </x:c>
      <x:c r="AF405" s="20">
        <x:v>10000</x:v>
      </x:c>
    </x:row>
    <x:row r="406" spans="1:32" ht="14.199999999999999">
      <x:c r="A406" s="5">
        <x:v>2011</x:v>
      </x:c>
      <x:c r="B406" s="5" t="s">
        <x:v>28</x:v>
      </x:c>
      <x:c r="C406" s="5" t="s">
        <x:v>242</x:v>
      </x:c>
      <x:c r="D406" s="5" t="s">
        <x:v>323</x:v>
      </x:c>
      <x:c r="E406" s="5">
        <x:v>8</x:v>
      </x:c>
      <x:c r="F406" s="5" t="s">
        <x:v>25</x:v>
      </x:c>
      <x:c r="G406" s="5" t="s">
        <x:v>337</x:v>
      </x:c>
      <x:c r="H406" s="5" t="s">
        <x:v>36</x:v>
      </x:c>
      <x:c r="I406" s="20">
        <x:v>2010</x:v>
      </x:c>
      <x:c r="J406" s="20" t="s">
        <x:v>28</x:v>
      </x:c>
      <x:c r="K406" s="20">
        <x:v>30</x:v>
      </x:c>
      <x:c r="L406" s="20" t="s">
        <x:v>23</x:v>
      </x:c>
      <x:c r="M406" s="20">
        <x:v>108</x:v>
      </x:c>
      <x:c r="N406" s="20">
        <x:v>304</x:v>
      </x:c>
      <x:c r="O406" s="20">
        <x:v>260</x:v>
      </x:c>
      <x:c r="P406" s="20">
        <x:v>27</x:v>
      </x:c>
      <x:c r="Q406" s="20">
        <x:v>68</x:v>
      </x:c>
      <x:c r="R406" s="20">
        <x:v>13</x:v>
      </x:c>
      <x:c r="S406" s="20">
        <x:v>2</x:v>
      </x:c>
      <x:c r="T406" s="20">
        <x:v>28</x:v>
      </x:c>
      <x:c r="U406" s="20">
        <x:v>0</x:v>
      </x:c>
      <x:c r="V406" s="20">
        <x:v>2</x:v>
      </x:c>
      <x:c r="W406" s="20">
        <x:v>21</x:v>
      </x:c>
      <x:c r="X406" s="20">
        <x:v>38</x:v>
      </x:c>
      <x:c r="Y406" s="20">
        <x:v>6</x:v>
      </x:c>
      <x:c r="Z406" s="20">
        <x:v>5</x:v>
      </x:c>
      <x:c r="AA406" s="20">
        <x:v>1.4099999999999999</x:v>
      </x:c>
      <x:c r="AB406" s="20">
        <x:v>-0.57999999999999996</x:v>
      </x:c>
      <x:c r="AC406" s="20">
        <x:v>0.82999999999999996</x:v>
      </x:c>
      <x:c r="AD406" s="20">
        <x:v>0.35999999999999999</x:v>
      </x:c>
      <x:c r="AE406" s="20">
        <x:v>0.16</x:v>
      </x:c>
      <x:c r="AF406" s="20">
        <x:v>13000</x:v>
      </x:c>
    </x:row>
    <x:row r="407" spans="1:32" ht="14.199999999999999">
      <x:c r="A407" s="5">
        <x:v>2012</x:v>
      </x:c>
      <x:c r="B407" s="5" t="s">
        <x:v>28</x:v>
      </x:c>
      <x:c r="C407" s="5" t="s">
        <x:v>242</x:v>
      </x:c>
      <x:c r="D407" s="5" t="s">
        <x:v>323</x:v>
      </x:c>
      <x:c r="E407" s="5">
        <x:v>8</x:v>
      </x:c>
      <x:c r="F407" s="5" t="s">
        <x:v>25</x:v>
      </x:c>
      <x:c r="G407" s="5" t="s">
        <x:v>337</x:v>
      </x:c>
      <x:c r="H407" s="5" t="s">
        <x:v>36</x:v>
      </x:c>
      <x:c r="I407" s="20">
        <x:v>2011</x:v>
      </x:c>
      <x:c r="J407" s="20" t="s">
        <x:v>28</x:v>
      </x:c>
      <x:c r="K407" s="20">
        <x:v>31</x:v>
      </x:c>
      <x:c r="L407" s="20" t="s">
        <x:v>23</x:v>
      </x:c>
      <x:c r="M407" s="20">
        <x:v>104</x:v>
      </x:c>
      <x:c r="N407" s="20">
        <x:v>257</x:v>
      </x:c>
      <x:c r="O407" s="20">
        <x:v>222</x:v>
      </x:c>
      <x:c r="P407" s="20">
        <x:v>24</x:v>
      </x:c>
      <x:c r="Q407" s="20">
        <x:v>59</x:v>
      </x:c>
      <x:c r="R407" s="20">
        <x:v>10</x:v>
      </x:c>
      <x:c r="S407" s="20">
        <x:v>1</x:v>
      </x:c>
      <x:c r="T407" s="20">
        <x:v>17</x:v>
      </x:c>
      <x:c r="U407" s="20">
        <x:v>1</x:v>
      </x:c>
      <x:c r="V407" s="20">
        <x:v>1</x:v>
      </x:c>
      <x:c r="W407" s="20">
        <x:v>20</x:v>
      </x:c>
      <x:c r="X407" s="20">
        <x:v>38</x:v>
      </x:c>
      <x:c r="Y407" s="20">
        <x:v>4</x:v>
      </x:c>
      <x:c r="Z407" s="20">
        <x:v>2</x:v>
      </x:c>
      <x:c r="AA407" s="20">
        <x:v>1.6100000000000001</x:v>
      </x:c>
      <x:c r="AB407" s="20">
        <x:v>5.1600000000000001</x:v>
      </x:c>
      <x:c r="AC407" s="20">
        <x:v>6.7699999999999996</x:v>
      </x:c>
      <x:c r="AD407" s="20">
        <x:v>0.73999999999999999</x:v>
      </x:c>
      <x:c r="AE407" s="20">
        <x:v>0.82999999999999996</x:v>
      </x:c>
      <x:c r="AF407" s="20">
        <x:v>11000</x:v>
      </x:c>
    </x:row>
    <x:row r="408" spans="1:32" ht="14.199999999999999">
      <x:c r="A408" s="5">
        <x:v>2013</x:v>
      </x:c>
      <x:c r="B408" s="5" t="s">
        <x:v>28</x:v>
      </x:c>
      <x:c r="C408" s="5" t="s">
        <x:v>242</x:v>
      </x:c>
      <x:c r="D408" s="5" t="s">
        <x:v>323</x:v>
      </x:c>
      <x:c r="E408" s="5">
        <x:v>8</x:v>
      </x:c>
      <x:c r="F408" s="5" t="s">
        <x:v>25</x:v>
      </x:c>
      <x:c r="G408" s="5" t="s">
        <x:v>337</x:v>
      </x:c>
      <x:c r="H408" s="5" t="s">
        <x:v>36</x:v>
      </x:c>
      <x:c r="I408" s="20">
        <x:v>2012</x:v>
      </x:c>
      <x:c r="J408" s="20" t="s">
        <x:v>28</x:v>
      </x:c>
      <x:c r="K408" s="20">
        <x:v>32</x:v>
      </x:c>
      <x:c r="L408" s="20" t="s">
        <x:v>23</x:v>
      </x:c>
      <x:c r="M408" s="20">
        <x:v>6</x:v>
      </x:c>
      <x:c r="N408" s="20">
        <x:v>6</x:v>
      </x:c>
      <x:c r="O408" s="20">
        <x:v>5</x:v>
      </x:c>
      <x:c r="P408" s="20">
        <x:v>0</x:v>
      </x:c>
      <x:c r="Q408" s="20">
        <x:v>1</x:v>
      </x:c>
      <x:c r="R408" s="20">
        <x:v>0</x:v>
      </x:c>
      <x:c r="S408" s="20">
        <x:v>0</x:v>
      </x:c>
      <x:c r="T408" s="20">
        <x:v>0</x:v>
      </x:c>
      <x:c r="U408" s="20">
        <x:v>0</x:v>
      </x:c>
      <x:c r="V408" s="20">
        <x:v>0</x:v>
      </x:c>
      <x:c r="W408" s="20">
        <x:v>1</x:v>
      </x:c>
      <x:c r="X408" s="20">
        <x:v>1</x:v>
      </x:c>
      <x:c r="Y408" s="20">
        <x:v>1</x:v>
      </x:c>
      <x:c r="Z408" s="20">
        <x:v>0</x:v>
      </x:c>
      <x:c r="AA408" s="20">
        <x:v>0.010000000000000001</x:v>
      </x:c>
      <x:c r="AB408" s="20">
        <x:v>-0.12</x:v>
      </x:c>
      <x:c r="AC408" s="20">
        <x:v>-0.11</x:v>
      </x:c>
      <x:c r="AD408" s="20">
        <x:v>0.010000000000000001</x:v>
      </x:c>
      <x:c r="AE408" s="20">
        <x:v>-0.11</x:v>
      </x:c>
      <x:c r="AF408" s="20">
        <x:v>10500</x:v>
      </x:c>
    </x:row>
    <x:row r="409" spans="1:32" ht="14.199999999999999">
      <x:c r="A409" s="5">
        <x:v>2010</x:v>
      </x:c>
      <x:c r="B409" s="5" t="s">
        <x:v>45</x:v>
      </x:c>
      <x:c r="C409" s="5" t="s">
        <x:v>239</x:v>
      </x:c>
      <x:c r="D409" s="5" t="s">
        <x:v>323</x:v>
      </x:c>
      <x:c r="E409" s="5">
        <x:v>4</x:v>
      </x:c>
      <x:c r="F409" s="5" t="s">
        <x:v>332</x:v>
      </x:c>
      <x:c r="G409" s="5" t="s">
        <x:v>34</x:v>
      </x:c>
      <x:c r="H409" s="5" t="s">
        <x:v>36</x:v>
      </x:c>
      <x:c r="I409" s="20">
        <x:v>2009</x:v>
      </x:c>
      <x:c r="J409" s="20" t="s">
        <x:v>45</x:v>
      </x:c>
      <x:c r="K409" s="20">
        <x:v>33</x:v>
      </x:c>
      <x:c r="L409" s="20" t="s">
        <x:v>111</x:v>
      </x:c>
      <x:c r="M409" s="20">
        <x:v>103</x:v>
      </x:c>
      <x:c r="N409" s="20">
        <x:v>340</x:v>
      </x:c>
      <x:c r="O409" s="20">
        <x:v>299</x:v>
      </x:c>
      <x:c r="P409" s="20">
        <x:v>40</x:v>
      </x:c>
      <x:c r="Q409" s="20">
        <x:v>89</x:v>
      </x:c>
      <x:c r="R409" s="20">
        <x:v>14</x:v>
      </x:c>
      <x:c r="S409" s="20">
        <x:v>16</x:v>
      </x:c>
      <x:c r="T409" s="20">
        <x:v>55</x:v>
      </x:c>
      <x:c r="U409" s="20">
        <x:v>0</x:v>
      </x:c>
      <x:c r="V409" s="20">
        <x:v>0</x:v>
      </x:c>
      <x:c r="W409" s="20">
        <x:v>35</x:v>
      </x:c>
      <x:c r="X409" s="20">
        <x:v>60</x:v>
      </x:c>
      <x:c r="Y409" s="20">
        <x:v>9</x:v>
      </x:c>
      <x:c r="Z409" s="20">
        <x:v>4</x:v>
      </x:c>
      <x:c r="AA409" s="20">
        <x:v>-0.65000000000000002</x:v>
      </x:c>
      <x:c r="AB409" s="20">
        <x:v>-5.9100000000000001</x:v>
      </x:c>
      <x:c r="AC409" s="20">
        <x:v>-6.5700000000000003</x:v>
      </x:c>
      <x:c r="AD409" s="20">
        <x:v>2.5</x:v>
      </x:c>
      <x:c r="AE409" s="20">
        <x:v>-0.78000000000000003</x:v>
      </x:c>
      <x:c r="AF409" s="20">
        <x:v>50000</x:v>
      </x:c>
    </x:row>
    <x:row r="410" spans="1:32" ht="14.199999999999999">
      <x:c r="A410" s="5">
        <x:v>2011</x:v>
      </x:c>
      <x:c r="B410" s="5" t="s">
        <x:v>45</x:v>
      </x:c>
      <x:c r="C410" s="5" t="s">
        <x:v>239</x:v>
      </x:c>
      <x:c r="D410" s="5" t="s">
        <x:v>323</x:v>
      </x:c>
      <x:c r="E410" s="5">
        <x:v>4</x:v>
      </x:c>
      <x:c r="F410" s="5" t="s">
        <x:v>332</x:v>
      </x:c>
      <x:c r="G410" s="5" t="s">
        <x:v>34</x:v>
      </x:c>
      <x:c r="H410" s="5" t="s">
        <x:v>36</x:v>
      </x:c>
      <x:c r="I410" s="20">
        <x:v>2010</x:v>
      </x:c>
      <x:c r="J410" s="20" t="s">
        <x:v>45</x:v>
      </x:c>
      <x:c r="K410" s="20">
        <x:v>34</x:v>
      </x:c>
      <x:c r="L410" s="20" t="s">
        <x:v>111</x:v>
      </x:c>
      <x:c r="M410" s="20">
        <x:v>85</x:v>
      </x:c>
      <x:c r="N410" s="20">
        <x:v>219</x:v>
      </x:c>
      <x:c r="O410" s="20">
        <x:v>194</x:v>
      </x:c>
      <x:c r="P410" s="20">
        <x:v>19</x:v>
      </x:c>
      <x:c r="Q410" s="20">
        <x:v>54</x:v>
      </x:c>
      <x:c r="R410" s="20">
        <x:v>9</x:v>
      </x:c>
      <x:c r="S410" s="20">
        <x:v>8</x:v>
      </x:c>
      <x:c r="T410" s="20">
        <x:v>46</x:v>
      </x:c>
      <x:c r="U410" s="20">
        <x:v>1</x:v>
      </x:c>
      <x:c r="V410" s="20">
        <x:v>0</x:v>
      </x:c>
      <x:c r="W410" s="20">
        <x:v>20</x:v>
      </x:c>
      <x:c r="X410" s="20">
        <x:v>39</x:v>
      </x:c>
      <x:c r="Y410" s="20">
        <x:v>6</x:v>
      </x:c>
      <x:c r="Z410" s="20">
        <x:v>4</x:v>
      </x:c>
      <x:c r="AA410" s="20">
        <x:v>0.48999999999999999</x:v>
      </x:c>
      <x:c r="AB410" s="20">
        <x:v>-4.4100000000000001</x:v>
      </x:c>
      <x:c r="AC410" s="20">
        <x:v>-3.9199999999999999</x:v>
      </x:c>
      <x:c r="AD410" s="20">
        <x:v>1.1000000000000001</x:v>
      </x:c>
      <x:c r="AE410" s="20">
        <x:v>-0.55000000000000004</x:v>
      </x:c>
      <x:c r="AF410" s="20">
        <x:v>50000</x:v>
      </x:c>
    </x:row>
    <x:row r="411" spans="1:32" ht="14.199999999999999">
      <x:c r="A411" s="5">
        <x:v>2012</x:v>
      </x:c>
      <x:c r="B411" s="5" t="s">
        <x:v>45</x:v>
      </x:c>
      <x:c r="C411" s="5" t="s">
        <x:v>239</x:v>
      </x:c>
      <x:c r="D411" s="5" t="s">
        <x:v>323</x:v>
      </x:c>
      <x:c r="E411" s="5">
        <x:v>4</x:v>
      </x:c>
      <x:c r="F411" s="5" t="s">
        <x:v>332</x:v>
      </x:c>
      <x:c r="G411" s="5" t="s">
        <x:v>34</x:v>
      </x:c>
      <x:c r="H411" s="5" t="s">
        <x:v>36</x:v>
      </x:c>
      <x:c r="I411" s="20">
        <x:v>2011</x:v>
      </x:c>
      <x:c r="J411" s="20" t="s">
        <x:v>45</x:v>
      </x:c>
      <x:c r="K411" s="20">
        <x:v>35</x:v>
      </x:c>
      <x:c r="L411" s="20" t="s">
        <x:v>111</x:v>
      </x:c>
      <x:c r="M411" s="20">
        <x:v>114</x:v>
      </x:c>
      <x:c r="N411" s="20">
        <x:v>417</x:v>
      </x:c>
      <x:c r="O411" s="20">
        <x:v>368</x:v>
      </x:c>
      <x:c r="P411" s="20">
        <x:v>41</x:v>
      </x:c>
      <x:c r="Q411" s="20">
        <x:v>93</x:v>
      </x:c>
      <x:c r="R411" s="20">
        <x:v>12</x:v>
      </x:c>
      <x:c r="S411" s="20">
        <x:v>14</x:v>
      </x:c>
      <x:c r="T411" s="20">
        <x:v>62</x:v>
      </x:c>
      <x:c r="U411" s="20">
        <x:v>2</x:v>
      </x:c>
      <x:c r="V411" s="20">
        <x:v>2</x:v>
      </x:c>
      <x:c r="W411" s="20">
        <x:v>44</x:v>
      </x:c>
      <x:c r="X411" s="20">
        <x:v>78</x:v>
      </x:c>
      <x:c r="Y411" s="20">
        <x:v>10</x:v>
      </x:c>
      <x:c r="Z411" s="20">
        <x:v>1</x:v>
      </x:c>
      <x:c r="AA411" s="20">
        <x:v>1.04</x:v>
      </x:c>
      <x:c r="AB411" s="20">
        <x:v>-7.2300000000000004</x:v>
      </x:c>
      <x:c r="AC411" s="20">
        <x:v>-6.1900000000000004</x:v>
      </x:c>
      <x:c r="AD411" s="20">
        <x:v>1.8600000000000001</x:v>
      </x:c>
      <x:c r="AE411" s="20">
        <x:v>-0.77000000000000002</x:v>
      </x:c>
      <x:c r="AF411" s="20">
        <x:v>50000</x:v>
      </x:c>
    </x:row>
    <x:row r="412" spans="1:32" ht="14.199999999999999">
      <x:c r="A412" s="5">
        <x:v>2013</x:v>
      </x:c>
      <x:c r="B412" s="5" t="s">
        <x:v>45</x:v>
      </x:c>
      <x:c r="C412" s="5" t="s">
        <x:v>239</x:v>
      </x:c>
      <x:c r="D412" s="5" t="s">
        <x:v>323</x:v>
      </x:c>
      <x:c r="E412" s="5">
        <x:v>4</x:v>
      </x:c>
      <x:c r="F412" s="5" t="s">
        <x:v>332</x:v>
      </x:c>
      <x:c r="G412" s="5" t="s">
        <x:v>34</x:v>
      </x:c>
      <x:c r="H412" s="5" t="s">
        <x:v>36</x:v>
      </x:c>
      <x:c r="I412" s="20">
        <x:v>2012</x:v>
      </x:c>
      <x:c r="J412" s="20" t="s">
        <x:v>45</x:v>
      </x:c>
      <x:c r="K412" s="20">
        <x:v>36</x:v>
      </x:c>
      <x:c r="L412" s="20" t="s">
        <x:v>111</x:v>
      </x:c>
      <x:c r="M412" s="20">
        <x:v>127</x:v>
      </x:c>
      <x:c r="N412" s="20">
        <x:v>504</x:v>
      </x:c>
      <x:c r="O412" s="20">
        <x:v>426</x:v>
      </x:c>
      <x:c r="P412" s="20">
        <x:v>55</x:v>
      </x:c>
      <x:c r="Q412" s="20">
        <x:v>128</x:v>
      </x:c>
      <x:c r="R412" s="20">
        <x:v>26</x:v>
      </x:c>
      <x:c r="S412" s="20">
        <x:v>18</x:v>
      </x:c>
      <x:c r="T412" s="20">
        <x:v>78</x:v>
      </x:c>
      <x:c r="U412" s="20">
        <x:v>3</x:v>
      </x:c>
      <x:c r="V412" s="20">
        <x:v>3</x:v>
      </x:c>
      <x:c r="W412" s="20">
        <x:v>72</x:v>
      </x:c>
      <x:c r="X412" s="20">
        <x:v>90</x:v>
      </x:c>
      <x:c r="Y412" s="20">
        <x:v>10</x:v>
      </x:c>
      <x:c r="Z412" s="20">
        <x:v>1</x:v>
      </x:c>
      <x:c r="AA412" s="20">
        <x:v>0.84999999999999998</x:v>
      </x:c>
      <x:c r="AB412" s="20">
        <x:v>-10.24</x:v>
      </x:c>
      <x:c r="AC412" s="20">
        <x:v>-9.4000000000000004</x:v>
      </x:c>
      <x:c r="AD412" s="20">
        <x:v>6.1200000000000001</x:v>
      </x:c>
      <x:c r="AE412" s="20">
        <x:v>-1.1699999999999999</x:v>
      </x:c>
      <x:c r="AF412" s="20">
        <x:v>25000</x:v>
      </x:c>
    </x:row>
    <x:row r="413" spans="1:32" ht="14.199999999999999">
      <x:c r="A413" s="5">
        <x:v>2019</x:v>
      </x:c>
      <x:c r="B413" s="5" t="s">
        <x:v>97</x:v>
      </x:c>
      <x:c r="C413" s="5" t="s">
        <x:v>229</x:v>
      </x:c>
      <x:c r="D413" s="5" t="s">
        <x:v>322</x:v>
      </x:c>
      <x:c r="E413" s="5">
        <x:v>9</x:v>
      </x:c>
      <x:c r="F413" s="5" t="s">
        <x:v>25</x:v>
      </x:c>
      <x:c r="G413" s="5" t="s">
        <x:v>355</x:v>
      </x:c>
      <x:c r="H413" s="5" t="s">
        <x:v>71</x:v>
      </x:c>
      <x:c r="I413" s="20">
        <x:v>2018</x:v>
      </x:c>
      <x:c r="J413" s="20" t="s">
        <x:v>97</x:v>
      </x:c>
      <x:c r="K413" s="20">
        <x:v>28</x:v>
      </x:c>
      <x:c r="L413" s="20" t="s">
        <x:v>96</x:v>
      </x:c>
      <x:c r="M413" s="20">
        <x:v>127</x:v>
      </x:c>
      <x:c r="N413" s="20">
        <x:v>393</x:v>
      </x:c>
      <x:c r="O413" s="20">
        <x:v>356</x:v>
      </x:c>
      <x:c r="P413" s="20">
        <x:v>41</x:v>
      </x:c>
      <x:c r="Q413" s="20">
        <x:v>92</x:v>
      </x:c>
      <x:c r="R413" s="20">
        <x:v>13</x:v>
      </x:c>
      <x:c r="S413" s="20">
        <x:v>13</x:v>
      </x:c>
      <x:c r="T413" s="20">
        <x:v>48</x:v>
      </x:c>
      <x:c r="U413" s="20">
        <x:v>1</x:v>
      </x:c>
      <x:c r="V413" s="20">
        <x:v>1</x:v>
      </x:c>
      <x:c r="W413" s="20">
        <x:v>32</x:v>
      </x:c>
      <x:c r="X413" s="20">
        <x:v>82</x:v>
      </x:c>
      <x:c r="Y413" s="20">
        <x:v>8</x:v>
      </x:c>
      <x:c r="Z413" s="20">
        <x:v>2</x:v>
      </x:c>
      <x:c r="AA413" s="20">
        <x:v>-1.6599999999999999</x:v>
      </x:c>
      <x:c r="AB413" s="20">
        <x:v>9.2200000000000006</x:v>
      </x:c>
      <x:c r="AC413" s="20">
        <x:v>7.5599999999999996</x:v>
      </x:c>
      <x:c r="AD413" s="20">
        <x:v>1.1299999999999999</x:v>
      </x:c>
      <x:c r="AE413" s="20">
        <x:v>-0.14999999999999999</x:v>
      </x:c>
      <x:c r="AF413" s="20">
        <x:v>7300</x:v>
      </x:c>
    </x:row>
    <x:row r="414" spans="1:32" ht="14.199999999999999">
      <x:c r="A414" s="5">
        <x:v>2020</x:v>
      </x:c>
      <x:c r="B414" s="5" t="s">
        <x:v>97</x:v>
      </x:c>
      <x:c r="C414" s="5" t="s">
        <x:v>229</x:v>
      </x:c>
      <x:c r="D414" s="5" t="s">
        <x:v>322</x:v>
      </x:c>
      <x:c r="E414" s="5">
        <x:v>9</x:v>
      </x:c>
      <x:c r="F414" s="5" t="s">
        <x:v>25</x:v>
      </x:c>
      <x:c r="G414" s="5" t="s">
        <x:v>355</x:v>
      </x:c>
      <x:c r="H414" s="5" t="s">
        <x:v>71</x:v>
      </x:c>
      <x:c r="I414" s="20">
        <x:v>2019</x:v>
      </x:c>
      <x:c r="J414" s="20" t="s">
        <x:v>97</x:v>
      </x:c>
      <x:c r="K414" s="20">
        <x:v>29</x:v>
      </x:c>
      <x:c r="L414" s="20" t="s">
        <x:v>96</x:v>
      </x:c>
      <x:c r="M414" s="20">
        <x:v>127</x:v>
      </x:c>
      <x:c r="N414" s="20">
        <x:v>413</x:v>
      </x:c>
      <x:c r="O414" s="20">
        <x:v>366</x:v>
      </x:c>
      <x:c r="P414" s="20">
        <x:v>25</x:v>
      </x:c>
      <x:c r="Q414" s="20">
        <x:v>96</x:v>
      </x:c>
      <x:c r="R414" s="20">
        <x:v>7</x:v>
      </x:c>
      <x:c r="S414" s="20">
        <x:v>7</x:v>
      </x:c>
      <x:c r="T414" s="20">
        <x:v>41</x:v>
      </x:c>
      <x:c r="U414" s="20">
        <x:v>0</x:v>
      </x:c>
      <x:c r="V414" s="20">
        <x:v>1</x:v>
      </x:c>
      <x:c r="W414" s="20">
        <x:v>35</x:v>
      </x:c>
      <x:c r="X414" s="20">
        <x:v>86</x:v>
      </x:c>
      <x:c r="Y414" s="20">
        <x:v>11</x:v>
      </x:c>
      <x:c r="Z414" s="20">
        <x:v>6</x:v>
      </x:c>
      <x:c r="AA414" s="20">
        <x:v>1.8700000000000001</x:v>
      </x:c>
      <x:c r="AB414" s="20">
        <x:v>9.6999999999999993</x:v>
      </x:c>
      <x:c r="AC414" s="20">
        <x:v>11.56</x:v>
      </x:c>
      <x:c r="AD414" s="20">
        <x:v>1.22</x:v>
      </x:c>
      <x:c r="AE414" s="20">
        <x:v>0.19</x:v>
      </x:c>
      <x:c r="AF414" s="20">
        <x:v>9500</x:v>
      </x:c>
    </x:row>
    <x:row r="415" spans="1:32" ht="14.199999999999999">
      <x:c r="A415" s="5">
        <x:v>2021</x:v>
      </x:c>
      <x:c r="B415" s="5" t="s">
        <x:v>97</x:v>
      </x:c>
      <x:c r="C415" s="5" t="s">
        <x:v>229</x:v>
      </x:c>
      <x:c r="D415" s="5" t="s">
        <x:v>322</x:v>
      </x:c>
      <x:c r="E415" s="5">
        <x:v>9</x:v>
      </x:c>
      <x:c r="F415" s="5" t="s">
        <x:v>25</x:v>
      </x:c>
      <x:c r="G415" s="5" t="s">
        <x:v>355</x:v>
      </x:c>
      <x:c r="H415" s="5" t="s">
        <x:v>71</x:v>
      </x:c>
      <x:c r="I415" s="20">
        <x:v>2020</x:v>
      </x:c>
      <x:c r="J415" s="20" t="s">
        <x:v>97</x:v>
      </x:c>
      <x:c r="K415" s="20">
        <x:v>30</x:v>
      </x:c>
      <x:c r="L415" s="20" t="s">
        <x:v>96</x:v>
      </x:c>
      <x:c r="M415" s="20">
        <x:v>130</x:v>
      </x:c>
      <x:c r="N415" s="20">
        <x:v>455</x:v>
      </x:c>
      <x:c r="O415" s="20">
        <x:v>400</x:v>
      </x:c>
      <x:c r="P415" s="20">
        <x:v>39</x:v>
      </x:c>
      <x:c r="Q415" s="20">
        <x:v>111</x:v>
      </x:c>
      <x:c r="R415" s="20">
        <x:v>15</x:v>
      </x:c>
      <x:c r="S415" s="20">
        <x:v>13</x:v>
      </x:c>
      <x:c r="T415" s="20">
        <x:v>79</x:v>
      </x:c>
      <x:c r="U415" s="20">
        <x:v>0</x:v>
      </x:c>
      <x:c r="V415" s="20">
        <x:v>0</x:v>
      </x:c>
      <x:c r="W415" s="20">
        <x:v>38</x:v>
      </x:c>
      <x:c r="X415" s="20">
        <x:v>64</x:v>
      </x:c>
      <x:c r="Y415" s="20">
        <x:v>15</x:v>
      </x:c>
      <x:c r="Z415" s="20">
        <x:v>6</x:v>
      </x:c>
      <x:c r="AA415" s="20">
        <x:v>8.6099999999999994</x:v>
      </x:c>
      <x:c r="AB415" s="20">
        <x:v>10.699999999999999</x:v>
      </x:c>
      <x:c r="AC415" s="20">
        <x:v>19.309999999999999</x:v>
      </x:c>
      <x:c r="AD415" s="20">
        <x:v>2.25</x:v>
      </x:c>
      <x:c r="AE415" s="20">
        <x:v>0.81000000000000005</x:v>
      </x:c>
      <x:c r="AF415" s="20">
        <x:v>13500</x:v>
      </x:c>
    </x:row>
    <x:row r="416" spans="1:32" ht="14.199999999999999">
      <x:c r="A416" s="5">
        <x:v>2022</x:v>
      </x:c>
      <x:c r="B416" s="5" t="s">
        <x:v>97</x:v>
      </x:c>
      <x:c r="C416" s="5" t="s">
        <x:v>229</x:v>
      </x:c>
      <x:c r="D416" s="5" t="s">
        <x:v>322</x:v>
      </x:c>
      <x:c r="E416" s="5">
        <x:v>9</x:v>
      </x:c>
      <x:c r="F416" s="5" t="s">
        <x:v>25</x:v>
      </x:c>
      <x:c r="G416" s="5" t="s">
        <x:v>355</x:v>
      </x:c>
      <x:c r="H416" s="5" t="s">
        <x:v>71</x:v>
      </x:c>
      <x:c r="I416" s="20">
        <x:v>2021</x:v>
      </x:c>
      <x:c r="J416" s="20" t="s">
        <x:v>97</x:v>
      </x:c>
      <x:c r="K416" s="20">
        <x:v>31</x:v>
      </x:c>
      <x:c r="L416" s="20" t="s">
        <x:v>96</x:v>
      </x:c>
      <x:c r="M416" s="20">
        <x:v>127</x:v>
      </x:c>
      <x:c r="N416" s="20">
        <x:v>460</x:v>
      </x:c>
      <x:c r="O416" s="20">
        <x:v>385</x:v>
      </x:c>
      <x:c r="P416" s="20">
        <x:v>46</x:v>
      </x:c>
      <x:c r="Q416" s="20">
        <x:v>89</x:v>
      </x:c>
      <x:c r="R416" s="20">
        <x:v>13</x:v>
      </x:c>
      <x:c r="S416" s="20">
        <x:v>14</x:v>
      </x:c>
      <x:c r="T416" s="20">
        <x:v>63</x:v>
      </x:c>
      <x:c r="U416" s="20">
        <x:v>1</x:v>
      </x:c>
      <x:c r="V416" s="20">
        <x:v>2</x:v>
      </x:c>
      <x:c r="W416" s="20">
        <x:v>60</x:v>
      </x:c>
      <x:c r="X416" s="20">
        <x:v>69</x:v>
      </x:c>
      <x:c r="Y416" s="20">
        <x:v>16</x:v>
      </x:c>
      <x:c r="Z416" s="20">
        <x:v>3</x:v>
      </x:c>
      <x:c r="AA416" s="20">
        <x:v>-2.4100000000000001</x:v>
      </x:c>
      <x:c r="AB416" s="20">
        <x:v>8.6600000000000001</x:v>
      </x:c>
      <x:c r="AC416" s="20">
        <x:v>6.25</x:v>
      </x:c>
      <x:c r="AD416" s="20">
        <x:v>1.8500000000000001</x:v>
      </x:c>
      <x:c r="AE416" s="20">
        <x:v>-0.23999999999999999</x:v>
      </x:c>
      <x:c r="AF416" s="20">
        <x:v>21000</x:v>
      </x:c>
    </x:row>
    <x:row r="417" spans="1:32" ht="14.199999999999999">
      <x:c r="A417" s="5">
        <x:v>2017</x:v>
      </x:c>
      <x:c r="B417" s="5" t="s">
        <x:v>22</x:v>
      </x:c>
      <x:c r="C417" s="5" t="s">
        <x:v>223</x:v>
      </x:c>
      <x:c r="D417" s="5" t="s">
        <x:v>251</x:v>
      </x:c>
      <x:c r="E417" s="5">
        <x:v>8</x:v>
      </x:c>
      <x:c r="F417" s="5" t="s">
        <x:v>25</x:v>
      </x:c>
      <x:c r="G417" s="5" t="s">
        <x:v>337</x:v>
      </x:c>
      <x:c r="H417" s="5" t="s">
        <x:v>36</x:v>
      </x:c>
      <x:c r="I417" s="20">
        <x:v>2016</x:v>
      </x:c>
      <x:c r="J417" s="20" t="s">
        <x:v>22</x:v>
      </x:c>
      <x:c r="K417" s="20">
        <x:v>30</x:v>
      </x:c>
      <x:c r="L417" s="20" t="s">
        <x:v>122</x:v>
      </x:c>
      <x:c r="M417" s="20">
        <x:v>25</x:v>
      </x:c>
      <x:c r="N417" s="20">
        <x:v>113</x:v>
      </x:c>
      <x:c r="O417" s="20">
        <x:v>99</x:v>
      </x:c>
      <x:c r="P417" s="20">
        <x:v>16</x:v>
      </x:c>
      <x:c r="Q417" s="20">
        <x:v>25</x:v>
      </x:c>
      <x:c r="R417" s="20">
        <x:v>7</x:v>
      </x:c>
      <x:c r="S417" s="20">
        <x:v>2</x:v>
      </x:c>
      <x:c r="T417" s="20">
        <x:v>10</x:v>
      </x:c>
      <x:c r="U417" s="20">
        <x:v>3</x:v>
      </x:c>
      <x:c r="V417" s="20">
        <x:v>3</x:v>
      </x:c>
      <x:c r="W417" s="20">
        <x:v>7</x:v>
      </x:c>
      <x:c r="X417" s="20">
        <x:v>25</x:v>
      </x:c>
      <x:c r="Y417" s="20">
        <x:v>4</x:v>
      </x:c>
      <x:c r="Z417" s="20">
        <x:v>0</x:v>
      </x:c>
      <x:c r="AA417" s="20">
        <x:v>-4.5899999999999999</x:v>
      </x:c>
      <x:c r="AB417" s="20">
        <x:v>0</x:v>
      </x:c>
      <x:c r="AC417" s="20">
        <x:v>-4.5899999999999999</x:v>
      </x:c>
      <x:c r="AD417" s="20">
        <x:v>0.17999999999999999</x:v>
      </x:c>
      <x:c r="AE417" s="20">
        <x:v>-0.40999999999999998</x:v>
      </x:c>
      <x:c r="AF417" s="20">
        <x:v>20500</x:v>
      </x:c>
    </x:row>
    <x:row r="418" spans="1:32" ht="14.199999999999999">
      <x:c r="A418" s="5">
        <x:v>2018</x:v>
      </x:c>
      <x:c r="B418" s="5" t="s">
        <x:v>22</x:v>
      </x:c>
      <x:c r="C418" s="5" t="s">
        <x:v>223</x:v>
      </x:c>
      <x:c r="D418" s="5" t="s">
        <x:v>251</x:v>
      </x:c>
      <x:c r="E418" s="5">
        <x:v>8</x:v>
      </x:c>
      <x:c r="F418" s="5" t="s">
        <x:v>25</x:v>
      </x:c>
      <x:c r="G418" s="5" t="s">
        <x:v>337</x:v>
      </x:c>
      <x:c r="H418" s="5" t="s">
        <x:v>36</x:v>
      </x:c>
      <x:c r="I418" s="20">
        <x:v>2017</x:v>
      </x:c>
      <x:c r="J418" s="20" t="s">
        <x:v>22</x:v>
      </x:c>
      <x:c r="K418" s="20">
        <x:v>31</x:v>
      </x:c>
      <x:c r="L418" s="20" t="s">
        <x:v>122</x:v>
      </x:c>
      <x:c r="M418" s="20">
        <x:v>110</x:v>
      </x:c>
      <x:c r="N418" s="20">
        <x:v>496</x:v>
      </x:c>
      <x:c r="O418" s="20">
        <x:v>455</x:v>
      </x:c>
      <x:c r="P418" s="20">
        <x:v>76</x:v>
      </x:c>
      <x:c r="Q418" s="20">
        <x:v>146</x:v>
      </x:c>
      <x:c r="R418" s="20">
        <x:v>27</x:v>
      </x:c>
      <x:c r="S418" s="20">
        <x:v>18</x:v>
      </x:c>
      <x:c r="T418" s="20">
        <x:v>69</x:v>
      </x:c>
      <x:c r="U418" s="20">
        <x:v>2</x:v>
      </x:c>
      <x:c r="V418" s="20">
        <x:v>4</x:v>
      </x:c>
      <x:c r="W418" s="20">
        <x:v>30</x:v>
      </x:c>
      <x:c r="X418" s="20">
        <x:v>70</x:v>
      </x:c>
      <x:c r="Y418" s="20">
        <x:v>11</x:v>
      </x:c>
      <x:c r="Z418" s="20">
        <x:v>2</x:v>
      </x:c>
      <x:c r="AA418" s="20">
        <x:v>3.9900000000000002</x:v>
      </x:c>
      <x:c r="AB418" s="20">
        <x:v>-1.1299999999999999</x:v>
      </x:c>
      <x:c r="AC418" s="20">
        <x:v>2.8700000000000001</x:v>
      </x:c>
      <x:c r="AD418" s="20">
        <x:v>2.7400000000000002</x:v>
      </x:c>
      <x:c r="AE418" s="20">
        <x:v>0.37</x:v>
      </x:c>
      <x:c r="AF418" s="20">
        <x:v>20500</x:v>
      </x:c>
    </x:row>
    <x:row r="419" spans="1:32" ht="14.199999999999999">
      <x:c r="A419" s="5">
        <x:v>2019</x:v>
      </x:c>
      <x:c r="B419" s="5" t="s">
        <x:v>22</x:v>
      </x:c>
      <x:c r="C419" s="5" t="s">
        <x:v>223</x:v>
      </x:c>
      <x:c r="D419" s="5" t="s">
        <x:v>251</x:v>
      </x:c>
      <x:c r="E419" s="5">
        <x:v>8</x:v>
      </x:c>
      <x:c r="F419" s="5" t="s">
        <x:v>25</x:v>
      </x:c>
      <x:c r="G419" s="5" t="s">
        <x:v>337</x:v>
      </x:c>
      <x:c r="H419" s="5" t="s">
        <x:v>36</x:v>
      </x:c>
      <x:c r="I419" s="20">
        <x:v>2018</x:v>
      </x:c>
      <x:c r="J419" s="20" t="s">
        <x:v>22</x:v>
      </x:c>
      <x:c r="K419" s="20">
        <x:v>32</x:v>
      </x:c>
      <x:c r="L419" s="20" t="s">
        <x:v>115</x:v>
      </x:c>
      <x:c r="M419" s="20">
        <x:v>144</x:v>
      </x:c>
      <x:c r="N419" s="20">
        <x:v>614</x:v>
      </x:c>
      <x:c r="O419" s="20">
        <x:v>556</x:v>
      </x:c>
      <x:c r="P419" s="20">
        <x:v>118</x:v>
      </x:c>
      <x:c r="Q419" s="20">
        <x:v>190</x:v>
      </x:c>
      <x:c r="R419" s="20">
        <x:v>36</x:v>
      </x:c>
      <x:c r="S419" s="20">
        <x:v>33</x:v>
      </x:c>
      <x:c r="T419" s="20">
        <x:v>90</x:v>
      </x:c>
      <x:c r="U419" s="20">
        <x:v>7</x:v>
      </x:c>
      <x:c r="V419" s="20">
        <x:v>7</x:v>
      </x:c>
      <x:c r="W419" s="20">
        <x:v>48</x:v>
      </x:c>
      <x:c r="X419" s="20">
        <x:v>82</x:v>
      </x:c>
      <x:c r="Y419" s="20">
        <x:v>12</x:v>
      </x:c>
      <x:c r="Z419" s="20">
        <x:v>2</x:v>
      </x:c>
      <x:c r="AA419" s="20">
        <x:v>3.6400000000000001</x:v>
      </x:c>
      <x:c r="AB419" s="20">
        <x:v>-5.2199999999999998</x:v>
      </x:c>
      <x:c r="AC419" s="20">
        <x:v>-1.5900000000000001</x:v>
      </x:c>
      <x:c r="AD419" s="20">
        <x:v>4.9100000000000001</x:v>
      </x:c>
      <x:c r="AE419" s="20">
        <x:v>0.32000000000000001</x:v>
      </x:c>
      <x:c r="AF419" s="20">
        <x:v>27000</x:v>
      </x:c>
    </x:row>
    <x:row r="420" spans="1:32" ht="14.199999999999999">
      <x:c r="A420" s="5">
        <x:v>2020</x:v>
      </x:c>
      <x:c r="B420" s="5" t="s">
        <x:v>22</x:v>
      </x:c>
      <x:c r="C420" s="5" t="s">
        <x:v>223</x:v>
      </x:c>
      <x:c r="D420" s="5" t="s">
        <x:v>251</x:v>
      </x:c>
      <x:c r="E420" s="5">
        <x:v>8</x:v>
      </x:c>
      <x:c r="F420" s="5" t="s">
        <x:v>25</x:v>
      </x:c>
      <x:c r="G420" s="5" t="s">
        <x:v>337</x:v>
      </x:c>
      <x:c r="H420" s="5" t="s">
        <x:v>36</x:v>
      </x:c>
      <x:c r="I420" s="20">
        <x:v>2019</x:v>
      </x:c>
      <x:c r="J420" s="20" t="s">
        <x:v>22</x:v>
      </x:c>
      <x:c r="K420" s="20">
        <x:v>33</x:v>
      </x:c>
      <x:c r="L420" s="20" t="s">
        <x:v>115</x:v>
      </x:c>
      <x:c r="M420" s="20">
        <x:v>141</x:v>
      </x:c>
      <x:c r="N420" s="20">
        <x:v>606</x:v>
      </x:c>
      <x:c r="O420" s="20">
        <x:v>545</x:v>
      </x:c>
      <x:c r="P420" s="20">
        <x:v>85</x:v>
      </x:c>
      <x:c r="Q420" s="20">
        <x:v>164</x:v>
      </x:c>
      <x:c r="R420" s="20">
        <x:v>30</x:v>
      </x:c>
      <x:c r="S420" s="20">
        <x:v>22</x:v>
      </x:c>
      <x:c r="T420" s="20">
        <x:v>83</x:v>
      </x:c>
      <x:c r="U420" s="20">
        <x:v>8</x:v>
      </x:c>
      <x:c r="V420" s="20">
        <x:v>2</x:v>
      </x:c>
      <x:c r="W420" s="20">
        <x:v>46</x:v>
      </x:c>
      <x:c r="X420" s="20">
        <x:v>71</x:v>
      </x:c>
      <x:c r="Y420" s="20">
        <x:v>19</x:v>
      </x:c>
      <x:c r="Z420" s="20">
        <x:v>7</x:v>
      </x:c>
      <x:c r="AA420" s="20">
        <x:v>-4.7599999999999998</x:v>
      </x:c>
      <x:c r="AB420" s="20">
        <x:v>-6.0899999999999999</x:v>
      </x:c>
      <x:c r="AC420" s="20">
        <x:v>-10.85</x:v>
      </x:c>
      <x:c r="AD420" s="20">
        <x:v>3.4500000000000002</x:v>
      </x:c>
      <x:c r="AE420" s="20">
        <x:v>-0.48999999999999999</x:v>
      </x:c>
      <x:c r="AF420" s="20">
        <x:v>50000</x:v>
      </x:c>
    </x:row>
    <x:row r="421" spans="1:32" ht="14.199999999999999">
      <x:c r="A421" s="5">
        <x:v>2021</x:v>
      </x:c>
      <x:c r="B421" s="5" t="s">
        <x:v>22</x:v>
      </x:c>
      <x:c r="C421" s="5" t="s">
        <x:v>223</x:v>
      </x:c>
      <x:c r="D421" s="5" t="s">
        <x:v>323</x:v>
      </x:c>
      <x:c r="E421" s="5">
        <x:v>4</x:v>
      </x:c>
      <x:c r="F421" s="5" t="s">
        <x:v>332</x:v>
      </x:c>
      <x:c r="G421" s="5" t="s">
        <x:v>173</x:v>
      </x:c>
      <x:c r="H421" s="5" t="s">
        <x:v>71</x:v>
      </x:c>
      <x:c r="I421" s="20">
        <x:v>2020</x:v>
      </x:c>
      <x:c r="J421" s="20" t="s">
        <x:v>22</x:v>
      </x:c>
      <x:c r="K421" s="20">
        <x:v>34</x:v>
      </x:c>
      <x:c r="L421" s="20" t="s">
        <x:v>115</x:v>
      </x:c>
      <x:c r="M421" s="20">
        <x:v>143</x:v>
      </x:c>
      <x:c r="N421" s="20">
        <x:v>628</x:v>
      </x:c>
      <x:c r="O421" s="20">
        <x:v>562</x:v>
      </x:c>
      <x:c r="P421" s="20">
        <x:v>95</x:v>
      </x:c>
      <x:c r="Q421" s="20">
        <x:v>157</x:v>
      </x:c>
      <x:c r="R421" s="20">
        <x:v>34</x:v>
      </x:c>
      <x:c r="S421" s="20">
        <x:v>26</x:v>
      </x:c>
      <x:c r="T421" s="20">
        <x:v>96</x:v>
      </x:c>
      <x:c r="U421" s="20">
        <x:v>5</x:v>
      </x:c>
      <x:c r="V421" s="20">
        <x:v>5</x:v>
      </x:c>
      <x:c r="W421" s="20">
        <x:v>52</x:v>
      </x:c>
      <x:c r="X421" s="20">
        <x:v>79</x:v>
      </x:c>
      <x:c r="Y421" s="20">
        <x:v>21</x:v>
      </x:c>
      <x:c r="Z421" s="20">
        <x:v>3</x:v>
      </x:c>
      <x:c r="AA421" s="20">
        <x:v>1.98</x:v>
      </x:c>
      <x:c r="AB421" s="20">
        <x:v>-6.5199999999999996</x:v>
      </x:c>
      <x:c r="AC421" s="20">
        <x:v>-4.54</x:v>
      </x:c>
      <x:c r="AD421" s="20">
        <x:v>2.4500000000000002</x:v>
      </x:c>
      <x:c r="AE421" s="20">
        <x:v>0.19</x:v>
      </x:c>
      <x:c r="AF421" s="20">
        <x:v>50000</x:v>
      </x:c>
    </x:row>
    <x:row r="422" spans="1:32" ht="14.199999999999999">
      <x:c r="A422" s="5">
        <x:v>2022</x:v>
      </x:c>
      <x:c r="B422" s="5" t="s">
        <x:v>22</x:v>
      </x:c>
      <x:c r="C422" s="5" t="s">
        <x:v>223</x:v>
      </x:c>
      <x:c r="D422" s="5" t="s">
        <x:v>323</x:v>
      </x:c>
      <x:c r="E422" s="5">
        <x:v>4</x:v>
      </x:c>
      <x:c r="F422" s="5" t="s">
        <x:v>332</x:v>
      </x:c>
      <x:c r="G422" s="5" t="s">
        <x:v>173</x:v>
      </x:c>
      <x:c r="H422" s="5" t="s">
        <x:v>71</x:v>
      </x:c>
      <x:c r="I422" s="20">
        <x:v>2021</x:v>
      </x:c>
      <x:c r="J422" s="20" t="s">
        <x:v>22</x:v>
      </x:c>
      <x:c r="K422" s="20">
        <x:v>35</x:v>
      </x:c>
      <x:c r="L422" s="20" t="s">
        <x:v>115</x:v>
      </x:c>
      <x:c r="M422" s="20">
        <x:v>144</x:v>
      </x:c>
      <x:c r="N422" s="20">
        <x:v>619</x:v>
      </x:c>
      <x:c r="O422" s="20">
        <x:v>552</x:v>
      </x:c>
      <x:c r="P422" s="20">
        <x:v>88</x:v>
      </x:c>
      <x:c r="Q422" s="20">
        <x:v>192</x:v>
      </x:c>
      <x:c r="R422" s="20">
        <x:v>46</x:v>
      </x:c>
      <x:c r="S422" s="20">
        <x:v>7</x:v>
      </x:c>
      <x:c r="T422" s="20">
        <x:v>92</x:v>
      </x:c>
      <x:c r="U422" s="20">
        <x:v>6</x:v>
      </x:c>
      <x:c r="V422" s="20">
        <x:v>3</x:v>
      </x:c>
      <x:c r="W422" s="20">
        <x:v>53</x:v>
      </x:c>
      <x:c r="X422" s="20">
        <x:v>71</x:v>
      </x:c>
      <x:c r="Y422" s="20">
        <x:v>10</x:v>
      </x:c>
      <x:c r="Z422" s="20">
        <x:v>8</x:v>
      </x:c>
      <x:c r="AA422" s="20">
        <x:v>-5.1399999999999997</x:v>
      </x:c>
      <x:c r="AB422" s="20">
        <x:v>-7.46</x:v>
      </x:c>
      <x:c r="AC422" s="20">
        <x:v>-12.6</x:v>
      </x:c>
      <x:c r="AD422" s="20">
        <x:v>4.4000000000000004</x:v>
      </x:c>
      <x:c r="AE422" s="20">
        <x:v>-0.51000000000000001</x:v>
      </x:c>
      <x:c r="AF422" s="20">
        <x:v>50000</x:v>
      </x:c>
    </x:row>
    <x:row r="423" spans="1:32" ht="14.199999999999999">
      <x:c r="A423" s="5">
        <x:v>2023</x:v>
      </x:c>
      <x:c r="B423" s="5" t="s">
        <x:v>22</x:v>
      </x:c>
      <x:c r="C423" s="5" t="s">
        <x:v>223</x:v>
      </x:c>
      <x:c r="D423" s="5" t="s">
        <x:v>323</x:v>
      </x:c>
      <x:c r="E423" s="5">
        <x:v>4</x:v>
      </x:c>
      <x:c r="F423" s="5" t="s">
        <x:v>332</x:v>
      </x:c>
      <x:c r="G423" s="5" t="s">
        <x:v>173</x:v>
      </x:c>
      <x:c r="H423" s="5" t="s">
        <x:v>71</x:v>
      </x:c>
      <x:c r="I423" s="20">
        <x:v>2022</x:v>
      </x:c>
      <x:c r="J423" s="20" t="s">
        <x:v>22</x:v>
      </x:c>
      <x:c r="K423" s="20">
        <x:v>36</x:v>
      </x:c>
      <x:c r="L423" s="20" t="s">
        <x:v>115</x:v>
      </x:c>
      <x:c r="M423" s="20">
        <x:v>120</x:v>
      </x:c>
      <x:c r="N423" s="20">
        <x:v>517</x:v>
      </x:c>
      <x:c r="O423" s="20">
        <x:v>470</x:v>
      </x:c>
      <x:c r="P423" s="20">
        <x:v>73</x:v>
      </x:c>
      <x:c r="Q423" s="20">
        <x:v>143</x:v>
      </x:c>
      <x:c r="R423" s="20">
        <x:v>31</x:v>
      </x:c>
      <x:c r="S423" s="20">
        <x:v>11</x:v>
      </x:c>
      <x:c r="T423" s="20">
        <x:v>68</x:v>
      </x:c>
      <x:c r="U423" s="20">
        <x:v>6</x:v>
      </x:c>
      <x:c r="V423" s="20">
        <x:v>3</x:v>
      </x:c>
      <x:c r="W423" s="20">
        <x:v>35</x:v>
      </x:c>
      <x:c r="X423" s="20">
        <x:v>73</x:v>
      </x:c>
      <x:c r="Y423" s="20">
        <x:v>14</x:v>
      </x:c>
      <x:c r="Z423" s="20">
        <x:v>9</x:v>
      </x:c>
      <x:c r="AA423" s="20">
        <x:v>-8.3000000000000007</x:v>
      </x:c>
      <x:c r="AB423" s="20">
        <x:v>-6.0099999999999998</x:v>
      </x:c>
      <x:c r="AC423" s="20">
        <x:v>-14.32</x:v>
      </x:c>
      <x:c r="AD423" s="20">
        <x:v>2.4500000000000002</x:v>
      </x:c>
      <x:c r="AE423" s="20">
        <x:v>-0.85999999999999999</x:v>
      </x:c>
      <x:c r="AF423" s="20">
        <x:v>50000</x:v>
      </x:c>
    </x:row>
    <x:row r="424" spans="1:32" ht="14.199999999999999">
      <x:c r="A424" s="5">
        <x:v>2024</x:v>
      </x:c>
      <x:c r="B424" s="5" t="s">
        <x:v>22</x:v>
      </x:c>
      <x:c r="C424" s="5" t="s">
        <x:v>223</x:v>
      </x:c>
      <x:c r="D424" s="5" t="s">
        <x:v>323</x:v>
      </x:c>
      <x:c r="E424" s="5">
        <x:v>4</x:v>
      </x:c>
      <x:c r="F424" s="5" t="s">
        <x:v>332</x:v>
      </x:c>
      <x:c r="G424" s="5" t="s">
        <x:v>173</x:v>
      </x:c>
      <x:c r="H424" s="5" t="s">
        <x:v>71</x:v>
      </x:c>
      <x:c r="I424" s="20">
        <x:v>2023</x:v>
      </x:c>
      <x:c r="J424" s="20" t="s">
        <x:v>22</x:v>
      </x:c>
      <x:c r="K424" s="20">
        <x:v>37</x:v>
      </x:c>
      <x:c r="L424" s="20" t="s">
        <x:v>120</x:v>
      </x:c>
      <x:c r="M424" s="20">
        <x:v>138</x:v>
      </x:c>
      <x:c r="N424" s="20">
        <x:v>559</x:v>
      </x:c>
      <x:c r="O424" s="20">
        <x:v>493</x:v>
      </x:c>
      <x:c r="P424" s="20">
        <x:v>80</x:v>
      </x:c>
      <x:c r="Q424" s="20">
        <x:v>154</x:v>
      </x:c>
      <x:c r="R424" s="20">
        <x:v>21</x:v>
      </x:c>
      <x:c r="S424" s="20">
        <x:v>17</x:v>
      </x:c>
      <x:c r="T424" s="20">
        <x:v>77</x:v>
      </x:c>
      <x:c r="U424" s="20">
        <x:v>9</x:v>
      </x:c>
      <x:c r="V424" s="20">
        <x:v>2</x:v>
      </x:c>
      <x:c r="W424" s="20">
        <x:v>52</x:v>
      </x:c>
      <x:c r="X424" s="20">
        <x:v>65</x:v>
      </x:c>
      <x:c r="Y424" s="20">
        <x:v>12</x:v>
      </x:c>
      <x:c r="Z424" s="20">
        <x:v>7</x:v>
      </x:c>
      <x:c r="AA424" s="20">
        <x:v>-3.3100000000000001</x:v>
      </x:c>
      <x:c r="AB424" s="20">
        <x:v>-10.859999999999999</x:v>
      </x:c>
      <x:c r="AC424" s="20">
        <x:v>-14.16</x:v>
      </x:c>
      <x:c r="AD424" s="20">
        <x:v>3.75</x:v>
      </x:c>
      <x:c r="AE424" s="20">
        <x:v>-0.34000000000000002</x:v>
      </x:c>
      <x:c r="AF424" s="20">
        <x:v>50000</x:v>
      </x:c>
    </x:row>
    <x:row r="425" spans="1:32" ht="14.199999999999999">
      <x:c r="A425" s="5">
        <x:v>2011</x:v>
      </x:c>
      <x:c r="B425" s="5" t="s">
        <x:v>45</x:v>
      </x:c>
      <x:c r="C425" s="5" t="s">
        <x:v>227</x:v>
      </x:c>
      <x:c r="D425" s="5" t="s">
        <x:v>323</x:v>
      </x:c>
      <x:c r="E425" s="5">
        <x:v>8</x:v>
      </x:c>
      <x:c r="F425" s="5" t="s">
        <x:v>25</x:v>
      </x:c>
      <x:c r="G425" s="5" t="s">
        <x:v>337</x:v>
      </x:c>
      <x:c r="H425" s="5" t="s">
        <x:v>36</x:v>
      </x:c>
      <x:c r="I425" s="20">
        <x:v>2010</x:v>
      </x:c>
      <x:c r="J425" s="20" t="s">
        <x:v>45</x:v>
      </x:c>
      <x:c r="K425" s="20">
        <x:v>28</x:v>
      </x:c>
      <x:c r="L425" s="20" t="s">
        <x:v>20</x:v>
      </x:c>
      <x:c r="M425" s="20">
        <x:v>128</x:v>
      </x:c>
      <x:c r="N425" s="20">
        <x:v>563</x:v>
      </x:c>
      <x:c r="O425" s="20">
        <x:v>485</x:v>
      </x:c>
      <x:c r="P425" s="20">
        <x:v>75</x:v>
      </x:c>
      <x:c r="Q425" s="20">
        <x:v>148</x:v>
      </x:c>
      <x:c r="R425" s="20">
        <x:v>25</x:v>
      </x:c>
      <x:c r="S425" s="20">
        <x:v>2</x:v>
      </x:c>
      <x:c r="T425" s="20">
        <x:v>48</x:v>
      </x:c>
      <x:c r="U425" s="20">
        <x:v>33</x:v>
      </x:c>
      <x:c r="V425" s="20">
        <x:v>13</x:v>
      </x:c>
      <x:c r="W425" s="20">
        <x:v>47</x:v>
      </x:c>
      <x:c r="X425" s="20">
        <x:v>51</x:v>
      </x:c>
      <x:c r="Y425" s="20">
        <x:v>9</x:v>
      </x:c>
      <x:c r="Z425" s="20">
        <x:v>1</x:v>
      </x:c>
      <x:c r="AA425" s="20">
        <x:v>3.6600000000000001</x:v>
      </x:c>
      <x:c r="AB425" s="20">
        <x:v>4.0999999999999996</x:v>
      </x:c>
      <x:c r="AC425" s="20">
        <x:v>7.7599999999999998</x:v>
      </x:c>
      <x:c r="AD425" s="20">
        <x:v>2.9300000000000002</x:v>
      </x:c>
      <x:c r="AE425" s="20">
        <x:v>1.1200000000000001</x:v>
      </x:c>
      <x:c r="AF425" s="20">
        <x:v>24000</x:v>
      </x:c>
    </x:row>
    <x:row r="426" spans="1:32" ht="14.199999999999999">
      <x:c r="A426" s="5">
        <x:v>2012</x:v>
      </x:c>
      <x:c r="B426" s="5" t="s">
        <x:v>45</x:v>
      </x:c>
      <x:c r="C426" s="5" t="s">
        <x:v>227</x:v>
      </x:c>
      <x:c r="D426" s="5" t="s">
        <x:v>323</x:v>
      </x:c>
      <x:c r="E426" s="5">
        <x:v>8</x:v>
      </x:c>
      <x:c r="F426" s="5" t="s">
        <x:v>25</x:v>
      </x:c>
      <x:c r="G426" s="5" t="s">
        <x:v>337</x:v>
      </x:c>
      <x:c r="H426" s="5" t="s">
        <x:v>36</x:v>
      </x:c>
      <x:c r="I426" s="20">
        <x:v>2011</x:v>
      </x:c>
      <x:c r="J426" s="20" t="s">
        <x:v>45</x:v>
      </x:c>
      <x:c r="K426" s="20">
        <x:v>29</x:v>
      </x:c>
      <x:c r="L426" s="20" t="s">
        <x:v>20</x:v>
      </x:c>
      <x:c r="M426" s="20">
        <x:v>90</x:v>
      </x:c>
      <x:c r="N426" s="20">
        <x:v>385</x:v>
      </x:c>
      <x:c r="O426" s="20">
        <x:v>326</x:v>
      </x:c>
      <x:c r="P426" s="20">
        <x:v>60</x:v>
      </x:c>
      <x:c r="Q426" s="20">
        <x:v>100</x:v>
      </x:c>
      <x:c r="R426" s="20">
        <x:v>19</x:v>
      </x:c>
      <x:c r="S426" s="20">
        <x:v>6</x:v>
      </x:c>
      <x:c r="T426" s="20">
        <x:v>40</x:v>
      </x:c>
      <x:c r="U426" s="20">
        <x:v>20</x:v>
      </x:c>
      <x:c r="V426" s="20">
        <x:v>9</x:v>
      </x:c>
      <x:c r="W426" s="20">
        <x:v>38</x:v>
      </x:c>
      <x:c r="X426" s="20">
        <x:v>37</x:v>
      </x:c>
      <x:c r="Y426" s="20">
        <x:v>10</x:v>
      </x:c>
      <x:c r="Z426" s="20">
        <x:v>2</x:v>
      </x:c>
      <x:c r="AA426" s="20">
        <x:v>2.6600000000000001</x:v>
      </x:c>
      <x:c r="AB426" s="20">
        <x:v>3.8700000000000001</x:v>
      </x:c>
      <x:c r="AC426" s="20">
        <x:v>6.54</x:v>
      </x:c>
      <x:c r="AD426" s="20">
        <x:v>2.9700000000000002</x:v>
      </x:c>
      <x:c r="AE426" s="20">
        <x:v>0.46000000000000002</x:v>
      </x:c>
      <x:c r="AF426" s="20">
        <x:v>31000</x:v>
      </x:c>
    </x:row>
    <x:row r="427" spans="1:32" ht="14.199999999999999">
      <x:c r="A427" s="5">
        <x:v>2013</x:v>
      </x:c>
      <x:c r="B427" s="5" t="s">
        <x:v>45</x:v>
      </x:c>
      <x:c r="C427" s="5" t="s">
        <x:v>227</x:v>
      </x:c>
      <x:c r="D427" s="5" t="s">
        <x:v>323</x:v>
      </x:c>
      <x:c r="E427" s="5">
        <x:v>8</x:v>
      </x:c>
      <x:c r="F427" s="5" t="s">
        <x:v>25</x:v>
      </x:c>
      <x:c r="G427" s="5" t="s">
        <x:v>337</x:v>
      </x:c>
      <x:c r="H427" s="5" t="s">
        <x:v>36</x:v>
      </x:c>
      <x:c r="I427" s="20">
        <x:v>2012</x:v>
      </x:c>
      <x:c r="J427" s="20" t="s">
        <x:v>45</x:v>
      </x:c>
      <x:c r="K427" s="20">
        <x:v>30</x:v>
      </x:c>
      <x:c r="L427" s="20" t="s">
        <x:v>20</x:v>
      </x:c>
      <x:c r="M427" s="20">
        <x:v>127</x:v>
      </x:c>
      <x:c r="N427" s="20">
        <x:v>534</x:v>
      </x:c>
      <x:c r="O427" s="20">
        <x:v>467</x:v>
      </x:c>
      <x:c r="P427" s="20">
        <x:v>53</x:v>
      </x:c>
      <x:c r="Q427" s="20">
        <x:v>124</x:v>
      </x:c>
      <x:c r="R427" s="20">
        <x:v>13</x:v>
      </x:c>
      <x:c r="S427" s="20">
        <x:v>8</x:v>
      </x:c>
      <x:c r="T427" s="20">
        <x:v>46</x:v>
      </x:c>
      <x:c r="U427" s="20">
        <x:v>22</x:v>
      </x:c>
      <x:c r="V427" s="20">
        <x:v>12</x:v>
      </x:c>
      <x:c r="W427" s="20">
        <x:v>47</x:v>
      </x:c>
      <x:c r="X427" s="20">
        <x:v>33</x:v>
      </x:c>
      <x:c r="Y427" s="20">
        <x:v>10</x:v>
      </x:c>
      <x:c r="Z427" s="20">
        <x:v>2</x:v>
      </x:c>
      <x:c r="AA427" s="20">
        <x:v>3.0899999999999999</x:v>
      </x:c>
      <x:c r="AB427" s="20">
        <x:v>3.7799999999999998</x:v>
      </x:c>
      <x:c r="AC427" s="20">
        <x:v>6.8700000000000001</x:v>
      </x:c>
      <x:c r="AD427" s="20">
        <x:v>2.29</x:v>
      </x:c>
      <x:c r="AE427" s="20">
        <x:v>0.97999999999999998</x:v>
      </x:c>
      <x:c r="AF427" s="20">
        <x:v>31000</x:v>
      </x:c>
    </x:row>
    <x:row r="428" spans="1:32" ht="14.199999999999999">
      <x:c r="A428" s="5">
        <x:v>2014</x:v>
      </x:c>
      <x:c r="B428" s="5" t="s">
        <x:v>45</x:v>
      </x:c>
      <x:c r="C428" s="5" t="s">
        <x:v>227</x:v>
      </x:c>
      <x:c r="D428" s="5" t="s">
        <x:v>323</x:v>
      </x:c>
      <x:c r="E428" s="5">
        <x:v>8</x:v>
      </x:c>
      <x:c r="F428" s="5" t="s">
        <x:v>25</x:v>
      </x:c>
      <x:c r="G428" s="5" t="s">
        <x:v>337</x:v>
      </x:c>
      <x:c r="H428" s="5" t="s">
        <x:v>36</x:v>
      </x:c>
      <x:c r="I428" s="20">
        <x:v>2013</x:v>
      </x:c>
      <x:c r="J428" s="20" t="s">
        <x:v>45</x:v>
      </x:c>
      <x:c r="K428" s="20">
        <x:v>31</x:v>
      </x:c>
      <x:c r="L428" s="20" t="s">
        <x:v>20</x:v>
      </x:c>
      <x:c r="M428" s="20">
        <x:v>112</x:v>
      </x:c>
      <x:c r="N428" s="20">
        <x:v>476</x:v>
      </x:c>
      <x:c r="O428" s="20">
        <x:v>407</x:v>
      </x:c>
      <x:c r="P428" s="20">
        <x:v>64</x:v>
      </x:c>
      <x:c r="Q428" s="20">
        <x:v>114</x:v>
      </x:c>
      <x:c r="R428" s="20">
        <x:v>19</x:v>
      </x:c>
      <x:c r="S428" s="20">
        <x:v>9</x:v>
      </x:c>
      <x:c r="T428" s="20">
        <x:v>35</x:v>
      </x:c>
      <x:c r="U428" s="20">
        <x:v>28</x:v>
      </x:c>
      <x:c r="V428" s="20">
        <x:v>11</x:v>
      </x:c>
      <x:c r="W428" s="20">
        <x:v>50</x:v>
      </x:c>
      <x:c r="X428" s="20">
        <x:v>48</x:v>
      </x:c>
      <x:c r="Y428" s="20">
        <x:v>6</x:v>
      </x:c>
      <x:c r="Z428" s="20">
        <x:v>1</x:v>
      </x:c>
      <x:c r="AA428" s="20">
        <x:v>19.760000000000002</x:v>
      </x:c>
      <x:c r="AB428" s="20">
        <x:v>4.9100000000000001</x:v>
      </x:c>
      <x:c r="AC428" s="20">
        <x:v>24.670000000000002</x:v>
      </x:c>
      <x:c r="AD428" s="20">
        <x:v>2.27</x:v>
      </x:c>
      <x:c r="AE428" s="20">
        <x:v>2.5099999999999998</x:v>
      </x:c>
      <x:c r="AF428" s="20">
        <x:v>55000</x:v>
      </x:c>
    </x:row>
    <x:row r="429" spans="1:32" ht="14.199999999999999">
      <x:c r="A429" s="5">
        <x:v>2015</x:v>
      </x:c>
      <x:c r="B429" s="5" t="s">
        <x:v>27</x:v>
      </x:c>
      <x:c r="C429" s="5" t="s">
        <x:v>227</x:v>
      </x:c>
      <x:c r="D429" s="5" t="s">
        <x:v>323</x:v>
      </x:c>
      <x:c r="E429" s="5">
        <x:v>4</x:v>
      </x:c>
      <x:c r="F429" s="5" t="s">
        <x:v>332</x:v>
      </x:c>
      <x:c r="G429" s="5" t="s">
        <x:v>34</x:v>
      </x:c>
      <x:c r="H429" s="5" t="s">
        <x:v>36</x:v>
      </x:c>
      <x:c r="I429" s="20">
        <x:v>2014</x:v>
      </x:c>
      <x:c r="J429" s="20" t="s">
        <x:v>27</x:v>
      </x:c>
      <x:c r="K429" s="20">
        <x:v>32</x:v>
      </x:c>
      <x:c r="L429" s="20" t="s">
        <x:v>20</x:v>
      </x:c>
      <x:c r="M429" s="20">
        <x:v>125</x:v>
      </x:c>
      <x:c r="N429" s="20">
        <x:v>549</x:v>
      </x:c>
      <x:c r="O429" s="20">
        <x:v>464</x:v>
      </x:c>
      <x:c r="P429" s="20">
        <x:v>91</x:v>
      </x:c>
      <x:c r="Q429" s="20">
        <x:v>137</x:v>
      </x:c>
      <x:c r="R429" s="20">
        <x:v>28</x:v>
      </x:c>
      <x:c r="S429" s="20">
        <x:v>6</x:v>
      </x:c>
      <x:c r="T429" s="20">
        <x:v>43</x:v>
      </x:c>
      <x:c r="U429" s="20">
        <x:v>32</x:v>
      </x:c>
      <x:c r="V429" s="20">
        <x:v>3</x:v>
      </x:c>
      <x:c r="W429" s="20">
        <x:v>65</x:v>
      </x:c>
      <x:c r="X429" s="20">
        <x:v>56</x:v>
      </x:c>
      <x:c r="Y429" s="20">
        <x:v>11</x:v>
      </x:c>
      <x:c r="Z429" s="20">
        <x:v>3</x:v>
      </x:c>
      <x:c r="AA429" s="20">
        <x:v>6.71</x:v>
      </x:c>
      <x:c r="AB429" s="20">
        <x:v>5.4500000000000002</x:v>
      </x:c>
      <x:c r="AC429" s="20">
        <x:v>12.16</x:v>
      </x:c>
      <x:c r="AD429" s="20">
        <x:v>3.29</x:v>
      </x:c>
      <x:c r="AE429" s="20">
        <x:v>0.58999999999999997</x:v>
      </x:c>
      <x:c r="AF429" s="20">
        <x:v>70000</x:v>
      </x:c>
    </x:row>
    <x:row r="430" spans="1:32" ht="14.199999999999999">
      <x:c r="A430" s="5">
        <x:v>2016</x:v>
      </x:c>
      <x:c r="B430" s="5" t="s">
        <x:v>27</x:v>
      </x:c>
      <x:c r="C430" s="5" t="s">
        <x:v>227</x:v>
      </x:c>
      <x:c r="D430" s="5" t="s">
        <x:v>323</x:v>
      </x:c>
      <x:c r="E430" s="5">
        <x:v>4</x:v>
      </x:c>
      <x:c r="F430" s="5" t="s">
        <x:v>332</x:v>
      </x:c>
      <x:c r="G430" s="5" t="s">
        <x:v>34</x:v>
      </x:c>
      <x:c r="H430" s="5" t="s">
        <x:v>36</x:v>
      </x:c>
      <x:c r="I430" s="20">
        <x:v>2015</x:v>
      </x:c>
      <x:c r="J430" s="20" t="s">
        <x:v>27</x:v>
      </x:c>
      <x:c r="K430" s="20">
        <x:v>33</x:v>
      </x:c>
      <x:c r="L430" s="20" t="s">
        <x:v>20</x:v>
      </x:c>
      <x:c r="M430" s="20">
        <x:v>126</x:v>
      </x:c>
      <x:c r="N430" s="20">
        <x:v>552</x:v>
      </x:c>
      <x:c r="O430" s="20">
        <x:v>468</x:v>
      </x:c>
      <x:c r="P430" s="20">
        <x:v>99</x:v>
      </x:c>
      <x:c r="Q430" s="20">
        <x:v>148</x:v>
      </x:c>
      <x:c r="R430" s="20">
        <x:v>30</x:v>
      </x:c>
      <x:c r="S430" s="20">
        <x:v>12</x:v>
      </x:c>
      <x:c r="T430" s="20">
        <x:v>66</x:v>
      </x:c>
      <x:c r="U430" s="20">
        <x:v>21</x:v>
      </x:c>
      <x:c r="V430" s="20">
        <x:v>6</x:v>
      </x:c>
      <x:c r="W430" s="20">
        <x:v>61</x:v>
      </x:c>
      <x:c r="X430" s="20">
        <x:v>66</x:v>
      </x:c>
      <x:c r="Y430" s="20">
        <x:v>14</x:v>
      </x:c>
      <x:c r="Z430" s="20">
        <x:v>2</x:v>
      </x:c>
      <x:c r="AA430" s="20">
        <x:v>2.7200000000000002</x:v>
      </x:c>
      <x:c r="AB430" s="20">
        <x:v>5.3499999999999996</x:v>
      </x:c>
      <x:c r="AC430" s="20">
        <x:v>8.0700000000000003</x:v>
      </x:c>
      <x:c r="AD430" s="20">
        <x:v>4.1900000000000004</x:v>
      </x:c>
      <x:c r="AE430" s="20">
        <x:v>0.25</x:v>
      </x:c>
      <x:c r="AF430" s="20">
        <x:v>70000</x:v>
      </x:c>
    </x:row>
    <x:row r="431" spans="1:32" ht="14.199999999999999">
      <x:c r="A431" s="5">
        <x:v>2017</x:v>
      </x:c>
      <x:c r="B431" s="5" t="s">
        <x:v>27</x:v>
      </x:c>
      <x:c r="C431" s="5" t="s">
        <x:v>227</x:v>
      </x:c>
      <x:c r="D431" s="5" t="s">
        <x:v>323</x:v>
      </x:c>
      <x:c r="E431" s="5">
        <x:v>4</x:v>
      </x:c>
      <x:c r="F431" s="5" t="s">
        <x:v>332</x:v>
      </x:c>
      <x:c r="G431" s="5" t="s">
        <x:v>34</x:v>
      </x:c>
      <x:c r="H431" s="5" t="s">
        <x:v>36</x:v>
      </x:c>
      <x:c r="I431" s="20">
        <x:v>2016</x:v>
      </x:c>
      <x:c r="J431" s="20" t="s">
        <x:v>27</x:v>
      </x:c>
      <x:c r="K431" s="20">
        <x:v>34</x:v>
      </x:c>
      <x:c r="L431" s="20" t="s">
        <x:v>20</x:v>
      </x:c>
      <x:c r="M431" s="20">
        <x:v>138</x:v>
      </x:c>
      <x:c r="N431" s="20">
        <x:v>650</x:v>
      </x:c>
      <x:c r="O431" s="20">
        <x:v>575</x:v>
      </x:c>
      <x:c r="P431" s="20">
        <x:v>121</x:v>
      </x:c>
      <x:c r="Q431" s="20">
        <x:v>178</x:v>
      </x:c>
      <x:c r="R431" s="20">
        <x:v>31</x:v>
      </x:c>
      <x:c r="S431" s="20">
        <x:v>18</x:v>
      </x:c>
      <x:c r="T431" s="20">
        <x:v>88</x:v>
      </x:c>
      <x:c r="U431" s="20">
        <x:v>22</x:v>
      </x:c>
      <x:c r="V431" s="20">
        <x:v>6</x:v>
      </x:c>
      <x:c r="W431" s="20">
        <x:v>60</x:v>
      </x:c>
      <x:c r="X431" s="20">
        <x:v>58</x:v>
      </x:c>
      <x:c r="Y431" s="20">
        <x:v>14</x:v>
      </x:c>
      <x:c r="Z431" s="20">
        <x:v>5</x:v>
      </x:c>
      <x:c r="AA431" s="20">
        <x:v>2.5800000000000001</x:v>
      </x:c>
      <x:c r="AB431" s="20">
        <x:v>6.4199999999999999</x:v>
      </x:c>
      <x:c r="AC431" s="20">
        <x:v>9</x:v>
      </x:c>
      <x:c r="AD431" s="20">
        <x:v>3.8799999999999999</x:v>
      </x:c>
      <x:c r="AE431" s="20">
        <x:v>0.23000000000000001</x:v>
      </x:c>
      <x:c r="AF431" s="20">
        <x:v>70000</x:v>
      </x:c>
    </x:row>
    <x:row r="432" spans="1:32" ht="14.199999999999999">
      <x:c r="A432" s="5">
        <x:v>2018</x:v>
      </x:c>
      <x:c r="B432" s="5" t="s">
        <x:v>27</x:v>
      </x:c>
      <x:c r="C432" s="5" t="s">
        <x:v>227</x:v>
      </x:c>
      <x:c r="D432" s="5" t="s">
        <x:v>323</x:v>
      </x:c>
      <x:c r="E432" s="5">
        <x:v>4</x:v>
      </x:c>
      <x:c r="F432" s="5" t="s">
        <x:v>332</x:v>
      </x:c>
      <x:c r="G432" s="5" t="s">
        <x:v>34</x:v>
      </x:c>
      <x:c r="H432" s="5" t="s">
        <x:v>36</x:v>
      </x:c>
      <x:c r="I432" s="20">
        <x:v>2017</x:v>
      </x:c>
      <x:c r="J432" s="20" t="s">
        <x:v>27</x:v>
      </x:c>
      <x:c r="K432" s="20">
        <x:v>35</x:v>
      </x:c>
      <x:c r="L432" s="20" t="s">
        <x:v>20</x:v>
      </x:c>
      <x:c r="M432" s="20">
        <x:v>105</x:v>
      </x:c>
      <x:c r="N432" s="20">
        <x:v>442</x:v>
      </x:c>
      <x:c r="O432" s="20">
        <x:v>391</x:v>
      </x:c>
      <x:c r="P432" s="20">
        <x:v>73</x:v>
      </x:c>
      <x:c r="Q432" s="20">
        <x:v>129</x:v>
      </x:c>
      <x:c r="R432" s="20">
        <x:v>22</x:v>
      </x:c>
      <x:c r="S432" s="20">
        <x:v>11</x:v>
      </x:c>
      <x:c r="T432" s="20">
        <x:v>46</x:v>
      </x:c>
      <x:c r="U432" s="20">
        <x:v>6</x:v>
      </x:c>
      <x:c r="V432" s="20">
        <x:v>6</x:v>
      </x:c>
      <x:c r="W432" s="20">
        <x:v>32</x:v>
      </x:c>
      <x:c r="X432" s="20">
        <x:v>48</x:v>
      </x:c>
      <x:c r="Y432" s="20">
        <x:v>12</x:v>
      </x:c>
      <x:c r="Z432" s="20">
        <x:v>3</x:v>
      </x:c>
      <x:c r="AA432" s="20">
        <x:v>2.3900000000000001</x:v>
      </x:c>
      <x:c r="AB432" s="20">
        <x:v>4.3200000000000003</x:v>
      </x:c>
      <x:c r="AC432" s="20">
        <x:v>6.7000000000000002</x:v>
      </x:c>
      <x:c r="AD432" s="20">
        <x:v>2.8700000000000001</x:v>
      </x:c>
      <x:c r="AE432" s="20">
        <x:v>0.22</x:v>
      </x:c>
      <x:c r="AF432" s="20">
        <x:v>70000</x:v>
      </x:c>
    </x:row>
    <x:row r="433" spans="1:32" ht="14.199999999999999">
      <x:c r="A433" s="5">
        <x:v>2013</x:v>
      </x:c>
      <x:c r="B433" s="5" t="s">
        <x:v>45</x:v>
      </x:c>
      <x:c r="C433" s="5" t="s">
        <x:v>249</x:v>
      </x:c>
      <x:c r="D433" s="5" t="s">
        <x:v>322</x:v>
      </x:c>
      <x:c r="E433" s="5">
        <x:v>9</x:v>
      </x:c>
      <x:c r="F433" s="5" t="s">
        <x:v>25</x:v>
      </x:c>
      <x:c r="G433" s="5" t="s">
        <x:v>34</x:v>
      </x:c>
      <x:c r="H433" s="5" t="s">
        <x:v>36</x:v>
      </x:c>
      <x:c r="I433" s="20">
        <x:v>2012</x:v>
      </x:c>
      <x:c r="J433" s="20" t="s">
        <x:v>45</x:v>
      </x:c>
      <x:c r="K433" s="20">
        <x:v>30</x:v>
      </x:c>
      <x:c r="L433" s="20" t="s">
        <x:v>96</x:v>
      </x:c>
      <x:c r="M433" s="20">
        <x:v>78</x:v>
      </x:c>
      <x:c r="N433" s="20">
        <x:v>206</x:v>
      </x:c>
      <x:c r="O433" s="20">
        <x:v>176</x:v>
      </x:c>
      <x:c r="P433" s="20">
        <x:v>13</x:v>
      </x:c>
      <x:c r="Q433" s="20">
        <x:v>38</x:v>
      </x:c>
      <x:c r="R433" s="20">
        <x:v>12</x:v>
      </x:c>
      <x:c r="S433" s="20">
        <x:v>4</x:v>
      </x:c>
      <x:c r="T433" s="20">
        <x:v>24</x:v>
      </x:c>
      <x:c r="U433" s="20">
        <x:v>0</x:v>
      </x:c>
      <x:c r="V433" s="20">
        <x:v>2</x:v>
      </x:c>
      <x:c r="W433" s="20">
        <x:v>15</x:v>
      </x:c>
      <x:c r="X433" s="20">
        <x:v>61</x:v>
      </x:c>
      <x:c r="Y433" s="20">
        <x:v>3</x:v>
      </x:c>
      <x:c r="Z433" s="20">
        <x:v>3</x:v>
      </x:c>
      <x:c r="AA433" s="20">
        <x:v>2.9700000000000002</x:v>
      </x:c>
      <x:c r="AB433" s="20">
        <x:v>4.1600000000000001</x:v>
      </x:c>
      <x:c r="AC433" s="20">
        <x:v>7.1299999999999999</x:v>
      </x:c>
      <x:c r="AD433" s="20">
        <x:v>0.19</x:v>
      </x:c>
      <x:c r="AE433" s="20">
        <x:v>0.76000000000000001</x:v>
      </x:c>
      <x:c r="AF433" s="20">
        <x:v>13000</x:v>
      </x:c>
    </x:row>
    <x:row r="434" spans="1:32" ht="14.199999999999999">
      <x:c r="A434" s="5">
        <x:v>2014</x:v>
      </x:c>
      <x:c r="B434" s="5" t="s">
        <x:v>45</x:v>
      </x:c>
      <x:c r="C434" s="5" t="s">
        <x:v>249</x:v>
      </x:c>
      <x:c r="D434" s="5" t="s">
        <x:v>322</x:v>
      </x:c>
      <x:c r="E434" s="5">
        <x:v>9</x:v>
      </x:c>
      <x:c r="F434" s="5" t="s">
        <x:v>25</x:v>
      </x:c>
      <x:c r="G434" s="5" t="s">
        <x:v>34</x:v>
      </x:c>
      <x:c r="H434" s="5" t="s">
        <x:v>36</x:v>
      </x:c>
      <x:c r="I434" s="20">
        <x:v>2013</x:v>
      </x:c>
      <x:c r="J434" s="20" t="s">
        <x:v>45</x:v>
      </x:c>
      <x:c r="K434" s="20">
        <x:v>31</x:v>
      </x:c>
      <x:c r="L434" s="20" t="s">
        <x:v>96</x:v>
      </x:c>
      <x:c r="M434" s="20">
        <x:v>82</x:v>
      </x:c>
      <x:c r="N434" s="20">
        <x:v>236</x:v>
      </x:c>
      <x:c r="O434" s="20">
        <x:v>201</x:v>
      </x:c>
      <x:c r="P434" s="20">
        <x:v>26</x:v>
      </x:c>
      <x:c r="Q434" s="20">
        <x:v>58</x:v>
      </x:c>
      <x:c r="R434" s="20">
        <x:v>11</x:v>
      </x:c>
      <x:c r="S434" s="20">
        <x:v>6</x:v>
      </x:c>
      <x:c r="T434" s="20">
        <x:v>26</x:v>
      </x:c>
      <x:c r="U434" s="20">
        <x:v>1</x:v>
      </x:c>
      <x:c r="V434" s="20">
        <x:v>0</x:v>
      </x:c>
      <x:c r="W434" s="20">
        <x:v>20</x:v>
      </x:c>
      <x:c r="X434" s="20">
        <x:v>47</x:v>
      </x:c>
      <x:c r="Y434" s="20">
        <x:v>7</x:v>
      </x:c>
      <x:c r="Z434" s="20">
        <x:v>3</x:v>
      </x:c>
      <x:c r="AA434" s="20">
        <x:v>5.1900000000000004</x:v>
      </x:c>
      <x:c r="AB434" s="20">
        <x:v>5.6799999999999997</x:v>
      </x:c>
      <x:c r="AC434" s="20">
        <x:v>10.880000000000001</x:v>
      </x:c>
      <x:c r="AD434" s="20">
        <x:v>1.1299999999999999</x:v>
      </x:c>
      <x:c r="AE434" s="20">
        <x:v>1.02</x:v>
      </x:c>
      <x:c r="AF434" s="20">
        <x:v>13000</x:v>
      </x:c>
    </x:row>
    <x:row r="435" spans="1:32" ht="14.199999999999999">
      <x:c r="A435" s="5">
        <x:v>2015</x:v>
      </x:c>
      <x:c r="B435" s="5" t="s">
        <x:v>45</x:v>
      </x:c>
      <x:c r="C435" s="5" t="s">
        <x:v>249</x:v>
      </x:c>
      <x:c r="D435" s="5" t="s">
        <x:v>322</x:v>
      </x:c>
      <x:c r="E435" s="5">
        <x:v>9</x:v>
      </x:c>
      <x:c r="F435" s="5" t="s">
        <x:v>25</x:v>
      </x:c>
      <x:c r="G435" s="5" t="s">
        <x:v>34</x:v>
      </x:c>
      <x:c r="H435" s="5" t="s">
        <x:v>36</x:v>
      </x:c>
      <x:c r="I435" s="20">
        <x:v>2014</x:v>
      </x:c>
      <x:c r="J435" s="20" t="s">
        <x:v>45</x:v>
      </x:c>
      <x:c r="K435" s="20">
        <x:v>32</x:v>
      </x:c>
      <x:c r="L435" s="20" t="s">
        <x:v>96</x:v>
      </x:c>
      <x:c r="M435" s="20">
        <x:v>100</x:v>
      </x:c>
      <x:c r="N435" s="20">
        <x:v>269</x:v>
      </x:c>
      <x:c r="O435" s="20">
        <x:v>235</x:v>
      </x:c>
      <x:c r="P435" s="20">
        <x:v>36</x:v>
      </x:c>
      <x:c r="Q435" s="20">
        <x:v>56</x:v>
      </x:c>
      <x:c r="R435" s="20">
        <x:v>13</x:v>
      </x:c>
      <x:c r="S435" s="20">
        <x:v>9</x:v>
      </x:c>
      <x:c r="T435" s="20">
        <x:v>39</x:v>
      </x:c>
      <x:c r="U435" s="20">
        <x:v>0</x:v>
      </x:c>
      <x:c r="V435" s="20">
        <x:v>1</x:v>
      </x:c>
      <x:c r="W435" s="20">
        <x:v>18</x:v>
      </x:c>
      <x:c r="X435" s="20">
        <x:v>67</x:v>
      </x:c>
      <x:c r="Y435" s="20">
        <x:v>3</x:v>
      </x:c>
      <x:c r="Z435" s="20">
        <x:v>1</x:v>
      </x:c>
      <x:c r="AA435" s="20">
        <x:v>0.75</x:v>
      </x:c>
      <x:c r="AB435" s="20">
        <x:v>6.3099999999999996</x:v>
      </x:c>
      <x:c r="AC435" s="20">
        <x:v>7.0700000000000003</x:v>
      </x:c>
      <x:c r="AD435" s="20">
        <x:v>0.57999999999999996</x:v>
      </x:c>
      <x:c r="AE435" s="20">
        <x:v>0.070000000000000007</x:v>
      </x:c>
      <x:c r="AF435" s="20">
        <x:v>15500</x:v>
      </x:c>
    </x:row>
    <x:row r="436" spans="1:32" ht="14.199999999999999">
      <x:c r="A436" s="5">
        <x:v>2016</x:v>
      </x:c>
      <x:c r="B436" s="5" t="s">
        <x:v>45</x:v>
      </x:c>
      <x:c r="C436" s="5" t="s">
        <x:v>249</x:v>
      </x:c>
      <x:c r="D436" s="5" t="s">
        <x:v>322</x:v>
      </x:c>
      <x:c r="E436" s="5">
        <x:v>9</x:v>
      </x:c>
      <x:c r="F436" s="5" t="s">
        <x:v>25</x:v>
      </x:c>
      <x:c r="G436" s="5" t="s">
        <x:v>34</x:v>
      </x:c>
      <x:c r="H436" s="5" t="s">
        <x:v>36</x:v>
      </x:c>
      <x:c r="I436" s="20">
        <x:v>2015</x:v>
      </x:c>
      <x:c r="J436" s="20" t="s">
        <x:v>45</x:v>
      </x:c>
      <x:c r="K436" s="20">
        <x:v>33</x:v>
      </x:c>
      <x:c r="L436" s="20" t="s">
        <x:v>96</x:v>
      </x:c>
      <x:c r="M436" s="20">
        <x:v>113</x:v>
      </x:c>
      <x:c r="N436" s="20">
        <x:v>324</x:v>
      </x:c>
      <x:c r="O436" s="20">
        <x:v>279</x:v>
      </x:c>
      <x:c r="P436" s="20">
        <x:v>34</x:v>
      </x:c>
      <x:c r="Q436" s="20">
        <x:v>71</x:v>
      </x:c>
      <x:c r="R436" s="20">
        <x:v>11</x:v>
      </x:c>
      <x:c r="S436" s="20">
        <x:v>12</x:v>
      </x:c>
      <x:c r="T436" s="20">
        <x:v>49</x:v>
      </x:c>
      <x:c r="U436" s="20">
        <x:v>1</x:v>
      </x:c>
      <x:c r="V436" s="20">
        <x:v>2</x:v>
      </x:c>
      <x:c r="W436" s="20">
        <x:v>22</x:v>
      </x:c>
      <x:c r="X436" s="20">
        <x:v>80</x:v>
      </x:c>
      <x:c r="Y436" s="20">
        <x:v>2</x:v>
      </x:c>
      <x:c r="Z436" s="20">
        <x:v>0</x:v>
      </x:c>
      <x:c r="AA436" s="20">
        <x:v>-3.1099999999999999</x:v>
      </x:c>
      <x:c r="AB436" s="20">
        <x:v>6.3799999999999999</x:v>
      </x:c>
      <x:c r="AC436" s="20">
        <x:v>3.2799999999999998</x:v>
      </x:c>
      <x:c r="AD436" s="20">
        <x:v>1.5800000000000001</x:v>
      </x:c>
      <x:c r="AE436" s="20">
        <x:v>-0.28999999999999998</x:v>
      </x:c>
      <x:c r="AF436" s="20">
        <x:v>15500</x:v>
      </x:c>
    </x:row>
    <x:row r="437" spans="1:32" ht="14.199999999999999">
      <x:c r="A437" s="5">
        <x:v>2010</x:v>
      </x:c>
      <x:c r="B437" s="5" t="s">
        <x:v>55</x:v>
      </x:c>
      <x:c r="C437" s="5" t="s">
        <x:v>224</x:v>
      </x:c>
      <x:c r="D437" s="5" t="s">
        <x:v>323</x:v>
      </x:c>
      <x:c r="E437" s="5">
        <x:v>4</x:v>
      </x:c>
      <x:c r="F437" s="5" t="s">
        <x:v>332</x:v>
      </x:c>
      <x:c r="G437" s="5" t="s">
        <x:v>34</x:v>
      </x:c>
      <x:c r="H437" s="5" t="s">
        <x:v>36</x:v>
      </x:c>
      <x:c r="I437" s="20">
        <x:v>2009</x:v>
      </x:c>
      <x:c r="J437" s="20" t="s">
        <x:v>55</x:v>
      </x:c>
      <x:c r="K437" s="20">
        <x:v>29</x:v>
      </x:c>
      <x:c r="L437" s="20" t="s">
        <x:v>23</x:v>
      </x:c>
      <x:c r="M437" s="20">
        <x:v>121</x:v>
      </x:c>
      <x:c r="N437" s="20">
        <x:v>494</x:v>
      </x:c>
      <x:c r="O437" s="20">
        <x:v>419</x:v>
      </x:c>
      <x:c r="P437" s="20">
        <x:v>62</x:v>
      </x:c>
      <x:c r="Q437" s="20">
        <x:v>126</x:v>
      </x:c>
      <x:c r="R437" s="20">
        <x:v>19</x:v>
      </x:c>
      <x:c r="S437" s="20">
        <x:v>10</x:v>
      </x:c>
      <x:c r="T437" s="20">
        <x:v>70</x:v>
      </x:c>
      <x:c r="U437" s="20">
        <x:v>5</x:v>
      </x:c>
      <x:c r="V437" s="20">
        <x:v>0</x:v>
      </x:c>
      <x:c r="W437" s="20">
        <x:v>59</x:v>
      </x:c>
      <x:c r="X437" s="20">
        <x:v>46</x:v>
      </x:c>
      <x:c r="Y437" s="20">
        <x:v>10</x:v>
      </x:c>
      <x:c r="Z437" s="20">
        <x:v>4</x:v>
      </x:c>
      <x:c r="AA437" s="20">
        <x:v>1.76</x:v>
      </x:c>
      <x:c r="AB437" s="20">
        <x:v>0.40000000000000002</x:v>
      </x:c>
      <x:c r="AC437" s="20">
        <x:v>2.1699999999999999</x:v>
      </x:c>
      <x:c r="AD437" s="20">
        <x:v>3.3100000000000001</x:v>
      </x:c>
      <x:c r="AE437" s="20">
        <x:v>0.44</x:v>
      </x:c>
      <x:c r="AF437" s="20">
        <x:v>35000</x:v>
      </x:c>
    </x:row>
    <x:row r="438" spans="1:32" ht="14.199999999999999">
      <x:c r="A438" s="5">
        <x:v>2011</x:v>
      </x:c>
      <x:c r="B438" s="5" t="s">
        <x:v>55</x:v>
      </x:c>
      <x:c r="C438" s="5" t="s">
        <x:v>224</x:v>
      </x:c>
      <x:c r="D438" s="5" t="s">
        <x:v>323</x:v>
      </x:c>
      <x:c r="E438" s="5">
        <x:v>4</x:v>
      </x:c>
      <x:c r="F438" s="5" t="s">
        <x:v>332</x:v>
      </x:c>
      <x:c r="G438" s="5" t="s">
        <x:v>34</x:v>
      </x:c>
      <x:c r="H438" s="5" t="s">
        <x:v>36</x:v>
      </x:c>
      <x:c r="I438" s="20">
        <x:v>2010</x:v>
      </x:c>
      <x:c r="J438" s="20" t="s">
        <x:v>55</x:v>
      </x:c>
      <x:c r="K438" s="20">
        <x:v>30</x:v>
      </x:c>
      <x:c r="L438" s="20" t="s">
        <x:v>23</x:v>
      </x:c>
      <x:c r="M438" s="20">
        <x:v>111</x:v>
      </x:c>
      <x:c r="N438" s="20">
        <x:v>418</x:v>
      </x:c>
      <x:c r="O438" s="20">
        <x:v>365</x:v>
      </x:c>
      <x:c r="P438" s="20">
        <x:v>52</x:v>
      </x:c>
      <x:c r="Q438" s="20">
        <x:v>96</x:v>
      </x:c>
      <x:c r="R438" s="20">
        <x:v>20</x:v>
      </x:c>
      <x:c r="S438" s="20">
        <x:v>4</x:v>
      </x:c>
      <x:c r="T438" s="20">
        <x:v>38</x:v>
      </x:c>
      <x:c r="U438" s="20">
        <x:v>3</x:v>
      </x:c>
      <x:c r="V438" s="20">
        <x:v>1</x:v>
      </x:c>
      <x:c r="W438" s="20">
        <x:v>41</x:v>
      </x:c>
      <x:c r="X438" s="20">
        <x:v>58</x:v>
      </x:c>
      <x:c r="Y438" s="20">
        <x:v>14</x:v>
      </x:c>
      <x:c r="Z438" s="20">
        <x:v>2</x:v>
      </x:c>
      <x:c r="AA438" s="20">
        <x:v>-3.3100000000000001</x:v>
      </x:c>
      <x:c r="AB438" s="20">
        <x:v>-0.80000000000000004</x:v>
      </x:c>
      <x:c r="AC438" s="20">
        <x:v>-4.1100000000000003</x:v>
      </x:c>
      <x:c r="AD438" s="20">
        <x:v>1.45</x:v>
      </x:c>
      <x:c r="AE438" s="20">
        <x:v>-0.92000000000000004</x:v>
      </x:c>
      <x:c r="AF438" s="20">
        <x:v>0</x:v>
      </x:c>
    </x:row>
    <x:row r="439" spans="1:32" ht="14.199999999999999">
      <x:c r="A439" s="5">
        <x:v>2012</x:v>
      </x:c>
      <x:c r="B439" s="5" t="s">
        <x:v>55</x:v>
      </x:c>
      <x:c r="C439" s="5" t="s">
        <x:v>224</x:v>
      </x:c>
      <x:c r="D439" s="5" t="s">
        <x:v>323</x:v>
      </x:c>
      <x:c r="E439" s="5">
        <x:v>4</x:v>
      </x:c>
      <x:c r="F439" s="5" t="s">
        <x:v>332</x:v>
      </x:c>
      <x:c r="G439" s="5" t="s">
        <x:v>34</x:v>
      </x:c>
      <x:c r="H439" s="5" t="s">
        <x:v>36</x:v>
      </x:c>
      <x:c r="I439" s="20">
        <x:v>2011</x:v>
      </x:c>
      <x:c r="J439" s="20" t="s">
        <x:v>55</x:v>
      </x:c>
      <x:c r="K439" s="20">
        <x:v>31</x:v>
      </x:c>
      <x:c r="L439" s="20" t="s">
        <x:v>23</x:v>
      </x:c>
      <x:c r="M439" s="20">
        <x:v>127</x:v>
      </x:c>
      <x:c r="N439" s="20">
        <x:v>494</x:v>
      </x:c>
      <x:c r="O439" s="20">
        <x:v>422</x:v>
      </x:c>
      <x:c r="P439" s="20">
        <x:v>61</x:v>
      </x:c>
      <x:c r="Q439" s="20">
        <x:v>123</x:v>
      </x:c>
      <x:c r="R439" s="20">
        <x:v>18</x:v>
      </x:c>
      <x:c r="S439" s="20">
        <x:v>10</x:v>
      </x:c>
      <x:c r="T439" s="20">
        <x:v>57</x:v>
      </x:c>
      <x:c r="U439" s="20">
        <x:v>9</x:v>
      </x:c>
      <x:c r="V439" s="20">
        <x:v>2</x:v>
      </x:c>
      <x:c r="W439" s="20">
        <x:v>49</x:v>
      </x:c>
      <x:c r="X439" s="20">
        <x:v>69</x:v>
      </x:c>
      <x:c r="Y439" s="20">
        <x:v>16</x:v>
      </x:c>
      <x:c r="Z439" s="20">
        <x:v>7</x:v>
      </x:c>
      <x:c r="AA439" s="20">
        <x:v>-1.29</x:v>
      </x:c>
      <x:c r="AB439" s="20">
        <x:v>0.42999999999999999</x:v>
      </x:c>
      <x:c r="AC439" s="20">
        <x:v>-0.85999999999999999</x:v>
      </x:c>
      <x:c r="AD439" s="20">
        <x:v>3.4199999999999999</x:v>
      </x:c>
      <x:c r="AE439" s="20">
        <x:v>-0.73999999999999999</x:v>
      </x:c>
      <x:c r="AF439" s="20">
        <x:v>35000</x:v>
      </x:c>
    </x:row>
    <x:row r="440" spans="1:32" ht="14.199999999999999">
      <x:c r="A440" s="5">
        <x:v>2013</x:v>
      </x:c>
      <x:c r="B440" s="5" t="s">
        <x:v>55</x:v>
      </x:c>
      <x:c r="C440" s="5" t="s">
        <x:v>224</x:v>
      </x:c>
      <x:c r="D440" s="5" t="s">
        <x:v>323</x:v>
      </x:c>
      <x:c r="E440" s="5">
        <x:v>4</x:v>
      </x:c>
      <x:c r="F440" s="5" t="s">
        <x:v>332</x:v>
      </x:c>
      <x:c r="G440" s="5" t="s">
        <x:v>34</x:v>
      </x:c>
      <x:c r="H440" s="5" t="s">
        <x:v>36</x:v>
      </x:c>
      <x:c r="I440" s="20">
        <x:v>2012</x:v>
      </x:c>
      <x:c r="J440" s="20" t="s">
        <x:v>55</x:v>
      </x:c>
      <x:c r="K440" s="20">
        <x:v>32</x:v>
      </x:c>
      <x:c r="L440" s="20" t="s">
        <x:v>23</x:v>
      </x:c>
      <x:c r="M440" s="20">
        <x:v>107</x:v>
      </x:c>
      <x:c r="N440" s="20">
        <x:v>438</x:v>
      </x:c>
      <x:c r="O440" s="20">
        <x:v>365</x:v>
      </x:c>
      <x:c r="P440" s="20">
        <x:v>50</x:v>
      </x:c>
      <x:c r="Q440" s="20">
        <x:v>113</x:v>
      </x:c>
      <x:c r="R440" s="20">
        <x:v>27</x:v>
      </x:c>
      <x:c r="S440" s="20">
        <x:v>12</x:v>
      </x:c>
      <x:c r="T440" s="20">
        <x:v>53</x:v>
      </x:c>
      <x:c r="U440" s="20">
        <x:v>3</x:v>
      </x:c>
      <x:c r="V440" s="20">
        <x:v>3</x:v>
      </x:c>
      <x:c r="W440" s="20">
        <x:v>65</x:v>
      </x:c>
      <x:c r="X440" s="20">
        <x:v>62</x:v>
      </x:c>
      <x:c r="Y440" s="20">
        <x:v>13</x:v>
      </x:c>
      <x:c r="Z440" s="20">
        <x:v>5</x:v>
      </x:c>
      <x:c r="AA440" s="20">
        <x:v>-4.2199999999999998</x:v>
      </x:c>
      <x:c r="AB440" s="20">
        <x:v>-0.93000000000000005</x:v>
      </x:c>
      <x:c r="AC440" s="20">
        <x:v>-5.1500000000000004</x:v>
      </x:c>
      <x:c r="AD440" s="20">
        <x:v>5.8499999999999996</x:v>
      </x:c>
      <x:c r="AE440" s="20">
        <x:v>-1.1299999999999999</x:v>
      </x:c>
      <x:c r="AF440" s="20">
        <x:v>35000</x:v>
      </x:c>
    </x:row>
    <x:row r="441" spans="1:32" ht="14.199999999999999">
      <x:c r="A441" s="5">
        <x:v>2014</x:v>
      </x:c>
      <x:c r="B441" s="5" t="s">
        <x:v>55</x:v>
      </x:c>
      <x:c r="C441" s="5" t="s">
        <x:v>224</x:v>
      </x:c>
      <x:c r="D441" s="5" t="s">
        <x:v>323</x:v>
      </x:c>
      <x:c r="E441" s="5">
        <x:v>4</x:v>
      </x:c>
      <x:c r="F441" s="5" t="s">
        <x:v>332</x:v>
      </x:c>
      <x:c r="G441" s="5" t="s">
        <x:v>34</x:v>
      </x:c>
      <x:c r="H441" s="5" t="s">
        <x:v>36</x:v>
      </x:c>
      <x:c r="I441" s="20">
        <x:v>2013</x:v>
      </x:c>
      <x:c r="J441" s="20" t="s">
        <x:v>55</x:v>
      </x:c>
      <x:c r="K441" s="20">
        <x:v>33</x:v>
      </x:c>
      <x:c r="L441" s="20" t="s">
        <x:v>23</x:v>
      </x:c>
      <x:c r="M441" s="20">
        <x:v>121</x:v>
      </x:c>
      <x:c r="N441" s="20">
        <x:v>477</x:v>
      </x:c>
      <x:c r="O441" s="20">
        <x:v>407</x:v>
      </x:c>
      <x:c r="P441" s="20">
        <x:v>64</x:v>
      </x:c>
      <x:c r="Q441" s="20">
        <x:v>127</x:v>
      </x:c>
      <x:c r="R441" s="20">
        <x:v>22</x:v>
      </x:c>
      <x:c r="S441" s="20">
        <x:v>9</x:v>
      </x:c>
      <x:c r="T441" s="20">
        <x:v>62</x:v>
      </x:c>
      <x:c r="U441" s="20">
        <x:v>13</x:v>
      </x:c>
      <x:c r="V441" s="20">
        <x:v>6</x:v>
      </x:c>
      <x:c r="W441" s="20">
        <x:v>59</x:v>
      </x:c>
      <x:c r="X441" s="20">
        <x:v>58</x:v>
      </x:c>
      <x:c r="Y441" s="20">
        <x:v>12</x:v>
      </x:c>
      <x:c r="Z441" s="20">
        <x:v>4</x:v>
      </x:c>
      <x:c r="AA441" s="20">
        <x:v>-3.3500000000000001</x:v>
      </x:c>
      <x:c r="AB441" s="20">
        <x:v>-0.14999999999999999</x:v>
      </x:c>
      <x:c r="AC441" s="20">
        <x:v>-3.5</x:v>
      </x:c>
      <x:c r="AD441" s="20">
        <x:v>3.98</x:v>
      </x:c>
      <x:c r="AE441" s="20">
        <x:v>-0.48999999999999999</x:v>
      </x:c>
      <x:c r="AF441" s="20">
        <x:v>50000</x:v>
      </x:c>
    </x:row>
    <x:row r="442" spans="1:32" ht="14.199999999999999">
      <x:c r="A442" s="5">
        <x:v>2015</x:v>
      </x:c>
      <x:c r="B442" s="5" t="s">
        <x:v>55</x:v>
      </x:c>
      <x:c r="C442" s="5" t="s">
        <x:v>224</x:v>
      </x:c>
      <x:c r="D442" s="5" t="s">
        <x:v>323</x:v>
      </x:c>
      <x:c r="E442" s="5">
        <x:v>4</x:v>
      </x:c>
      <x:c r="F442" s="5" t="s">
        <x:v>332</x:v>
      </x:c>
      <x:c r="G442" s="5" t="s">
        <x:v>34</x:v>
      </x:c>
      <x:c r="H442" s="5" t="s">
        <x:v>36</x:v>
      </x:c>
      <x:c r="I442" s="20">
        <x:v>2014</x:v>
      </x:c>
      <x:c r="J442" s="20" t="s">
        <x:v>55</x:v>
      </x:c>
      <x:c r="K442" s="20">
        <x:v>34</x:v>
      </x:c>
      <x:c r="L442" s="20" t="s">
        <x:v>111</x:v>
      </x:c>
      <x:c r="M442" s="20">
        <x:v>112</x:v>
      </x:c>
      <x:c r="N442" s="20">
        <x:v>455</x:v>
      </x:c>
      <x:c r="O442" s="20">
        <x:v>383</x:v>
      </x:c>
      <x:c r="P442" s="20">
        <x:v>71</x:v>
      </x:c>
      <x:c r="Q442" s="20">
        <x:v>126</x:v>
      </x:c>
      <x:c r="R442" s="20">
        <x:v>25</x:v>
      </x:c>
      <x:c r="S442" s="20">
        <x:v>13</x:v>
      </x:c>
      <x:c r="T442" s="20">
        <x:v>59</x:v>
      </x:c>
      <x:c r="U442" s="20">
        <x:v>10</x:v>
      </x:c>
      <x:c r="V442" s="20">
        <x:v>2</x:v>
      </x:c>
      <x:c r="W442" s="20">
        <x:v>59</x:v>
      </x:c>
      <x:c r="X442" s="20">
        <x:v>56</x:v>
      </x:c>
      <x:c r="Y442" s="20">
        <x:v>13</x:v>
      </x:c>
      <x:c r="Z442" s="20">
        <x:v>4</x:v>
      </x:c>
      <x:c r="AA442" s="20">
        <x:v>4.5</x:v>
      </x:c>
      <x:c r="AB442" s="20">
        <x:v>-8.9700000000000006</x:v>
      </x:c>
      <x:c r="AC442" s="20">
        <x:v>-4.46</x:v>
      </x:c>
      <x:c r="AD442" s="20">
        <x:v>3.1200000000000001</x:v>
      </x:c>
      <x:c r="AE442" s="20">
        <x:v>0.40000000000000002</x:v>
      </x:c>
      <x:c r="AF442" s="20">
        <x:v>50000</x:v>
      </x:c>
    </x:row>
    <x:row r="443" spans="1:32" ht="14.199999999999999">
      <x:c r="A443" s="5">
        <x:v>2016</x:v>
      </x:c>
      <x:c r="B443" s="5" t="s">
        <x:v>55</x:v>
      </x:c>
      <x:c r="C443" s="5" t="s">
        <x:v>224</x:v>
      </x:c>
      <x:c r="D443" s="5" t="s">
        <x:v>323</x:v>
      </x:c>
      <x:c r="E443" s="5">
        <x:v>4</x:v>
      </x:c>
      <x:c r="F443" s="5" t="s">
        <x:v>332</x:v>
      </x:c>
      <x:c r="G443" s="5" t="s">
        <x:v>34</x:v>
      </x:c>
      <x:c r="H443" s="5" t="s">
        <x:v>36</x:v>
      </x:c>
      <x:c r="I443" s="20">
        <x:v>2015</x:v>
      </x:c>
      <x:c r="J443" s="20" t="s">
        <x:v>55</x:v>
      </x:c>
      <x:c r="K443" s="20">
        <x:v>35</x:v>
      </x:c>
      <x:c r="L443" s="20" t="s">
        <x:v>111</x:v>
      </x:c>
      <x:c r="M443" s="20">
        <x:v>117</x:v>
      </x:c>
      <x:c r="N443" s="20">
        <x:v>440</x:v>
      </x:c>
      <x:c r="O443" s="20">
        <x:v>363</x:v>
      </x:c>
      <x:c r="P443" s="20">
        <x:v>47</x:v>
      </x:c>
      <x:c r="Q443" s="20">
        <x:v>103</x:v>
      </x:c>
      <x:c r="R443" s="20">
        <x:v>16</x:v>
      </x:c>
      <x:c r="S443" s="20">
        <x:v>9</x:v>
      </x:c>
      <x:c r="T443" s="20">
        <x:v>45</x:v>
      </x:c>
      <x:c r="U443" s="20">
        <x:v>9</x:v>
      </x:c>
      <x:c r="V443" s="20">
        <x:v>4</x:v>
      </x:c>
      <x:c r="W443" s="20">
        <x:v>54</x:v>
      </x:c>
      <x:c r="X443" s="20">
        <x:v>65</x:v>
      </x:c>
      <x:c r="Y443" s="20">
        <x:v>9</x:v>
      </x:c>
      <x:c r="Z443" s="20">
        <x:v>4</x:v>
      </x:c>
      <x:c r="AA443" s="20">
        <x:v>1.48</x:v>
      </x:c>
      <x:c r="AB443" s="20">
        <x:v>-7.7800000000000002</x:v>
      </x:c>
      <x:c r="AC443" s="20">
        <x:v>-6.29</x:v>
      </x:c>
      <x:c r="AD443" s="20">
        <x:v>1.75</x:v>
      </x:c>
      <x:c r="AE443" s="20">
        <x:v>0.14000000000000001</x:v>
      </x:c>
      <x:c r="AF443" s="20">
        <x:v>50000</x:v>
      </x:c>
    </x:row>
    <x:row r="444" spans="1:32" ht="14.199999999999999">
      <x:c r="A444" s="5">
        <x:v>2017</x:v>
      </x:c>
      <x:c r="B444" s="5" t="s">
        <x:v>55</x:v>
      </x:c>
      <x:c r="C444" s="5" t="s">
        <x:v>224</x:v>
      </x:c>
      <x:c r="D444" s="5" t="s">
        <x:v>323</x:v>
      </x:c>
      <x:c r="E444" s="5">
        <x:v>4</x:v>
      </x:c>
      <x:c r="F444" s="5" t="s">
        <x:v>332</x:v>
      </x:c>
      <x:c r="G444" s="5" t="s">
        <x:v>34</x:v>
      </x:c>
      <x:c r="H444" s="5" t="s">
        <x:v>36</x:v>
      </x:c>
      <x:c r="I444" s="20">
        <x:v>2016</x:v>
      </x:c>
      <x:c r="J444" s="20" t="s">
        <x:v>55</x:v>
      </x:c>
      <x:c r="K444" s="20">
        <x:v>36</x:v>
      </x:c>
      <x:c r="L444" s="20" t="s">
        <x:v>111</x:v>
      </x:c>
      <x:c r="M444" s="20">
        <x:v>126</x:v>
      </x:c>
      <x:c r="N444" s="20">
        <x:v>418</x:v>
      </x:c>
      <x:c r="O444" s="20">
        <x:v>370</x:v>
      </x:c>
      <x:c r="P444" s="20">
        <x:v>58</x:v>
      </x:c>
      <x:c r="Q444" s="20">
        <x:v>119</x:v>
      </x:c>
      <x:c r="R444" s="20">
        <x:v>22</x:v>
      </x:c>
      <x:c r="S444" s="20">
        <x:v>6</x:v>
      </x:c>
      <x:c r="T444" s="20">
        <x:v>64</x:v>
      </x:c>
      <x:c r="U444" s="20">
        <x:v>8</x:v>
      </x:c>
      <x:c r="V444" s="20">
        <x:v>4</x:v>
      </x:c>
      <x:c r="W444" s="20">
        <x:v>33</x:v>
      </x:c>
      <x:c r="X444" s="20">
        <x:v>59</x:v>
      </x:c>
      <x:c r="Y444" s="20">
        <x:v>9</x:v>
      </x:c>
      <x:c r="Z444" s="20">
        <x:v>5</x:v>
      </x:c>
      <x:c r="AA444" s="20">
        <x:v>-3.75</x:v>
      </x:c>
      <x:c r="AB444" s="20">
        <x:v>-7.7999999999999998</x:v>
      </x:c>
      <x:c r="AC444" s="20">
        <x:v>-11.539999999999999</x:v>
      </x:c>
      <x:c r="AD444" s="20">
        <x:v>1.21</x:v>
      </x:c>
      <x:c r="AE444" s="20">
        <x:v>-0.33000000000000002</x:v>
      </x:c>
      <x:c r="AF444" s="20">
        <x:v>50000</x:v>
      </x:c>
    </x:row>
    <x:row r="445" spans="1:32" ht="14.199999999999999">
      <x:c r="A445" s="5">
        <x:v>2018</x:v>
      </x:c>
      <x:c r="B445" s="5" t="s">
        <x:v>65</x:v>
      </x:c>
      <x:c r="C445" s="5" t="s">
        <x:v>221</x:v>
      </x:c>
      <x:c r="D445" s="5" t="s">
        <x:v>251</x:v>
      </x:c>
      <x:c r="E445" s="5">
        <x:v>9</x:v>
      </x:c>
      <x:c r="F445" s="5" t="s">
        <x:v>25</x:v>
      </x:c>
      <x:c r="G445" s="5" t="s">
        <x:v>34</x:v>
      </x:c>
      <x:c r="H445" s="5" t="s">
        <x:v>36</x:v>
      </x:c>
      <x:c r="I445" s="20">
        <x:v>2017</x:v>
      </x:c>
      <x:c r="J445" s="20" t="s">
        <x:v>175</x:v>
      </x:c>
      <x:c r="K445" s="20"/>
      <x:c r="L445" s="20"/>
      <x:c r="M445" s="20"/>
      <x:c r="N445" s="20"/>
      <x:c r="O445" s="20"/>
      <x:c r="P445" s="20"/>
      <x:c r="Q445" s="20"/>
      <x:c r="R445" s="20"/>
      <x:c r="S445" s="20"/>
      <x:c r="T445" s="20"/>
      <x:c r="U445" s="20"/>
      <x:c r="V445" s="20"/>
      <x:c r="W445" s="20"/>
      <x:c r="X445" s="20"/>
      <x:c r="Y445" s="20"/>
      <x:c r="Z445" s="20"/>
      <x:c r="AA445" s="20"/>
      <x:c r="AB445" s="20"/>
      <x:c r="AC445" s="20"/>
      <x:c r="AD445" s="20"/>
      <x:c r="AE445" s="20"/>
      <x:c r="AF445" s="20"/>
    </x:row>
    <x:row r="446" spans="1:32" ht="14.199999999999999">
      <x:c r="A446" s="5">
        <x:v>2019</x:v>
      </x:c>
      <x:c r="B446" s="5" t="s">
        <x:v>65</x:v>
      </x:c>
      <x:c r="C446" s="5" t="s">
        <x:v>221</x:v>
      </x:c>
      <x:c r="D446" s="5" t="s">
        <x:v>251</x:v>
      </x:c>
      <x:c r="E446" s="5">
        <x:v>9</x:v>
      </x:c>
      <x:c r="F446" s="5" t="s">
        <x:v>25</x:v>
      </x:c>
      <x:c r="G446" s="5" t="s">
        <x:v>34</x:v>
      </x:c>
      <x:c r="H446" s="5" t="s">
        <x:v>36</x:v>
      </x:c>
      <x:c r="I446" s="20">
        <x:v>2018</x:v>
      </x:c>
      <x:c r="J446" s="20" t="s">
        <x:v>65</x:v>
      </x:c>
      <x:c r="K446" s="20">
        <x:v>28</x:v>
      </x:c>
      <x:c r="L446" s="20" t="s">
        <x:v>122</x:v>
      </x:c>
      <x:c r="M446" s="20">
        <x:v>26</x:v>
      </x:c>
      <x:c r="N446" s="20">
        <x:v>112</x:v>
      </x:c>
      <x:c r="O446" s="20">
        <x:v>98</x:v>
      </x:c>
      <x:c r="P446" s="20">
        <x:v>20</x:v>
      </x:c>
      <x:c r="Q446" s="20">
        <x:v>36</x:v>
      </x:c>
      <x:c r="R446" s="20">
        <x:v>2</x:v>
      </x:c>
      <x:c r="S446" s="20">
        <x:v>2</x:v>
      </x:c>
      <x:c r="T446" s="20">
        <x:v>23</x:v>
      </x:c>
      <x:c r="U446" s="20">
        <x:v>5</x:v>
      </x:c>
      <x:c r="V446" s="20">
        <x:v>2</x:v>
      </x:c>
      <x:c r="W446" s="20">
        <x:v>11</x:v>
      </x:c>
      <x:c r="X446" s="20">
        <x:v>13</x:v>
      </x:c>
      <x:c r="Y446" s="20">
        <x:v>1</x:v>
      </x:c>
      <x:c r="Z446" s="20">
        <x:v>2</x:v>
      </x:c>
      <x:c r="AA446" s="20">
        <x:v>4.1900000000000004</x:v>
      </x:c>
      <x:c r="AB446" s="20">
        <x:v>0</x:v>
      </x:c>
      <x:c r="AC446" s="20">
        <x:v>4.1900000000000004</x:v>
      </x:c>
      <x:c r="AD446" s="20">
        <x:v>0.81000000000000005</x:v>
      </x:c>
      <x:c r="AE446" s="20">
        <x:v>0.37</x:v>
      </x:c>
      <x:c r="AF446" s="20">
        <x:v>28000</x:v>
      </x:c>
    </x:row>
    <x:row r="447" spans="1:32" ht="14.199999999999999">
      <x:c r="A447" s="5">
        <x:v>2020</x:v>
      </x:c>
      <x:c r="B447" s="5" t="s">
        <x:v>65</x:v>
      </x:c>
      <x:c r="C447" s="5" t="s">
        <x:v>221</x:v>
      </x:c>
      <x:c r="D447" s="5" t="s">
        <x:v>251</x:v>
      </x:c>
      <x:c r="E447" s="5">
        <x:v>9</x:v>
      </x:c>
      <x:c r="F447" s="5" t="s">
        <x:v>25</x:v>
      </x:c>
      <x:c r="G447" s="5" t="s">
        <x:v>34</x:v>
      </x:c>
      <x:c r="H447" s="5" t="s">
        <x:v>36</x:v>
      </x:c>
      <x:c r="I447" s="20">
        <x:v>2019</x:v>
      </x:c>
      <x:c r="J447" s="20" t="s">
        <x:v>65</x:v>
      </x:c>
      <x:c r="K447" s="20">
        <x:v>29</x:v>
      </x:c>
      <x:c r="L447" s="20" t="s">
        <x:v>122</x:v>
      </x:c>
      <x:c r="M447" s="20">
        <x:v>123</x:v>
      </x:c>
      <x:c r="N447" s="20">
        <x:v>513</x:v>
      </x:c>
      <x:c r="O447" s="20">
        <x:v>441</x:v>
      </x:c>
      <x:c r="P447" s="20">
        <x:v>75</x:v>
      </x:c>
      <x:c r="Q447" s="20">
        <x:v>117</x:v>
      </x:c>
      <x:c r="R447" s="20">
        <x:v>19</x:v>
      </x:c>
      <x:c r="S447" s="20">
        <x:v>0</x:v>
      </x:c>
      <x:c r="T447" s="20">
        <x:v>41</x:v>
      </x:c>
      <x:c r="U447" s="20">
        <x:v>26</x:v>
      </x:c>
      <x:c r="V447" s="20">
        <x:v>8</x:v>
      </x:c>
      <x:c r="W447" s="20">
        <x:v>57</x:v>
      </x:c>
      <x:c r="X447" s="20">
        <x:v>60</x:v>
      </x:c>
      <x:c r="Y447" s="20">
        <x:v>6</x:v>
      </x:c>
      <x:c r="Z447" s="20">
        <x:v>5</x:v>
      </x:c>
      <x:c r="AA447" s="20">
        <x:v>5.4500000000000002</x:v>
      </x:c>
      <x:c r="AB447" s="20">
        <x:v>-0.020000000000000001</x:v>
      </x:c>
      <x:c r="AC447" s="20">
        <x:v>5.4199999999999999</x:v>
      </x:c>
      <x:c r="AD447" s="20">
        <x:v>2.04</x:v>
      </x:c>
      <x:c r="AE447" s="20">
        <x:v>0.56000000000000005</x:v>
      </x:c>
      <x:c r="AF447" s="20">
        <x:v>24500</x:v>
      </x:c>
    </x:row>
    <x:row r="448" spans="1:32" ht="14.199999999999999">
      <x:c r="A448" s="5">
        <x:v>2021</x:v>
      </x:c>
      <x:c r="B448" s="5" t="s">
        <x:v>65</x:v>
      </x:c>
      <x:c r="C448" s="5" t="s">
        <x:v>221</x:v>
      </x:c>
      <x:c r="D448" s="5" t="s">
        <x:v>251</x:v>
      </x:c>
      <x:c r="E448" s="5">
        <x:v>9</x:v>
      </x:c>
      <x:c r="F448" s="5" t="s">
        <x:v>25</x:v>
      </x:c>
      <x:c r="G448" s="5" t="s">
        <x:v>34</x:v>
      </x:c>
      <x:c r="H448" s="5" t="s">
        <x:v>36</x:v>
      </x:c>
      <x:c r="I448" s="20">
        <x:v>2020</x:v>
      </x:c>
      <x:c r="J448" s="20" t="s">
        <x:v>65</x:v>
      </x:c>
      <x:c r="K448" s="20">
        <x:v>30</x:v>
      </x:c>
      <x:c r="L448" s="20" t="s">
        <x:v>122</x:v>
      </x:c>
      <x:c r="M448" s="20">
        <x:v>141</x:v>
      </x:c>
      <x:c r="N448" s="20">
        <x:v>559</x:v>
      </x:c>
      <x:c r="O448" s="20">
        <x:v>490</x:v>
      </x:c>
      <x:c r="P448" s="20">
        <x:v>84</x:v>
      </x:c>
      <x:c r="Q448" s="20">
        <x:v>146</x:v>
      </x:c>
      <x:c r="R448" s="20">
        <x:v>17</x:v>
      </x:c>
      <x:c r="S448" s="20">
        <x:v>5</x:v>
      </x:c>
      <x:c r="T448" s="20">
        <x:v>59</x:v>
      </x:c>
      <x:c r="U448" s="20">
        <x:v>15</x:v>
      </x:c>
      <x:c r="V448" s="20">
        <x:v>6</x:v>
      </x:c>
      <x:c r="W448" s="20">
        <x:v>55</x:v>
      </x:c>
      <x:c r="X448" s="20">
        <x:v>56</x:v>
      </x:c>
      <x:c r="Y448" s="20">
        <x:v>10</x:v>
      </x:c>
      <x:c r="Z448" s="20">
        <x:v>5</x:v>
      </x:c>
      <x:c r="AA448" s="20">
        <x:v>2.1200000000000001</x:v>
      </x:c>
      <x:c r="AB448" s="20">
        <x:v>0</x:v>
      </x:c>
      <x:c r="AC448" s="20">
        <x:v>2.1200000000000001</x:v>
      </x:c>
      <x:c r="AD448" s="20">
        <x:v>2.6499999999999999</x:v>
      </x:c>
      <x:c r="AE448" s="20">
        <x:v>0.20000000000000001</x:v>
      </x:c>
      <x:c r="AF448" s="20">
        <x:v>34000</x:v>
      </x:c>
    </x:row>
    <x:row r="449" spans="1:32" ht="14.199999999999999">
      <x:c r="A449" s="5">
        <x:v>2015</x:v>
      </x:c>
      <x:c r="B449" s="5" t="s">
        <x:v>45</x:v>
      </x:c>
      <x:c r="C449" s="5" t="s">
        <x:v>246</x:v>
      </x:c>
      <x:c r="D449" s="5" t="s">
        <x:v>251</x:v>
      </x:c>
      <x:c r="E449" s="5">
        <x:v>9</x:v>
      </x:c>
      <x:c r="F449" s="5" t="s">
        <x:v>25</x:v>
      </x:c>
      <x:c r="G449" s="5" t="s">
        <x:v>34</x:v>
      </x:c>
      <x:c r="H449" s="5" t="s">
        <x:v>36</x:v>
      </x:c>
      <x:c r="I449" s="5">
        <x:v>2014</x:v>
      </x:c>
      <x:c r="J449" s="5" t="s">
        <x:v>55</x:v>
      </x:c>
      <x:c r="K449" s="5">
        <x:v>28</x:v>
      </x:c>
      <x:c r="L449" s="5" t="s">
        <x:v>117</x:v>
      </x:c>
      <x:c r="M449" s="5">
        <x:v>97</x:v>
      </x:c>
      <x:c r="N449" s="5">
        <x:v>292</x:v>
      </x:c>
      <x:c r="O449" s="5">
        <x:v>261</x:v>
      </x:c>
      <x:c r="P449" s="5">
        <x:v>29</x:v>
      </x:c>
      <x:c r="Q449" s="5">
        <x:v>69</x:v>
      </x:c>
      <x:c r="R449" s="5">
        <x:v>14</x:v>
      </x:c>
      <x:c r="S449" s="5">
        <x:v>7</x:v>
      </x:c>
      <x:c r="T449" s="5">
        <x:v>38</x:v>
      </x:c>
      <x:c r="U449" s="5">
        <x:v>5</x:v>
      </x:c>
      <x:c r="V449" s="5">
        <x:v>4</x:v>
      </x:c>
      <x:c r="W449" s="5">
        <x:v>21</x:v>
      </x:c>
      <x:c r="X449" s="5">
        <x:v>40</x:v>
      </x:c>
      <x:c r="Y449" s="5">
        <x:v>9</x:v>
      </x:c>
      <x:c r="Z449" s="5">
        <x:v>3</x:v>
      </x:c>
      <x:c r="AA449" s="5">
        <x:v>-3.1000000000000001</x:v>
      </x:c>
      <x:c r="AB449" s="5">
        <x:v>-3.1400000000000001</x:v>
      </x:c>
      <x:c r="AC449" s="5">
        <x:v>-6.2400000000000002</x:v>
      </x:c>
      <x:c r="AD449" s="5">
        <x:v>-0.13</x:v>
      </x:c>
      <x:c r="AE449" s="5">
        <x:v>-0.27000000000000002</x:v>
      </x:c>
      <x:c r="AF449" s="20">
        <x:v>60000</x:v>
      </x:c>
    </x:row>
    <x:row r="450" spans="1:37" s="1" customFormat="1" ht="14.199999999999999">
      <x:c r="A450" s="5">
        <x:v>2016</x:v>
      </x:c>
      <x:c r="B450" s="5" t="s">
        <x:v>45</x:v>
      </x:c>
      <x:c r="C450" s="5" t="s">
        <x:v>246</x:v>
      </x:c>
      <x:c r="D450" s="5" t="s">
        <x:v>251</x:v>
      </x:c>
      <x:c r="E450" s="5">
        <x:v>9</x:v>
      </x:c>
      <x:c r="F450" s="5" t="s">
        <x:v>25</x:v>
      </x:c>
      <x:c r="G450" s="5" t="s">
        <x:v>34</x:v>
      </x:c>
      <x:c r="H450" s="5" t="s">
        <x:v>36</x:v>
      </x:c>
      <x:c r="I450" s="5">
        <x:v>2015</x:v>
      </x:c>
      <x:c r="J450" s="5" t="s">
        <x:v>45</x:v>
      </x:c>
      <x:c r="K450" s="5">
        <x:v>29</x:v>
      </x:c>
      <x:c r="L450" s="5" t="s">
        <x:v>117</x:v>
      </x:c>
      <x:c r="M450" s="5">
        <x:f t="shared" ref="M450:Z450" si="1">SUM(M447:M449)</x:f>
        <x:v>361</x:v>
      </x:c>
      <x:c r="N450" s="5">
        <x:f t="shared" si="1"/>
        <x:v>1364</x:v>
      </x:c>
      <x:c r="O450" s="5">
        <x:f t="shared" si="1"/>
        <x:v>1192</x:v>
      </x:c>
      <x:c r="P450" s="5">
        <x:f t="shared" si="1"/>
        <x:v>188</x:v>
      </x:c>
      <x:c r="Q450" s="5">
        <x:f t="shared" si="1"/>
        <x:v>332</x:v>
      </x:c>
      <x:c r="R450" s="5">
        <x:f t="shared" si="1"/>
        <x:v>50</x:v>
      </x:c>
      <x:c r="S450" s="5">
        <x:f t="shared" si="1"/>
        <x:v>12</x:v>
      </x:c>
      <x:c r="T450" s="5">
        <x:f t="shared" si="1"/>
        <x:v>138</x:v>
      </x:c>
      <x:c r="U450" s="5">
        <x:f t="shared" si="1"/>
        <x:v>46</x:v>
      </x:c>
      <x:c r="V450" s="5">
        <x:f t="shared" si="1"/>
        <x:v>18</x:v>
      </x:c>
      <x:c r="W450" s="5">
        <x:f t="shared" si="1"/>
        <x:v>133</x:v>
      </x:c>
      <x:c r="X450" s="5">
        <x:f t="shared" si="1"/>
        <x:v>156</x:v>
      </x:c>
      <x:c r="Y450" s="5">
        <x:f t="shared" si="1"/>
        <x:v>25</x:v>
      </x:c>
      <x:c r="Z450" s="5">
        <x:f t="shared" si="1"/>
        <x:v>13</x:v>
      </x:c>
      <x:c r="AA450" s="5" t="s">
        <x:v>117</x:v>
      </x:c>
      <x:c r="AB450" s="5">
        <x:v>167</x:v>
      </x:c>
      <x:c r="AC450" s="5">
        <x:f>SUM(AC447:AC449)</x:f>
        <x:v>1.2999999999999998</x:v>
      </x:c>
      <x:c r="AD450" s="5">
        <x:f>ROUNDDOWN(AC450,0)+(AC450-ROUNDDOWN(AC450,0))*10/3</x:f>
        <x:v>1.9999999999999996</x:v>
      </x:c>
      <x:c r="AE450" s="5"/>
      <x:c r="AF450" s="5">
        <x:v>-6.2800000000000002</x:v>
      </x:c>
      <x:c r="AG450" s="60">
        <x:f>((AD447*AG447)+(AD449*AG449))/SUM(AD447,AD449)</x:f>
        <x:v>0</x:v>
      </x:c>
      <x:c r="AH450" s="60">
        <x:f>AF449+AG450</x:f>
        <x:v>60000</x:v>
      </x:c>
      <x:c r="AI450" s="60">
        <x:f>((N447*AI447)+(N449*AI449))/SUM(N447,N449)</x:f>
        <x:v>0</x:v>
      </x:c>
      <x:c r="AJ450" s="60">
        <x:f>((AD447*AJ447)+(AD449*AJ449))/SUM(AD447,AD449)</x:f>
        <x:v>0</x:v>
      </x:c>
      <x:c r="AK450" s="2">
        <x:v>12000</x:v>
      </x:c>
    </x:row>
    <x:row r="451" spans="1:32" ht="14.199999999999999">
      <x:c r="A451" s="5">
        <x:v>2017</x:v>
      </x:c>
      <x:c r="B451" s="5" t="s">
        <x:v>45</x:v>
      </x:c>
      <x:c r="C451" s="5" t="s">
        <x:v>246</x:v>
      </x:c>
      <x:c r="D451" s="5" t="s">
        <x:v>251</x:v>
      </x:c>
      <x:c r="E451" s="5">
        <x:v>9</x:v>
      </x:c>
      <x:c r="F451" s="5" t="s">
        <x:v>25</x:v>
      </x:c>
      <x:c r="G451" s="5" t="s">
        <x:v>34</x:v>
      </x:c>
      <x:c r="H451" s="5" t="s">
        <x:v>36</x:v>
      </x:c>
      <x:c r="I451" s="5">
        <x:v>2016</x:v>
      </x:c>
      <x:c r="J451" s="5" t="s">
        <x:v>45</x:v>
      </x:c>
      <x:c r="K451" s="5">
        <x:v>30</x:v>
      </x:c>
      <x:c r="L451" s="5" t="s">
        <x:v>117</x:v>
      </x:c>
      <x:c r="M451" s="5">
        <x:v>144</x:v>
      </x:c>
      <x:c r="N451" s="5">
        <x:v>616</x:v>
      </x:c>
      <x:c r="O451" s="5">
        <x:v>576</x:v>
      </x:c>
      <x:c r="P451" s="5">
        <x:v>68</x:v>
      </x:c>
      <x:c r="Q451" s="5">
        <x:v>179</x:v>
      </x:c>
      <x:c r="R451" s="5">
        <x:v>32</x:v>
      </x:c>
      <x:c r="S451" s="5">
        <x:v>27</x:v>
      </x:c>
      <x:c r="T451" s="5">
        <x:v>100</x:v>
      </x:c>
      <x:c r="U451" s="5">
        <x:v>2</x:v>
      </x:c>
      <x:c r="V451" s="5">
        <x:v>3</x:v>
      </x:c>
      <x:c r="W451" s="5">
        <x:v>25</x:v>
      </x:c>
      <x:c r="X451" s="5">
        <x:v>76</x:v>
      </x:c>
      <x:c r="Y451" s="5">
        <x:v>15</x:v>
      </x:c>
      <x:c r="Z451" s="5">
        <x:v>5</x:v>
      </x:c>
      <x:c r="AA451" s="5">
        <x:v>-1.46</x:v>
      </x:c>
      <x:c r="AB451" s="5">
        <x:v>-9.0999999999999996</x:v>
      </x:c>
      <x:c r="AC451" s="5">
        <x:v>-10.57</x:v>
      </x:c>
      <x:c r="AD451" s="5">
        <x:v>1.6100000000000001</x:v>
      </x:c>
      <x:c r="AE451" s="5">
        <x:v>-0.13</x:v>
      </x:c>
      <x:c r="AF451" s="5">
        <x:v>12000</x:v>
      </x:c>
    </x:row>
    <x:row r="452" spans="1:32" ht="14.199999999999999">
      <x:c r="A452" s="5">
        <x:v>2018</x:v>
      </x:c>
      <x:c r="B452" s="5" t="s">
        <x:v>45</x:v>
      </x:c>
      <x:c r="C452" s="5" t="s">
        <x:v>246</x:v>
      </x:c>
      <x:c r="D452" s="5" t="s">
        <x:v>251</x:v>
      </x:c>
      <x:c r="E452" s="5">
        <x:v>9</x:v>
      </x:c>
      <x:c r="F452" s="5" t="s">
        <x:v>25</x:v>
      </x:c>
      <x:c r="G452" s="5" t="s">
        <x:v>34</x:v>
      </x:c>
      <x:c r="H452" s="5" t="s">
        <x:v>36</x:v>
      </x:c>
      <x:c r="I452" s="5">
        <x:v>2017</x:v>
      </x:c>
      <x:c r="J452" s="5" t="s">
        <x:v>45</x:v>
      </x:c>
      <x:c r="K452" s="5">
        <x:v>31</x:v>
      </x:c>
      <x:c r="L452" s="5" t="s">
        <x:v>117</x:v>
      </x:c>
      <x:c r="M452" s="5">
        <x:v>112</x:v>
      </x:c>
      <x:c r="N452" s="5">
        <x:v>381</x:v>
      </x:c>
      <x:c r="O452" s="5">
        <x:v>349</x:v>
      </x:c>
      <x:c r="P452" s="5">
        <x:v>44</x:v>
      </x:c>
      <x:c r="Q452" s="5">
        <x:v>112</x:v>
      </x:c>
      <x:c r="R452" s="5">
        <x:v>16</x:v>
      </x:c>
      <x:c r="S452" s="5">
        <x:v>15</x:v>
      </x:c>
      <x:c r="T452" s="5">
        <x:v>45</x:v>
      </x:c>
      <x:c r="U452" s="5">
        <x:v>0</x:v>
      </x:c>
      <x:c r="V452" s="5">
        <x:v>1</x:v>
      </x:c>
      <x:c r="W452" s="5">
        <x:v>19</x:v>
      </x:c>
      <x:c r="X452" s="5">
        <x:v>61</x:v>
      </x:c>
      <x:c r="Y452" s="5">
        <x:v>11</x:v>
      </x:c>
      <x:c r="Z452" s="5">
        <x:v>4</x:v>
      </x:c>
      <x:c r="AA452" s="5">
        <x:v>-0.14999999999999999</x:v>
      </x:c>
      <x:c r="AB452" s="5">
        <x:v>-7.7699999999999996</x:v>
      </x:c>
      <x:c r="AC452" s="5">
        <x:v>-7.9199999999999999</x:v>
      </x:c>
      <x:c r="AD452" s="5">
        <x:v>1.24</x:v>
      </x:c>
      <x:c r="AE452" s="5">
        <x:v>-0.010000000000000001</x:v>
      </x:c>
      <x:c r="AF452" s="5">
        <x:v>12000</x:v>
      </x:c>
    </x:row>
    <x:row r="453" spans="1:32" ht="14.199999999999999">
      <x:c r="A453" s="5">
        <x:v>2019</x:v>
      </x:c>
      <x:c r="B453" s="5" t="s">
        <x:v>22</x:v>
      </x:c>
      <x:c r="C453" s="5" t="s">
        <x:v>247</x:v>
      </x:c>
      <x:c r="D453" s="5" t="s">
        <x:v>323</x:v>
      </x:c>
      <x:c r="E453" s="5">
        <x:v>9</x:v>
      </x:c>
      <x:c r="F453" s="5" t="s">
        <x:v>25</x:v>
      </x:c>
      <x:c r="G453" s="5" t="s">
        <x:v>34</x:v>
      </x:c>
      <x:c r="H453" s="5" t="s">
        <x:v>96</x:v>
      </x:c>
      <x:c r="I453" s="5">
        <x:v>2018</x:v>
      </x:c>
      <x:c r="J453" s="5" t="s">
        <x:v>22</x:v>
      </x:c>
      <x:c r="K453" s="5">
        <x:v>31</x:v>
      </x:c>
      <x:c r="L453" s="5" t="s">
        <x:v>111</x:v>
      </x:c>
      <x:c r="M453" s="5">
        <x:v>91</x:v>
      </x:c>
      <x:c r="N453" s="5">
        <x:v>194</x:v>
      </x:c>
      <x:c r="O453" s="5">
        <x:v>174</x:v>
      </x:c>
      <x:c r="P453" s="5">
        <x:v>33</x:v>
      </x:c>
      <x:c r="Q453" s="5">
        <x:v>53</x:v>
      </x:c>
      <x:c r="R453" s="5">
        <x:v>10</x:v>
      </x:c>
      <x:c r="S453" s="5">
        <x:v>7</x:v>
      </x:c>
      <x:c r="T453" s="5">
        <x:v>26</x:v>
      </x:c>
      <x:c r="U453" s="5">
        <x:v>4</x:v>
      </x:c>
      <x:c r="V453" s="5">
        <x:v>2</x:v>
      </x:c>
      <x:c r="W453" s="5">
        <x:v>16</x:v>
      </x:c>
      <x:c r="X453" s="5">
        <x:v>39</x:v>
      </x:c>
      <x:c r="Y453" s="5">
        <x:v>4</x:v>
      </x:c>
      <x:c r="Z453" s="5">
        <x:v>3</x:v>
      </x:c>
      <x:c r="AA453" s="5">
        <x:v>0.63</x:v>
      </x:c>
      <x:c r="AB453" s="5">
        <x:v>-1.53</x:v>
      </x:c>
      <x:c r="AC453" s="5">
        <x:v>-0.89000000000000001</x:v>
      </x:c>
      <x:c r="AD453" s="5">
        <x:v>0.64000000000000001</x:v>
      </x:c>
      <x:c r="AE453" s="5">
        <x:v>0.059999999999999998</x:v>
      </x:c>
      <x:c r="AF453" s="5">
        <x:v>30000</x:v>
      </x:c>
    </x:row>
    <x:row r="454" spans="1:32" ht="14.199999999999999">
      <x:c r="A454" s="5">
        <x:v>2020</x:v>
      </x:c>
      <x:c r="B454" s="5" t="s">
        <x:v>22</x:v>
      </x:c>
      <x:c r="C454" s="5" t="s">
        <x:v>247</x:v>
      </x:c>
      <x:c r="D454" s="5" t="s">
        <x:v>323</x:v>
      </x:c>
      <x:c r="E454" s="5">
        <x:v>9</x:v>
      </x:c>
      <x:c r="F454" s="5" t="s">
        <x:v>25</x:v>
      </x:c>
      <x:c r="G454" s="5" t="s">
        <x:v>34</x:v>
      </x:c>
      <x:c r="H454" s="5" t="s">
        <x:v>96</x:v>
      </x:c>
      <x:c r="I454" s="5">
        <x:v>2019</x:v>
      </x:c>
      <x:c r="J454" s="5" t="s">
        <x:v>22</x:v>
      </x:c>
      <x:c r="K454" s="5">
        <x:v>32</x:v>
      </x:c>
      <x:c r="L454" s="5" t="s">
        <x:v>111</x:v>
      </x:c>
      <x:c r="M454" s="5">
        <x:v>88</x:v>
      </x:c>
      <x:c r="N454" s="5">
        <x:v>222</x:v>
      </x:c>
      <x:c r="O454" s="5">
        <x:v>190</x:v>
      </x:c>
      <x:c r="P454" s="5">
        <x:v>26</x:v>
      </x:c>
      <x:c r="Q454" s="5">
        <x:v>43</x:v>
      </x:c>
      <x:c r="R454" s="5">
        <x:v>4</x:v>
      </x:c>
      <x:c r="S454" s="5">
        <x:v>2</x:v>
      </x:c>
      <x:c r="T454" s="5">
        <x:v>17</x:v>
      </x:c>
      <x:c r="U454" s="5">
        <x:v>4</x:v>
      </x:c>
      <x:c r="V454" s="5">
        <x:v>3</x:v>
      </x:c>
      <x:c r="W454" s="5">
        <x:v>23</x:v>
      </x:c>
      <x:c r="X454" s="5">
        <x:v>47</x:v>
      </x:c>
      <x:c r="Y454" s="5">
        <x:v>4</x:v>
      </x:c>
      <x:c r="Z454" s="5">
        <x:v>1</x:v>
      </x:c>
      <x:c r="AA454" s="5">
        <x:v>-1.76</x:v>
      </x:c>
      <x:c r="AB454" s="5">
        <x:v>-2.4199999999999999</x:v>
      </x:c>
      <x:c r="AC454" s="5">
        <x:v>-4.1799999999999997</x:v>
      </x:c>
      <x:c r="AD454" s="5">
        <x:v>-0.11</x:v>
      </x:c>
      <x:c r="AE454" s="5">
        <x:v>-0.17999999999999999</x:v>
      </x:c>
      <x:c r="AF454" s="5">
        <x:v>10000</x:v>
      </x:c>
    </x:row>
    <x:row r="455" spans="1:32" ht="14.199999999999999">
      <x:c r="A455" s="5">
        <x:v>2021</x:v>
      </x:c>
      <x:c r="B455" s="5" t="s">
        <x:v>22</x:v>
      </x:c>
      <x:c r="C455" s="5" t="s">
        <x:v>247</x:v>
      </x:c>
      <x:c r="D455" s="5" t="s">
        <x:v>323</x:v>
      </x:c>
      <x:c r="E455" s="5">
        <x:v>9</x:v>
      </x:c>
      <x:c r="F455" s="5" t="s">
        <x:v>25</x:v>
      </x:c>
      <x:c r="G455" s="5" t="s">
        <x:v>34</x:v>
      </x:c>
      <x:c r="H455" s="5" t="s">
        <x:v>96</x:v>
      </x:c>
      <x:c r="I455" s="5">
        <x:v>2020</x:v>
      </x:c>
      <x:c r="J455" s="5" t="s">
        <x:v>22</x:v>
      </x:c>
      <x:c r="K455" s="5">
        <x:v>33</x:v>
      </x:c>
      <x:c r="L455" s="5" t="s">
        <x:v>111</x:v>
      </x:c>
      <x:c r="M455" s="5">
        <x:v>111</x:v>
      </x:c>
      <x:c r="N455" s="5">
        <x:v>476</x:v>
      </x:c>
      <x:c r="O455" s="5">
        <x:v>410</x:v>
      </x:c>
      <x:c r="P455" s="5">
        <x:v>72</x:v>
      </x:c>
      <x:c r="Q455" s="5">
        <x:v>121</x:v>
      </x:c>
      <x:c r="R455" s="5">
        <x:v>19</x:v>
      </x:c>
      <x:c r="S455" s="5">
        <x:v>11</x:v>
      </x:c>
      <x:c r="T455" s="5">
        <x:v>58</x:v>
      </x:c>
      <x:c r="U455" s="5">
        <x:v>11</x:v>
      </x:c>
      <x:c r="V455" s="5">
        <x:v>1</x:v>
      </x:c>
      <x:c r="W455" s="5">
        <x:v>56</x:v>
      </x:c>
      <x:c r="X455" s="5">
        <x:v>85</x:v>
      </x:c>
      <x:c r="Y455" s="5">
        <x:v>8</x:v>
      </x:c>
      <x:c r="Z455" s="5">
        <x:v>4</x:v>
      </x:c>
      <x:c r="AA455" s="5">
        <x:v>-2.2799999999999998</x:v>
      </x:c>
      <x:c r="AB455" s="5">
        <x:v>-5.2800000000000002</x:v>
      </x:c>
      <x:c r="AC455" s="5">
        <x:v>-7.5599999999999996</x:v>
      </x:c>
      <x:c r="AD455" s="5">
        <x:v>2.3500000000000001</x:v>
      </x:c>
      <x:c r="AE455" s="5">
        <x:v>-0.20999999999999999</x:v>
      </x:c>
      <x:c r="AF455" s="5">
        <x:v>8000</x:v>
      </x:c>
    </x:row>
    <x:row r="456" spans="1:32" ht="14.199999999999999">
      <x:c r="A456" s="5">
        <x:v>2022</x:v>
      </x:c>
      <x:c r="B456" s="5" t="s">
        <x:v>22</x:v>
      </x:c>
      <x:c r="C456" s="5" t="s">
        <x:v>247</x:v>
      </x:c>
      <x:c r="D456" s="5" t="s">
        <x:v>323</x:v>
      </x:c>
      <x:c r="E456" s="5">
        <x:v>9</x:v>
      </x:c>
      <x:c r="F456" s="5" t="s">
        <x:v>25</x:v>
      </x:c>
      <x:c r="G456" s="5" t="s">
        <x:v>34</x:v>
      </x:c>
      <x:c r="H456" s="5" t="s">
        <x:v>96</x:v>
      </x:c>
      <x:c r="I456" s="5">
        <x:v>2021</x:v>
      </x:c>
      <x:c r="J456" s="5" t="s">
        <x:v>22</x:v>
      </x:c>
      <x:c r="K456" s="5">
        <x:v>34</x:v>
      </x:c>
      <x:c r="L456" s="5" t="s">
        <x:v>111</x:v>
      </x:c>
      <x:c r="M456" s="5">
        <x:v>135</x:v>
      </x:c>
      <x:c r="N456" s="5">
        <x:v>561</x:v>
      </x:c>
      <x:c r="O456" s="5">
        <x:v>486</x:v>
      </x:c>
      <x:c r="P456" s="5">
        <x:v>70</x:v>
      </x:c>
      <x:c r="Q456" s="5">
        <x:v>142</x:v>
      </x:c>
      <x:c r="R456" s="5">
        <x:v>27</x:v>
      </x:c>
      <x:c r="S456" s="5">
        <x:v>14</x:v>
      </x:c>
      <x:c r="T456" s="5">
        <x:v>79</x:v>
      </x:c>
      <x:c r="U456" s="5">
        <x:v>8</x:v>
      </x:c>
      <x:c r="V456" s="5">
        <x:v>1</x:v>
      </x:c>
      <x:c r="W456" s="5">
        <x:v>68</x:v>
      </x:c>
      <x:c r="X456" s="5">
        <x:v>89</x:v>
      </x:c>
      <x:c r="Y456" s="5">
        <x:v>6</x:v>
      </x:c>
      <x:c r="Z456" s="5">
        <x:v>3</x:v>
      </x:c>
      <x:c r="AA456" s="5">
        <x:v>0.40000000000000002</x:v>
      </x:c>
      <x:c r="AB456" s="5">
        <x:v>-10.029999999999999</x:v>
      </x:c>
      <x:c r="AC456" s="5">
        <x:v>-9.6300000000000008</x:v>
      </x:c>
      <x:c r="AD456" s="5">
        <x:v>2.6200000000000001</x:v>
      </x:c>
      <x:c r="AE456" s="5">
        <x:v>0.040000000000000002</x:v>
      </x:c>
      <x:c r="AF456" s="5">
        <x:v>6400</x:v>
      </x:c>
    </x:row>
    <x:row r="457" spans="1:32" ht="14.199999999999999">
      <x:c r="A457" s="5">
        <x:v>2012</x:v>
      </x:c>
      <x:c r="B457" s="5" t="s">
        <x:v>31</x:v>
      </x:c>
      <x:c r="C457" s="5" t="s">
        <x:v>226</x:v>
      </x:c>
      <x:c r="D457" s="5" t="s">
        <x:v>323</x:v>
      </x:c>
      <x:c r="E457" s="5">
        <x:v>9</x:v>
      </x:c>
      <x:c r="F457" s="5" t="s">
        <x:v>25</x:v>
      </x:c>
      <x:c r="G457" s="5" t="s">
        <x:v>34</x:v>
      </x:c>
      <x:c r="H457" s="5" t="s">
        <x:v>36</x:v>
      </x:c>
      <x:c r="I457" s="5">
        <x:v>2011</x:v>
      </x:c>
      <x:c r="J457" s="5" t="s">
        <x:v>31</x:v>
      </x:c>
      <x:c r="K457" s="5">
        <x:v>28</x:v>
      </x:c>
      <x:c r="L457" s="5" t="s">
        <x:v>23</x:v>
      </x:c>
      <x:c r="M457" s="5">
        <x:v>85</x:v>
      </x:c>
      <x:c r="N457" s="5">
        <x:v>235</x:v>
      </x:c>
      <x:c r="O457" s="5">
        <x:v>208</x:v>
      </x:c>
      <x:c r="P457" s="5">
        <x:v>27</x:v>
      </x:c>
      <x:c r="Q457" s="5">
        <x:v>45</x:v>
      </x:c>
      <x:c r="R457" s="5">
        <x:v>7</x:v>
      </x:c>
      <x:c r="S457" s="5">
        <x:v>4</x:v>
      </x:c>
      <x:c r="T457" s="5">
        <x:v>25</x:v>
      </x:c>
      <x:c r="U457" s="5">
        <x:v>18</x:v>
      </x:c>
      <x:c r="V457" s="5">
        <x:v>1</x:v>
      </x:c>
      <x:c r="W457" s="5">
        <x:v>19</x:v>
      </x:c>
      <x:c r="X457" s="5">
        <x:v>47</x:v>
      </x:c>
      <x:c r="Y457" s="5">
        <x:v>4</x:v>
      </x:c>
      <x:c r="Z457" s="5">
        <x:v>3</x:v>
      </x:c>
      <x:c r="AA457" s="5">
        <x:v>0</x:v>
      </x:c>
      <x:c r="AB457" s="5">
        <x:v>0.20000000000000001</x:v>
      </x:c>
      <x:c r="AC457" s="5">
        <x:v>0.20000000000000001</x:v>
      </x:c>
      <x:c r="AD457" s="5">
        <x:v>0.11</x:v>
      </x:c>
      <x:c r="AE457" s="5">
        <x:v>0.13</x:v>
      </x:c>
      <x:c r="AF457" s="5">
        <x:v>10000</x:v>
      </x:c>
    </x:row>
    <x:row r="458" spans="1:32" ht="14.199999999999999">
      <x:c r="A458" s="5">
        <x:v>2013</x:v>
      </x:c>
      <x:c r="B458" s="5" t="s">
        <x:v>31</x:v>
      </x:c>
      <x:c r="C458" s="5" t="s">
        <x:v>226</x:v>
      </x:c>
      <x:c r="D458" s="5" t="s">
        <x:v>323</x:v>
      </x:c>
      <x:c r="E458" s="5">
        <x:v>9</x:v>
      </x:c>
      <x:c r="F458" s="5" t="s">
        <x:v>25</x:v>
      </x:c>
      <x:c r="G458" s="5" t="s">
        <x:v>34</x:v>
      </x:c>
      <x:c r="H458" s="5" t="s">
        <x:v>36</x:v>
      </x:c>
      <x:c r="I458" s="5">
        <x:v>2012</x:v>
      </x:c>
      <x:c r="J458" s="5" t="s">
        <x:v>31</x:v>
      </x:c>
      <x:c r="K458" s="5">
        <x:v>29</x:v>
      </x:c>
      <x:c r="L458" s="5" t="s">
        <x:v>23</x:v>
      </x:c>
      <x:c r="M458" s="5">
        <x:v>94</x:v>
      </x:c>
      <x:c r="N458" s="5">
        <x:v>313</x:v>
      </x:c>
      <x:c r="O458" s="5">
        <x:v>270</x:v>
      </x:c>
      <x:c r="P458" s="5">
        <x:v>40</x:v>
      </x:c>
      <x:c r="Q458" s="5">
        <x:v>77</x:v>
      </x:c>
      <x:c r="R458" s="5">
        <x:v>15</x:v>
      </x:c>
      <x:c r="S458" s="5">
        <x:v>6</x:v>
      </x:c>
      <x:c r="T458" s="5">
        <x:v>39</x:v>
      </x:c>
      <x:c r="U458" s="5">
        <x:v>12</x:v>
      </x:c>
      <x:c r="V458" s="5">
        <x:v>3</x:v>
      </x:c>
      <x:c r="W458" s="5">
        <x:v>28</x:v>
      </x:c>
      <x:c r="X458" s="5">
        <x:v>68</x:v>
      </x:c>
      <x:c r="Y458" s="5">
        <x:v>3</x:v>
      </x:c>
      <x:c r="Z458" s="5">
        <x:v>2</x:v>
      </x:c>
      <x:c r="AA458" s="5">
        <x:v>-2.6800000000000002</x:v>
      </x:c>
      <x:c r="AB458" s="5">
        <x:v>2.21</x:v>
      </x:c>
      <x:c r="AC458" s="5">
        <x:v>-0.46999999999999997</x:v>
      </x:c>
      <x:c r="AD458" s="5">
        <x:v>2.5299999999999998</x:v>
      </x:c>
      <x:c r="AE458" s="5">
        <x:v>0.16</x:v>
      </x:c>
      <x:c r="AF458" s="5">
        <x:v>13500</x:v>
      </x:c>
    </x:row>
    <x:row r="459" spans="1:32" ht="14.199999999999999">
      <x:c r="A459" s="5">
        <x:v>2014</x:v>
      </x:c>
      <x:c r="B459" s="5" t="s">
        <x:v>31</x:v>
      </x:c>
      <x:c r="C459" s="5" t="s">
        <x:v>226</x:v>
      </x:c>
      <x:c r="D459" s="5" t="s">
        <x:v>323</x:v>
      </x:c>
      <x:c r="E459" s="5">
        <x:v>9</x:v>
      </x:c>
      <x:c r="F459" s="5" t="s">
        <x:v>25</x:v>
      </x:c>
      <x:c r="G459" s="5" t="s">
        <x:v>34</x:v>
      </x:c>
      <x:c r="H459" s="5" t="s">
        <x:v>36</x:v>
      </x:c>
      <x:c r="I459" s="5">
        <x:v>2013</x:v>
      </x:c>
      <x:c r="J459" s="5" t="s">
        <x:v>31</x:v>
      </x:c>
      <x:c r="K459" s="5">
        <x:v>30</x:v>
      </x:c>
      <x:c r="L459" s="5" t="s">
        <x:v>23</x:v>
      </x:c>
      <x:c r="M459" s="5">
        <x:v>74</x:v>
      </x:c>
      <x:c r="N459" s="5">
        <x:v>261</x:v>
      </x:c>
      <x:c r="O459" s="5">
        <x:v>221</x:v>
      </x:c>
      <x:c r="P459" s="5">
        <x:v>36</x:v>
      </x:c>
      <x:c r="Q459" s="5">
        <x:v>53</x:v>
      </x:c>
      <x:c r="R459" s="5">
        <x:v>15</x:v>
      </x:c>
      <x:c r="S459" s="5">
        <x:v>7</x:v>
      </x:c>
      <x:c r="T459" s="5">
        <x:v>25</x:v>
      </x:c>
      <x:c r="U459" s="5">
        <x:v>7</x:v>
      </x:c>
      <x:c r="V459" s="5">
        <x:v>2</x:v>
      </x:c>
      <x:c r="W459" s="5">
        <x:v>25</x:v>
      </x:c>
      <x:c r="X459" s="5">
        <x:v>54</x:v>
      </x:c>
      <x:c r="Y459" s="5">
        <x:v>4</x:v>
      </x:c>
      <x:c r="Z459" s="5">
        <x:v>1</x:v>
      </x:c>
      <x:c r="AA459" s="5">
        <x:v>-2.6200000000000001</x:v>
      </x:c>
      <x:c r="AB459" s="5">
        <x:v>1.7</x:v>
      </x:c>
      <x:c r="AC459" s="5">
        <x:v>-0.92000000000000004</x:v>
      </x:c>
      <x:c r="AD459" s="5">
        <x:v>1.1200000000000001</x:v>
      </x:c>
      <x:c r="AE459" s="5">
        <x:v>-0.020000000000000001</x:v>
      </x:c>
      <x:c r="AF459" s="5">
        <x:v>11000</x:v>
      </x:c>
    </x:row>
    <x:row r="460" spans="1:32" ht="14.199999999999999">
      <x:c r="A460" s="5">
        <x:v>2015</x:v>
      </x:c>
      <x:c r="B460" s="5" t="s">
        <x:v>31</x:v>
      </x:c>
      <x:c r="C460" s="5" t="s">
        <x:v>226</x:v>
      </x:c>
      <x:c r="D460" s="5" t="s">
        <x:v>323</x:v>
      </x:c>
      <x:c r="E460" s="5">
        <x:v>9</x:v>
      </x:c>
      <x:c r="F460" s="5" t="s">
        <x:v>25</x:v>
      </x:c>
      <x:c r="G460" s="5" t="s">
        <x:v>34</x:v>
      </x:c>
      <x:c r="H460" s="5" t="s">
        <x:v>36</x:v>
      </x:c>
      <x:c r="I460" s="5">
        <x:v>2014</x:v>
      </x:c>
      <x:c r="J460" s="5" t="s">
        <x:v>31</x:v>
      </x:c>
      <x:c r="K460" s="5">
        <x:v>31</x:v>
      </x:c>
      <x:c r="L460" s="5" t="s">
        <x:v>23</x:v>
      </x:c>
      <x:c r="M460" s="5">
        <x:v>31</x:v>
      </x:c>
      <x:c r="N460" s="5">
        <x:v>87</x:v>
      </x:c>
      <x:c r="O460" s="5">
        <x:v>74</x:v>
      </x:c>
      <x:c r="P460" s="5">
        <x:v>8</x:v>
      </x:c>
      <x:c r="Q460" s="5">
        <x:v>20</x:v>
      </x:c>
      <x:c r="R460" s="5">
        <x:v>4</x:v>
      </x:c>
      <x:c r="S460" s="5">
        <x:v>1</x:v>
      </x:c>
      <x:c r="T460" s="5">
        <x:v>6</x:v>
      </x:c>
      <x:c r="U460" s="5">
        <x:v>5</x:v>
      </x:c>
      <x:c r="V460" s="5">
        <x:v>2</x:v>
      </x:c>
      <x:c r="W460" s="5">
        <x:v>10</x:v>
      </x:c>
      <x:c r="X460" s="5">
        <x:v>21</x:v>
      </x:c>
      <x:c r="Y460" s="5">
        <x:v>5</x:v>
      </x:c>
      <x:c r="Z460" s="5">
        <x:v>1</x:v>
      </x:c>
      <x:c r="AA460" s="5">
        <x:v>-2.4399999999999999</x:v>
      </x:c>
      <x:c r="AB460" s="5">
        <x:v>0.029999999999999999</x:v>
      </x:c>
      <x:c r="AC460" s="5">
        <x:v>-2.4100000000000001</x:v>
      </x:c>
      <x:c r="AD460" s="5">
        <x:v>0.070000000000000007</x:v>
      </x:c>
      <x:c r="AE460" s="5">
        <x:v>-0.22</x:v>
      </x:c>
      <x:c r="AF460" s="5">
        <x:v>15000</x:v>
      </x:c>
    </x:row>
    <x:row r="461" spans="1:32" ht="14.199999999999999">
      <x:c r="A461" s="5">
        <x:v>2012</x:v>
      </x:c>
      <x:c r="B461" s="5" t="s">
        <x:v>45</x:v>
      </x:c>
      <x:c r="C461" s="5" t="s">
        <x:v>220</x:v>
      </x:c>
      <x:c r="D461" s="5" t="s">
        <x:v>251</x:v>
      </x:c>
      <x:c r="E461" s="5">
        <x:v>9</x:v>
      </x:c>
      <x:c r="F461" s="5" t="s">
        <x:v>25</x:v>
      </x:c>
      <x:c r="G461" s="5" t="s">
        <x:v>34</x:v>
      </x:c>
      <x:c r="H461" s="5" t="s">
        <x:v>36</x:v>
      </x:c>
      <x:c r="I461" s="5">
        <x:v>2011</x:v>
      </x:c>
      <x:c r="J461" s="5" t="s">
        <x:v>45</x:v>
      </x:c>
      <x:c r="K461" s="5">
        <x:v>30</x:v>
      </x:c>
      <x:c r="L461" s="5" t="s">
        <x:v>122</x:v>
      </x:c>
      <x:c r="M461" s="5">
        <x:v>114</x:v>
      </x:c>
      <x:c r="N461" s="5">
        <x:v>345</x:v>
      </x:c>
      <x:c r="O461" s="5">
        <x:v>296</x:v>
      </x:c>
      <x:c r="P461" s="5">
        <x:v>42</x:v>
      </x:c>
      <x:c r="Q461" s="5">
        <x:v>70</x:v>
      </x:c>
      <x:c r="R461" s="5">
        <x:v>9</x:v>
      </x:c>
      <x:c r="S461" s="5">
        <x:v>0</x:v>
      </x:c>
      <x:c r="T461" s="5">
        <x:v>16</x:v>
      </x:c>
      <x:c r="U461" s="5">
        <x:v>10</x:v>
      </x:c>
      <x:c r="V461" s="5">
        <x:v>6</x:v>
      </x:c>
      <x:c r="W461" s="5">
        <x:v>27</x:v>
      </x:c>
      <x:c r="X461" s="5">
        <x:v>51</x:v>
      </x:c>
      <x:c r="Y461" s="5">
        <x:v>1</x:v>
      </x:c>
      <x:c r="Z461" s="5">
        <x:v>0</x:v>
      </x:c>
      <x:c r="AA461" s="5">
        <x:v>1.8300000000000001</x:v>
      </x:c>
      <x:c r="AB461" s="5">
        <x:v>-0.22</x:v>
      </x:c>
      <x:c r="AC461" s="5">
        <x:v>1.6100000000000001</x:v>
      </x:c>
      <x:c r="AD461" s="5">
        <x:v>-0.089999999999999991</x:v>
      </x:c>
      <x:c r="AE461" s="5">
        <x:v>0.89000000000000001</x:v>
      </x:c>
      <x:c r="AF461" s="5">
        <x:v>22000</x:v>
      </x:c>
    </x:row>
    <x:row r="462" spans="1:32" ht="14.199999999999999">
      <x:c r="A462" s="5">
        <x:v>2013</x:v>
      </x:c>
      <x:c r="B462" s="5" t="s">
        <x:v>45</x:v>
      </x:c>
      <x:c r="C462" s="5" t="s">
        <x:v>220</x:v>
      </x:c>
      <x:c r="D462" s="5" t="s">
        <x:v>251</x:v>
      </x:c>
      <x:c r="E462" s="5">
        <x:v>9</x:v>
      </x:c>
      <x:c r="F462" s="5" t="s">
        <x:v>25</x:v>
      </x:c>
      <x:c r="G462" s="5" t="s">
        <x:v>34</x:v>
      </x:c>
      <x:c r="H462" s="5" t="s">
        <x:v>36</x:v>
      </x:c>
      <x:c r="I462" s="5">
        <x:v>2012</x:v>
      </x:c>
      <x:c r="J462" s="5" t="s">
        <x:v>45</x:v>
      </x:c>
      <x:c r="K462" s="5">
        <x:v>31</x:v>
      </x:c>
      <x:c r="L462" s="5" t="s">
        <x:v>122</x:v>
      </x:c>
      <x:c r="M462" s="5">
        <x:v>24</x:v>
      </x:c>
      <x:c r="N462" s="5">
        <x:v>77</x:v>
      </x:c>
      <x:c r="O462" s="5">
        <x:v>62</x:v>
      </x:c>
      <x:c r="P462" s="5">
        <x:v>6</x:v>
      </x:c>
      <x:c r="Q462" s="5">
        <x:v>15</x:v>
      </x:c>
      <x:c r="R462" s="5">
        <x:v>2</x:v>
      </x:c>
      <x:c r="S462" s="5">
        <x:v>0</x:v>
      </x:c>
      <x:c r="T462" s="5">
        <x:v>3</x:v>
      </x:c>
      <x:c r="U462" s="5">
        <x:v>3</x:v>
      </x:c>
      <x:c r="V462" s="5">
        <x:v>3</x:v>
      </x:c>
      <x:c r="W462" s="5">
        <x:v>7</x:v>
      </x:c>
      <x:c r="X462" s="5">
        <x:v>16</x:v>
      </x:c>
      <x:c r="Y462" s="5">
        <x:v>0</x:v>
      </x:c>
      <x:c r="Z462" s="5">
        <x:v>1</x:v>
      </x:c>
      <x:c r="AA462" s="5">
        <x:v>0.28999999999999998</x:v>
      </x:c>
      <x:c r="AB462" s="5">
        <x:v>-0.85999999999999999</x:v>
      </x:c>
      <x:c r="AC462" s="5">
        <x:v>-0.56999999999999995</x:v>
      </x:c>
      <x:c r="AD462" s="5">
        <x:v>0.029999999999999999</x:v>
      </x:c>
      <x:c r="AE462" s="5">
        <x:v>0.070000000000000007</x:v>
      </x:c>
      <x:c r="AF462" s="5">
        <x:v>11000</x:v>
      </x:c>
    </x:row>
    <x:row r="463" spans="1:32" ht="14.199999999999999">
      <x:c r="A463" s="5">
        <x:v>2014</x:v>
      </x:c>
      <x:c r="B463" s="5" t="s">
        <x:v>45</x:v>
      </x:c>
      <x:c r="C463" s="5" t="s">
        <x:v>220</x:v>
      </x:c>
      <x:c r="D463" s="5" t="s">
        <x:v>251</x:v>
      </x:c>
      <x:c r="E463" s="5">
        <x:v>9</x:v>
      </x:c>
      <x:c r="F463" s="5" t="s">
        <x:v>25</x:v>
      </x:c>
      <x:c r="G463" s="5" t="s">
        <x:v>34</x:v>
      </x:c>
      <x:c r="H463" s="5" t="s">
        <x:v>36</x:v>
      </x:c>
      <x:c r="I463" s="5">
        <x:v>2013</x:v>
      </x:c>
      <x:c r="J463" s="5" t="s">
        <x:v>45</x:v>
      </x:c>
      <x:c r="K463" s="5">
        <x:v>32</x:v>
      </x:c>
      <x:c r="L463" s="5" t="s">
        <x:v>122</x:v>
      </x:c>
      <x:c r="M463" s="5">
        <x:v>105</x:v>
      </x:c>
      <x:c r="N463" s="5">
        <x:v>405</x:v>
      </x:c>
      <x:c r="O463" s="5">
        <x:v>332</x:v>
      </x:c>
      <x:c r="P463" s="5">
        <x:v>52</x:v>
      </x:c>
      <x:c r="Q463" s="5">
        <x:v>85</x:v>
      </x:c>
      <x:c r="R463" s="5">
        <x:v>11</x:v>
      </x:c>
      <x:c r="S463" s="5">
        <x:v>0</x:v>
      </x:c>
      <x:c r="T463" s="5">
        <x:v>19</x:v>
      </x:c>
      <x:c r="U463" s="5">
        <x:v>24</x:v>
      </x:c>
      <x:c r="V463" s="5">
        <x:v>9</x:v>
      </x:c>
      <x:c r="W463" s="5">
        <x:v>46</x:v>
      </x:c>
      <x:c r="X463" s="5">
        <x:v>76</x:v>
      </x:c>
      <x:c r="Y463" s="5">
        <x:v>3</x:v>
      </x:c>
      <x:c r="Z463" s="5">
        <x:v>3</x:v>
      </x:c>
      <x:c r="AA463" s="5">
        <x:v>3.23</x:v>
      </x:c>
      <x:c r="AB463" s="5">
        <x:v>-3.1099999999999999</x:v>
      </x:c>
      <x:c r="AC463" s="5">
        <x:v>0.13</x:v>
      </x:c>
      <x:c r="AD463" s="5">
        <x:v>1.3999999999999999</x:v>
      </x:c>
      <x:c r="AE463" s="5">
        <x:v>0.22</x:v>
      </x:c>
      <x:c r="AF463" s="5">
        <x:v>11000</x:v>
      </x:c>
    </x:row>
    <x:row r="464" spans="1:32" ht="14.199999999999999">
      <x:c r="A464" s="5">
        <x:v>2015</x:v>
      </x:c>
      <x:c r="B464" s="5" t="s">
        <x:v>45</x:v>
      </x:c>
      <x:c r="C464" s="5" t="s">
        <x:v>220</x:v>
      </x:c>
      <x:c r="D464" s="5" t="s">
        <x:v>251</x:v>
      </x:c>
      <x:c r="E464" s="5">
        <x:v>9</x:v>
      </x:c>
      <x:c r="F464" s="5" t="s">
        <x:v>25</x:v>
      </x:c>
      <x:c r="G464" s="5" t="s">
        <x:v>34</x:v>
      </x:c>
      <x:c r="H464" s="5" t="s">
        <x:v>36</x:v>
      </x:c>
      <x:c r="I464" s="5">
        <x:v>2014</x:v>
      </x:c>
      <x:c r="J464" s="5" t="s">
        <x:v>45</x:v>
      </x:c>
      <x:c r="K464" s="5">
        <x:v>33</x:v>
      </x:c>
      <x:c r="L464" s="5" t="s">
        <x:v>122</x:v>
      </x:c>
      <x:c r="M464" s="5">
        <x:v>125</x:v>
      </x:c>
      <x:c r="N464" s="5">
        <x:v>522</x:v>
      </x:c>
      <x:c r="O464" s="5">
        <x:v>443</x:v>
      </x:c>
      <x:c r="P464" s="5">
        <x:v>74</x:v>
      </x:c>
      <x:c r="Q464" s="5">
        <x:v>116</x:v>
      </x:c>
      <x:c r="R464" s="5">
        <x:v>12</x:v>
      </x:c>
      <x:c r="S464" s="5">
        <x:v>2</x:v>
      </x:c>
      <x:c r="T464" s="5">
        <x:v>52</x:v>
      </x:c>
      <x:c r="U464" s="5">
        <x:v>37</x:v>
      </x:c>
      <x:c r="V464" s="5">
        <x:v>7</x:v>
      </x:c>
      <x:c r="W464" s="5">
        <x:v>43</x:v>
      </x:c>
      <x:c r="X464" s="5">
        <x:v>72</x:v>
      </x:c>
      <x:c r="Y464" s="5">
        <x:v>8</x:v>
      </x:c>
      <x:c r="Z464" s="5">
        <x:v>4</x:v>
      </x:c>
      <x:c r="AA464" s="5">
        <x:v>-0.59999999999999998</x:v>
      </x:c>
      <x:c r="AB464" s="5">
        <x:v>-4.3099999999999996</x:v>
      </x:c>
      <x:c r="AC464" s="5">
        <x:v>-4.9100000000000001</x:v>
      </x:c>
      <x:c r="AD464" s="5">
        <x:v>-0.37</x:v>
      </x:c>
      <x:c r="AE464" s="5">
        <x:v>-0.05</x:v>
      </x:c>
      <x:c r="AF464" s="5">
        <x:v>9000</x:v>
      </x:c>
    </x:row>
    <x:row r="465" spans="1:32" ht="14.199999999999999">
      <x:c r="A465" s="5">
        <x:v>2014</x:v>
      </x:c>
      <x:c r="B465" s="5" t="s">
        <x:v>95</x:v>
      </x:c>
      <x:c r="C465" s="5" t="s">
        <x:v>344</x:v>
      </x:c>
      <x:c r="D465" s="5" t="s">
        <x:v>323</x:v>
      </x:c>
      <x:c r="E465" s="5">
        <x:v>8</x:v>
      </x:c>
      <x:c r="F465" s="5" t="s">
        <x:v>25</x:v>
      </x:c>
      <x:c r="G465" s="5" t="s">
        <x:v>337</x:v>
      </x:c>
      <x:c r="H465" s="5" t="s">
        <x:v>36</x:v>
      </x:c>
      <x:c r="I465" s="5">
        <x:v>2013</x:v>
      </x:c>
      <x:c r="J465" s="5" t="s">
        <x:v>95</x:v>
      </x:c>
      <x:c r="K465" s="5">
        <x:v>31</x:v>
      </x:c>
      <x:c r="L465" s="5" t="s">
        <x:v>111</x:v>
      </x:c>
      <x:c r="M465" s="5">
        <x:v>120</x:v>
      </x:c>
      <x:c r="N465" s="5">
        <x:v>426</x:v>
      </x:c>
      <x:c r="O465" s="5">
        <x:v>380</x:v>
      </x:c>
      <x:c r="P465" s="5">
        <x:v>38</x:v>
      </x:c>
      <x:c r="Q465" s="5">
        <x:v>107</x:v>
      </x:c>
      <x:c r="R465" s="5">
        <x:v>26</x:v>
      </x:c>
      <x:c r="S465" s="5">
        <x:v>6</x:v>
      </x:c>
      <x:c r="T465" s="5">
        <x:v>39</x:v>
      </x:c>
      <x:c r="U465" s="5">
        <x:v>4</x:v>
      </x:c>
      <x:c r="V465" s="5">
        <x:v>5</x:v>
      </x:c>
      <x:c r="W465" s="5">
        <x:v>39</x:v>
      </x:c>
      <x:c r="X465" s="5">
        <x:v>56</x:v>
      </x:c>
      <x:c r="Y465" s="5">
        <x:v>6</x:v>
      </x:c>
      <x:c r="Z465" s="5">
        <x:v>2</x:v>
      </x:c>
      <x:c r="AA465" s="5">
        <x:v>4.0899999999999999</x:v>
      </x:c>
      <x:c r="AB465" s="5">
        <x:v>-7.5099999999999998</x:v>
      </x:c>
      <x:c r="AC465" s="5">
        <x:v>-3.4199999999999999</x:v>
      </x:c>
      <x:c r="AD465" s="5">
        <x:v>2.0899999999999999</x:v>
      </x:c>
      <x:c r="AE465" s="5">
        <x:v>-0.28000000000000003</x:v>
      </x:c>
      <x:c r="AF465" s="5">
        <x:v>12000</x:v>
      </x:c>
    </x:row>
    <x:row r="466" spans="1:32" ht="14.199999999999999">
      <x:c r="A466" s="5">
        <x:v>2015</x:v>
      </x:c>
      <x:c r="B466" s="5" t="s">
        <x:v>95</x:v>
      </x:c>
      <x:c r="C466" s="5" t="s">
        <x:v>344</x:v>
      </x:c>
      <x:c r="D466" s="5" t="s">
        <x:v>323</x:v>
      </x:c>
      <x:c r="E466" s="5">
        <x:v>8</x:v>
      </x:c>
      <x:c r="F466" s="5" t="s">
        <x:v>25</x:v>
      </x:c>
      <x:c r="G466" s="5" t="s">
        <x:v>337</x:v>
      </x:c>
      <x:c r="H466" s="5" t="s">
        <x:v>36</x:v>
      </x:c>
      <x:c r="I466" s="5">
        <x:v>2014</x:v>
      </x:c>
      <x:c r="J466" s="5" t="s">
        <x:v>95</x:v>
      </x:c>
      <x:c r="K466" s="5">
        <x:v>32</x:v>
      </x:c>
      <x:c r="L466" s="5" t="s">
        <x:v>111</x:v>
      </x:c>
      <x:c r="M466" s="5">
        <x:v>92</x:v>
      </x:c>
      <x:c r="N466" s="5">
        <x:v>124</x:v>
      </x:c>
      <x:c r="O466" s="5">
        <x:v>111</x:v>
      </x:c>
      <x:c r="P466" s="5">
        <x:v>15</x:v>
      </x:c>
      <x:c r="Q466" s="5">
        <x:v>29</x:v>
      </x:c>
      <x:c r="R466" s="5">
        <x:v>4</x:v>
      </x:c>
      <x:c r="S466" s="5">
        <x:v>6</x:v>
      </x:c>
      <x:c r="T466" s="5">
        <x:v>22</x:v>
      </x:c>
      <x:c r="U466" s="5">
        <x:v>1</x:v>
      </x:c>
      <x:c r="V466" s="5">
        <x:v>1</x:v>
      </x:c>
      <x:c r="W466" s="5">
        <x:v>10</x:v>
      </x:c>
      <x:c r="X466" s="5">
        <x:v>26</x:v>
      </x:c>
      <x:c r="Y466" s="5">
        <x:v>1</x:v>
      </x:c>
      <x:c r="Z466" s="5">
        <x:v>1</x:v>
      </x:c>
      <x:c r="AA466" s="5">
        <x:v>1.01</x:v>
      </x:c>
      <x:c r="AB466" s="5">
        <x:v>-1.54</x:v>
      </x:c>
      <x:c r="AC466" s="5">
        <x:v>-0.53000000000000003</x:v>
      </x:c>
      <x:c r="AD466" s="5">
        <x:v>0.16</x:v>
      </x:c>
      <x:c r="AE466" s="5">
        <x:v>0.089999999999999991</x:v>
      </x:c>
      <x:c r="AF466" s="5">
        <x:v>7500</x:v>
      </x:c>
    </x:row>
    <x:row r="467" spans="1:32" ht="14.199999999999999">
      <x:c r="A467" s="5">
        <x:v>2016</x:v>
      </x:c>
      <x:c r="B467" s="5" t="s">
        <x:v>95</x:v>
      </x:c>
      <x:c r="C467" s="5" t="s">
        <x:v>344</x:v>
      </x:c>
      <x:c r="D467" s="5" t="s">
        <x:v>323</x:v>
      </x:c>
      <x:c r="E467" s="5">
        <x:v>8</x:v>
      </x:c>
      <x:c r="F467" s="5" t="s">
        <x:v>25</x:v>
      </x:c>
      <x:c r="G467" s="5" t="s">
        <x:v>337</x:v>
      </x:c>
      <x:c r="H467" s="5" t="s">
        <x:v>36</x:v>
      </x:c>
      <x:c r="I467" s="5">
        <x:v>2015</x:v>
      </x:c>
      <x:c r="J467" s="5" t="s">
        <x:v>95</x:v>
      </x:c>
      <x:c r="K467" s="5">
        <x:v>33</x:v>
      </x:c>
      <x:c r="L467" s="5" t="s">
        <x:v>111</x:v>
      </x:c>
      <x:c r="M467" s="5">
        <x:v>103</x:v>
      </x:c>
      <x:c r="N467" s="5">
        <x:v>146</x:v>
      </x:c>
      <x:c r="O467" s="5">
        <x:v>124</x:v>
      </x:c>
      <x:c r="P467" s="5">
        <x:v>20</x:v>
      </x:c>
      <x:c r="Q467" s="5">
        <x:v>35</x:v>
      </x:c>
      <x:c r="R467" s="5">
        <x:v>8</x:v>
      </x:c>
      <x:c r="S467" s="5">
        <x:v>8</x:v>
      </x:c>
      <x:c r="T467" s="5">
        <x:v>35</x:v>
      </x:c>
      <x:c r="U467" s="5">
        <x:v>3</x:v>
      </x:c>
      <x:c r="V467" s="5">
        <x:v>0</x:v>
      </x:c>
      <x:c r="W467" s="5">
        <x:v>19</x:v>
      </x:c>
      <x:c r="X467" s="5">
        <x:v>36</x:v>
      </x:c>
      <x:c r="Y467" s="5">
        <x:v>1</x:v>
      </x:c>
      <x:c r="Z467" s="5">
        <x:v>2</x:v>
      </x:c>
      <x:c r="AA467" s="5">
        <x:v>-2.3199999999999998</x:v>
      </x:c>
      <x:c r="AB467" s="5">
        <x:v>-1.8999999999999999</x:v>
      </x:c>
      <x:c r="AC467" s="5">
        <x:v>-4.2199999999999998</x:v>
      </x:c>
      <x:c r="AD467" s="5">
        <x:v>1.01</x:v>
      </x:c>
      <x:c r="AE467" s="5">
        <x:v>-0.20999999999999999</x:v>
      </x:c>
      <x:c r="AF467" s="5">
        <x:v>10500</x:v>
      </x:c>
    </x:row>
    <x:row r="468" spans="1:32" ht="14.199999999999999">
      <x:c r="A468" s="5">
        <x:v>2017</x:v>
      </x:c>
      <x:c r="B468" s="5" t="s">
        <x:v>95</x:v>
      </x:c>
      <x:c r="C468" s="5" t="s">
        <x:v>344</x:v>
      </x:c>
      <x:c r="D468" s="5" t="s">
        <x:v>323</x:v>
      </x:c>
      <x:c r="E468" s="5">
        <x:v>8</x:v>
      </x:c>
      <x:c r="F468" s="5" t="s">
        <x:v>25</x:v>
      </x:c>
      <x:c r="G468" s="5" t="s">
        <x:v>337</x:v>
      </x:c>
      <x:c r="H468" s="5" t="s">
        <x:v>36</x:v>
      </x:c>
      <x:c r="I468" s="5">
        <x:v>2016</x:v>
      </x:c>
      <x:c r="J468" s="5" t="s">
        <x:v>95</x:v>
      </x:c>
      <x:c r="K468" s="5">
        <x:v>34</x:v>
      </x:c>
      <x:c r="L468" s="5" t="s">
        <x:v>111</x:v>
      </x:c>
      <x:c r="M468" s="5">
        <x:v>109</x:v>
      </x:c>
      <x:c r="N468" s="5">
        <x:v>207</x:v>
      </x:c>
      <x:c r="O468" s="5">
        <x:v>179</x:v>
      </x:c>
      <x:c r="P468" s="5">
        <x:v>29</x:v>
      </x:c>
      <x:c r="Q468" s="5">
        <x:v>60</x:v>
      </x:c>
      <x:c r="R468" s="5">
        <x:v>14</x:v>
      </x:c>
      <x:c r="S468" s="5">
        <x:v>5</x:v>
      </x:c>
      <x:c r="T468" s="5">
        <x:v>35</x:v>
      </x:c>
      <x:c r="U468" s="5">
        <x:v>3</x:v>
      </x:c>
      <x:c r="V468" s="5">
        <x:v>3</x:v>
      </x:c>
      <x:c r="W468" s="5">
        <x:v>21</x:v>
      </x:c>
      <x:c r="X468" s="5">
        <x:v>43</x:v>
      </x:c>
      <x:c r="Y468" s="5">
        <x:v>2</x:v>
      </x:c>
      <x:c r="Z468" s="5">
        <x:v>3</x:v>
      </x:c>
      <x:c r="AA468" s="5">
        <x:v>2.7000000000000002</x:v>
      </x:c>
      <x:c r="AB468" s="5">
        <x:v>-3.2400000000000002</x:v>
      </x:c>
      <x:c r="AC468" s="5">
        <x:v>-0.54000000000000004</x:v>
      </x:c>
      <x:c r="AD468" s="5">
        <x:v>1.1899999999999999</x:v>
      </x:c>
      <x:c r="AE468" s="5">
        <x:v>0.23999999999999999</x:v>
      </x:c>
      <x:c r="AF468" s="5">
        <x:v>10000</x:v>
      </x:c>
    </x:row>
    <x:row r="469" spans="1:32" ht="14.199999999999999">
      <x:c r="A469" s="5">
        <x:v>2013</x:v>
      </x:c>
      <x:c r="B469" s="5" t="s">
        <x:v>27</x:v>
      </x:c>
      <x:c r="C469" s="5" t="s">
        <x:v>230</x:v>
      </x:c>
      <x:c r="D469" s="5" t="s">
        <x:v>322</x:v>
      </x:c>
      <x:c r="E469" s="5">
        <x:v>4</x:v>
      </x:c>
      <x:c r="F469" s="5" t="s">
        <x:v>332</x:v>
      </x:c>
      <x:c r="G469" s="5" t="s">
        <x:v>34</x:v>
      </x:c>
      <x:c r="H469" s="5" t="s">
        <x:v>36</x:v>
      </x:c>
      <x:c r="I469" s="5">
        <x:v>2012</x:v>
      </x:c>
      <x:c r="J469" s="5" t="s">
        <x:v>45</x:v>
      </x:c>
      <x:c r="K469" s="5">
        <x:v>37</x:v>
      </x:c>
      <x:c r="L469" s="5" t="s">
        <x:v>96</x:v>
      </x:c>
      <x:c r="M469" s="5">
        <x:v>104</x:v>
      </x:c>
      <x:c r="N469" s="5">
        <x:v>307</x:v>
      </x:c>
      <x:c r="O469" s="5">
        <x:v>284</x:v>
      </x:c>
      <x:c r="P469" s="5">
        <x:v>32</x:v>
      </x:c>
      <x:c r="Q469" s="5">
        <x:v>77</x:v>
      </x:c>
      <x:c r="R469" s="5">
        <x:v>13</x:v>
      </x:c>
      <x:c r="S469" s="5">
        <x:v>9</x:v>
      </x:c>
      <x:c r="T469" s="5">
        <x:v>40</x:v>
      </x:c>
      <x:c r="U469" s="5">
        <x:v>0</x:v>
      </x:c>
      <x:c r="V469" s="5">
        <x:v>1</x:v>
      </x:c>
      <x:c r="W469" s="5">
        <x:v>16</x:v>
      </x:c>
      <x:c r="X469" s="5">
        <x:v>60</x:v>
      </x:c>
      <x:c r="Y469" s="5">
        <x:v>5</x:v>
      </x:c>
      <x:c r="Z469" s="5">
        <x:v>2</x:v>
      </x:c>
      <x:c r="AA469" s="5">
        <x:v>4.4299999999999997</x:v>
      </x:c>
      <x:c r="AB469" s="5">
        <x:v>6.1900000000000004</x:v>
      </x:c>
      <x:c r="AC469" s="5">
        <x:v>10.619999999999999</x:v>
      </x:c>
      <x:c r="AD469" s="5">
        <x:v>1.46</x:v>
      </x:c>
      <x:c r="AE469" s="5">
        <x:v>1.21</x:v>
      </x:c>
      <x:c r="AF469" s="5">
        <x:v>11000</x:v>
      </x:c>
    </x:row>
    <x:row r="470" spans="1:32" ht="14.199999999999999">
      <x:c r="A470" s="5">
        <x:v>2014</x:v>
      </x:c>
      <x:c r="B470" s="5" t="s">
        <x:v>27</x:v>
      </x:c>
      <x:c r="C470" s="5" t="s">
        <x:v>230</x:v>
      </x:c>
      <x:c r="D470" s="5" t="s">
        <x:v>322</x:v>
      </x:c>
      <x:c r="E470" s="5">
        <x:v>4</x:v>
      </x:c>
      <x:c r="F470" s="5" t="s">
        <x:v>332</x:v>
      </x:c>
      <x:c r="G470" s="5" t="s">
        <x:v>34</x:v>
      </x:c>
      <x:c r="H470" s="5" t="s">
        <x:v>36</x:v>
      </x:c>
      <x:c r="I470" s="5">
        <x:v>2013</x:v>
      </x:c>
      <x:c r="J470" s="5" t="s">
        <x:v>45</x:v>
      </x:c>
      <x:c r="K470" s="5">
        <x:v>38</x:v>
      </x:c>
      <x:c r="L470" s="5" t="s">
        <x:v>96</x:v>
      </x:c>
      <x:c r="M470" s="5">
        <x:v>88</x:v>
      </x:c>
      <x:c r="N470" s="5">
        <x:v>223</x:v>
      </x:c>
      <x:c r="O470" s="5">
        <x:v>207</x:v>
      </x:c>
      <x:c r="P470" s="5">
        <x:v>16</x:v>
      </x:c>
      <x:c r="Q470" s="5">
        <x:v>44</x:v>
      </x:c>
      <x:c r="R470" s="5">
        <x:v>10</x:v>
      </x:c>
      <x:c r="S470" s="5">
        <x:v>7</x:v>
      </x:c>
      <x:c r="T470" s="5">
        <x:v>29</x:v>
      </x:c>
      <x:c r="U470" s="5">
        <x:v>0</x:v>
      </x:c>
      <x:c r="V470" s="5">
        <x:v>1</x:v>
      </x:c>
      <x:c r="W470" s="5">
        <x:v>7</x:v>
      </x:c>
      <x:c r="X470" s="5">
        <x:v>65</x:v>
      </x:c>
      <x:c r="Y470" s="5">
        <x:v>4</x:v>
      </x:c>
      <x:c r="Z470" s="5">
        <x:v>1</x:v>
      </x:c>
      <x:c r="AA470" s="5">
        <x:v>1.4299999999999999</x:v>
      </x:c>
      <x:c r="AB470" s="5">
        <x:v>5.4000000000000004</x:v>
      </x:c>
      <x:c r="AC470" s="5">
        <x:v>6.8300000000000001</x:v>
      </x:c>
      <x:c r="AD470" s="5">
        <x:v>-0.23999999999999999</x:v>
      </x:c>
      <x:c r="AE470" s="5">
        <x:v>0.67000000000000004</x:v>
      </x:c>
      <x:c r="AF470" s="5">
        <x:v>40000</x:v>
      </x:c>
    </x:row>
    <x:row r="471" spans="1:32" ht="14.199999999999999">
      <x:c r="A471" s="5">
        <x:v>2015</x:v>
      </x:c>
      <x:c r="B471" s="5" t="s">
        <x:v>27</x:v>
      </x:c>
      <x:c r="C471" s="5" t="s">
        <x:v>230</x:v>
      </x:c>
      <x:c r="D471" s="5" t="s">
        <x:v>322</x:v>
      </x:c>
      <x:c r="E471" s="5">
        <x:v>4</x:v>
      </x:c>
      <x:c r="F471" s="5" t="s">
        <x:v>332</x:v>
      </x:c>
      <x:c r="G471" s="5" t="s">
        <x:v>34</x:v>
      </x:c>
      <x:c r="H471" s="5" t="s">
        <x:v>36</x:v>
      </x:c>
      <x:c r="I471" s="5">
        <x:v>2014</x:v>
      </x:c>
      <x:c r="J471" s="5" t="s">
        <x:v>45</x:v>
      </x:c>
      <x:c r="K471" s="5">
        <x:v>39</x:v>
      </x:c>
      <x:c r="L471" s="5" t="s">
        <x:v>96</x:v>
      </x:c>
      <x:c r="M471" s="5">
        <x:v>12</x:v>
      </x:c>
      <x:c r="N471" s="5">
        <x:v>31</x:v>
      </x:c>
      <x:c r="O471" s="5">
        <x:v>28</x:v>
      </x:c>
      <x:c r="P471" s="5">
        <x:v>2</x:v>
      </x:c>
      <x:c r="Q471" s="5">
        <x:v>4</x:v>
      </x:c>
      <x:c r="R471" s="5">
        <x:v>0</x:v>
      </x:c>
      <x:c r="S471" s="5">
        <x:v>1</x:v>
      </x:c>
      <x:c r="T471" s="5">
        <x:v>7</x:v>
      </x:c>
      <x:c r="U471" s="5">
        <x:v>0</x:v>
      </x:c>
      <x:c r="V471" s="5">
        <x:v>0</x:v>
      </x:c>
      <x:c r="W471" s="5">
        <x:v>1</x:v>
      </x:c>
      <x:c r="X471" s="5">
        <x:v>6</x:v>
      </x:c>
      <x:c r="Y471" s="5">
        <x:v>1</x:v>
      </x:c>
      <x:c r="Z471" s="5">
        <x:v>1</x:v>
      </x:c>
      <x:c r="AA471" s="5">
        <x:v>5.6399999999999997</x:v>
      </x:c>
      <x:c r="AB471" s="5">
        <x:v>0.71999999999999997</x:v>
      </x:c>
      <x:c r="AC471" s="5">
        <x:v>6.3600000000000003</x:v>
      </x:c>
      <x:c r="AD471" s="5">
        <x:v>-0.35999999999999999</x:v>
      </x:c>
      <x:c r="AE471" s="5">
        <x:v>0.05</x:v>
      </x:c>
      <x:c r="AF471" s="5">
        <x:v>40000</x:v>
      </x:c>
    </x:row>
    <x:row r="472" spans="1:32" ht="14.199999999999999">
      <x:c r="A472" s="5">
        <x:v>2015</x:v>
      </x:c>
      <x:c r="B472" s="5" t="s">
        <x:v>27</x:v>
      </x:c>
      <x:c r="C472" s="5" t="s">
        <x:v>230</x:v>
      </x:c>
      <x:c r="D472" s="5" t="s">
        <x:v>322</x:v>
      </x:c>
      <x:c r="E472" s="5">
        <x:v>4</x:v>
      </x:c>
      <x:c r="F472" s="5" t="s">
        <x:v>332</x:v>
      </x:c>
      <x:c r="G472" s="5" t="s">
        <x:v>34</x:v>
      </x:c>
      <x:c r="H472" s="5" t="s">
        <x:v>36</x:v>
      </x:c>
      <x:c r="I472" s="5">
        <x:v>2014</x:v>
      </x:c>
      <x:c r="J472" s="5" t="s">
        <x:v>27</x:v>
      </x:c>
      <x:c r="K472" s="5">
        <x:v>39</x:v>
      </x:c>
      <x:c r="L472" s="5" t="s">
        <x:v>96</x:v>
      </x:c>
      <x:c r="M472" s="5">
        <x:v>63</x:v>
      </x:c>
      <x:c r="N472" s="5">
        <x:v>154</x:v>
      </x:c>
      <x:c r="O472" s="5">
        <x:v>136</x:v>
      </x:c>
      <x:c r="P472" s="5">
        <x:v>14</x:v>
      </x:c>
      <x:c r="Q472" s="5">
        <x:v>33</x:v>
      </x:c>
      <x:c r="R472" s="5">
        <x:v>7</x:v>
      </x:c>
      <x:c r="S472" s="5">
        <x:v>6</x:v>
      </x:c>
      <x:c r="T472" s="5">
        <x:v>27</x:v>
      </x:c>
      <x:c r="U472" s="5">
        <x:v>0</x:v>
      </x:c>
      <x:c r="V472" s="5">
        <x:v>0</x:v>
      </x:c>
      <x:c r="W472" s="5">
        <x:v>13</x:v>
      </x:c>
      <x:c r="X472" s="5">
        <x:v>34</x:v>
      </x:c>
      <x:c r="Y472" s="5">
        <x:v>4</x:v>
      </x:c>
      <x:c r="Z472" s="5">
        <x:v>2</x:v>
      </x:c>
      <x:c r="AA472" s="5">
        <x:v>5.6399999999999997</x:v>
      </x:c>
      <x:c r="AB472" s="5">
        <x:v>3.48</x:v>
      </x:c>
      <x:c r="AC472" s="5">
        <x:v>9.1199999999999992</x:v>
      </x:c>
      <x:c r="AD472" s="5">
        <x:v>0.35999999999999999</x:v>
      </x:c>
      <x:c r="AE472" s="5">
        <x:v>0.45000000000000001</x:v>
      </x:c>
      <x:c r="AF472" s="5">
        <x:v>40000</x:v>
      </x:c>
    </x:row>
    <x:row r="473" spans="1:32" ht="14.199999999999999">
      <x:c r="A473" s="5">
        <x:v>2016</x:v>
      </x:c>
      <x:c r="B473" s="5" t="s">
        <x:v>27</x:v>
      </x:c>
      <x:c r="C473" s="5" t="s">
        <x:v>230</x:v>
      </x:c>
      <x:c r="D473" s="5" t="s">
        <x:v>322</x:v>
      </x:c>
      <x:c r="E473" s="5">
        <x:v>4</x:v>
      </x:c>
      <x:c r="F473" s="5" t="s">
        <x:v>332</x:v>
      </x:c>
      <x:c r="G473" s="5" t="s">
        <x:v>34</x:v>
      </x:c>
      <x:c r="H473" s="5" t="s">
        <x:v>36</x:v>
      </x:c>
      <x:c r="I473" s="5">
        <x:v>2015</x:v>
      </x:c>
      <x:c r="J473" s="5" t="s">
        <x:v>27</x:v>
      </x:c>
      <x:c r="K473" s="5">
        <x:v>40</x:v>
      </x:c>
      <x:c r="L473" s="5" t="s">
        <x:v>96</x:v>
      </x:c>
      <x:c r="M473" s="5">
        <x:v>106</x:v>
      </x:c>
      <x:c r="N473" s="5">
        <x:v>310</x:v>
      </x:c>
      <x:c r="O473" s="5">
        <x:v>276</x:v>
      </x:c>
      <x:c r="P473" s="5">
        <x:v>33</x:v>
      </x:c>
      <x:c r="Q473" s="5">
        <x:v>64</x:v>
      </x:c>
      <x:c r="R473" s="5">
        <x:v>11</x:v>
      </x:c>
      <x:c r="S473" s="5">
        <x:v>11</x:v>
      </x:c>
      <x:c r="T473" s="5">
        <x:v>44</x:v>
      </x:c>
      <x:c r="U473" s="5">
        <x:v>0</x:v>
      </x:c>
      <x:c r="V473" s="5">
        <x:v>0</x:v>
      </x:c>
      <x:c r="W473" s="5">
        <x:v>16</x:v>
      </x:c>
      <x:c r="X473" s="5">
        <x:v>89</x:v>
      </x:c>
      <x:c r="Y473" s="5">
        <x:v>5</x:v>
      </x:c>
      <x:c r="Z473" s="5">
        <x:v>1</x:v>
      </x:c>
      <x:c r="AA473" s="5">
        <x:v>0.40999999999999998</x:v>
      </x:c>
      <x:c r="AB473" s="5">
        <x:v>7.3200000000000003</x:v>
      </x:c>
      <x:c r="AC473" s="5">
        <x:v>7.7300000000000004</x:v>
      </x:c>
      <x:c r="AD473" s="5">
        <x:v>0.40000000000000002</x:v>
      </x:c>
      <x:c r="AE473" s="5">
        <x:v>0.040000000000000002</x:v>
      </x:c>
      <x:c r="AF473" s="5">
        <x:v>40000</x:v>
      </x:c>
    </x:row>
    <x:row r="474" spans="1:32" ht="14.199999999999999">
      <x:c r="A474" s="5">
        <x:v>2015</x:v>
      </x:c>
      <x:c r="B474" s="5" t="s">
        <x:v>95</x:v>
      </x:c>
      <x:c r="C474" s="5" t="s">
        <x:v>228</x:v>
      </x:c>
      <x:c r="D474" s="5" t="s">
        <x:v>323</x:v>
      </x:c>
      <x:c r="E474" s="5">
        <x:v>9</x:v>
      </x:c>
      <x:c r="F474" s="5" t="s">
        <x:v>25</x:v>
      </x:c>
      <x:c r="G474" s="5" t="s">
        <x:v>34</x:v>
      </x:c>
      <x:c r="H474" s="5" t="s">
        <x:v>36</x:v>
      </x:c>
      <x:c r="I474" s="5">
        <x:v>2014</x:v>
      </x:c>
      <x:c r="J474" s="5" t="s">
        <x:v>95</x:v>
      </x:c>
      <x:c r="K474" s="5">
        <x:v>30</x:v>
      </x:c>
      <x:c r="L474" s="5" t="s">
        <x:v>20</x:v>
      </x:c>
      <x:c r="M474" s="5">
        <x:v>114</x:v>
      </x:c>
      <x:c r="N474" s="5">
        <x:v>238</x:v>
      </x:c>
      <x:c r="O474" s="5">
        <x:v>212</x:v>
      </x:c>
      <x:c r="P474" s="5">
        <x:v>26</x:v>
      </x:c>
      <x:c r="Q474" s="5">
        <x:v>58</x:v>
      </x:c>
      <x:c r="R474" s="5">
        <x:v>14</x:v>
      </x:c>
      <x:c r="S474" s="5">
        <x:v>6</x:v>
      </x:c>
      <x:c r="T474" s="5">
        <x:v>34</x:v>
      </x:c>
      <x:c r="U474" s="5">
        <x:v>1</x:v>
      </x:c>
      <x:c r="V474" s="5">
        <x:v>1</x:v>
      </x:c>
      <x:c r="W474" s="5">
        <x:v>16</x:v>
      </x:c>
      <x:c r="X474" s="5">
        <x:v>46</x:v>
      </x:c>
      <x:c r="Y474" s="5">
        <x:v>8</x:v>
      </x:c>
      <x:c r="Z474" s="5">
        <x:v>1</x:v>
      </x:c>
      <x:c r="AA474" s="5">
        <x:v>4.9199999999999999</x:v>
      </x:c>
      <x:c r="AB474" s="5">
        <x:v>3.0499999999999998</x:v>
      </x:c>
      <x:c r="AC474" s="5">
        <x:v>7.9699999999999998</x:v>
      </x:c>
      <x:c r="AD474" s="5">
        <x:v>0.80000000000000004</x:v>
      </x:c>
      <x:c r="AE474" s="5">
        <x:v>0.42999999999999999</x:v>
      </x:c>
      <x:c r="AF474" s="5">
        <x:v>40000</x:v>
      </x:c>
    </x:row>
    <x:row r="475" spans="1:32" ht="14.199999999999999">
      <x:c r="A475" s="5">
        <x:v>2016</x:v>
      </x:c>
      <x:c r="B475" s="5" t="s">
        <x:v>95</x:v>
      </x:c>
      <x:c r="C475" s="5" t="s">
        <x:v>228</x:v>
      </x:c>
      <x:c r="D475" s="5" t="s">
        <x:v>323</x:v>
      </x:c>
      <x:c r="E475" s="5">
        <x:v>9</x:v>
      </x:c>
      <x:c r="F475" s="5" t="s">
        <x:v>25</x:v>
      </x:c>
      <x:c r="G475" s="5" t="s">
        <x:v>34</x:v>
      </x:c>
      <x:c r="H475" s="5" t="s">
        <x:v>36</x:v>
      </x:c>
      <x:c r="I475" s="5">
        <x:v>2015</x:v>
      </x:c>
      <x:c r="J475" s="5" t="s">
        <x:v>95</x:v>
      </x:c>
      <x:c r="K475" s="5">
        <x:v>31</x:v>
      </x:c>
      <x:c r="L475" s="5" t="s">
        <x:v>20</x:v>
      </x:c>
      <x:c r="M475" s="5">
        <x:v>137</x:v>
      </x:c>
      <x:c r="N475" s="5">
        <x:v>466</x:v>
      </x:c>
      <x:c r="O475" s="5">
        <x:v>415</x:v>
      </x:c>
      <x:c r="P475" s="5">
        <x:v>53</x:v>
      </x:c>
      <x:c r="Q475" s="5">
        <x:v>111</x:v>
      </x:c>
      <x:c r="R475" s="5">
        <x:v>15</x:v>
      </x:c>
      <x:c r="S475" s="5">
        <x:v>11</x:v>
      </x:c>
      <x:c r="T475" s="5">
        <x:v>46</x:v>
      </x:c>
      <x:c r="U475" s="5">
        <x:v>4</x:v>
      </x:c>
      <x:c r="V475" s="5">
        <x:v>1</x:v>
      </x:c>
      <x:c r="W475" s="5">
        <x:v>23</x:v>
      </x:c>
      <x:c r="X475" s="5">
        <x:v>85</x:v>
      </x:c>
      <x:c r="Y475" s="5">
        <x:v>9</x:v>
      </x:c>
      <x:c r="Z475" s="5">
        <x:v>3</x:v>
      </x:c>
      <x:c r="AA475" s="5">
        <x:v>-8.0600000000000005</x:v>
      </x:c>
      <x:c r="AB475" s="5">
        <x:v>1.0700000000000001</x:v>
      </x:c>
      <x:c r="AC475" s="5">
        <x:v>-6.9900000000000002</x:v>
      </x:c>
      <x:c r="AD475" s="5">
        <x:v>0.79000000000000004</x:v>
      </x:c>
      <x:c r="AE475" s="5">
        <x:v>-0.75</x:v>
      </x:c>
      <x:c r="AF475" s="5">
        <x:v>6000</x:v>
      </x:c>
    </x:row>
    <x:row r="476" spans="1:32" ht="14.199999999999999">
      <x:c r="A476" s="5">
        <x:v>2017</x:v>
      </x:c>
      <x:c r="B476" s="5" t="s">
        <x:v>95</x:v>
      </x:c>
      <x:c r="C476" s="5" t="s">
        <x:v>228</x:v>
      </x:c>
      <x:c r="D476" s="5" t="s">
        <x:v>323</x:v>
      </x:c>
      <x:c r="E476" s="5">
        <x:v>9</x:v>
      </x:c>
      <x:c r="F476" s="5" t="s">
        <x:v>25</x:v>
      </x:c>
      <x:c r="G476" s="5" t="s">
        <x:v>34</x:v>
      </x:c>
      <x:c r="H476" s="5" t="s">
        <x:v>36</x:v>
      </x:c>
      <x:c r="I476" s="5">
        <x:v>2016</x:v>
      </x:c>
      <x:c r="J476" s="5" t="s">
        <x:v>95</x:v>
      </x:c>
      <x:c r="K476" s="5">
        <x:v>32</x:v>
      </x:c>
      <x:c r="L476" s="5" t="s">
        <x:v>20</x:v>
      </x:c>
      <x:c r="M476" s="5">
        <x:v>141</x:v>
      </x:c>
      <x:c r="N476" s="5">
        <x:v>394</x:v>
      </x:c>
      <x:c r="O476" s="5">
        <x:v>351</x:v>
      </x:c>
      <x:c r="P476" s="5">
        <x:v>34</x:v>
      </x:c>
      <x:c r="Q476" s="5">
        <x:v>77</x:v>
      </x:c>
      <x:c r="R476" s="5">
        <x:v>14</x:v>
      </x:c>
      <x:c r="S476" s="5">
        <x:v>9</x:v>
      </x:c>
      <x:c r="T476" s="5">
        <x:v>54</x:v>
      </x:c>
      <x:c r="U476" s="5">
        <x:v>0</x:v>
      </x:c>
      <x:c r="V476" s="5">
        <x:v>2</x:v>
      </x:c>
      <x:c r="W476" s="5">
        <x:v>22</x:v>
      </x:c>
      <x:c r="X476" s="5">
        <x:v>91</x:v>
      </x:c>
      <x:c r="Y476" s="5">
        <x:v>9</x:v>
      </x:c>
      <x:c r="Z476" s="5">
        <x:v>6</x:v>
      </x:c>
      <x:c r="AA476" s="5">
        <x:v>-9.6400000000000006</x:v>
      </x:c>
      <x:c r="AB476" s="5">
        <x:v>4.6100000000000003</x:v>
      </x:c>
      <x:c r="AC476" s="5">
        <x:v>-5.0300000000000002</x:v>
      </x:c>
      <x:c r="AD476" s="5">
        <x:v>-0.98999999999999999</x:v>
      </x:c>
      <x:c r="AE476" s="5">
        <x:v>-0.84999999999999998</x:v>
      </x:c>
      <x:c r="AF476" s="5">
        <x:v>9000</x:v>
      </x:c>
    </x:row>
    <x:row r="477" spans="1:32" ht="14.199999999999999">
      <x:c r="A477" s="5">
        <x:v>2018</x:v>
      </x:c>
      <x:c r="B477" s="5" t="s">
        <x:v>95</x:v>
      </x:c>
      <x:c r="C477" s="5" t="s">
        <x:v>228</x:v>
      </x:c>
      <x:c r="D477" s="5" t="s">
        <x:v>323</x:v>
      </x:c>
      <x:c r="E477" s="5">
        <x:v>9</x:v>
      </x:c>
      <x:c r="F477" s="5" t="s">
        <x:v>25</x:v>
      </x:c>
      <x:c r="G477" s="5" t="s">
        <x:v>34</x:v>
      </x:c>
      <x:c r="H477" s="5" t="s">
        <x:v>36</x:v>
      </x:c>
      <x:c r="I477" s="5">
        <x:v>2017</x:v>
      </x:c>
      <x:c r="J477" s="5" t="s">
        <x:v>95</x:v>
      </x:c>
      <x:c r="K477" s="5">
        <x:v>33</x:v>
      </x:c>
      <x:c r="L477" s="5" t="s">
        <x:v>20</x:v>
      </x:c>
      <x:c r="M477" s="5">
        <x:v>121</x:v>
      </x:c>
      <x:c r="N477" s="5">
        <x:v>304</x:v>
      </x:c>
      <x:c r="O477" s="5">
        <x:v>268</x:v>
      </x:c>
      <x:c r="P477" s="5">
        <x:v>29</x:v>
      </x:c>
      <x:c r="Q477" s="5">
        <x:v>64</x:v>
      </x:c>
      <x:c r="R477" s="5">
        <x:v>16</x:v>
      </x:c>
      <x:c r="S477" s="5">
        <x:v>6</x:v>
      </x:c>
      <x:c r="T477" s="5">
        <x:v>24</x:v>
      </x:c>
      <x:c r="U477" s="5">
        <x:v>1</x:v>
      </x:c>
      <x:c r="V477" s="5">
        <x:v>0</x:v>
      </x:c>
      <x:c r="W477" s="5">
        <x:v>22</x:v>
      </x:c>
      <x:c r="X477" s="5">
        <x:v>67</x:v>
      </x:c>
      <x:c r="Y477" s="5">
        <x:v>8</x:v>
      </x:c>
      <x:c r="Z477" s="5">
        <x:v>2</x:v>
      </x:c>
      <x:c r="AA477" s="5">
        <x:v>0.5</x:v>
      </x:c>
      <x:c r="AB477" s="5">
        <x:v>3.4300000000000002</x:v>
      </x:c>
      <x:c r="AC477" s="5">
        <x:v>3.9300000000000002</x:v>
      </x:c>
      <x:c r="AD477" s="5">
        <x:v>0.37</x:v>
      </x:c>
      <x:c r="AE477" s="5">
        <x:v>0.05</x:v>
      </x:c>
      <x:c r="AF477" s="5">
        <x:v>14000</x:v>
      </x:c>
    </x:row>
    <x:row r="478" spans="1:32" ht="14.199999999999999">
      <x:c r="A478" s="5">
        <x:v>2012</x:v>
      </x:c>
      <x:c r="B478" s="5" t="s">
        <x:v>28</x:v>
      </x:c>
      <x:c r="C478" s="5" t="s">
        <x:v>231</x:v>
      </x:c>
      <x:c r="D478" s="5" t="s">
        <x:v>322</x:v>
      </x:c>
      <x:c r="E478" s="5">
        <x:v>8</x:v>
      </x:c>
      <x:c r="F478" s="5" t="s">
        <x:v>25</x:v>
      </x:c>
      <x:c r="G478" s="5" t="s">
        <x:v>337</x:v>
      </x:c>
      <x:c r="H478" s="5" t="s">
        <x:v>36</x:v>
      </x:c>
      <x:c r="I478" s="5">
        <x:v>2011</x:v>
      </x:c>
      <x:c r="J478" s="5" t="s">
        <x:v>28</x:v>
      </x:c>
      <x:c r="K478" s="5">
        <x:v>30</x:v>
      </x:c>
      <x:c r="L478" s="5" t="s">
        <x:v>96</x:v>
      </x:c>
      <x:c r="M478" s="5">
        <x:v>111</x:v>
      </x:c>
      <x:c r="N478" s="5">
        <x:v>373</x:v>
      </x:c>
      <x:c r="O478" s="5">
        <x:v>304</x:v>
      </x:c>
      <x:c r="P478" s="5">
        <x:v>31</x:v>
      </x:c>
      <x:c r="Q478" s="5">
        <x:v>73</x:v>
      </x:c>
      <x:c r="R478" s="5">
        <x:v>8</x:v>
      </x:c>
      <x:c r="S478" s="5">
        <x:v>7</x:v>
      </x:c>
      <x:c r="T478" s="5">
        <x:v>37</x:v>
      </x:c>
      <x:c r="U478" s="5">
        <x:v>3</x:v>
      </x:c>
      <x:c r="V478" s="5">
        <x:v>3</x:v>
      </x:c>
      <x:c r="W478" s="5">
        <x:v>49</x:v>
      </x:c>
      <x:c r="X478" s="5">
        <x:v>52</x:v>
      </x:c>
      <x:c r="Y478" s="5">
        <x:v>12</x:v>
      </x:c>
      <x:c r="Z478" s="5">
        <x:v>2</x:v>
      </x:c>
      <x:c r="AA478" s="5">
        <x:v>3.52</x:v>
      </x:c>
      <x:c r="AB478" s="5">
        <x:v>8.6400000000000006</x:v>
      </x:c>
      <x:c r="AC478" s="5">
        <x:v>12.16</x:v>
      </x:c>
      <x:c r="AD478" s="5">
        <x:v>1.4099999999999999</x:v>
      </x:c>
      <x:c r="AE478" s="5">
        <x:v>0.75</x:v>
      </x:c>
      <x:c r="AF478" s="5">
        <x:v>14900</x:v>
      </x:c>
    </x:row>
    <x:row r="479" spans="1:32" ht="14.199999999999999">
      <x:c r="A479" s="5">
        <x:v>2013</x:v>
      </x:c>
      <x:c r="B479" s="5" t="s">
        <x:v>28</x:v>
      </x:c>
      <x:c r="C479" s="5" t="s">
        <x:v>231</x:v>
      </x:c>
      <x:c r="D479" s="5" t="s">
        <x:v>322</x:v>
      </x:c>
      <x:c r="E479" s="5">
        <x:v>8</x:v>
      </x:c>
      <x:c r="F479" s="5" t="s">
        <x:v>25</x:v>
      </x:c>
      <x:c r="G479" s="5" t="s">
        <x:v>337</x:v>
      </x:c>
      <x:c r="H479" s="5" t="s">
        <x:v>36</x:v>
      </x:c>
      <x:c r="I479" s="5">
        <x:v>2012</x:v>
      </x:c>
      <x:c r="J479" s="5" t="s">
        <x:v>28</x:v>
      </x:c>
      <x:c r="K479" s="5">
        <x:v>31</x:v>
      </x:c>
      <x:c r="L479" s="5" t="s">
        <x:v>96</x:v>
      </x:c>
      <x:c r="M479" s="5">
        <x:v>88</x:v>
      </x:c>
      <x:c r="N479" s="5">
        <x:v>251</x:v>
      </x:c>
      <x:c r="O479" s="5">
        <x:v>207</x:v>
      </x:c>
      <x:c r="P479" s="5">
        <x:v>25</x:v>
      </x:c>
      <x:c r="Q479" s="5">
        <x:v>53</x:v>
      </x:c>
      <x:c r="R479" s="5">
        <x:v>5</x:v>
      </x:c>
      <x:c r="S479" s="5">
        <x:v>0</x:v>
      </x:c>
      <x:c r="T479" s="5">
        <x:v>15</x:v>
      </x:c>
      <x:c r="U479" s="5">
        <x:v>2</x:v>
      </x:c>
      <x:c r="V479" s="5">
        <x:v>2</x:v>
      </x:c>
      <x:c r="W479" s="5">
        <x:v>29</x:v>
      </x:c>
      <x:c r="X479" s="5">
        <x:v>34</x:v>
      </x:c>
      <x:c r="Y479" s="5">
        <x:v>12</x:v>
      </x:c>
      <x:c r="Z479" s="5">
        <x:v>2</x:v>
      </x:c>
      <x:c r="AA479" s="5">
        <x:v>0.34999999999999998</x:v>
      </x:c>
      <x:c r="AB479" s="5">
        <x:v>5.0599999999999996</x:v>
      </x:c>
      <x:c r="AC479" s="5">
        <x:v>5.4100000000000001</x:v>
      </x:c>
      <x:c r="AD479" s="5">
        <x:v>0.90000000000000002</x:v>
      </x:c>
      <x:c r="AE479" s="5">
        <x:v>-0.20999999999999999</x:v>
      </x:c>
      <x:c r="AF479" s="5">
        <x:v>8500</x:v>
      </x:c>
    </x:row>
    <x:row r="480" spans="1:32" ht="14.199999999999999">
      <x:c r="A480" s="5">
        <x:v>2014</x:v>
      </x:c>
      <x:c r="B480" s="5" t="s">
        <x:v>28</x:v>
      </x:c>
      <x:c r="C480" s="5" t="s">
        <x:v>231</x:v>
      </x:c>
      <x:c r="D480" s="5" t="s">
        <x:v>322</x:v>
      </x:c>
      <x:c r="E480" s="5">
        <x:v>8</x:v>
      </x:c>
      <x:c r="F480" s="5" t="s">
        <x:v>25</x:v>
      </x:c>
      <x:c r="G480" s="5" t="s">
        <x:v>337</x:v>
      </x:c>
      <x:c r="H480" s="5" t="s">
        <x:v>36</x:v>
      </x:c>
      <x:c r="I480" s="5">
        <x:v>2013</x:v>
      </x:c>
      <x:c r="J480" s="5" t="s">
        <x:v>28</x:v>
      </x:c>
      <x:c r="K480" s="5">
        <x:v>32</x:v>
      </x:c>
      <x:c r="L480" s="5" t="s">
        <x:v>96</x:v>
      </x:c>
      <x:c r="M480" s="5">
        <x:v>98</x:v>
      </x:c>
      <x:c r="N480" s="5">
        <x:v>259</x:v>
      </x:c>
      <x:c r="O480" s="5">
        <x:v>215</x:v>
      </x:c>
      <x:c r="P480" s="5">
        <x:v>23</x:v>
      </x:c>
      <x:c r="Q480" s="5">
        <x:v>55</x:v>
      </x:c>
      <x:c r="R480" s="5">
        <x:v>9</x:v>
      </x:c>
      <x:c r="S480" s="5">
        <x:v>0</x:v>
      </x:c>
      <x:c r="T480" s="5">
        <x:v>25</x:v>
      </x:c>
      <x:c r="U480" s="5">
        <x:v>0</x:v>
      </x:c>
      <x:c r="V480" s="5">
        <x:v>2</x:v>
      </x:c>
      <x:c r="W480" s="5">
        <x:v>33</x:v>
      </x:c>
      <x:c r="X480" s="5">
        <x:v>37</x:v>
      </x:c>
      <x:c r="Y480" s="5">
        <x:v>5</x:v>
      </x:c>
      <x:c r="Z480" s="5">
        <x:v>4</x:v>
      </x:c>
      <x:c r="AA480" s="5">
        <x:v>2.98</x:v>
      </x:c>
      <x:c r="AB480" s="5">
        <x:v>5.7199999999999998</x:v>
      </x:c>
      <x:c r="AC480" s="5">
        <x:v>8.6999999999999993</x:v>
      </x:c>
      <x:c r="AD480" s="5">
        <x:v>0.65000000000000002</x:v>
      </x:c>
      <x:c r="AE480" s="5">
        <x:v>0.92000000000000004</x:v>
      </x:c>
      <x:c r="AF480" s="5">
        <x:v>12000</x:v>
      </x:c>
    </x:row>
    <x:row r="481" spans="1:32" ht="14.199999999999999">
      <x:c r="A481" s="5">
        <x:v>2015</x:v>
      </x:c>
      <x:c r="B481" s="5" t="s">
        <x:v>28</x:v>
      </x:c>
      <x:c r="C481" s="5" t="s">
        <x:v>231</x:v>
      </x:c>
      <x:c r="D481" s="5" t="s">
        <x:v>322</x:v>
      </x:c>
      <x:c r="E481" s="5">
        <x:v>8</x:v>
      </x:c>
      <x:c r="F481" s="5" t="s">
        <x:v>25</x:v>
      </x:c>
      <x:c r="G481" s="5" t="s">
        <x:v>337</x:v>
      </x:c>
      <x:c r="H481" s="5" t="s">
        <x:v>36</x:v>
      </x:c>
      <x:c r="I481" s="5">
        <x:v>2014</x:v>
      </x:c>
      <x:c r="J481" s="5" t="s">
        <x:v>28</x:v>
      </x:c>
      <x:c r="K481" s="5">
        <x:v>33</x:v>
      </x:c>
      <x:c r="L481" s="5" t="s">
        <x:v>96</x:v>
      </x:c>
      <x:c r="M481" s="5">
        <x:v>94</x:v>
      </x:c>
      <x:c r="N481" s="5">
        <x:v>224</x:v>
      </x:c>
      <x:c r="O481" s="5">
        <x:v>185</x:v>
      </x:c>
      <x:c r="P481" s="5">
        <x:v>17</x:v>
      </x:c>
      <x:c r="Q481" s="5">
        <x:v>35</x:v>
      </x:c>
      <x:c r="R481" s="5">
        <x:v>6</x:v>
      </x:c>
      <x:c r="S481" s="5">
        <x:v>2</x:v>
      </x:c>
      <x:c r="T481" s="5">
        <x:v>18</x:v>
      </x:c>
      <x:c r="U481" s="5">
        <x:v>0</x:v>
      </x:c>
      <x:c r="V481" s="5">
        <x:v>2</x:v>
      </x:c>
      <x:c r="W481" s="5">
        <x:v>24</x:v>
      </x:c>
      <x:c r="X481" s="5">
        <x:v>28</x:v>
      </x:c>
      <x:c r="Y481" s="5">
        <x:v>7</x:v>
      </x:c>
      <x:c r="Z481" s="5">
        <x:v>2</x:v>
      </x:c>
      <x:c r="AA481" s="5">
        <x:v>4.9900000000000002</x:v>
      </x:c>
      <x:c r="AB481" s="5">
        <x:v>5.2300000000000004</x:v>
      </x:c>
      <x:c r="AC481" s="5">
        <x:v>10.220000000000001</x:v>
      </x:c>
      <x:c r="AD481" s="5">
        <x:v>-0.73999999999999999</x:v>
      </x:c>
      <x:c r="AE481" s="5">
        <x:v>0.44</x:v>
      </x:c>
      <x:c r="AF481" s="5">
        <x:v>10000</x:v>
      </x:c>
    </x:row>
    <x:row r="482" spans="1:32" ht="14.199999999999999">
      <x:c r="A482" s="5">
        <x:v>2020</x:v>
      </x:c>
      <x:c r="B482" s="5" t="s">
        <x:v>55</x:v>
      </x:c>
      <x:c r="C482" s="5" t="s">
        <x:v>235</x:v>
      </x:c>
      <x:c r="D482" s="5" t="s">
        <x:v>323</x:v>
      </x:c>
      <x:c r="E482" s="5">
        <x:v>8</x:v>
      </x:c>
      <x:c r="F482" s="5" t="s">
        <x:v>25</x:v>
      </x:c>
      <x:c r="G482" s="5" t="s">
        <x:v>34</x:v>
      </x:c>
      <x:c r="H482" s="5" t="s">
        <x:v>36</x:v>
      </x:c>
      <x:c r="I482" s="5">
        <x:v>2019</x:v>
      </x:c>
      <x:c r="J482" s="5" t="s">
        <x:v>55</x:v>
      </x:c>
      <x:c r="K482" s="5">
        <x:v>29</x:v>
      </x:c>
      <x:c r="L482" s="5" t="s">
        <x:v>117</x:v>
      </x:c>
      <x:c r="M482" s="5">
        <x:v>128</x:v>
      </x:c>
      <x:c r="N482" s="5">
        <x:v>514</x:v>
      </x:c>
      <x:c r="O482" s="5">
        <x:v>470</x:v>
      </x:c>
      <x:c r="P482" s="5">
        <x:v>59</x:v>
      </x:c>
      <x:c r="Q482" s="5">
        <x:v>148</x:v>
      </x:c>
      <x:c r="R482" s="5">
        <x:v>18</x:v>
      </x:c>
      <x:c r="S482" s="5">
        <x:v>12</x:v>
      </x:c>
      <x:c r="T482" s="5">
        <x:v>72</x:v>
      </x:c>
      <x:c r="U482" s="5">
        <x:v>2</x:v>
      </x:c>
      <x:c r="V482" s="5">
        <x:v>2</x:v>
      </x:c>
      <x:c r="W482" s="5">
        <x:v>24</x:v>
      </x:c>
      <x:c r="X482" s="5">
        <x:v>67</x:v>
      </x:c>
      <x:c r="Y482" s="5">
        <x:v>9</x:v>
      </x:c>
      <x:c r="Z482" s="5">
        <x:v>8</x:v>
      </x:c>
      <x:c r="AA482" s="5">
        <x:v>1.1599999999999999</x:v>
      </x:c>
      <x:c r="AB482" s="5">
        <x:v>-6.0899999999999999</x:v>
      </x:c>
      <x:c r="AC482" s="5">
        <x:v>-4.9299999999999997</x:v>
      </x:c>
      <x:c r="AD482" s="5">
        <x:v>2.8100000000000001</x:v>
      </x:c>
      <x:c r="AE482" s="5">
        <x:v>0.12</x:v>
      </x:c>
      <x:c r="AF482" s="5">
        <x:v>8000</x:v>
      </x:c>
    </x:row>
    <x:row r="483" spans="1:32" ht="14.199999999999999">
      <x:c r="A483" s="5">
        <x:v>2021</x:v>
      </x:c>
      <x:c r="B483" s="5" t="s">
        <x:v>55</x:v>
      </x:c>
      <x:c r="C483" s="5" t="s">
        <x:v>235</x:v>
      </x:c>
      <x:c r="D483" s="5" t="s">
        <x:v>323</x:v>
      </x:c>
      <x:c r="E483" s="5">
        <x:v>8</x:v>
      </x:c>
      <x:c r="F483" s="5" t="s">
        <x:v>25</x:v>
      </x:c>
      <x:c r="G483" s="5" t="s">
        <x:v>34</x:v>
      </x:c>
      <x:c r="H483" s="5" t="s">
        <x:v>36</x:v>
      </x:c>
      <x:c r="I483" s="5">
        <x:v>2020</x:v>
      </x:c>
      <x:c r="J483" s="5" t="s">
        <x:v>55</x:v>
      </x:c>
      <x:c r="K483" s="5">
        <x:v>30</x:v>
      </x:c>
      <x:c r="L483" s="5" t="s">
        <x:v>117</x:v>
      </x:c>
      <x:c r="M483" s="5">
        <x:v>109</x:v>
      </x:c>
      <x:c r="N483" s="5">
        <x:v>464</x:v>
      </x:c>
      <x:c r="O483" s="5">
        <x:v>416</x:v>
      </x:c>
      <x:c r="P483" s="5">
        <x:v>59</x:v>
      </x:c>
      <x:c r="Q483" s="5">
        <x:v>122</x:v>
      </x:c>
      <x:c r="R483" s="5">
        <x:v>17</x:v>
      </x:c>
      <x:c r="S483" s="5">
        <x:v>15</x:v>
      </x:c>
      <x:c r="T483" s="5">
        <x:v>88</x:v>
      </x:c>
      <x:c r="U483" s="5">
        <x:v>0</x:v>
      </x:c>
      <x:c r="V483" s="5">
        <x:v>3</x:v>
      </x:c>
      <x:c r="W483" s="5">
        <x:v>32</x:v>
      </x:c>
      <x:c r="X483" s="5">
        <x:v>69</x:v>
      </x:c>
      <x:c r="Y483" s="5">
        <x:v>12</x:v>
      </x:c>
      <x:c r="Z483" s="5">
        <x:v>7</x:v>
      </x:c>
      <x:c r="AA483" s="5">
        <x:v>-1.77</x:v>
      </x:c>
      <x:c r="AB483" s="5">
        <x:v>-6.2000000000000002</x:v>
      </x:c>
      <x:c r="AC483" s="5">
        <x:v>-7.9699999999999998</x:v>
      </x:c>
      <x:c r="AD483" s="5">
        <x:v>1.73</x:v>
      </x:c>
      <x:c r="AE483" s="5">
        <x:v>-0.17000000000000001</x:v>
      </x:c>
      <x:c r="AF483" s="5">
        <x:v>31000</x:v>
      </x:c>
    </x:row>
    <x:row r="484" spans="1:32" ht="14.199999999999999">
      <x:c r="A484" s="5">
        <x:v>2022</x:v>
      </x:c>
      <x:c r="B484" s="5" t="s">
        <x:v>55</x:v>
      </x:c>
      <x:c r="C484" s="5" t="s">
        <x:v>235</x:v>
      </x:c>
      <x:c r="D484" s="5" t="s">
        <x:v>323</x:v>
      </x:c>
      <x:c r="E484" s="5">
        <x:v>8</x:v>
      </x:c>
      <x:c r="F484" s="5" t="s">
        <x:v>25</x:v>
      </x:c>
      <x:c r="G484" s="5" t="s">
        <x:v>34</x:v>
      </x:c>
      <x:c r="H484" s="5" t="s">
        <x:v>36</x:v>
      </x:c>
      <x:c r="I484" s="5">
        <x:v>2021</x:v>
      </x:c>
      <x:c r="J484" s="5" t="s">
        <x:v>55</x:v>
      </x:c>
      <x:c r="K484" s="5">
        <x:v>31</x:v>
      </x:c>
      <x:c r="L484" s="5" t="s">
        <x:v>117</x:v>
      </x:c>
      <x:c r="M484" s="5">
        <x:v>110</x:v>
      </x:c>
      <x:c r="N484" s="5">
        <x:v>448</x:v>
      </x:c>
      <x:c r="O484" s="5">
        <x:v>387</x:v>
      </x:c>
      <x:c r="P484" s="5">
        <x:v>59</x:v>
      </x:c>
      <x:c r="Q484" s="5">
        <x:v>107</x:v>
      </x:c>
      <x:c r="R484" s="5">
        <x:v>20</x:v>
      </x:c>
      <x:c r="S484" s="5">
        <x:v>16</x:v>
      </x:c>
      <x:c r="T484" s="5">
        <x:v>82</x:v>
      </x:c>
      <x:c r="U484" s="5">
        <x:v>4</x:v>
      </x:c>
      <x:c r="V484" s="5">
        <x:v>2</x:v>
      </x:c>
      <x:c r="W484" s="5">
        <x:v>38</x:v>
      </x:c>
      <x:c r="X484" s="5">
        <x:v>80</x:v>
      </x:c>
      <x:c r="Y484" s="5">
        <x:v>9</x:v>
      </x:c>
      <x:c r="Z484" s="5">
        <x:v>7</x:v>
      </x:c>
      <x:c r="AA484" s="5">
        <x:v>-2.1299999999999999</x:v>
      </x:c>
      <x:c r="AB484" s="5">
        <x:v>-5.8899999999999997</x:v>
      </x:c>
      <x:c r="AC484" s="5">
        <x:v>-8.0199999999999996</x:v>
      </x:c>
      <x:c r="AD484" s="5">
        <x:v>2.54</x:v>
      </x:c>
      <x:c r="AE484" s="5">
        <x:v>-0.20999999999999999</x:v>
      </x:c>
      <x:c r="AF484" s="5">
        <x:v>32000</x:v>
      </x:c>
    </x:row>
    <x:row r="485" spans="1:32" ht="14.199999999999999">
      <x:c r="A485" s="5">
        <x:v>2023</x:v>
      </x:c>
      <x:c r="B485" s="5" t="s">
        <x:v>55</x:v>
      </x:c>
      <x:c r="C485" s="5" t="s">
        <x:v>235</x:v>
      </x:c>
      <x:c r="D485" s="5" t="s">
        <x:v>323</x:v>
      </x:c>
      <x:c r="E485" s="5">
        <x:v>8</x:v>
      </x:c>
      <x:c r="F485" s="5" t="s">
        <x:v>25</x:v>
      </x:c>
      <x:c r="G485" s="5" t="s">
        <x:v>34</x:v>
      </x:c>
      <x:c r="H485" s="5" t="s">
        <x:v>36</x:v>
      </x:c>
      <x:c r="I485" s="5">
        <x:v>2022</x:v>
      </x:c>
      <x:c r="J485" s="5" t="s">
        <x:v>55</x:v>
      </x:c>
      <x:c r="K485" s="5">
        <x:v>32</x:v>
      </x:c>
      <x:c r="L485" s="5" t="s">
        <x:v>111</x:v>
      </x:c>
      <x:c r="M485" s="5">
        <x:v>126</x:v>
      </x:c>
      <x:c r="N485" s="5">
        <x:v>526</x:v>
      </x:c>
      <x:c r="O485" s="5">
        <x:v>467</x:v>
      </x:c>
      <x:c r="P485" s="5">
        <x:v>48</x:v>
      </x:c>
      <x:c r="Q485" s="5">
        <x:v>138</x:v>
      </x:c>
      <x:c r="R485" s="5">
        <x:v>26</x:v>
      </x:c>
      <x:c r="S485" s="5">
        <x:v>12</x:v>
      </x:c>
      <x:c r="T485" s="5">
        <x:v>83</x:v>
      </x:c>
      <x:c r="U485" s="5">
        <x:v>6</x:v>
      </x:c>
      <x:c r="V485" s="5">
        <x:v>7</x:v>
      </x:c>
      <x:c r="W485" s="5">
        <x:v>27</x:v>
      </x:c>
      <x:c r="X485" s="5">
        <x:v>88</x:v>
      </x:c>
      <x:c r="Y485" s="5">
        <x:v>16</x:v>
      </x:c>
      <x:c r="Z485" s="5">
        <x:v>11</x:v>
      </x:c>
      <x:c r="AA485" s="5">
        <x:v>-0.029999999999999999</x:v>
      </x:c>
      <x:c r="AB485" s="5">
        <x:v>-10.359999999999999</x:v>
      </x:c>
      <x:c r="AC485" s="5">
        <x:v>-10.390000000000001</x:v>
      </x:c>
      <x:c r="AD485" s="5">
        <x:v>2.1299999999999999</x:v>
      </x:c>
      <x:c r="AE485" s="5">
        <x:v>0</x:v>
      </x:c>
      <x:c r="AF485" s="5">
        <x:v>30000</x:v>
      </x:c>
    </x:row>
    <x:row r="486" spans="1:32" ht="14.199999999999999">
      <x:c r="A486" s="5">
        <x:v>2015</x:v>
      </x:c>
      <x:c r="B486" s="5" t="s">
        <x:v>30</x:v>
      </x:c>
      <x:c r="C486" s="5" t="s">
        <x:v>232</x:v>
      </x:c>
      <x:c r="D486" s="5" t="s">
        <x:v>323</x:v>
      </x:c>
      <x:c r="E486" s="5">
        <x:v>9</x:v>
      </x:c>
      <x:c r="F486" s="5" t="s">
        <x:v>25</x:v>
      </x:c>
      <x:c r="G486" s="5" t="s">
        <x:v>34</x:v>
      </x:c>
      <x:c r="H486" s="5" t="s">
        <x:v>36</x:v>
      </x:c>
      <x:c r="I486" s="5">
        <x:v>2014</x:v>
      </x:c>
      <x:c r="J486" s="5" t="s">
        <x:v>31</x:v>
      </x:c>
      <x:c r="K486" s="5">
        <x:v>32</x:v>
      </x:c>
      <x:c r="L486" s="5" t="s">
        <x:v>111</x:v>
      </x:c>
      <x:c r="M486" s="5">
        <x:v>124</x:v>
      </x:c>
      <x:c r="N486" s="5">
        <x:v>541</x:v>
      </x:c>
      <x:c r="O486" s="5">
        <x:v>492</x:v>
      </x:c>
      <x:c r="P486" s="5">
        <x:v>69</x:v>
      </x:c>
      <x:c r="Q486" s="5">
        <x:v>156</x:v>
      </x:c>
      <x:c r="R486" s="5">
        <x:v>38</x:v>
      </x:c>
      <x:c r="S486" s="5">
        <x:v>14</x:v>
      </x:c>
      <x:c r="T486" s="5">
        <x:v>99</x:v>
      </x:c>
      <x:c r="U486" s="5">
        <x:v>1</x:v>
      </x:c>
      <x:c r="V486" s="5">
        <x:v>0</x:v>
      </x:c>
      <x:c r="W486" s="5">
        <x:v>41</x:v>
      </x:c>
      <x:c r="X486" s="5">
        <x:v>91</x:v>
      </x:c>
      <x:c r="Y486" s="5">
        <x:v>8</x:v>
      </x:c>
      <x:c r="Z486" s="5">
        <x:v>6</x:v>
      </x:c>
      <x:c r="AA486" s="5">
        <x:v>2.9900000000000002</x:v>
      </x:c>
      <x:c r="AB486" s="5">
        <x:v>-10.85</x:v>
      </x:c>
      <x:c r="AC486" s="5">
        <x:v>-7.8600000000000003</x:v>
      </x:c>
      <x:c r="AD486" s="5">
        <x:v>1.5800000000000001</x:v>
      </x:c>
      <x:c r="AE486" s="5">
        <x:v>0.26000000000000001</x:v>
      </x:c>
      <x:c r="AF486" s="5">
        <x:v>28000</x:v>
      </x:c>
    </x:row>
    <x:row r="487" spans="1:32" ht="14.199999999999999">
      <x:c r="A487" s="5">
        <x:v>2016</x:v>
      </x:c>
      <x:c r="B487" s="5" t="s">
        <x:v>30</x:v>
      </x:c>
      <x:c r="C487" s="5" t="s">
        <x:v>232</x:v>
      </x:c>
      <x:c r="D487" s="5" t="s">
        <x:v>323</x:v>
      </x:c>
      <x:c r="E487" s="5">
        <x:v>9</x:v>
      </x:c>
      <x:c r="F487" s="5" t="s">
        <x:v>25</x:v>
      </x:c>
      <x:c r="G487" s="5" t="s">
        <x:v>34</x:v>
      </x:c>
      <x:c r="H487" s="5" t="s">
        <x:v>36</x:v>
      </x:c>
      <x:c r="I487" s="5">
        <x:v>2015</x:v>
      </x:c>
      <x:c r="J487" s="5" t="s">
        <x:v>31</x:v>
      </x:c>
      <x:c r="K487" s="5">
        <x:v>33</x:v>
      </x:c>
      <x:c r="L487" s="5" t="s">
        <x:v>111</x:v>
      </x:c>
      <x:c r="M487" s="5">
        <x:v>104</x:v>
      </x:c>
      <x:c r="N487" s="5">
        <x:v>373</x:v>
      </x:c>
      <x:c r="O487" s="5">
        <x:v>333</x:v>
      </x:c>
      <x:c r="P487" s="5">
        <x:v>35</x:v>
      </x:c>
      <x:c r="Q487" s="5">
        <x:v>116</x:v>
      </x:c>
      <x:c r="R487" s="5">
        <x:v>19</x:v>
      </x:c>
      <x:c r="S487" s="5">
        <x:v>8</x:v>
      </x:c>
      <x:c r="T487" s="5">
        <x:v>49</x:v>
      </x:c>
      <x:c r="U487" s="5">
        <x:v>0</x:v>
      </x:c>
      <x:c r="V487" s="5">
        <x:v>2</x:v>
      </x:c>
      <x:c r="W487" s="5">
        <x:v>33</x:v>
      </x:c>
      <x:c r="X487" s="5">
        <x:v>92</x:v>
      </x:c>
      <x:c r="Y487" s="5">
        <x:v>10</x:v>
      </x:c>
      <x:c r="Z487" s="5">
        <x:v>4</x:v>
      </x:c>
      <x:c r="AA487" s="5">
        <x:v>1.6000000000000001</x:v>
      </x:c>
      <x:c r="AB487" s="5">
        <x:v>-7.2699999999999996</x:v>
      </x:c>
      <x:c r="AC487" s="5">
        <x:v>-5.6799999999999997</x:v>
      </x:c>
      <x:c r="AD487" s="5">
        <x:v>1.8300000000000001</x:v>
      </x:c>
      <x:c r="AE487" s="5">
        <x:v>0.14999999999999999</x:v>
      </x:c>
      <x:c r="AF487" s="5">
        <x:v>21000</x:v>
      </x:c>
    </x:row>
    <x:row r="488" spans="1:32" ht="14.199999999999999">
      <x:c r="A488" s="5">
        <x:v>2017</x:v>
      </x:c>
      <x:c r="B488" s="5" t="s">
        <x:v>30</x:v>
      </x:c>
      <x:c r="C488" s="5" t="s">
        <x:v>232</x:v>
      </x:c>
      <x:c r="D488" s="5" t="s">
        <x:v>323</x:v>
      </x:c>
      <x:c r="E488" s="5">
        <x:v>9</x:v>
      </x:c>
      <x:c r="F488" s="5" t="s">
        <x:v>25</x:v>
      </x:c>
      <x:c r="G488" s="5" t="s">
        <x:v>34</x:v>
      </x:c>
      <x:c r="H488" s="5" t="s">
        <x:v>36</x:v>
      </x:c>
      <x:c r="I488" s="5">
        <x:v>2016</x:v>
      </x:c>
      <x:c r="J488" s="5" t="s">
        <x:v>30</x:v>
      </x:c>
      <x:c r="K488" s="5">
        <x:v>34</x:v>
      </x:c>
      <x:c r="L488" s="5" t="s">
        <x:v>111</x:v>
      </x:c>
      <x:c r="M488" s="5">
        <x:v>124</x:v>
      </x:c>
      <x:c r="N488" s="5">
        <x:v>417</x:v>
      </x:c>
      <x:c r="O488" s="5">
        <x:v>370</x:v>
      </x:c>
      <x:c r="P488" s="5">
        <x:v>29</x:v>
      </x:c>
      <x:c r="Q488" s="5">
        <x:v>106</x:v>
      </x:c>
      <x:c r="R488" s="5">
        <x:v>14</x:v>
      </x:c>
      <x:c r="S488" s="5">
        <x:v>7</x:v>
      </x:c>
      <x:c r="T488" s="5">
        <x:v>72</x:v>
      </x:c>
      <x:c r="U488" s="5">
        <x:v>0</x:v>
      </x:c>
      <x:c r="V488" s="5">
        <x:v>1</x:v>
      </x:c>
      <x:c r="W488" s="5">
        <x:v>36</x:v>
      </x:c>
      <x:c r="X488" s="5">
        <x:v>92</x:v>
      </x:c>
      <x:c r="Y488" s="5">
        <x:v>13</x:v>
      </x:c>
      <x:c r="Z488" s="5">
        <x:v>9</x:v>
      </x:c>
      <x:c r="AA488" s="5">
        <x:v>2.21</x:v>
      </x:c>
      <x:c r="AB488" s="5">
        <x:v>-8.4399999999999995</x:v>
      </x:c>
      <x:c r="AC488" s="5">
        <x:v>-6.2300000000000004</x:v>
      </x:c>
      <x:c r="AD488" s="5">
        <x:v>-0.40000000000000002</x:v>
      </x:c>
      <x:c r="AE488" s="5">
        <x:v>0.20000000000000001</x:v>
      </x:c>
      <x:c r="AF488" s="5">
        <x:v>33000</x:v>
      </x:c>
    </x:row>
    <x:row r="489" spans="1:32" ht="14.199999999999999">
      <x:c r="A489" s="5">
        <x:v>2018</x:v>
      </x:c>
      <x:c r="B489" s="5" t="s">
        <x:v>30</x:v>
      </x:c>
      <x:c r="C489" s="5" t="s">
        <x:v>232</x:v>
      </x:c>
      <x:c r="D489" s="5" t="s">
        <x:v>323</x:v>
      </x:c>
      <x:c r="E489" s="5">
        <x:v>9</x:v>
      </x:c>
      <x:c r="F489" s="5" t="s">
        <x:v>25</x:v>
      </x:c>
      <x:c r="G489" s="5" t="s">
        <x:v>34</x:v>
      </x:c>
      <x:c r="H489" s="5" t="s">
        <x:v>36</x:v>
      </x:c>
      <x:c r="I489" s="5">
        <x:v>2017</x:v>
      </x:c>
      <x:c r="J489" s="5" t="s">
        <x:v>30</x:v>
      </x:c>
      <x:c r="K489" s="5">
        <x:v>35</x:v>
      </x:c>
      <x:c r="L489" s="5" t="s">
        <x:v>111</x:v>
      </x:c>
      <x:c r="M489" s="5">
        <x:v>109</x:v>
      </x:c>
      <x:c r="N489" s="5">
        <x:v>384</x:v>
      </x:c>
      <x:c r="O489" s="5">
        <x:v>342</x:v>
      </x:c>
      <x:c r="P489" s="5">
        <x:v>46</x:v>
      </x:c>
      <x:c r="Q489" s="5">
        <x:v>110</x:v>
      </x:c>
      <x:c r="R489" s="5">
        <x:v>23</x:v>
      </x:c>
      <x:c r="S489" s="5">
        <x:v>12</x:v>
      </x:c>
      <x:c r="T489" s="5">
        <x:v>62</x:v>
      </x:c>
      <x:c r="U489" s="5">
        <x:v>0</x:v>
      </x:c>
      <x:c r="V489" s="5">
        <x:v>1</x:v>
      </x:c>
      <x:c r="W489" s="5">
        <x:v>34</x:v>
      </x:c>
      <x:c r="X489" s="5">
        <x:v>94</x:v>
      </x:c>
      <x:c r="Y489" s="5">
        <x:v>9</x:v>
      </x:c>
      <x:c r="Z489" s="5">
        <x:v>3</x:v>
      </x:c>
      <x:c r="AA489" s="5">
        <x:v>-2.8500000000000001</x:v>
      </x:c>
      <x:c r="AB489" s="5">
        <x:v>-7.7400000000000002</x:v>
      </x:c>
      <x:c r="AC489" s="5">
        <x:v>-10.59</x:v>
      </x:c>
      <x:c r="AD489" s="5">
        <x:v>1.77</x:v>
      </x:c>
      <x:c r="AE489" s="5">
        <x:v>-0.26000000000000001</x:v>
      </x:c>
      <x:c r="AF489" s="5">
        <x:v>30000</x:v>
      </x:c>
    </x:row>
    <x:row r="490" spans="1:32" ht="14.199999999999999">
      <x:c r="A490" s="5">
        <x:v>2019</x:v>
      </x:c>
      <x:c r="B490" s="5" t="s">
        <x:v>27</x:v>
      </x:c>
      <x:c r="C490" s="5" t="s">
        <x:v>233</x:v>
      </x:c>
      <x:c r="D490" s="5" t="s">
        <x:v>322</x:v>
      </x:c>
      <x:c r="E490" s="5">
        <x:v>9</x:v>
      </x:c>
      <x:c r="F490" s="5" t="s">
        <x:v>25</x:v>
      </x:c>
      <x:c r="G490" s="5" t="s">
        <x:v>34</x:v>
      </x:c>
      <x:c r="H490" s="5" t="s">
        <x:v>71</x:v>
      </x:c>
      <x:c r="I490" s="5">
        <x:v>2018</x:v>
      </x:c>
      <x:c r="J490" s="5" t="s">
        <x:v>22</x:v>
      </x:c>
      <x:c r="K490" s="5">
        <x:v>36</x:v>
      </x:c>
      <x:c r="L490" s="5" t="s">
        <x:v>96</x:v>
      </x:c>
      <x:c r="M490" s="5">
        <x:v>130</x:v>
      </x:c>
      <x:c r="N490" s="5">
        <x:v>420</x:v>
      </x:c>
      <x:c r="O490" s="5">
        <x:v>376</x:v>
      </x:c>
      <x:c r="P490" s="5">
        <x:v>44</x:v>
      </x:c>
      <x:c r="Q490" s="5">
        <x:v>110</x:v>
      </x:c>
      <x:c r="R490" s="5">
        <x:v>18</x:v>
      </x:c>
      <x:c r="S490" s="5">
        <x:v>15</x:v>
      </x:c>
      <x:c r="T490" s="5">
        <x:v>75</x:v>
      </x:c>
      <x:c r="U490" s="5">
        <x:v>0</x:v>
      </x:c>
      <x:c r="V490" s="5">
        <x:v>0</x:v>
      </x:c>
      <x:c r="W490" s="5">
        <x:v>34</x:v>
      </x:c>
      <x:c r="X490" s="5">
        <x:v>107</x:v>
      </x:c>
      <x:c r="Y490" s="5">
        <x:v>10</x:v>
      </x:c>
      <x:c r="Z490" s="5">
        <x:v>4</x:v>
      </x:c>
      <x:c r="AA490" s="5">
        <x:v>2.9700000000000002</x:v>
      </x:c>
      <x:c r="AB490" s="5">
        <x:v>8.1400000000000006</x:v>
      </x:c>
      <x:c r="AC490" s="5">
        <x:v>11.1</x:v>
      </x:c>
      <x:c r="AD490" s="5">
        <x:v>0.81999999999999995</x:v>
      </x:c>
      <x:c r="AE490" s="5">
        <x:v>0.27000000000000002</x:v>
      </x:c>
      <x:c r="AF490" s="5">
        <x:v>30000</x:v>
      </x:c>
    </x:row>
    <x:row r="491" spans="1:32" ht="14.199999999999999">
      <x:c r="A491" s="5">
        <x:v>2020</x:v>
      </x:c>
      <x:c r="B491" s="5" t="s">
        <x:v>27</x:v>
      </x:c>
      <x:c r="C491" s="5" t="s">
        <x:v>233</x:v>
      </x:c>
      <x:c r="D491" s="5" t="s">
        <x:v>322</x:v>
      </x:c>
      <x:c r="E491" s="5">
        <x:v>9</x:v>
      </x:c>
      <x:c r="F491" s="5" t="s">
        <x:v>25</x:v>
      </x:c>
      <x:c r="G491" s="5" t="s">
        <x:v>34</x:v>
      </x:c>
      <x:c r="H491" s="5" t="s">
        <x:v>71</x:v>
      </x:c>
      <x:c r="I491" s="5">
        <x:v>2019</x:v>
      </x:c>
      <x:c r="J491" s="5" t="s">
        <x:v>27</x:v>
      </x:c>
      <x:c r="K491" s="5">
        <x:v>30</x:v>
      </x:c>
      <x:c r="L491" s="5" t="s">
        <x:v>96</x:v>
      </x:c>
      <x:c r="M491" s="5">
        <x:v>135</x:v>
      </x:c>
      <x:c r="N491" s="5">
        <x:v>451</x:v>
      </x:c>
      <x:c r="O491" s="5">
        <x:v>373</x:v>
      </x:c>
      <x:c r="P491" s="5">
        <x:v>47</x:v>
      </x:c>
      <x:c r="Q491" s="5">
        <x:v>108</x:v>
      </x:c>
      <x:c r="R491" s="5">
        <x:v>18</x:v>
      </x:c>
      <x:c r="S491" s="5">
        <x:v>3</x:v>
      </x:c>
      <x:c r="T491" s="5">
        <x:v>31</x:v>
      </x:c>
      <x:c r="U491" s="5">
        <x:v>3</x:v>
      </x:c>
      <x:c r="V491" s="5">
        <x:v>10</x:v>
      </x:c>
      <x:c r="W491" s="5">
        <x:v>56</x:v>
      </x:c>
      <x:c r="X491" s="5">
        <x:v>61</x:v>
      </x:c>
      <x:c r="Y491" s="5">
        <x:v>9</x:v>
      </x:c>
      <x:c r="Z491" s="5">
        <x:v>4</x:v>
      </x:c>
      <x:c r="AA491" s="5">
        <x:v>1.75</x:v>
      </x:c>
      <x:c r="AB491" s="5">
        <x:v>10.75</x:v>
      </x:c>
      <x:c r="AC491" s="5">
        <x:v>12.5</x:v>
      </x:c>
      <x:c r="AD491" s="5">
        <x:v>3.9300000000000002</x:v>
      </x:c>
      <x:c r="AE491" s="5">
        <x:v>0.17999999999999999</x:v>
      </x:c>
      <x:c r="AF491" s="5">
        <x:v>8000</x:v>
      </x:c>
    </x:row>
    <x:row r="492" spans="1:32" ht="14.199999999999999">
      <x:c r="A492" s="5">
        <x:v>2021</x:v>
      </x:c>
      <x:c r="B492" s="5" t="s">
        <x:v>27</x:v>
      </x:c>
      <x:c r="C492" s="5" t="s">
        <x:v>233</x:v>
      </x:c>
      <x:c r="D492" s="5" t="s">
        <x:v>322</x:v>
      </x:c>
      <x:c r="E492" s="5">
        <x:v>9</x:v>
      </x:c>
      <x:c r="F492" s="5" t="s">
        <x:v>25</x:v>
      </x:c>
      <x:c r="G492" s="5" t="s">
        <x:v>34</x:v>
      </x:c>
      <x:c r="H492" s="5" t="s">
        <x:v>71</x:v>
      </x:c>
      <x:c r="I492" s="5">
        <x:v>2020</x:v>
      </x:c>
      <x:c r="J492" s="5" t="s">
        <x:v>27</x:v>
      </x:c>
      <x:c r="K492" s="5">
        <x:v>31</x:v>
      </x:c>
      <x:c r="L492" s="5" t="s">
        <x:v>96</x:v>
      </x:c>
      <x:c r="M492" s="5">
        <x:v>126</x:v>
      </x:c>
      <x:c r="N492" s="5">
        <x:v>389</x:v>
      </x:c>
      <x:c r="O492" s="5">
        <x:v>339</x:v>
      </x:c>
      <x:c r="P492" s="5">
        <x:v>46</x:v>
      </x:c>
      <x:c r="Q492" s="5">
        <x:v>102</x:v>
      </x:c>
      <x:c r="R492" s="5">
        <x:v>19</x:v>
      </x:c>
      <x:c r="S492" s="5">
        <x:v>3</x:v>
      </x:c>
      <x:c r="T492" s="5">
        <x:v>36</x:v>
      </x:c>
      <x:c r="U492" s="5">
        <x:v>0</x:v>
      </x:c>
      <x:c r="V492" s="5">
        <x:v>0</x:v>
      </x:c>
      <x:c r="W492" s="5">
        <x:v>29</x:v>
      </x:c>
      <x:c r="X492" s="5">
        <x:v>44</x:v>
      </x:c>
      <x:c r="Y492" s="5">
        <x:v>7</x:v>
      </x:c>
      <x:c r="Z492" s="5">
        <x:v>0</x:v>
      </x:c>
      <x:c r="AA492" s="5">
        <x:v>2.7000000000000002</x:v>
      </x:c>
      <x:c r="AB492" s="5">
        <x:v>8.7599999999999998</x:v>
      </x:c>
      <x:c r="AC492" s="5">
        <x:v>11.460000000000001</x:v>
      </x:c>
      <x:c r="AD492" s="5">
        <x:v>2.71</x:v>
      </x:c>
      <x:c r="AE492" s="5">
        <x:v>0.25</x:v>
      </x:c>
      <x:c r="AF492" s="5">
        <x:v>12500</x:v>
      </x:c>
    </x:row>
    <x:row r="493" spans="1:32" ht="14.199999999999999">
      <x:c r="A493" s="5">
        <x:v>2022</x:v>
      </x:c>
      <x:c r="B493" s="5" t="s">
        <x:v>27</x:v>
      </x:c>
      <x:c r="C493" s="5" t="s">
        <x:v>233</x:v>
      </x:c>
      <x:c r="D493" s="5" t="s">
        <x:v>322</x:v>
      </x:c>
      <x:c r="E493" s="5">
        <x:v>9</x:v>
      </x:c>
      <x:c r="F493" s="5" t="s">
        <x:v>25</x:v>
      </x:c>
      <x:c r="G493" s="5" t="s">
        <x:v>34</x:v>
      </x:c>
      <x:c r="H493" s="5" t="s">
        <x:v>71</x:v>
      </x:c>
      <x:c r="I493" s="5">
        <x:v>2021</x:v>
      </x:c>
      <x:c r="J493" s="5" t="s">
        <x:v>27</x:v>
      </x:c>
      <x:c r="K493" s="5">
        <x:v>32</x:v>
      </x:c>
      <x:c r="L493" s="5" t="s">
        <x:v>96</x:v>
      </x:c>
      <x:c r="M493" s="5">
        <x:v>116</x:v>
      </x:c>
      <x:c r="N493" s="5">
        <x:v>467</x:v>
      </x:c>
      <x:c r="O493" s="5">
        <x:v>375</x:v>
      </x:c>
      <x:c r="P493" s="5">
        <x:v>52</x:v>
      </x:c>
      <x:c r="Q493" s="5">
        <x:v>103</x:v>
      </x:c>
      <x:c r="R493" s="5">
        <x:v>21</x:v>
      </x:c>
      <x:c r="S493" s="5">
        <x:v>7</x:v>
      </x:c>
      <x:c r="T493" s="5">
        <x:v>44</x:v>
      </x:c>
      <x:c r="U493" s="5">
        <x:v>3</x:v>
      </x:c>
      <x:c r="V493" s="5">
        <x:v>2</x:v>
      </x:c>
      <x:c r="W493" s="5">
        <x:v>72</x:v>
      </x:c>
      <x:c r="X493" s="5">
        <x:v>68</x:v>
      </x:c>
      <x:c r="Y493" s="5">
        <x:v>16</x:v>
      </x:c>
      <x:c r="Z493" s="5">
        <x:v>3</x:v>
      </x:c>
      <x:c r="AA493" s="5">
        <x:v>7.0199999999999996</x:v>
      </x:c>
      <x:c r="AB493" s="5">
        <x:v>9.6199999999999992</x:v>
      </x:c>
      <x:c r="AC493" s="5">
        <x:v>16.640000000000001</x:v>
      </x:c>
      <x:c r="AD493" s="5">
        <x:v>4.2199999999999998</x:v>
      </x:c>
      <x:c r="AE493" s="5">
        <x:v>0.69999999999999996</x:v>
      </x:c>
      <x:c r="AF493" s="5">
        <x:v>20000</x:v>
      </x:c>
    </x:row>
    <x:row r="494" spans="1:32" ht="14.199999999999999">
      <x:c r="A494" s="5">
        <x:v>2012</x:v>
      </x:c>
      <x:c r="B494" s="5" t="s">
        <x:v>45</x:v>
      </x:c>
      <x:c r="C494" s="5" t="s">
        <x:v>248</x:v>
      </x:c>
      <x:c r="D494" s="5" t="s">
        <x:v>323</x:v>
      </x:c>
      <x:c r="E494" s="5">
        <x:v>9</x:v>
      </x:c>
      <x:c r="F494" s="5" t="s">
        <x:v>25</x:v>
      </x:c>
      <x:c r="G494" s="5" t="s">
        <x:v>34</x:v>
      </x:c>
      <x:c r="H494" s="5" t="s">
        <x:v>36</x:v>
      </x:c>
      <x:c r="I494" s="5">
        <x:v>2011</x:v>
      </x:c>
      <x:c r="J494" s="5" t="s">
        <x:v>45</x:v>
      </x:c>
      <x:c r="K494" s="5">
        <x:v>24</x:v>
      </x:c>
      <x:c r="L494" s="5" t="s">
        <x:v>23</x:v>
      </x:c>
      <x:c r="M494" s="5">
        <x:v>113</x:v>
      </x:c>
      <x:c r="N494" s="5">
        <x:v>488</x:v>
      </x:c>
      <x:c r="O494" s="5">
        <x:v>403</x:v>
      </x:c>
      <x:c r="P494" s="5">
        <x:v>64</x:v>
      </x:c>
      <x:c r="Q494" s="5">
        <x:v>125</x:v>
      </x:c>
      <x:c r="R494" s="5">
        <x:v>25</x:v>
      </x:c>
      <x:c r="S494" s="5">
        <x:v>20</x:v>
      </x:c>
      <x:c r="T494" s="5">
        <x:v>75</x:v>
      </x:c>
      <x:c r="U494" s="5">
        <x:v>15</x:v>
      </x:c>
      <x:c r="V494" s="5">
        <x:v>5</x:v>
      </x:c>
      <x:c r="W494" s="5">
        <x:v>46</x:v>
      </x:c>
      <x:c r="X494" s="5">
        <x:v>72</x:v>
      </x:c>
      <x:c r="Y494" s="5">
        <x:v>8</x:v>
      </x:c>
      <x:c r="Z494" s="5">
        <x:v>6</x:v>
      </x:c>
      <x:c r="AA494" s="5">
        <x:v>3.6400000000000001</x:v>
      </x:c>
      <x:c r="AB494" s="5">
        <x:v>0.41999999999999998</x:v>
      </x:c>
      <x:c r="AC494" s="5">
        <x:v>4.0599999999999996</x:v>
      </x:c>
      <x:c r="AD494" s="5">
        <x:v>5.1100000000000003</x:v>
      </x:c>
      <x:c r="AE494" s="5">
        <x:v>0.51000000000000001</x:v>
      </x:c>
      <x:c r="AF494" s="5">
        <x:v>26000</x:v>
      </x:c>
    </x:row>
    <x:row r="495" spans="1:32" ht="14.199999999999999">
      <x:c r="A495" s="5">
        <x:v>2013</x:v>
      </x:c>
      <x:c r="B495" s="5" t="s">
        <x:v>45</x:v>
      </x:c>
      <x:c r="C495" s="5" t="s">
        <x:v>248</x:v>
      </x:c>
      <x:c r="D495" s="5" t="s">
        <x:v>323</x:v>
      </x:c>
      <x:c r="E495" s="5">
        <x:v>9</x:v>
      </x:c>
      <x:c r="F495" s="5" t="s">
        <x:v>25</x:v>
      </x:c>
      <x:c r="G495" s="5" t="s">
        <x:v>34</x:v>
      </x:c>
      <x:c r="H495" s="5" t="s">
        <x:v>36</x:v>
      </x:c>
      <x:c r="I495" s="5">
        <x:v>2012</x:v>
      </x:c>
      <x:c r="J495" s="5" t="s">
        <x:v>45</x:v>
      </x:c>
      <x:c r="K495" s="5">
        <x:v>25</x:v>
      </x:c>
      <x:c r="L495" s="5" t="s">
        <x:v>23</x:v>
      </x:c>
      <x:c r="M495" s="5">
        <x:v>130</x:v>
      </x:c>
      <x:c r="N495" s="5">
        <x:v>553</x:v>
      </x:c>
      <x:c r="O495" s="5">
        <x:v>474</x:v>
      </x:c>
      <x:c r="P495" s="5">
        <x:v>85</x:v>
      </x:c>
      <x:c r="Q495" s="5">
        <x:v>142</x:v>
      </x:c>
      <x:c r="R495" s="5">
        <x:v>33</x:v>
      </x:c>
      <x:c r="S495" s="5">
        <x:v>26</x:v>
      </x:c>
      <x:c r="T495" s="5">
        <x:v>84</x:v>
      </x:c>
      <x:c r="U495" s="5">
        <x:v>20</x:v>
      </x:c>
      <x:c r="V495" s="5">
        <x:v>8</x:v>
      </x:c>
      <x:c r="W495" s="5">
        <x:v>49</x:v>
      </x:c>
      <x:c r="X495" s="5">
        <x:v>98</x:v>
      </x:c>
      <x:c r="Y495" s="5">
        <x:v>8</x:v>
      </x:c>
      <x:c r="Z495" s="5">
        <x:v>6</x:v>
      </x:c>
      <x:c r="AA495" s="5">
        <x:v>2.2999999999999998</x:v>
      </x:c>
      <x:c r="AB495" s="5">
        <x:v>-1.1799999999999999</x:v>
      </x:c>
      <x:c r="AC495" s="5">
        <x:v>1.1299999999999999</x:v>
      </x:c>
      <x:c r="AD495" s="5">
        <x:v>5.9699999999999998</x:v>
      </x:c>
      <x:c r="AE495" s="5">
        <x:v>0.26000000000000001</x:v>
      </x:c>
      <x:c r="AF495" s="5">
        <x:v>22000</x:v>
      </x:c>
    </x:row>
    <x:row r="496" spans="1:32" ht="14.199999999999999">
      <x:c r="A496" s="5">
        <x:v>2014</x:v>
      </x:c>
      <x:c r="B496" s="5" t="s">
        <x:v>45</x:v>
      </x:c>
      <x:c r="C496" s="5" t="s">
        <x:v>248</x:v>
      </x:c>
      <x:c r="D496" s="5" t="s">
        <x:v>323</x:v>
      </x:c>
      <x:c r="E496" s="5">
        <x:v>9</x:v>
      </x:c>
      <x:c r="F496" s="5" t="s">
        <x:v>25</x:v>
      </x:c>
      <x:c r="G496" s="5" t="s">
        <x:v>34</x:v>
      </x:c>
      <x:c r="H496" s="5" t="s">
        <x:v>36</x:v>
      </x:c>
      <x:c r="I496" s="5">
        <x:v>2013</x:v>
      </x:c>
      <x:c r="J496" s="5" t="s">
        <x:v>45</x:v>
      </x:c>
      <x:c r="K496" s="5">
        <x:v>26</x:v>
      </x:c>
      <x:c r="L496" s="5" t="s">
        <x:v>23</x:v>
      </x:c>
      <x:c r="M496" s="5">
        <x:v>120</x:v>
      </x:c>
      <x:c r="N496" s="5">
        <x:v>525</x:v>
      </x:c>
      <x:c r="O496" s="5">
        <x:v>434</x:v>
      </x:c>
      <x:c r="P496" s="5">
        <x:v>75</x:v>
      </x:c>
      <x:c r="Q496" s="5">
        <x:v>137</x:v>
      </x:c>
      <x:c r="R496" s="5">
        <x:v>18</x:v>
      </x:c>
      <x:c r="S496" s="5">
        <x:v>28</x:v>
      </x:c>
      <x:c r="T496" s="5">
        <x:v>83</x:v>
      </x:c>
      <x:c r="U496" s="5">
        <x:v>24</x:v>
      </x:c>
      <x:c r="V496" s="5">
        <x:v>8</x:v>
      </x:c>
      <x:c r="W496" s="5">
        <x:v>64</x:v>
      </x:c>
      <x:c r="X496" s="5">
        <x:v>109</x:v>
      </x:c>
      <x:c r="Y496" s="5">
        <x:v>10</x:v>
      </x:c>
      <x:c r="Z496" s="5">
        <x:v>2</x:v>
      </x:c>
      <x:c r="AA496" s="5">
        <x:v>-1.3500000000000001</x:v>
      </x:c>
      <x:c r="AB496" s="5">
        <x:v>-0.05</x:v>
      </x:c>
      <x:c r="AC496" s="5">
        <x:v>-1.3999999999999999</x:v>
      </x:c>
      <x:c r="AD496" s="5">
        <x:v>6</x:v>
      </x:c>
      <x:c r="AE496" s="5">
        <x:v>-0.16</x:v>
      </x:c>
      <x:c r="AF496" s="5">
        <x:v>28000</x:v>
      </x:c>
    </x:row>
    <x:row r="497" spans="1:32" ht="14.199999999999999">
      <x:c r="A497" s="5">
        <x:v>2015</x:v>
      </x:c>
      <x:c r="B497" s="5" t="s">
        <x:v>45</x:v>
      </x:c>
      <x:c r="C497" s="5" t="s">
        <x:v>248</x:v>
      </x:c>
      <x:c r="D497" s="5" t="s">
        <x:v>323</x:v>
      </x:c>
      <x:c r="E497" s="5">
        <x:v>9</x:v>
      </x:c>
      <x:c r="F497" s="5" t="s">
        <x:v>25</x:v>
      </x:c>
      <x:c r="G497" s="5" t="s">
        <x:v>34</x:v>
      </x:c>
      <x:c r="H497" s="5" t="s">
        <x:v>36</x:v>
      </x:c>
      <x:c r="I497" s="5">
        <x:v>2014</x:v>
      </x:c>
      <x:c r="J497" s="5" t="s">
        <x:v>45</x:v>
      </x:c>
      <x:c r="K497" s="5">
        <x:v>27</x:v>
      </x:c>
      <x:c r="L497" s="5" t="s">
        <x:v>23</x:v>
      </x:c>
      <x:c r="M497" s="5">
        <x:v>82</x:v>
      </x:c>
      <x:c r="N497" s="5">
        <x:v>361</x:v>
      </x:c>
      <x:c r="O497" s="5">
        <x:v>308</x:v>
      </x:c>
      <x:c r="P497" s="5">
        <x:v>65</x:v>
      </x:c>
      <x:c r="Q497" s="5">
        <x:v>94</x:v>
      </x:c>
      <x:c r="R497" s="5">
        <x:v>20</x:v>
      </x:c>
      <x:c r="S497" s="5">
        <x:v>14</x:v>
      </x:c>
      <x:c r="T497" s="5">
        <x:v>76</x:v>
      </x:c>
      <x:c r="U497" s="5">
        <x:v>7</x:v>
      </x:c>
      <x:c r="V497" s="5">
        <x:v>2</x:v>
      </x:c>
      <x:c r="W497" s="5">
        <x:v>37</x:v>
      </x:c>
      <x:c r="X497" s="5">
        <x:v>69</x:v>
      </x:c>
      <x:c r="Y497" s="5">
        <x:v>9</x:v>
      </x:c>
      <x:c r="Z497" s="5">
        <x:v>3</x:v>
      </x:c>
      <x:c r="AA497" s="5">
        <x:v>0.029999999999999999</x:v>
      </x:c>
      <x:c r="AB497" s="5">
        <x:v>-0.10000000000000001</x:v>
      </x:c>
      <x:c r="AC497" s="5">
        <x:v>-0.070000000000000007</x:v>
      </x:c>
      <x:c r="AD497" s="5">
        <x:v>2.4300000000000002</x:v>
      </x:c>
      <x:c r="AE497" s="5">
        <x:v>0</x:v>
      </x:c>
      <x:c r="AF497" s="5">
        <x:v>52000</x:v>
      </x:c>
    </x:row>
    <x:row r="498" spans="1:32" ht="14.199999999999999">
      <x:c r="A498" s="5">
        <x:v>2016</x:v>
      </x:c>
      <x:c r="B498" s="5" t="s">
        <x:v>45</x:v>
      </x:c>
      <x:c r="C498" s="5" t="s">
        <x:v>248</x:v>
      </x:c>
      <x:c r="D498" s="5" t="s">
        <x:v>323</x:v>
      </x:c>
      <x:c r="E498" s="5">
        <x:v>4</x:v>
      </x:c>
      <x:c r="F498" s="5" t="s">
        <x:v>332</x:v>
      </x:c>
      <x:c r="G498" s="5" t="s">
        <x:v>34</x:v>
      </x:c>
      <x:c r="H498" s="5" t="s">
        <x:v>36</x:v>
      </x:c>
      <x:c r="I498" s="5">
        <x:v>2015</x:v>
      </x:c>
      <x:c r="J498" s="5" t="s">
        <x:v>45</x:v>
      </x:c>
      <x:c r="K498" s="5">
        <x:v>28</x:v>
      </x:c>
      <x:c r="L498" s="5" t="s">
        <x:v>23</x:v>
      </x:c>
      <x:c r="M498" s="5">
        <x:v>81</x:v>
      </x:c>
      <x:c r="N498" s="5">
        <x:v>330</x:v>
      </x:c>
      <x:c r="O498" s="5">
        <x:v>275</x:v>
      </x:c>
      <x:c r="P498" s="5">
        <x:v>43</x:v>
      </x:c>
      <x:c r="Q498" s="5">
        <x:v>81</x:v>
      </x:c>
      <x:c r="R498" s="5">
        <x:v>17</x:v>
      </x:c>
      <x:c r="S498" s="5">
        <x:v>17</x:v>
      </x:c>
      <x:c r="T498" s="5">
        <x:v>58</x:v>
      </x:c>
      <x:c r="U498" s="5">
        <x:v>5</x:v>
      </x:c>
      <x:c r="V498" s="5">
        <x:v>2</x:v>
      </x:c>
      <x:c r="W498" s="5">
        <x:v>46</x:v>
      </x:c>
      <x:c r="X498" s="5">
        <x:v>78</x:v>
      </x:c>
      <x:c r="Y498" s="5">
        <x:v>6</x:v>
      </x:c>
      <x:c r="Z498" s="5">
        <x:v>3</x:v>
      </x:c>
      <x:c r="AA498" s="5">
        <x:v>7.0499999999999998</x:v>
      </x:c>
      <x:c r="AB498" s="5">
        <x:v>-0.47999999999999998</x:v>
      </x:c>
      <x:c r="AC498" s="5">
        <x:v>6.5700000000000003</x:v>
      </x:c>
      <x:c r="AD498" s="5">
        <x:v>2.98</x:v>
      </x:c>
      <x:c r="AE498" s="5">
        <x:v>0.65000000000000002</x:v>
      </x:c>
      <x:c r="AF498" s="5">
        <x:v>70000</x:v>
      </x:c>
    </x:row>
    <x:row r="499" spans="1:32" ht="14.199999999999999">
      <x:c r="A499" s="5">
        <x:v>2017</x:v>
      </x:c>
      <x:c r="B499" s="5" t="s">
        <x:v>45</x:v>
      </x:c>
      <x:c r="C499" s="5" t="s">
        <x:v>248</x:v>
      </x:c>
      <x:c r="D499" s="5" t="s">
        <x:v>323</x:v>
      </x:c>
      <x:c r="E499" s="5">
        <x:v>4</x:v>
      </x:c>
      <x:c r="F499" s="5" t="s">
        <x:v>332</x:v>
      </x:c>
      <x:c r="G499" s="5" t="s">
        <x:v>34</x:v>
      </x:c>
      <x:c r="H499" s="5" t="s">
        <x:v>36</x:v>
      </x:c>
      <x:c r="I499" s="5">
        <x:v>2016</x:v>
      </x:c>
      <x:c r="J499" s="5" t="s">
        <x:v>45</x:v>
      </x:c>
      <x:c r="K499" s="5">
        <x:v>29</x:v>
      </x:c>
      <x:c r="L499" s="5" t="s">
        <x:v>23</x:v>
      </x:c>
      <x:c r="M499" s="5">
        <x:v>141</x:v>
      </x:c>
      <x:c r="N499" s="5">
        <x:v>606</x:v>
      </x:c>
      <x:c r="O499" s="5">
        <x:v>500</x:v>
      </x:c>
      <x:c r="P499" s="5">
        <x:v>106</x:v>
      </x:c>
      <x:c r="Q499" s="5">
        <x:v>144</x:v>
      </x:c>
      <x:c r="R499" s="5">
        <x:v>24</x:v>
      </x:c>
      <x:c r="S499" s="5">
        <x:v>40</x:v>
      </x:c>
      <x:c r="T499" s="5">
        <x:v>106</x:v>
      </x:c>
      <x:c r="U499" s="5">
        <x:v>1</x:v>
      </x:c>
      <x:c r="V499" s="5">
        <x:v>2</x:v>
      </x:c>
      <x:c r="W499" s="5">
        <x:v>77</x:v>
      </x:c>
      <x:c r="X499" s="5">
        <x:v>126</x:v>
      </x:c>
      <x:c r="Y499" s="5">
        <x:v>6</x:v>
      </x:c>
      <x:c r="Z499" s="5">
        <x:v>6</x:v>
      </x:c>
      <x:c r="AA499" s="5">
        <x:v>3.8399999999999999</x:v>
      </x:c>
      <x:c r="AB499" s="5">
        <x:v>-0.10000000000000001</x:v>
      </x:c>
      <x:c r="AC499" s="5">
        <x:v>3.7400000000000002</x:v>
      </x:c>
      <x:c r="AD499" s="5">
        <x:v>5.3700000000000001</x:v>
      </x:c>
      <x:c r="AE499" s="5">
        <x:v>0.34000000000000002</x:v>
      </x:c>
      <x:c r="AF499" s="5">
        <x:v>100000</x:v>
      </x:c>
    </x:row>
    <x:row r="500" spans="1:32" ht="14.199999999999999">
      <x:c r="A500" s="5">
        <x:v>2018</x:v>
      </x:c>
      <x:c r="B500" s="5" t="s">
        <x:v>45</x:v>
      </x:c>
      <x:c r="C500" s="5" t="s">
        <x:v>248</x:v>
      </x:c>
      <x:c r="D500" s="5" t="s">
        <x:v>323</x:v>
      </x:c>
      <x:c r="E500" s="5">
        <x:v>4</x:v>
      </x:c>
      <x:c r="F500" s="5" t="s">
        <x:v>332</x:v>
      </x:c>
      <x:c r="G500" s="5" t="s">
        <x:v>34</x:v>
      </x:c>
      <x:c r="H500" s="5" t="s">
        <x:v>36</x:v>
      </x:c>
      <x:c r="I500" s="5">
        <x:v>2017</x:v>
      </x:c>
      <x:c r="J500" s="5" t="s">
        <x:v>45</x:v>
      </x:c>
      <x:c r="K500" s="5">
        <x:v>30</x:v>
      </x:c>
      <x:c r="L500" s="5" t="s">
        <x:v>23</x:v>
      </x:c>
      <x:c r="M500" s="5">
        <x:v>130</x:v>
      </x:c>
      <x:c r="N500" s="5">
        <x:v>527</x:v>
      </x:c>
      <x:c r="O500" s="5">
        <x:v>430</x:v>
      </x:c>
      <x:c r="P500" s="5">
        <x:v>89</x:v>
      </x:c>
      <x:c r="Q500" s="5">
        <x:v>136</x:v>
      </x:c>
      <x:c r="R500" s="5">
        <x:v>18</x:v>
      </x:c>
      <x:c r="S500" s="5">
        <x:v>46</x:v>
      </x:c>
      <x:c r="T500" s="5">
        <x:v>113</x:v>
      </x:c>
      <x:c r="U500" s="5">
        <x:v>1</x:v>
      </x:c>
      <x:c r="V500" s="5">
        <x:v>5</x:v>
      </x:c>
      <x:c r="W500" s="5">
        <x:v>70</x:v>
      </x:c>
      <x:c r="X500" s="5">
        <x:v>107</x:v>
      </x:c>
      <x:c r="Y500" s="5">
        <x:v>8</x:v>
      </x:c>
      <x:c r="Z500" s="5">
        <x:v>8</x:v>
      </x:c>
      <x:c r="AA500" s="5">
        <x:v>5.9500000000000002</x:v>
      </x:c>
      <x:c r="AB500" s="5">
        <x:v>-0.79000000000000004</x:v>
      </x:c>
      <x:c r="AC500" s="5">
        <x:v>5.1600000000000001</x:v>
      </x:c>
      <x:c r="AD500" s="5">
        <x:v>5.8200000000000003</x:v>
      </x:c>
      <x:c r="AE500" s="5">
        <x:v>0.55000000000000004</x:v>
      </x:c>
      <x:c r="AF500" s="5">
        <x:v>100000</x:v>
      </x:c>
    </x:row>
    <x:row r="501" spans="1:32" ht="14.199999999999999">
      <x:c r="A501" s="5">
        <x:v>2019</x:v>
      </x:c>
      <x:c r="B501" s="5" t="s">
        <x:v>45</x:v>
      </x:c>
      <x:c r="C501" s="5" t="s">
        <x:v>248</x:v>
      </x:c>
      <x:c r="D501" s="5" t="s">
        <x:v>323</x:v>
      </x:c>
      <x:c r="E501" s="5">
        <x:v>4</x:v>
      </x:c>
      <x:c r="F501" s="5" t="s">
        <x:v>332</x:v>
      </x:c>
      <x:c r="G501" s="5" t="s">
        <x:v>34</x:v>
      </x:c>
      <x:c r="H501" s="5" t="s">
        <x:v>36</x:v>
      </x:c>
      <x:c r="I501" s="5">
        <x:v>2018</x:v>
      </x:c>
      <x:c r="J501" s="5" t="s">
        <x:v>45</x:v>
      </x:c>
      <x:c r="K501" s="5">
        <x:v>31</x:v>
      </x:c>
      <x:c r="L501" s="5" t="s">
        <x:v>23</x:v>
      </x:c>
      <x:c r="M501" s="5">
        <x:v>115</x:v>
      </x:c>
      <x:c r="N501" s="5">
        <x:v>489</x:v>
      </x:c>
      <x:c r="O501" s="5">
        <x:v>406</x:v>
      </x:c>
      <x:c r="P501" s="5">
        <x:v>95</x:v>
      </x:c>
      <x:c r="Q501" s="5">
        <x:v>99</x:v>
      </x:c>
      <x:c r="R501" s="5">
        <x:v>16</x:v>
      </x:c>
      <x:c r="S501" s="5">
        <x:v>35</x:v>
      </x:c>
      <x:c r="T501" s="5">
        <x:v>74</x:v>
      </x:c>
      <x:c r="U501" s="5">
        <x:v>9</x:v>
      </x:c>
      <x:c r="V501" s="5">
        <x:v>2</x:v>
      </x:c>
      <x:c r="W501" s="5">
        <x:v>58</x:v>
      </x:c>
      <x:c r="X501" s="5">
        <x:v>129</x:v>
      </x:c>
      <x:c r="Y501" s="5">
        <x:v>10</x:v>
      </x:c>
      <x:c r="Z501" s="5">
        <x:v>2</x:v>
      </x:c>
      <x:c r="AA501" s="5">
        <x:v>4.5199999999999996</x:v>
      </x:c>
      <x:c r="AB501" s="5">
        <x:v>-0.79000000000000004</x:v>
      </x:c>
      <x:c r="AC501" s="5">
        <x:v>3.73</x:v>
      </x:c>
      <x:c r="AD501" s="5">
        <x:v>2.8599999999999999</x:v>
      </x:c>
      <x:c r="AE501" s="5">
        <x:v>0.40000000000000002</x:v>
      </x:c>
      <x:c r="AF501" s="5">
        <x:v>120000</x:v>
      </x:c>
    </x:row>
    <x:row r="502" spans="1:32" ht="14.199999999999999">
      <x:c r="A502" s="5">
        <x:v>2018</x:v>
      </x:c>
      <x:c r="B502" s="5" t="s">
        <x:v>65</x:v>
      </x:c>
      <x:c r="C502" s="5" t="s">
        <x:v>236</x:v>
      </x:c>
      <x:c r="D502" s="5" t="s">
        <x:v>323</x:v>
      </x:c>
      <x:c r="E502" s="5">
        <x:v>9</x:v>
      </x:c>
      <x:c r="F502" s="5" t="s">
        <x:v>25</x:v>
      </x:c>
      <x:c r="G502" s="5" t="s">
        <x:v>34</x:v>
      </x:c>
      <x:c r="H502" s="5" t="s">
        <x:v>36</x:v>
      </x:c>
      <x:c r="I502" s="5">
        <x:v>2017</x:v>
      </x:c>
      <x:c r="J502" s="5" t="s">
        <x:v>65</x:v>
      </x:c>
      <x:c r="K502" s="5">
        <x:v>29</x:v>
      </x:c>
      <x:c r="L502" s="5" t="s">
        <x:v>20</x:v>
      </x:c>
      <x:c r="M502" s="5">
        <x:v>129</x:v>
      </x:c>
      <x:c r="N502" s="5">
        <x:v>452</x:v>
      </x:c>
      <x:c r="O502" s="5">
        <x:v>399</x:v>
      </x:c>
      <x:c r="P502" s="5">
        <x:v>65</x:v>
      </x:c>
      <x:c r="Q502" s="5">
        <x:v>120</x:v>
      </x:c>
      <x:c r="R502" s="5">
        <x:v>16</x:v>
      </x:c>
      <x:c r="S502" s="5">
        <x:v>7</x:v>
      </x:c>
      <x:c r="T502" s="5">
        <x:v>57</x:v>
      </x:c>
      <x:c r="U502" s="5">
        <x:v>3</x:v>
      </x:c>
      <x:c r="V502" s="5">
        <x:v>2</x:v>
      </x:c>
      <x:c r="W502" s="5">
        <x:v>38</x:v>
      </x:c>
      <x:c r="X502" s="5">
        <x:v>58</x:v>
      </x:c>
      <x:c r="Y502" s="5">
        <x:v>10</x:v>
      </x:c>
      <x:c r="Z502" s="5">
        <x:v>5</x:v>
      </x:c>
      <x:c r="AA502" s="5">
        <x:v>-5.5700000000000003</x:v>
      </x:c>
      <x:c r="AB502" s="5">
        <x:v>1.5</x:v>
      </x:c>
      <x:c r="AC502" s="5">
        <x:v>-4.0700000000000003</x:v>
      </x:c>
      <x:c r="AD502" s="5">
        <x:v>2.3300000000000001</x:v>
      </x:c>
      <x:c r="AE502" s="5">
        <x:v>-0.51000000000000001</x:v>
      </x:c>
      <x:c r="AF502" s="5">
        <x:v>120000</x:v>
      </x:c>
    </x:row>
    <x:row r="503" spans="1:32" ht="14.199999999999999">
      <x:c r="A503" s="5">
        <x:v>2019</x:v>
      </x:c>
      <x:c r="B503" s="5" t="s">
        <x:v>65</x:v>
      </x:c>
      <x:c r="C503" s="5" t="s">
        <x:v>236</x:v>
      </x:c>
      <x:c r="D503" s="5" t="s">
        <x:v>323</x:v>
      </x:c>
      <x:c r="E503" s="5">
        <x:v>9</x:v>
      </x:c>
      <x:c r="F503" s="5" t="s">
        <x:v>25</x:v>
      </x:c>
      <x:c r="G503" s="5" t="s">
        <x:v>34</x:v>
      </x:c>
      <x:c r="H503" s="5" t="s">
        <x:v>36</x:v>
      </x:c>
      <x:c r="I503" s="5">
        <x:v>2018</x:v>
      </x:c>
      <x:c r="J503" s="5" t="s">
        <x:v>65</x:v>
      </x:c>
      <x:c r="K503" s="5">
        <x:v>30</x:v>
      </x:c>
      <x:c r="L503" s="5" t="s">
        <x:v>20</x:v>
      </x:c>
      <x:c r="M503" s="5">
        <x:v>138</x:v>
      </x:c>
      <x:c r="N503" s="5">
        <x:v>590</x:v>
      </x:c>
      <x:c r="O503" s="5">
        <x:v>519</x:v>
      </x:c>
      <x:c r="P503" s="5">
        <x:v>87</x:v>
      </x:c>
      <x:c r="Q503" s="5">
        <x:v>173</x:v>
      </x:c>
      <x:c r="R503" s="5">
        <x:v>39</x:v>
      </x:c>
      <x:c r="S503" s="5">
        <x:v>26</x:v>
      </x:c>
      <x:c r="T503" s="5">
        <x:v>108</x:v>
      </x:c>
      <x:c r="U503" s="5">
        <x:v>1</x:v>
      </x:c>
      <x:c r="V503" s="5">
        <x:v>0</x:v>
      </x:c>
      <x:c r="W503" s="5">
        <x:v>51</x:v>
      </x:c>
      <x:c r="X503" s="5">
        <x:v>89</x:v>
      </x:c>
      <x:c r="Y503" s="5">
        <x:v>5</x:v>
      </x:c>
      <x:c r="Z503" s="5">
        <x:v>10</x:v>
      </x:c>
      <x:c r="AA503" s="5">
        <x:v>4.0999999999999996</x:v>
      </x:c>
      <x:c r="AB503" s="5">
        <x:v>-10.66</x:v>
      </x:c>
      <x:c r="AC503" s="5">
        <x:v>-6.5599999999999996</x:v>
      </x:c>
      <x:c r="AD503" s="5">
        <x:v>5.3399999999999999</x:v>
      </x:c>
      <x:c r="AE503" s="5">
        <x:v>0.37</x:v>
      </x:c>
      <x:c r="AF503" s="5">
        <x:v>10000</x:v>
      </x:c>
    </x:row>
    <x:row r="504" spans="1:32" ht="14.199999999999999">
      <x:c r="A504" s="5">
        <x:v>2020</x:v>
      </x:c>
      <x:c r="B504" s="5" t="s">
        <x:v>65</x:v>
      </x:c>
      <x:c r="C504" s="5" t="s">
        <x:v>236</x:v>
      </x:c>
      <x:c r="D504" s="5" t="s">
        <x:v>323</x:v>
      </x:c>
      <x:c r="E504" s="5">
        <x:v>9</x:v>
      </x:c>
      <x:c r="F504" s="5" t="s">
        <x:v>25</x:v>
      </x:c>
      <x:c r="G504" s="5" t="s">
        <x:v>34</x:v>
      </x:c>
      <x:c r="H504" s="5" t="s">
        <x:v>36</x:v>
      </x:c>
      <x:c r="I504" s="5">
        <x:v>2019</x:v>
      </x:c>
      <x:c r="J504" s="5" t="s">
        <x:v>65</x:v>
      </x:c>
      <x:c r="K504" s="5">
        <x:v>31</x:v>
      </x:c>
      <x:c r="L504" s="5" t="s">
        <x:v>20</x:v>
      </x:c>
      <x:c r="M504" s="5">
        <x:v>87</x:v>
      </x:c>
      <x:c r="N504" s="5">
        <x:v>325</x:v>
      </x:c>
      <x:c r="O504" s="5">
        <x:v>285</x:v>
      </x:c>
      <x:c r="P504" s="5">
        <x:v>27</x:v>
      </x:c>
      <x:c r="Q504" s="5">
        <x:v>79</x:v>
      </x:c>
      <x:c r="R504" s="5">
        <x:v>13</x:v>
      </x:c>
      <x:c r="S504" s="5">
        <x:v>4</x:v>
      </x:c>
      <x:c r="T504" s="5">
        <x:v>47</x:v>
      </x:c>
      <x:c r="U504" s="5">
        <x:v>0</x:v>
      </x:c>
      <x:c r="V504" s="5">
        <x:v>0</x:v>
      </x:c>
      <x:c r="W504" s="5">
        <x:v>28</x:v>
      </x:c>
      <x:c r="X504" s="5">
        <x:v>35</x:v>
      </x:c>
      <x:c r="Y504" s="5">
        <x:v>10</x:v>
      </x:c>
      <x:c r="Z504" s="5">
        <x:v>11</x:v>
      </x:c>
      <x:c r="AA504" s="5">
        <x:v>-2.96</x:v>
      </x:c>
      <x:c r="AB504" s="5">
        <x:v>1.51</x:v>
      </x:c>
      <x:c r="AC504" s="5">
        <x:v>-1.45</x:v>
      </x:c>
      <x:c r="AD504" s="5">
        <x:v>1.01</x:v>
      </x:c>
      <x:c r="AE504" s="5">
        <x:v>-0.29999999999999999</x:v>
      </x:c>
      <x:c r="AF504" s="5">
        <x:v>20000</x:v>
      </x:c>
    </x:row>
    <x:row r="505" spans="1:32" ht="14.199999999999999">
      <x:c r="A505" s="5">
        <x:v>2021</x:v>
      </x:c>
      <x:c r="B505" s="5" t="s">
        <x:v>65</x:v>
      </x:c>
      <x:c r="C505" s="5" t="s">
        <x:v>236</x:v>
      </x:c>
      <x:c r="D505" s="5" t="s">
        <x:v>323</x:v>
      </x:c>
      <x:c r="E505" s="5">
        <x:v>9</x:v>
      </x:c>
      <x:c r="F505" s="5" t="s">
        <x:v>25</x:v>
      </x:c>
      <x:c r="G505" s="5" t="s">
        <x:v>34</x:v>
      </x:c>
      <x:c r="H505" s="5" t="s">
        <x:v>36</x:v>
      </x:c>
      <x:c r="I505" s="5">
        <x:v>2020</x:v>
      </x:c>
      <x:c r="J505" s="5" t="s">
        <x:v>65</x:v>
      </x:c>
      <x:c r="K505" s="5">
        <x:v>32</x:v>
      </x:c>
      <x:c r="L505" s="5" t="s">
        <x:v>20</x:v>
      </x:c>
      <x:c r="M505" s="5">
        <x:v>140</x:v>
      </x:c>
      <x:c r="N505" s="5">
        <x:v>574</x:v>
      </x:c>
      <x:c r="O505" s="5">
        <x:v>509</x:v>
      </x:c>
      <x:c r="P505" s="5">
        <x:v>63</x:v>
      </x:c>
      <x:c r="Q505" s="5">
        <x:v>156</x:v>
      </x:c>
      <x:c r="R505" s="5">
        <x:v>29</x:v>
      </x:c>
      <x:c r="S505" s="5">
        <x:v>16</x:v>
      </x:c>
      <x:c r="T505" s="5">
        <x:v>88</x:v>
      </x:c>
      <x:c r="U505" s="5">
        <x:v>2</x:v>
      </x:c>
      <x:c r="V505" s="5">
        <x:v>2</x:v>
      </x:c>
      <x:c r="W505" s="5">
        <x:v>47</x:v>
      </x:c>
      <x:c r="X505" s="5">
        <x:v>66</x:v>
      </x:c>
      <x:c r="Y505" s="5">
        <x:v>7</x:v>
      </x:c>
      <x:c r="Z505" s="5">
        <x:v>10</x:v>
      </x:c>
      <x:c r="AA505" s="5">
        <x:v>0.29999999999999999</x:v>
      </x:c>
      <x:c r="AB505" s="5">
        <x:v>3.4500000000000002</x:v>
      </x:c>
      <x:c r="AC505" s="5">
        <x:v>3.75</x:v>
      </x:c>
      <x:c r="AD505" s="5">
        <x:v>4.4900000000000002</x:v>
      </x:c>
      <x:c r="AE505" s="5">
        <x:v>0.029999999999999999</x:v>
      </x:c>
      <x:c r="AF505" s="5">
        <x:v>38500</x:v>
      </x:c>
    </x:row>
    <x:row r="506" spans="1:32" ht="14.199999999999999">
      <x:c r="A506" s="5">
        <x:v>2011</x:v>
      </x:c>
      <x:c r="B506" s="5" t="s">
        <x:v>65</x:v>
      </x:c>
      <x:c r="C506" s="5" t="s">
        <x:v>222</x:v>
      </x:c>
      <x:c r="D506" s="5" t="s">
        <x:v>323</x:v>
      </x:c>
      <x:c r="E506" s="5">
        <x:v>9</x:v>
      </x:c>
      <x:c r="F506" s="5" t="s">
        <x:v>25</x:v>
      </x:c>
      <x:c r="G506" s="5" t="s">
        <x:v>34</x:v>
      </x:c>
      <x:c r="H506" s="5" t="s">
        <x:v>36</x:v>
      </x:c>
      <x:c r="I506" s="5">
        <x:v>2010</x:v>
      </x:c>
      <x:c r="J506" s="5" t="s">
        <x:v>65</x:v>
      </x:c>
      <x:c r="K506" s="5">
        <x:v>27</x:v>
      </x:c>
      <x:c r="L506" s="5" t="s">
        <x:v>120</x:v>
      </x:c>
      <x:c r="M506" s="5">
        <x:v>127</x:v>
      </x:c>
      <x:c r="N506" s="5">
        <x:v>482</x:v>
      </x:c>
      <x:c r="O506" s="5">
        <x:v>424</x:v>
      </x:c>
      <x:c r="P506" s="5">
        <x:v>63</x:v>
      </x:c>
      <x:c r="Q506" s="5">
        <x:v>136</x:v>
      </x:c>
      <x:c r="R506" s="5">
        <x:v>26</x:v>
      </x:c>
      <x:c r="S506" s="5">
        <x:v>22</x:v>
      </x:c>
      <x:c r="T506" s="5">
        <x:v>82</x:v>
      </x:c>
      <x:c r="U506" s="5">
        <x:v>0</x:v>
      </x:c>
      <x:c r="V506" s="5">
        <x:v>5</x:v>
      </x:c>
      <x:c r="W506" s="5">
        <x:v>50</x:v>
      </x:c>
      <x:c r="X506" s="5">
        <x:v>83</x:v>
      </x:c>
      <x:c r="Y506" s="5">
        <x:v>17</x:v>
      </x:c>
      <x:c r="Z506" s="5">
        <x:v>2</x:v>
      </x:c>
      <x:c r="AA506" s="5">
        <x:v>-2.2999999999999998</x:v>
      </x:c>
      <x:c r="AB506" s="5">
        <x:v>-9.6999999999999993</x:v>
      </x:c>
      <x:c r="AC506" s="5">
        <x:v>-12</x:v>
      </x:c>
      <x:c r="AD506" s="5">
        <x:v>4.8799999999999999</x:v>
      </x:c>
      <x:c r="AE506" s="5">
        <x:v>-2.0299999999999998</x:v>
      </x:c>
      <x:c r="AF506" s="5">
        <x:v>27000</x:v>
      </x:c>
    </x:row>
    <x:row r="507" spans="1:32" ht="14.199999999999999">
      <x:c r="A507" s="5">
        <x:v>2012</x:v>
      </x:c>
      <x:c r="B507" s="5" t="s">
        <x:v>65</x:v>
      </x:c>
      <x:c r="C507" s="5" t="s">
        <x:v>222</x:v>
      </x:c>
      <x:c r="D507" s="5" t="s">
        <x:v>323</x:v>
      </x:c>
      <x:c r="E507" s="5">
        <x:v>9</x:v>
      </x:c>
      <x:c r="F507" s="5" t="s">
        <x:v>25</x:v>
      </x:c>
      <x:c r="G507" s="5" t="s">
        <x:v>34</x:v>
      </x:c>
      <x:c r="H507" s="5" t="s">
        <x:v>36</x:v>
      </x:c>
      <x:c r="I507" s="5">
        <x:v>2011</x:v>
      </x:c>
      <x:c r="J507" s="5" t="s">
        <x:v>65</x:v>
      </x:c>
      <x:c r="K507" s="5">
        <x:v>28</x:v>
      </x:c>
      <x:c r="L507" s="5" t="s">
        <x:v>120</x:v>
      </x:c>
      <x:c r="M507" s="5">
        <x:v>124</x:v>
      </x:c>
      <x:c r="N507" s="5">
        <x:v>485</x:v>
      </x:c>
      <x:c r="O507" s="5">
        <x:v>421</x:v>
      </x:c>
      <x:c r="P507" s="5">
        <x:v>49</x:v>
      </x:c>
      <x:c r="Q507" s="5">
        <x:v>114</x:v>
      </x:c>
      <x:c r="R507" s="5">
        <x:v>26</x:v>
      </x:c>
      <x:c r="S507" s="5">
        <x:v>15</x:v>
      </x:c>
      <x:c r="T507" s="5">
        <x:v>75</x:v>
      </x:c>
      <x:c r="U507" s="5">
        <x:v>0</x:v>
      </x:c>
      <x:c r="V507" s="5">
        <x:v>1</x:v>
      </x:c>
      <x:c r="W507" s="5">
        <x:v>56</x:v>
      </x:c>
      <x:c r="X507" s="5">
        <x:v>104</x:v>
      </x:c>
      <x:c r="Y507" s="5">
        <x:v>11</x:v>
      </x:c>
      <x:c r="Z507" s="5">
        <x:v>5</x:v>
      </x:c>
      <x:c r="AA507" s="5">
        <x:v>-0.67000000000000004</x:v>
      </x:c>
      <x:c r="AB507" s="5">
        <x:v>-8.4100000000000001</x:v>
      </x:c>
      <x:c r="AC507" s="5">
        <x:v>-9.0700000000000003</x:v>
      </x:c>
      <x:c r="AD507" s="5">
        <x:v>3.5</x:v>
      </x:c>
      <x:c r="AE507" s="5">
        <x:v>-1.1399999999999999</x:v>
      </x:c>
      <x:c r="AF507" s="5">
        <x:v>10500</x:v>
      </x:c>
    </x:row>
    <x:row r="508" spans="1:32" ht="14.199999999999999">
      <x:c r="A508" s="5">
        <x:v>2013</x:v>
      </x:c>
      <x:c r="B508" s="5" t="s">
        <x:v>65</x:v>
      </x:c>
      <x:c r="C508" s="5" t="s">
        <x:v>222</x:v>
      </x:c>
      <x:c r="D508" s="5" t="s">
        <x:v>323</x:v>
      </x:c>
      <x:c r="E508" s="5">
        <x:v>9</x:v>
      </x:c>
      <x:c r="F508" s="5" t="s">
        <x:v>25</x:v>
      </x:c>
      <x:c r="G508" s="5" t="s">
        <x:v>34</x:v>
      </x:c>
      <x:c r="H508" s="5" t="s">
        <x:v>36</x:v>
      </x:c>
      <x:c r="I508" s="5">
        <x:v>2012</x:v>
      </x:c>
      <x:c r="J508" s="5" t="s">
        <x:v>65</x:v>
      </x:c>
      <x:c r="K508" s="5">
        <x:v>29</x:v>
      </x:c>
      <x:c r="L508" s="5" t="s">
        <x:v>120</x:v>
      </x:c>
      <x:c r="M508" s="5">
        <x:v>89</x:v>
      </x:c>
      <x:c r="N508" s="5">
        <x:v>278</x:v>
      </x:c>
      <x:c r="O508" s="5">
        <x:v>248</x:v>
      </x:c>
      <x:c r="P508" s="5">
        <x:v>15</x:v>
      </x:c>
      <x:c r="Q508" s="5">
        <x:v>62</x:v>
      </x:c>
      <x:c r="R508" s="5">
        <x:v>3</x:v>
      </x:c>
      <x:c r="S508" s="5">
        <x:v>6</x:v>
      </x:c>
      <x:c r="T508" s="5">
        <x:v>30</x:v>
      </x:c>
      <x:c r="U508" s="5">
        <x:v>1</x:v>
      </x:c>
      <x:c r="V508" s="5">
        <x:v>0</x:v>
      </x:c>
      <x:c r="W508" s="5">
        <x:v>25</x:v>
      </x:c>
      <x:c r="X508" s="5">
        <x:v>47</x:v>
      </x:c>
      <x:c r="Y508" s="5">
        <x:v>9</x:v>
      </x:c>
      <x:c r="Z508" s="5">
        <x:v>1</x:v>
      </x:c>
      <x:c r="AA508" s="5">
        <x:v>1.6899999999999999</x:v>
      </x:c>
      <x:c r="AB508" s="5">
        <x:v>-5.6500000000000004</x:v>
      </x:c>
      <x:c r="AC508" s="5">
        <x:v>-3.96</x:v>
      </x:c>
      <x:c r="AD508" s="5">
        <x:v>1.01</x:v>
      </x:c>
      <x:c r="AE508" s="5">
        <x:v>-0.79000000000000004</x:v>
      </x:c>
      <x:c r="AF508" s="5">
        <x:v>16200</x:v>
      </x:c>
    </x:row>
    <x:row r="509" spans="1:32" ht="14.199999999999999">
      <x:c r="A509" s="5">
        <x:v>2014</x:v>
      </x:c>
      <x:c r="B509" s="5" t="s">
        <x:v>65</x:v>
      </x:c>
      <x:c r="C509" s="5" t="s">
        <x:v>222</x:v>
      </x:c>
      <x:c r="D509" s="5" t="s">
        <x:v>323</x:v>
      </x:c>
      <x:c r="E509" s="5">
        <x:v>9</x:v>
      </x:c>
      <x:c r="F509" s="5" t="s">
        <x:v>25</x:v>
      </x:c>
      <x:c r="G509" s="5" t="s">
        <x:v>34</x:v>
      </x:c>
      <x:c r="H509" s="5" t="s">
        <x:v>36</x:v>
      </x:c>
      <x:c r="I509" s="5">
        <x:v>2013</x:v>
      </x:c>
      <x:c r="J509" s="5" t="s">
        <x:v>65</x:v>
      </x:c>
      <x:c r="K509" s="5">
        <x:v>30</x:v>
      </x:c>
      <x:c r="L509" s="5" t="s">
        <x:v>120</x:v>
      </x:c>
      <x:c r="M509" s="5">
        <x:v>100</x:v>
      </x:c>
      <x:c r="N509" s="5">
        <x:v>263</x:v>
      </x:c>
      <x:c r="O509" s="5">
        <x:v>222</x:v>
      </x:c>
      <x:c r="P509" s="5">
        <x:v>22</x:v>
      </x:c>
      <x:c r="Q509" s="5">
        <x:v>60</x:v>
      </x:c>
      <x:c r="R509" s="5">
        <x:v>8</x:v>
      </x:c>
      <x:c r="S509" s="5">
        <x:v>7</x:v>
      </x:c>
      <x:c r="T509" s="5">
        <x:v>36</x:v>
      </x:c>
      <x:c r="U509" s="5">
        <x:v>0</x:v>
      </x:c>
      <x:c r="V509" s="5">
        <x:v>0</x:v>
      </x:c>
      <x:c r="W509" s="5">
        <x:v>39</x:v>
      </x:c>
      <x:c r="X509" s="5">
        <x:v>47</x:v>
      </x:c>
      <x:c r="Y509" s="5">
        <x:v>7</x:v>
      </x:c>
      <x:c r="Z509" s="5">
        <x:v>2</x:v>
      </x:c>
      <x:c r="AA509" s="5">
        <x:v>-10.539999999999999</x:v>
      </x:c>
      <x:c r="AB509" s="5">
        <x:v>-2.8799999999999999</x:v>
      </x:c>
      <x:c r="AC509" s="5">
        <x:v>-13.42</x:v>
      </x:c>
      <x:c r="AD509" s="5">
        <x:v>1.6399999999999999</x:v>
      </x:c>
      <x:c r="AE509" s="5">
        <x:v>-1.3799999999999999</x:v>
      </x:c>
      <x:c r="AF509" s="5">
        <x:v>17000</x:v>
      </x:c>
    </x:row>
    <x:row r="510" spans="1:32" ht="14.199999999999999">
      <x:c r="A510" s="5">
        <x:v>2015</x:v>
      </x:c>
      <x:c r="B510" s="5" t="s">
        <x:v>22</x:v>
      </x:c>
      <x:c r="C510" s="5" t="s">
        <x:v>222</x:v>
      </x:c>
      <x:c r="D510" s="5" t="s">
        <x:v>323</x:v>
      </x:c>
      <x:c r="E510" s="5">
        <x:v>4</x:v>
      </x:c>
      <x:c r="F510" s="5" t="s">
        <x:v>332</x:v>
      </x:c>
      <x:c r="G510" s="5" t="s">
        <x:v>34</x:v>
      </x:c>
      <x:c r="H510" s="5" t="s">
        <x:v>36</x:v>
      </x:c>
      <x:c r="I510" s="5">
        <x:v>2014</x:v>
      </x:c>
      <x:c r="J510" s="5" t="s">
        <x:v>22</x:v>
      </x:c>
      <x:c r="K510" s="5">
        <x:v>31</x:v>
      </x:c>
      <x:c r="L510" s="5" t="s">
        <x:v>120</x:v>
      </x:c>
      <x:c r="M510" s="5">
        <x:v>121</x:v>
      </x:c>
      <x:c r="N510" s="5">
        <x:v>460</x:v>
      </x:c>
      <x:c r="O510" s="5">
        <x:v>371</x:v>
      </x:c>
      <x:c r="P510" s="5">
        <x:v>54</x:v>
      </x:c>
      <x:c r="Q510" s="5">
        <x:v>106</x:v>
      </x:c>
      <x:c r="R510" s="5">
        <x:v>13</x:v>
      </x:c>
      <x:c r="S510" s="5">
        <x:v>23</x:v>
      </x:c>
      <x:c r="T510" s="5">
        <x:v>90</x:v>
      </x:c>
      <x:c r="U510" s="5">
        <x:v>1</x:v>
      </x:c>
      <x:c r="V510" s="5">
        <x:v>0</x:v>
      </x:c>
      <x:c r="W510" s="5">
        <x:v>81</x:v>
      </x:c>
      <x:c r="X510" s="5">
        <x:v>88</x:v>
      </x:c>
      <x:c r="Y510" s="5">
        <x:v>14</x:v>
      </x:c>
      <x:c r="Z510" s="5">
        <x:v>6</x:v>
      </x:c>
      <x:c r="AA510" s="5">
        <x:v>-0.28999999999999998</x:v>
      </x:c>
      <x:c r="AB510" s="5">
        <x:v>-10.35</x:v>
      </x:c>
      <x:c r="AC510" s="5">
        <x:v>-10.640000000000001</x:v>
      </x:c>
      <x:c r="AD510" s="5">
        <x:v>2.21</x:v>
      </x:c>
      <x:c r="AE510" s="5">
        <x:v>-0.029999999999999999</x:v>
      </x:c>
      <x:c r="AF510" s="5">
        <x:v>14500</x:v>
      </x:c>
    </x:row>
    <x:row r="511" spans="1:32" ht="14.199999999999999">
      <x:c r="A511" s="5">
        <x:v>2016</x:v>
      </x:c>
      <x:c r="B511" s="5" t="s">
        <x:v>22</x:v>
      </x:c>
      <x:c r="C511" s="5" t="s">
        <x:v>222</x:v>
      </x:c>
      <x:c r="D511" s="5" t="s">
        <x:v>323</x:v>
      </x:c>
      <x:c r="E511" s="5">
        <x:v>4</x:v>
      </x:c>
      <x:c r="F511" s="5" t="s">
        <x:v>332</x:v>
      </x:c>
      <x:c r="G511" s="5" t="s">
        <x:v>34</x:v>
      </x:c>
      <x:c r="H511" s="5" t="s">
        <x:v>36</x:v>
      </x:c>
      <x:c r="I511" s="5">
        <x:v>2015</x:v>
      </x:c>
      <x:c r="J511" s="5" t="s">
        <x:v>22</x:v>
      </x:c>
      <x:c r="K511" s="5">
        <x:v>32</x:v>
      </x:c>
      <x:c r="L511" s="5" t="s">
        <x:v>120</x:v>
      </x:c>
      <x:c r="M511" s="5">
        <x:v>144</x:v>
      </x:c>
      <x:c r="N511" s="5">
        <x:v>618</x:v>
      </x:c>
      <x:c r="O511" s="5">
        <x:v>507</x:v>
      </x:c>
      <x:c r="P511" s="5">
        <x:v>78</x:v>
      </x:c>
      <x:c r="Q511" s="5">
        <x:v>155</x:v>
      </x:c>
      <x:c r="R511" s="5">
        <x:v>18</x:v>
      </x:c>
      <x:c r="S511" s="5">
        <x:v>31</x:v>
      </x:c>
      <x:c r="T511" s="5">
        <x:v>109</x:v>
      </x:c>
      <x:c r="U511" s="5">
        <x:v>0</x:v>
      </x:c>
      <x:c r="V511" s="5">
        <x:v>0</x:v>
      </x:c>
      <x:c r="W511" s="5">
        <x:v>108</x:v>
      </x:c>
      <x:c r="X511" s="5">
        <x:v>134</x:v>
      </x:c>
      <x:c r="Y511" s="5">
        <x:v>17</x:v>
      </x:c>
      <x:c r="Z511" s="5">
        <x:v>1</x:v>
      </x:c>
      <x:c r="AA511" s="5">
        <x:v>-1.5700000000000001</x:v>
      </x:c>
      <x:c r="AB511" s="5">
        <x:v>-14.75</x:v>
      </x:c>
      <x:c r="AC511" s="5">
        <x:v>-16.32</x:v>
      </x:c>
      <x:c r="AD511" s="5">
        <x:v>4.5300000000000002</x:v>
      </x:c>
      <x:c r="AE511" s="5">
        <x:v>-0.14999999999999999</x:v>
      </x:c>
      <x:c r="AF511" s="5">
        <x:v>40000</x:v>
      </x:c>
    </x:row>
    <x:row r="512" spans="1:32" ht="14.199999999999999">
      <x:c r="A512" s="5">
        <x:v>2017</x:v>
      </x:c>
      <x:c r="B512" s="5" t="s">
        <x:v>22</x:v>
      </x:c>
      <x:c r="C512" s="5" t="s">
        <x:v>222</x:v>
      </x:c>
      <x:c r="D512" s="5" t="s">
        <x:v>323</x:v>
      </x:c>
      <x:c r="E512" s="5">
        <x:v>4</x:v>
      </x:c>
      <x:c r="F512" s="5" t="s">
        <x:v>332</x:v>
      </x:c>
      <x:c r="G512" s="5" t="s">
        <x:v>34</x:v>
      </x:c>
      <x:c r="H512" s="5" t="s">
        <x:v>36</x:v>
      </x:c>
      <x:c r="I512" s="5">
        <x:v>2016</x:v>
      </x:c>
      <x:c r="J512" s="5" t="s">
        <x:v>22</x:v>
      </x:c>
      <x:c r="K512" s="5">
        <x:v>33</x:v>
      </x:c>
      <x:c r="L512" s="5" t="s">
        <x:v>120</x:v>
      </x:c>
      <x:c r="M512" s="5">
        <x:v>116</x:v>
      </x:c>
      <x:c r="N512" s="5">
        <x:v>396</x:v>
      </x:c>
      <x:c r="O512" s="5">
        <x:v>325</x:v>
      </x:c>
      <x:c r="P512" s="5">
        <x:v>49</x:v>
      </x:c>
      <x:c r="Q512" s="5">
        <x:v>85</x:v>
      </x:c>
      <x:c r="R512" s="5">
        <x:v>10</x:v>
      </x:c>
      <x:c r="S512" s="5">
        <x:v>19</x:v>
      </x:c>
      <x:c r="T512" s="5">
        <x:v>70</x:v>
      </x:c>
      <x:c r="U512" s="5">
        <x:v>0</x:v>
      </x:c>
      <x:c r="V512" s="5">
        <x:v>0</x:v>
      </x:c>
      <x:c r="W512" s="5">
        <x:v>64</x:v>
      </x:c>
      <x:c r="X512" s="5">
        <x:v>102</x:v>
      </x:c>
      <x:c r="Y512" s="5">
        <x:v>14</x:v>
      </x:c>
      <x:c r="Z512" s="5">
        <x:v>4</x:v>
      </x:c>
      <x:c r="AA512" s="5">
        <x:v>-0.10000000000000001</x:v>
      </x:c>
      <x:c r="AB512" s="5">
        <x:v>-8.7599999999999998</x:v>
      </x:c>
      <x:c r="AC512" s="5">
        <x:v>-8.8599999999999994</x:v>
      </x:c>
      <x:c r="AD512" s="5">
        <x:v>0.95999999999999996</x:v>
      </x:c>
      <x:c r="AE512" s="5">
        <x:v>-0.010000000000000001</x:v>
      </x:c>
      <x:c r="AF512" s="5">
        <x:v>40000</x:v>
      </x:c>
    </x:row>
    <x:row r="513" spans="1:32" ht="14.199999999999999">
      <x:c r="A513" s="5">
        <x:v>2018</x:v>
      </x:c>
      <x:c r="B513" s="5" t="s">
        <x:v>22</x:v>
      </x:c>
      <x:c r="C513" s="5" t="s">
        <x:v>222</x:v>
      </x:c>
      <x:c r="D513" s="5" t="s">
        <x:v>323</x:v>
      </x:c>
      <x:c r="E513" s="5">
        <x:v>4</x:v>
      </x:c>
      <x:c r="F513" s="5" t="s">
        <x:v>332</x:v>
      </x:c>
      <x:c r="G513" s="5" t="s">
        <x:v>34</x:v>
      </x:c>
      <x:c r="H513" s="5" t="s">
        <x:v>36</x:v>
      </x:c>
      <x:c r="I513" s="5">
        <x:v>2017</x:v>
      </x:c>
      <x:c r="J513" s="5" t="s">
        <x:v>22</x:v>
      </x:c>
      <x:c r="K513" s="5">
        <x:v>34</x:v>
      </x:c>
      <x:c r="L513" s="5" t="s">
        <x:v>120</x:v>
      </x:c>
      <x:c r="M513" s="5">
        <x:v>125</x:v>
      </x:c>
      <x:c r="N513" s="5">
        <x:v>464</x:v>
      </x:c>
      <x:c r="O513" s="5">
        <x:v>409</x:v>
      </x:c>
      <x:c r="P513" s="5">
        <x:v>43</x:v>
      </x:c>
      <x:c r="Q513" s="5">
        <x:v>119</x:v>
      </x:c>
      <x:c r="R513" s="5">
        <x:v>15</x:v>
      </x:c>
      <x:c r="S513" s="5">
        <x:v>14</x:v>
      </x:c>
      <x:c r="T513" s="5">
        <x:v>82</x:v>
      </x:c>
      <x:c r="U513" s="5">
        <x:v>0</x:v>
      </x:c>
      <x:c r="V513" s="5">
        <x:v>0</x:v>
      </x:c>
      <x:c r="W513" s="5">
        <x:v>49</x:v>
      </x:c>
      <x:c r="X513" s="5">
        <x:v>89</x:v>
      </x:c>
      <x:c r="Y513" s="5">
        <x:v>24</x:v>
      </x:c>
      <x:c r="Z513" s="5">
        <x:v>5</x:v>
      </x:c>
      <x:c r="AA513" s="5">
        <x:v>-3.2200000000000002</x:v>
      </x:c>
      <x:c r="AB513" s="5">
        <x:v>-10.42</x:v>
      </x:c>
      <x:c r="AC513" s="5">
        <x:v>-13.640000000000001</x:v>
      </x:c>
      <x:c r="AD513" s="5">
        <x:v>0.54000000000000004</x:v>
      </x:c>
      <x:c r="AE513" s="5">
        <x:v>-0.29999999999999999</x:v>
      </x:c>
      <x:c r="AF513" s="5">
        <x:v>40000</x:v>
      </x:c>
    </x:row>
    <x:row r="514" spans="1:32" ht="14.199999999999999">
      <x:c r="A514" s="5">
        <x:v>2016</x:v>
      </x:c>
      <x:c r="B514" s="5" t="s">
        <x:v>27</x:v>
      </x:c>
      <x:c r="C514" s="5" t="s">
        <x:v>234</x:v>
      </x:c>
      <x:c r="D514" s="5" t="s">
        <x:v>251</x:v>
      </x:c>
      <x:c r="E514" s="5">
        <x:v>9</x:v>
      </x:c>
      <x:c r="F514" s="5" t="s">
        <x:v>25</x:v>
      </x:c>
      <x:c r="G514" s="5" t="s">
        <x:v>34</x:v>
      </x:c>
      <x:c r="H514" s="5" t="s">
        <x:v>36</x:v>
      </x:c>
      <x:c r="I514" s="5">
        <x:v>2015</x:v>
      </x:c>
      <x:c r="J514" s="5" t="s">
        <x:v>27</x:v>
      </x:c>
      <x:c r="K514" s="5">
        <x:v>30</x:v>
      </x:c>
      <x:c r="L514" s="5" t="s">
        <x:v>120</x:v>
      </x:c>
      <x:c r="M514" s="5">
        <x:v>109</x:v>
      </x:c>
      <x:c r="N514" s="5">
        <x:v>410</x:v>
      </x:c>
      <x:c r="O514" s="5">
        <x:v>333</x:v>
      </x:c>
      <x:c r="P514" s="5">
        <x:v>55</x:v>
      </x:c>
      <x:c r="Q514" s="5">
        <x:v>97</x:v>
      </x:c>
      <x:c r="R514" s="5">
        <x:v>17</x:v>
      </x:c>
      <x:c r="S514" s="5">
        <x:v>18</x:v>
      </x:c>
      <x:c r="T514" s="5">
        <x:v>64</x:v>
      </x:c>
      <x:c r="U514" s="5">
        <x:v>0</x:v>
      </x:c>
      <x:c r="V514" s="5">
        <x:v>3</x:v>
      </x:c>
      <x:c r="W514" s="5">
        <x:v>65</x:v>
      </x:c>
      <x:c r="X514" s="5">
        <x:v>101</x:v>
      </x:c>
      <x:c r="Y514" s="5">
        <x:v>9</x:v>
      </x:c>
      <x:c r="Z514" s="5">
        <x:v>3</x:v>
      </x:c>
      <x:c r="AA514" s="5">
        <x:v>4.5599999999999996</x:v>
      </x:c>
      <x:c r="AB514" s="5">
        <x:v>-5.9199999999999999</x:v>
      </x:c>
      <x:c r="AC514" s="5">
        <x:v>-1.3600000000000001</x:v>
      </x:c>
      <x:c r="AD514" s="5">
        <x:v>2.7599999999999998</x:v>
      </x:c>
      <x:c r="AE514" s="5">
        <x:v>0.41999999999999998</x:v>
      </x:c>
      <x:c r="AF514" s="5">
        <x:v>40000</x:v>
      </x:c>
    </x:row>
    <x:row r="515" spans="1:32" ht="14.199999999999999">
      <x:c r="A515" s="5">
        <x:v>2017</x:v>
      </x:c>
      <x:c r="B515" s="5" t="s">
        <x:v>27</x:v>
      </x:c>
      <x:c r="C515" s="5" t="s">
        <x:v>234</x:v>
      </x:c>
      <x:c r="D515" s="5" t="s">
        <x:v>251</x:v>
      </x:c>
      <x:c r="E515" s="5">
        <x:v>9</x:v>
      </x:c>
      <x:c r="F515" s="5" t="s">
        <x:v>25</x:v>
      </x:c>
      <x:c r="G515" s="5" t="s">
        <x:v>34</x:v>
      </x:c>
      <x:c r="H515" s="5" t="s">
        <x:v>36</x:v>
      </x:c>
      <x:c r="I515" s="5">
        <x:v>2016</x:v>
      </x:c>
      <x:c r="J515" s="5" t="s">
        <x:v>27</x:v>
      </x:c>
      <x:c r="K515" s="5">
        <x:v>31</x:v>
      </x:c>
      <x:c r="L515" s="5" t="s">
        <x:v>120</x:v>
      </x:c>
      <x:c r="M515" s="5">
        <x:v>28</x:v>
      </x:c>
      <x:c r="N515" s="5">
        <x:v>85</x:v>
      </x:c>
      <x:c r="O515" s="5">
        <x:v>70</x:v>
      </x:c>
      <x:c r="P515" s="5">
        <x:v>4</x:v>
      </x:c>
      <x:c r="Q515" s="5">
        <x:v>23</x:v>
      </x:c>
      <x:c r="R515" s="5">
        <x:v>2</x:v>
      </x:c>
      <x:c r="S515" s="5">
        <x:v>1</x:v>
      </x:c>
      <x:c r="T515" s="5">
        <x:v>9</x:v>
      </x:c>
      <x:c r="U515" s="5">
        <x:v>0</x:v>
      </x:c>
      <x:c r="V515" s="5">
        <x:v>0</x:v>
      </x:c>
      <x:c r="W515" s="5">
        <x:v>11</x:v>
      </x:c>
      <x:c r="X515" s="5">
        <x:v>16</x:v>
      </x:c>
      <x:c r="Y515" s="5">
        <x:v>1</x:v>
      </x:c>
      <x:c r="Z515" s="5">
        <x:v>0</x:v>
      </x:c>
      <x:c r="AA515" s="5">
        <x:v>-1.45</x:v>
      </x:c>
      <x:c r="AB515" s="5">
        <x:v>-0.79000000000000004</x:v>
      </x:c>
      <x:c r="AC515" s="5">
        <x:v>-2.2400000000000002</x:v>
      </x:c>
      <x:c r="AD515" s="5">
        <x:v>0.40000000000000002</x:v>
      </x:c>
      <x:c r="AE515" s="5">
        <x:v>-0.13</x:v>
      </x:c>
      <x:c r="AF515" s="5">
        <x:v>15000</x:v>
      </x:c>
    </x:row>
    <x:row r="516" spans="1:32" ht="14.199999999999999">
      <x:c r="A516" s="5">
        <x:v>2018</x:v>
      </x:c>
      <x:c r="B516" s="5" t="s">
        <x:v>27</x:v>
      </x:c>
      <x:c r="C516" s="5" t="s">
        <x:v>234</x:v>
      </x:c>
      <x:c r="D516" s="5" t="s">
        <x:v>251</x:v>
      </x:c>
      <x:c r="E516" s="5">
        <x:v>9</x:v>
      </x:c>
      <x:c r="F516" s="5" t="s">
        <x:v>25</x:v>
      </x:c>
      <x:c r="G516" s="5" t="s">
        <x:v>34</x:v>
      </x:c>
      <x:c r="H516" s="5" t="s">
        <x:v>36</x:v>
      </x:c>
      <x:c r="I516" s="5">
        <x:v>2017</x:v>
      </x:c>
      <x:c r="J516" s="5" t="s">
        <x:v>27</x:v>
      </x:c>
      <x:c r="K516" s="5">
        <x:v>32</x:v>
      </x:c>
      <x:c r="L516" s="5" t="s">
        <x:v>120</x:v>
      </x:c>
      <x:c r="M516" s="5">
        <x:v>89</x:v>
      </x:c>
      <x:c r="N516" s="5">
        <x:v>289</x:v>
      </x:c>
      <x:c r="O516" s="5">
        <x:v>258</x:v>
      </x:c>
      <x:c r="P516" s="5">
        <x:v>29</x:v>
      </x:c>
      <x:c r="Q516" s="5">
        <x:v>79</x:v>
      </x:c>
      <x:c r="R516" s="5">
        <x:v>21</x:v>
      </x:c>
      <x:c r="S516" s="5">
        <x:v>13</x:v>
      </x:c>
      <x:c r="T516" s="5">
        <x:v>50</x:v>
      </x:c>
      <x:c r="U516" s="5">
        <x:v>0</x:v>
      </x:c>
      <x:c r="V516" s="5">
        <x:v>2</x:v>
      </x:c>
      <x:c r="W516" s="5">
        <x:v>19</x:v>
      </x:c>
      <x:c r="X516" s="5">
        <x:v>77</x:v>
      </x:c>
      <x:c r="Y516" s="5">
        <x:v>3</x:v>
      </x:c>
      <x:c r="Z516" s="5">
        <x:v>1</x:v>
      </x:c>
      <x:c r="AA516" s="5">
        <x:v>1.3799999999999999</x:v>
      </x:c>
      <x:c r="AB516" s="5">
        <x:v>-4.3099999999999996</x:v>
      </x:c>
      <x:c r="AC516" s="5">
        <x:v>-2.9300000000000002</x:v>
      </x:c>
      <x:c r="AD516" s="5">
        <x:v>1.71</x:v>
      </x:c>
      <x:c r="AE516" s="5">
        <x:v>0.13</x:v>
      </x:c>
      <x:c r="AF516" s="5">
        <x:v>18500</x:v>
      </x:c>
    </x:row>
    <x:row r="517" spans="1:32" ht="14.199999999999999">
      <x:c r="A517" s="5">
        <x:v>2019</x:v>
      </x:c>
      <x:c r="B517" s="5" t="s">
        <x:v>27</x:v>
      </x:c>
      <x:c r="C517" s="5" t="s">
        <x:v>234</x:v>
      </x:c>
      <x:c r="D517" s="5" t="s">
        <x:v>251</x:v>
      </x:c>
      <x:c r="E517" s="5">
        <x:v>9</x:v>
      </x:c>
      <x:c r="F517" s="5" t="s">
        <x:v>25</x:v>
      </x:c>
      <x:c r="G517" s="5" t="s">
        <x:v>34</x:v>
      </x:c>
      <x:c r="H517" s="5" t="s">
        <x:v>36</x:v>
      </x:c>
      <x:c r="I517" s="5">
        <x:v>2018</x:v>
      </x:c>
      <x:c r="J517" s="5" t="s">
        <x:v>27</x:v>
      </x:c>
      <x:c r="K517" s="5">
        <x:v>33</x:v>
      </x:c>
      <x:c r="L517" s="5" t="s">
        <x:v>120</x:v>
      </x:c>
      <x:c r="M517" s="5">
        <x:v>57</x:v>
      </x:c>
      <x:c r="N517" s="5">
        <x:v>154</x:v>
      </x:c>
      <x:c r="O517" s="5">
        <x:v>136</x:v>
      </x:c>
      <x:c r="P517" s="5">
        <x:v>14</x:v>
      </x:c>
      <x:c r="Q517" s="5">
        <x:v>29</x:v>
      </x:c>
      <x:c r="R517" s="5">
        <x:v>3</x:v>
      </x:c>
      <x:c r="S517" s="5">
        <x:v>7</x:v>
      </x:c>
      <x:c r="T517" s="5">
        <x:v>13</x:v>
      </x:c>
      <x:c r="U517" s="5">
        <x:v>0</x:v>
      </x:c>
      <x:c r="V517" s="5">
        <x:v>1</x:v>
      </x:c>
      <x:c r="W517" s="5">
        <x:v>15</x:v>
      </x:c>
      <x:c r="X517" s="5">
        <x:v>53</x:v>
      </x:c>
      <x:c r="Y517" s="5">
        <x:v>5</x:v>
      </x:c>
      <x:c r="Z517" s="5">
        <x:v>0</x:v>
      </x:c>
      <x:c r="AA517" s="5">
        <x:v>3.25</x:v>
      </x:c>
      <x:c r="AB517" s="5">
        <x:v>-1.6899999999999999</x:v>
      </x:c>
      <x:c r="AC517" s="5">
        <x:v>1.5600000000000001</x:v>
      </x:c>
      <x:c r="AD517" s="5">
        <x:v>-0.34000000000000002</x:v>
      </x:c>
      <x:c r="AE517" s="5">
        <x:v>0.28999999999999998</x:v>
      </x:c>
      <x:c r="AF517" s="5">
        <x:v>17000</x:v>
      </x:c>
    </x:row>
    <x:row r="518" spans="1:32" ht="14.199999999999999">
      <x:c r="A518" s="5">
        <x:v>2014</x:v>
      </x:c>
      <x:c r="B518" s="5" t="s">
        <x:v>31</x:v>
      </x:c>
      <x:c r="C518" s="5" t="s">
        <x:v>237</x:v>
      </x:c>
      <x:c r="D518" s="5" t="s">
        <x:v>251</x:v>
      </x:c>
      <x:c r="E518" s="5">
        <x:v>9</x:v>
      </x:c>
      <x:c r="F518" s="5" t="s">
        <x:v>25</x:v>
      </x:c>
      <x:c r="G518" s="5" t="s">
        <x:v>34</x:v>
      </x:c>
      <x:c r="H518" s="5" t="s">
        <x:v>36</x:v>
      </x:c>
      <x:c r="I518" s="5">
        <x:v>2013</x:v>
      </x:c>
      <x:c r="J518" s="5" t="s">
        <x:v>31</x:v>
      </x:c>
      <x:c r="K518" s="5">
        <x:v>30</x:v>
      </x:c>
      <x:c r="L518" s="5" t="s">
        <x:v>115</x:v>
      </x:c>
      <x:c r="M518" s="5">
        <x:v>128</x:v>
      </x:c>
      <x:c r="N518" s="5">
        <x:v>573</x:v>
      </x:c>
      <x:c r="O518" s="5">
        <x:v>511</x:v>
      </x:c>
      <x:c r="P518" s="5">
        <x:v>80</x:v>
      </x:c>
      <x:c r="Q518" s="5">
        <x:v>156</x:v>
      </x:c>
      <x:c r="R518" s="5">
        <x:v>28</x:v>
      </x:c>
      <x:c r="S518" s="5">
        <x:v>29</x:v>
      </x:c>
      <x:c r="T518" s="5">
        <x:v>98</x:v>
      </x:c>
      <x:c r="U518" s="5">
        <x:v>2</x:v>
      </x:c>
      <x:c r="V518" s="5">
        <x:v>1</x:v>
      </x:c>
      <x:c r="W518" s="5">
        <x:v>47</x:v>
      </x:c>
      <x:c r="X518" s="5">
        <x:v>91</x:v>
      </x:c>
      <x:c r="Y518" s="5">
        <x:v>5</x:v>
      </x:c>
      <x:c r="Z518" s="5">
        <x:v>8</x:v>
      </x:c>
      <x:c r="AA518" s="5">
        <x:v>-4.8799999999999999</x:v>
      </x:c>
      <x:c r="AB518" s="5">
        <x:v>-8.2599999999999998</x:v>
      </x:c>
      <x:c r="AC518" s="5">
        <x:v>-13.15</x:v>
      </x:c>
      <x:c r="AD518" s="5">
        <x:v>5.04</x:v>
      </x:c>
      <x:c r="AE518" s="5">
        <x:v>-0.93999999999999995</x:v>
      </x:c>
      <x:c r="AF518" s="5">
        <x:v>19000</x:v>
      </x:c>
    </x:row>
    <x:row r="519" spans="1:32" ht="14.199999999999999">
      <x:c r="A519" s="5">
        <x:v>2015</x:v>
      </x:c>
      <x:c r="B519" s="5" t="s">
        <x:v>31</x:v>
      </x:c>
      <x:c r="C519" s="5" t="s">
        <x:v>237</x:v>
      </x:c>
      <x:c r="D519" s="5" t="s">
        <x:v>251</x:v>
      </x:c>
      <x:c r="E519" s="5">
        <x:v>9</x:v>
      </x:c>
      <x:c r="F519" s="5" t="s">
        <x:v>25</x:v>
      </x:c>
      <x:c r="G519" s="5" t="s">
        <x:v>34</x:v>
      </x:c>
      <x:c r="H519" s="5" t="s">
        <x:v>36</x:v>
      </x:c>
      <x:c r="I519" s="5">
        <x:v>2014</x:v>
      </x:c>
      <x:c r="J519" s="5" t="s">
        <x:v>31</x:v>
      </x:c>
      <x:c r="K519" s="5">
        <x:v>31</x:v>
      </x:c>
      <x:c r="L519" s="5" t="s">
        <x:v>115</x:v>
      </x:c>
      <x:c r="M519" s="5">
        <x:v>113</x:v>
      </x:c>
      <x:c r="N519" s="5">
        <x:v>493</x:v>
      </x:c>
      <x:c r="O519" s="5">
        <x:v>430</x:v>
      </x:c>
      <x:c r="P519" s="5">
        <x:v>92</x:v>
      </x:c>
      <x:c r="Q519" s="5">
        <x:v>153</x:v>
      </x:c>
      <x:c r="R519" s="5">
        <x:v>33</x:v>
      </x:c>
      <x:c r="S519" s="5">
        <x:v>31</x:v>
      </x:c>
      <x:c r="T519" s="5">
        <x:v>100</x:v>
      </x:c>
      <x:c r="U519" s="5">
        <x:v>4</x:v>
      </x:c>
      <x:c r="V519" s="5">
        <x:v>2</x:v>
      </x:c>
      <x:c r="W519" s="5">
        <x:v>50</x:v>
      </x:c>
      <x:c r="X519" s="5">
        <x:v>62</x:v>
      </x:c>
      <x:c r="Y519" s="5">
        <x:v>11</x:v>
      </x:c>
      <x:c r="Z519" s="5">
        <x:v>6</x:v>
      </x:c>
      <x:c r="AA519" s="5">
        <x:v>4.7999999999999998</x:v>
      </x:c>
      <x:c r="AB519" s="5">
        <x:v>-4.9900000000000002</x:v>
      </x:c>
      <x:c r="AC519" s="5">
        <x:v>-0.19</x:v>
      </x:c>
      <x:c r="AD519" s="5">
        <x:v>5.25</x:v>
      </x:c>
      <x:c r="AE519" s="5">
        <x:v>0.41999999999999998</x:v>
      </x:c>
      <x:c r="AF519" s="5">
        <x:v>28000</x:v>
      </x:c>
    </x:row>
    <x:row r="520" spans="1:32" ht="14.199999999999999">
      <x:c r="A520" s="5">
        <x:v>2016</x:v>
      </x:c>
      <x:c r="B520" s="5" t="s">
        <x:v>31</x:v>
      </x:c>
      <x:c r="C520" s="5" t="s">
        <x:v>237</x:v>
      </x:c>
      <x:c r="D520" s="5" t="s">
        <x:v>251</x:v>
      </x:c>
      <x:c r="E520" s="5">
        <x:v>9</x:v>
      </x:c>
      <x:c r="F520" s="5" t="s">
        <x:v>25</x:v>
      </x:c>
      <x:c r="G520" s="5" t="s">
        <x:v>34</x:v>
      </x:c>
      <x:c r="H520" s="5" t="s">
        <x:v>36</x:v>
      </x:c>
      <x:c r="I520" s="5">
        <x:v>2015</x:v>
      </x:c>
      <x:c r="J520" s="5" t="s">
        <x:v>31</x:v>
      </x:c>
      <x:c r="K520" s="5">
        <x:v>32</x:v>
      </x:c>
      <x:c r="L520" s="5" t="s">
        <x:v>115</x:v>
      </x:c>
      <x:c r="M520" s="5">
        <x:v>144</x:v>
      </x:c>
      <x:c r="N520" s="5">
        <x:v>637</x:v>
      </x:c>
      <x:c r="O520" s="5">
        <x:v>547</x:v>
      </x:c>
      <x:c r="P520" s="5">
        <x:v>94</x:v>
      </x:c>
      <x:c r="Q520" s="5">
        <x:v>174</x:v>
      </x:c>
      <x:c r="R520" s="5">
        <x:v>33</x:v>
      </x:c>
      <x:c r="S520" s="5">
        <x:v>33</x:v>
      </x:c>
      <x:c r="T520" s="5">
        <x:v>123</x:v>
      </x:c>
      <x:c r="U520" s="5">
        <x:v>2</x:v>
      </x:c>
      <x:c r="V520" s="5">
        <x:v>5</x:v>
      </x:c>
      <x:c r="W520" s="5">
        <x:v>73</x:v>
      </x:c>
      <x:c r="X520" s="5">
        <x:v>101</x:v>
      </x:c>
      <x:c r="Y520" s="5">
        <x:v>13</x:v>
      </x:c>
      <x:c r="Z520" s="5">
        <x:v>8</x:v>
      </x:c>
      <x:c r="AA520" s="5">
        <x:v>-5.2800000000000002</x:v>
      </x:c>
      <x:c r="AB520" s="5">
        <x:v>-6.9900000000000002</x:v>
      </x:c>
      <x:c r="AC520" s="5">
        <x:v>-12.26</x:v>
      </x:c>
      <x:c r="AD520" s="5">
        <x:v>4.7800000000000002</x:v>
      </x:c>
      <x:c r="AE520" s="5">
        <x:v>-0.48999999999999999</x:v>
      </x:c>
      <x:c r="AF520" s="5">
        <x:v>45000</x:v>
      </x:c>
    </x:row>
    <x:row r="521" spans="1:32" ht="14.199999999999999">
      <x:c r="A521" s="5">
        <x:v>2017</x:v>
      </x:c>
      <x:c r="B521" s="5" t="s">
        <x:v>31</x:v>
      </x:c>
      <x:c r="C521" s="5" t="s">
        <x:v>237</x:v>
      </x:c>
      <x:c r="D521" s="5" t="s">
        <x:v>251</x:v>
      </x:c>
      <x:c r="E521" s="5">
        <x:v>9</x:v>
      </x:c>
      <x:c r="F521" s="5" t="s">
        <x:v>25</x:v>
      </x:c>
      <x:c r="G521" s="5" t="s">
        <x:v>34</x:v>
      </x:c>
      <x:c r="H521" s="5" t="s">
        <x:v>36</x:v>
      </x:c>
      <x:c r="I521" s="5">
        <x:v>2016</x:v>
      </x:c>
      <x:c r="J521" s="5" t="s">
        <x:v>31</x:v>
      </x:c>
      <x:c r="K521" s="5">
        <x:v>33</x:v>
      </x:c>
      <x:c r="L521" s="5" t="s">
        <x:v>115</x:v>
      </x:c>
      <x:c r="M521" s="5">
        <x:v>138</x:v>
      </x:c>
      <x:c r="N521" s="5">
        <x:v>618</x:v>
      </x:c>
      <x:c r="O521" s="5">
        <x:v>519</x:v>
      </x:c>
      <x:c r="P521" s="5">
        <x:v>99</x:v>
      </x:c>
      <x:c r="Q521" s="5">
        <x:v>195</x:v>
      </x:c>
      <x:c r="R521" s="5">
        <x:v>46</x:v>
      </x:c>
      <x:c r="S521" s="5">
        <x:v>31</x:v>
      </x:c>
      <x:c r="T521" s="5">
        <x:v>144</x:v>
      </x:c>
      <x:c r="U521" s="5">
        <x:v>2</x:v>
      </x:c>
      <x:c r="V521" s="5">
        <x:v>2</x:v>
      </x:c>
      <x:c r="W521" s="5">
        <x:v>83</x:v>
      </x:c>
      <x:c r="X521" s="5">
        <x:v>83</x:v>
      </x:c>
      <x:c r="Y521" s="5">
        <x:v>12</x:v>
      </x:c>
      <x:c r="Z521" s="5">
        <x:v>7</x:v>
      </x:c>
      <x:c r="AA521" s="5">
        <x:v>-2.6200000000000001</x:v>
      </x:c>
      <x:c r="AB521" s="5">
        <x:v>-6.3499999999999996</x:v>
      </x:c>
      <x:c r="AC521" s="5">
        <x:v>-8.9700000000000006</x:v>
      </x:c>
      <x:c r="AD521" s="5">
        <x:v>7.4800000000000004</x:v>
      </x:c>
      <x:c r="AE521" s="5">
        <x:v>-0.23000000000000001</x:v>
      </x:c>
      <x:c r="AF521" s="5">
        <x:v>60000</x:v>
      </x:c>
    </x:row>
    <x:row r="522" spans="1:32" ht="14.199999999999999">
      <x:c r="A522" s="5">
        <x:v>2018</x:v>
      </x:c>
      <x:c r="B522" s="5" t="s">
        <x:v>28</x:v>
      </x:c>
      <x:c r="C522" s="5" t="s">
        <x:v>237</x:v>
      </x:c>
      <x:c r="D522" s="5" t="s">
        <x:v>251</x:v>
      </x:c>
      <x:c r="E522" s="5">
        <x:v>4</x:v>
      </x:c>
      <x:c r="F522" s="5" t="s">
        <x:v>332</x:v>
      </x:c>
      <x:c r="G522" s="5" t="s">
        <x:v>34</x:v>
      </x:c>
      <x:c r="H522" s="5" t="s">
        <x:v>71</x:v>
      </x:c>
      <x:c r="I522" s="5">
        <x:v>2017</x:v>
      </x:c>
      <x:c r="J522" s="5" t="s">
        <x:v>28</x:v>
      </x:c>
      <x:c r="K522" s="5">
        <x:v>34</x:v>
      </x:c>
      <x:c r="L522" s="5" t="s">
        <x:v>115</x:v>
      </x:c>
      <x:c r="M522" s="5">
        <x:v>142</x:v>
      </x:c>
      <x:c r="N522" s="5">
        <x:v>629</x:v>
      </x:c>
      <x:c r="O522" s="5">
        <x:v>514</x:v>
      </x:c>
      <x:c r="P522" s="5">
        <x:v>98</x:v>
      </x:c>
      <x:c r="Q522" s="5">
        <x:v>176</x:v>
      </x:c>
      <x:c r="R522" s="5">
        <x:v>36</x:v>
      </x:c>
      <x:c r="S522" s="5">
        <x:v>26</x:v>
      </x:c>
      <x:c r="T522" s="5">
        <x:v>120</x:v>
      </x:c>
      <x:c r="U522" s="5">
        <x:v>0</x:v>
      </x:c>
      <x:c r="V522" s="5">
        <x:v>1</x:v>
      </x:c>
      <x:c r="W522" s="5">
        <x:v>96</x:v>
      </x:c>
      <x:c r="X522" s="5">
        <x:v>82</x:v>
      </x:c>
      <x:c r="Y522" s="5">
        <x:v>15</x:v>
      </x:c>
      <x:c r="Z522" s="5">
        <x:v>8</x:v>
      </x:c>
      <x:c r="AA522" s="5">
        <x:v>-4.4199999999999999</x:v>
      </x:c>
      <x:c r="AB522" s="5">
        <x:v>-8.0299999999999994</x:v>
      </x:c>
      <x:c r="AC522" s="5">
        <x:v>-12.449999999999999</x:v>
      </x:c>
      <x:c r="AD522" s="5">
        <x:v>6.3399999999999999</x:v>
      </x:c>
      <x:c r="AE522" s="5">
        <x:v>-0.40999999999999998</x:v>
      </x:c>
      <x:c r="AF522" s="5">
        <x:v>70000</x:v>
      </x:c>
    </x:row>
    <x:row r="523" spans="1:32" ht="14.199999999999999">
      <x:c r="A523" s="5">
        <x:v>2019</x:v>
      </x:c>
      <x:c r="B523" s="5" t="s">
        <x:v>28</x:v>
      </x:c>
      <x:c r="C523" s="5" t="s">
        <x:v>237</x:v>
      </x:c>
      <x:c r="D523" s="5" t="s">
        <x:v>251</x:v>
      </x:c>
      <x:c r="E523" s="5">
        <x:v>4</x:v>
      </x:c>
      <x:c r="F523" s="5" t="s">
        <x:v>332</x:v>
      </x:c>
      <x:c r="G523" s="5" t="s">
        <x:v>34</x:v>
      </x:c>
      <x:c r="H523" s="5" t="s">
        <x:v>71</x:v>
      </x:c>
      <x:c r="I523" s="5">
        <x:v>2018</x:v>
      </x:c>
      <x:c r="J523" s="5" t="s">
        <x:v>28</x:v>
      </x:c>
      <x:c r="K523" s="5">
        <x:v>35</x:v>
      </x:c>
      <x:c r="L523" s="5" t="s">
        <x:v>115</x:v>
      </x:c>
      <x:c r="M523" s="5">
        <x:v>143</x:v>
      </x:c>
      <x:c r="N523" s="5">
        <x:v>609</x:v>
      </x:c>
      <x:c r="O523" s="5">
        <x:v>528</x:v>
      </x:c>
      <x:c r="P523" s="5">
        <x:v>92</x:v>
      </x:c>
      <x:c r="Q523" s="5">
        <x:v>179</x:v>
      </x:c>
      <x:c r="R523" s="5">
        <x:v>34</x:v>
      </x:c>
      <x:c r="S523" s="5">
        <x:v>25</x:v>
      </x:c>
      <x:c r="T523" s="5">
        <x:v>103</x:v>
      </x:c>
      <x:c r="U523" s="5">
        <x:v>3</x:v>
      </x:c>
      <x:c r="V523" s="5">
        <x:v>0</x:v>
      </x:c>
      <x:c r="W523" s="5">
        <x:v>66</x:v>
      </x:c>
      <x:c r="X523" s="5">
        <x:v>87</x:v>
      </x:c>
      <x:c r="Y523" s="5">
        <x:v>17</x:v>
      </x:c>
      <x:c r="Z523" s="5">
        <x:v>8</x:v>
      </x:c>
      <x:c r="AA523" s="5">
        <x:v>-5.8200000000000003</x:v>
      </x:c>
      <x:c r="AB523" s="5">
        <x:v>-8.0299999999999994</x:v>
      </x:c>
      <x:c r="AC523" s="5">
        <x:v>-13.85</x:v>
      </x:c>
      <x:c r="AD523" s="5">
        <x:v>4.6399999999999997</x:v>
      </x:c>
      <x:c r="AE523" s="5">
        <x:v>-0.52000000000000002</x:v>
      </x:c>
      <x:c r="AF523" s="5">
        <x:v>150000</x:v>
      </x:c>
    </x:row>
    <x:row r="524" spans="1:32" ht="14.199999999999999">
      <x:c r="A524" s="5">
        <x:v>2020</x:v>
      </x:c>
      <x:c r="B524" s="5" t="s">
        <x:v>28</x:v>
      </x:c>
      <x:c r="C524" s="5" t="s">
        <x:v>237</x:v>
      </x:c>
      <x:c r="D524" s="5" t="s">
        <x:v>251</x:v>
      </x:c>
      <x:c r="E524" s="5">
        <x:v>4</x:v>
      </x:c>
      <x:c r="F524" s="5" t="s">
        <x:v>332</x:v>
      </x:c>
      <x:c r="G524" s="5" t="s">
        <x:v>34</x:v>
      </x:c>
      <x:c r="H524" s="5" t="s">
        <x:v>71</x:v>
      </x:c>
      <x:c r="I524" s="5">
        <x:v>2019</x:v>
      </x:c>
      <x:c r="J524" s="5" t="s">
        <x:v>28</x:v>
      </x:c>
      <x:c r="K524" s="5">
        <x:v>36</x:v>
      </x:c>
      <x:c r="L524" s="5" t="s">
        <x:v>120</x:v>
      </x:c>
      <x:c r="M524" s="5">
        <x:v>136</x:v>
      </x:c>
      <x:c r="N524" s="5">
        <x:v>555</x:v>
      </x:c>
      <x:c r="O524" s="5">
        <x:v>456</x:v>
      </x:c>
      <x:c r="P524" s="5">
        <x:v>65</x:v>
      </x:c>
      <x:c r="Q524" s="5">
        <x:v>137</x:v>
      </x:c>
      <x:c r="R524" s="5">
        <x:v>31</x:v>
      </x:c>
      <x:c r="S524" s="5">
        <x:v>17</x:v>
      </x:c>
      <x:c r="T524" s="5">
        <x:v>86</x:v>
      </x:c>
      <x:c r="U524" s="5">
        <x:v>0</x:v>
      </x:c>
      <x:c r="V524" s="5">
        <x:v>1</x:v>
      </x:c>
      <x:c r="W524" s="5">
        <x:v>85</x:v>
      </x:c>
      <x:c r="X524" s="5">
        <x:v>77</x:v>
      </x:c>
      <x:c r="Y524" s="5">
        <x:v>13</x:v>
      </x:c>
      <x:c r="Z524" s="5">
        <x:v>7</x:v>
      </x:c>
      <x:c r="AA524" s="5">
        <x:v>1.9099999999999999</x:v>
      </x:c>
      <x:c r="AB524" s="5">
        <x:v>-10.710000000000001</x:v>
      </x:c>
      <x:c r="AC524" s="5">
        <x:v>-8.8000000000000007</x:v>
      </x:c>
      <x:c r="AD524" s="5">
        <x:v>4.5499999999999998</x:v>
      </x:c>
      <x:c r="AE524" s="5">
        <x:v>0.20000000000000001</x:v>
      </x:c>
      <x:c r="AF524" s="5">
        <x:v>150000</x:v>
      </x:c>
    </x:row>
    <x:row r="525" spans="1:32" ht="14.199999999999999">
      <x:c r="A525" s="5">
        <x:v>2021</x:v>
      </x:c>
      <x:c r="B525" s="5" t="s">
        <x:v>28</x:v>
      </x:c>
      <x:c r="C525" s="5" t="s">
        <x:v>237</x:v>
      </x:c>
      <x:c r="D525" s="5" t="s">
        <x:v>251</x:v>
      </x:c>
      <x:c r="E525" s="5">
        <x:v>4</x:v>
      </x:c>
      <x:c r="F525" s="5" t="s">
        <x:v>332</x:v>
      </x:c>
      <x:c r="G525" s="5" t="s">
        <x:v>34</x:v>
      </x:c>
      <x:c r="H525" s="5" t="s">
        <x:v>71</x:v>
      </x:c>
      <x:c r="I525" s="5">
        <x:v>2020</x:v>
      </x:c>
      <x:c r="J525" s="5" t="s">
        <x:v>28</x:v>
      </x:c>
      <x:c r="K525" s="5">
        <x:v>37</x:v>
      </x:c>
      <x:c r="L525" s="5" t="s">
        <x:v>120</x:v>
      </x:c>
      <x:c r="M525" s="5">
        <x:v>140</x:v>
      </x:c>
      <x:c r="N525" s="5">
        <x:v>600</x:v>
      </x:c>
      <x:c r="O525" s="5">
        <x:v>522</x:v>
      </x:c>
      <x:c r="P525" s="5">
        <x:v>93</x:v>
      </x:c>
      <x:c r="Q525" s="5">
        <x:v>185</x:v>
      </x:c>
      <x:c r="R525" s="5">
        <x:v>37</x:v>
      </x:c>
      <x:c r="S525" s="5">
        <x:v>28</x:v>
      </x:c>
      <x:c r="T525" s="5">
        <x:v>115</x:v>
      </x:c>
      <x:c r="U525" s="5">
        <x:v>0</x:v>
      </x:c>
      <x:c r="V525" s="5">
        <x:v>0</x:v>
      </x:c>
      <x:c r="W525" s="5">
        <x:v>70</x:v>
      </x:c>
      <x:c r="X525" s="5">
        <x:v>101</x:v>
      </x:c>
      <x:c r="Y525" s="5">
        <x:v>9</x:v>
      </x:c>
      <x:c r="Z525" s="5">
        <x:v>3</x:v>
      </x:c>
      <x:c r="AA525" s="5">
        <x:v>-0.73999999999999999</x:v>
      </x:c>
      <x:c r="AB525" s="5">
        <x:v>-14.32</x:v>
      </x:c>
      <x:c r="AC525" s="5">
        <x:v>-15.06</x:v>
      </x:c>
      <x:c r="AD525" s="5">
        <x:v>6.3200000000000003</x:v>
      </x:c>
      <x:c r="AE525" s="5">
        <x:v>-0.070000000000000007</x:v>
      </x:c>
      <x:c r="AF525" s="5">
        <x:v>150000</x:v>
      </x:c>
    </x:row>
    <x:row r="526" spans="1:32" ht="14.199999999999999">
      <x:c r="A526" s="5">
        <x:v>2011</x:v>
      </x:c>
      <x:c r="B526" s="5" t="s">
        <x:v>27</x:v>
      </x:c>
      <x:c r="C526" s="5" t="s">
        <x:v>240</x:v>
      </x:c>
      <x:c r="D526" s="5" t="s">
        <x:v>323</x:v>
      </x:c>
      <x:c r="E526" s="5">
        <x:v>8</x:v>
      </x:c>
      <x:c r="F526" s="5" t="s">
        <x:v>25</x:v>
      </x:c>
      <x:c r="G526" s="5" t="s">
        <x:v>337</x:v>
      </x:c>
      <x:c r="H526" s="5" t="s">
        <x:v>36</x:v>
      </x:c>
      <x:c r="I526" s="5">
        <x:v>2010</x:v>
      </x:c>
      <x:c r="J526" s="5" t="s">
        <x:v>175</x:v>
      </x:c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>
        <x:v>150000</x:v>
      </x:c>
    </x:row>
    <x:row r="527" spans="1:32" ht="14.199999999999999">
      <x:c r="A527" s="5">
        <x:v>2012</x:v>
      </x:c>
      <x:c r="B527" s="5" t="s">
        <x:v>27</x:v>
      </x:c>
      <x:c r="C527" s="5" t="s">
        <x:v>240</x:v>
      </x:c>
      <x:c r="D527" s="5" t="s">
        <x:v>323</x:v>
      </x:c>
      <x:c r="E527" s="5">
        <x:v>8</x:v>
      </x:c>
      <x:c r="F527" s="5" t="s">
        <x:v>25</x:v>
      </x:c>
      <x:c r="G527" s="5" t="s">
        <x:v>337</x:v>
      </x:c>
      <x:c r="H527" s="5" t="s">
        <x:v>36</x:v>
      </x:c>
      <x:c r="I527" s="5">
        <x:v>2011</x:v>
      </x:c>
      <x:c r="J527" s="5" t="s">
        <x:v>27</x:v>
      </x:c>
      <x:c r="K527" s="5">
        <x:v>31</x:v>
      </x:c>
      <x:c r="L527" s="5" t="s">
        <x:v>20</x:v>
      </x:c>
      <x:c r="M527" s="5">
        <x:v>131</x:v>
      </x:c>
      <x:c r="N527" s="5">
        <x:v>485</x:v>
      </x:c>
      <x:c r="O527" s="5">
        <x:v>398</x:v>
      </x:c>
      <x:c r="P527" s="5">
        <x:v>49</x:v>
      </x:c>
      <x:c r="Q527" s="5">
        <x:v>107</x:v>
      </x:c>
      <x:c r="R527" s="5">
        <x:v>12</x:v>
      </x:c>
      <x:c r="S527" s="5">
        <x:v>3</x:v>
      </x:c>
      <x:c r="T527" s="5">
        <x:v>39</x:v>
      </x:c>
      <x:c r="U527" s="5">
        <x:v>16</x:v>
      </x:c>
      <x:c r="V527" s="5">
        <x:v>10</x:v>
      </x:c>
      <x:c r="W527" s="5">
        <x:v>46</x:v>
      </x:c>
      <x:c r="X527" s="5">
        <x:v>66</x:v>
      </x:c>
      <x:c r="Y527" s="5">
        <x:v>6</x:v>
      </x:c>
      <x:c r="Z527" s="5">
        <x:v>2</x:v>
      </x:c>
      <x:c r="AA527" s="5">
        <x:v>3.21</x:v>
      </x:c>
      <x:c r="AB527" s="5">
        <x:v>4.8799999999999999</x:v>
      </x:c>
      <x:c r="AC527" s="5">
        <x:v>8.0899999999999999</x:v>
      </x:c>
      <x:c r="AD527" s="5">
        <x:v>1.6899999999999999</x:v>
      </x:c>
      <x:c r="AE527" s="5">
        <x:v>1.22</x:v>
      </x:c>
      <x:c r="AF527" s="5"/>
    </x:row>
    <x:row r="528" spans="1:32" ht="14.199999999999999">
      <x:c r="A528" s="5">
        <x:v>2013</x:v>
      </x:c>
      <x:c r="B528" s="5" t="s">
        <x:v>27</x:v>
      </x:c>
      <x:c r="C528" s="5" t="s">
        <x:v>240</x:v>
      </x:c>
      <x:c r="D528" s="5" t="s">
        <x:v>323</x:v>
      </x:c>
      <x:c r="E528" s="5">
        <x:v>8</x:v>
      </x:c>
      <x:c r="F528" s="5" t="s">
        <x:v>25</x:v>
      </x:c>
      <x:c r="G528" s="5" t="s">
        <x:v>337</x:v>
      </x:c>
      <x:c r="H528" s="5" t="s">
        <x:v>36</x:v>
      </x:c>
      <x:c r="I528" s="5">
        <x:v>2012</x:v>
      </x:c>
      <x:c r="J528" s="5" t="s">
        <x:v>27</x:v>
      </x:c>
      <x:c r="K528" s="5">
        <x:v>32</x:v>
      </x:c>
      <x:c r="L528" s="5" t="s">
        <x:v>20</x:v>
      </x:c>
      <x:c r="M528" s="5">
        <x:v>112</x:v>
      </x:c>
      <x:c r="N528" s="5">
        <x:v>344</x:v>
      </x:c>
      <x:c r="O528" s="5">
        <x:v>272</x:v>
      </x:c>
      <x:c r="P528" s="5">
        <x:v>41</x:v>
      </x:c>
      <x:c r="Q528" s="5">
        <x:v>61</x:v>
      </x:c>
      <x:c r="R528" s="5">
        <x:v>11</x:v>
      </x:c>
      <x:c r="S528" s="5">
        <x:v>3</x:v>
      </x:c>
      <x:c r="T528" s="5">
        <x:v>29</x:v>
      </x:c>
      <x:c r="U528" s="5">
        <x:v>7</x:v>
      </x:c>
      <x:c r="V528" s="5">
        <x:v>8</x:v>
      </x:c>
      <x:c r="W528" s="5">
        <x:v>49</x:v>
      </x:c>
      <x:c r="X528" s="5">
        <x:v>58</x:v>
      </x:c>
      <x:c r="Y528" s="5">
        <x:v>8</x:v>
      </x:c>
      <x:c r="Z528" s="5">
        <x:v>1</x:v>
      </x:c>
      <x:c r="AA528" s="5">
        <x:v>0.71999999999999997</x:v>
      </x:c>
      <x:c r="AB528" s="5">
        <x:v>2.4300000000000002</x:v>
      </x:c>
      <x:c r="AC528" s="5">
        <x:v>3.1499999999999999</x:v>
      </x:c>
      <x:c r="AD528" s="5">
        <x:v>1.1799999999999999</x:v>
      </x:c>
      <x:c r="AE528" s="5">
        <x:v>0.13</x:v>
      </x:c>
      <x:c r="AF528" s="5">
        <x:v>7000</x:v>
      </x:c>
    </x:row>
    <x:row r="529" spans="1:32" ht="14.199999999999999">
      <x:c r="A529" s="5">
        <x:v>2014</x:v>
      </x:c>
      <x:c r="B529" s="5" t="s">
        <x:v>27</x:v>
      </x:c>
      <x:c r="C529" s="5" t="s">
        <x:v>240</x:v>
      </x:c>
      <x:c r="D529" s="5" t="s">
        <x:v>323</x:v>
      </x:c>
      <x:c r="E529" s="5">
        <x:v>8</x:v>
      </x:c>
      <x:c r="F529" s="5" t="s">
        <x:v>25</x:v>
      </x:c>
      <x:c r="G529" s="5" t="s">
        <x:v>337</x:v>
      </x:c>
      <x:c r="H529" s="5" t="s">
        <x:v>36</x:v>
      </x:c>
      <x:c r="I529" s="5">
        <x:v>2013</x:v>
      </x:c>
      <x:c r="J529" s="5" t="s">
        <x:v>27</x:v>
      </x:c>
      <x:c r="K529" s="5">
        <x:v>33</x:v>
      </x:c>
      <x:c r="L529" s="5" t="s">
        <x:v>119</x:v>
      </x:c>
      <x:c r="M529" s="5">
        <x:v>101</x:v>
      </x:c>
      <x:c r="N529" s="5">
        <x:v>322</x:v>
      </x:c>
      <x:c r="O529" s="5">
        <x:v>260</x:v>
      </x:c>
      <x:c r="P529" s="5">
        <x:v>45</x:v>
      </x:c>
      <x:c r="Q529" s="5">
        <x:v>68</x:v>
      </x:c>
      <x:c r="R529" s="5">
        <x:v>13</x:v>
      </x:c>
      <x:c r="S529" s="5">
        <x:v>0</x:v>
      </x:c>
      <x:c r="T529" s="5">
        <x:v>25</x:v>
      </x:c>
      <x:c r="U529" s="5">
        <x:v>5</x:v>
      </x:c>
      <x:c r="V529" s="5">
        <x:v>4</x:v>
      </x:c>
      <x:c r="W529" s="5">
        <x:v>47</x:v>
      </x:c>
      <x:c r="X529" s="5">
        <x:v>40</x:v>
      </x:c>
      <x:c r="Y529" s="5">
        <x:v>7</x:v>
      </x:c>
      <x:c r="Z529" s="5">
        <x:v>3</x:v>
      </x:c>
      <x:c r="AA529" s="5">
        <x:v>6.7199999999999998</x:v>
      </x:c>
      <x:c r="AB529" s="5">
        <x:v>3.8199999999999998</x:v>
      </x:c>
      <x:c r="AC529" s="5">
        <x:v>10.539999999999999</x:v>
      </x:c>
      <x:c r="AD529" s="5">
        <x:v>1.46</x:v>
      </x:c>
      <x:c r="AE529" s="5">
        <x:v>1.03</x:v>
      </x:c>
      <x:c r="AF529" s="5">
        <x:v>12000</x:v>
      </x:c>
    </x:row>
    <x:row r="530" spans="1:32" ht="14.199999999999999">
      <x:c r="A530" s="5">
        <x:v>2018</x:v>
      </x:c>
      <x:c r="B530" s="5" t="s">
        <x:v>65</x:v>
      </x:c>
      <x:c r="C530" s="5" t="s">
        <x:v>241</x:v>
      </x:c>
      <x:c r="D530" s="5" t="s">
        <x:v>323</x:v>
      </x:c>
      <x:c r="E530" s="5">
        <x:v>9</x:v>
      </x:c>
      <x:c r="F530" s="5" t="s">
        <x:v>25</x:v>
      </x:c>
      <x:c r="G530" s="5" t="s">
        <x:v>34</x:v>
      </x:c>
      <x:c r="H530" s="5" t="s">
        <x:v>36</x:v>
      </x:c>
      <x:c r="I530" s="5">
        <x:v>2017</x:v>
      </x:c>
      <x:c r="J530" s="5" t="s">
        <x:v>65</x:v>
      </x:c>
      <x:c r="K530" s="5">
        <x:v>27</x:v>
      </x:c>
      <x:c r="L530" s="5" t="s">
        <x:v>23</x:v>
      </x:c>
      <x:c r="M530" s="5">
        <x:v>130</x:v>
      </x:c>
      <x:c r="N530" s="5">
        <x:v>422</x:v>
      </x:c>
      <x:c r="O530" s="5">
        <x:v>369</x:v>
      </x:c>
      <x:c r="P530" s="5">
        <x:v>50</x:v>
      </x:c>
      <x:c r="Q530" s="5">
        <x:v>95</x:v>
      </x:c>
      <x:c r="R530" s="5">
        <x:v>22</x:v>
      </x:c>
      <x:c r="S530" s="5">
        <x:v>3</x:v>
      </x:c>
      <x:c r="T530" s="5">
        <x:v>40</x:v>
      </x:c>
      <x:c r="U530" s="5">
        <x:v>8</x:v>
      </x:c>
      <x:c r="V530" s="5">
        <x:v>4</x:v>
      </x:c>
      <x:c r="W530" s="5">
        <x:v>29</x:v>
      </x:c>
      <x:c r="X530" s="5">
        <x:v>48</x:v>
      </x:c>
      <x:c r="Y530" s="5">
        <x:v>15</x:v>
      </x:c>
      <x:c r="Z530" s="5">
        <x:v>2</x:v>
      </x:c>
      <x:c r="AA530" s="5">
        <x:v>1.99</x:v>
      </x:c>
      <x:c r="AB530" s="5">
        <x:v>0.040000000000000002</x:v>
      </x:c>
      <x:c r="AC530" s="5">
        <x:v>2.0299999999999998</x:v>
      </x:c>
      <x:c r="AD530" s="5">
        <x:v>0.029999999999999999</x:v>
      </x:c>
      <x:c r="AE530" s="5">
        <x:v>0.17999999999999999</x:v>
      </x:c>
      <x:c r="AF530" s="5">
        <x:v>11000</x:v>
      </x:c>
    </x:row>
    <x:row r="531" spans="1:32" ht="14.199999999999999">
      <x:c r="A531" s="5">
        <x:v>2019</x:v>
      </x:c>
      <x:c r="B531" s="5" t="s">
        <x:v>65</x:v>
      </x:c>
      <x:c r="C531" s="5" t="s">
        <x:v>241</x:v>
      </x:c>
      <x:c r="D531" s="5" t="s">
        <x:v>323</x:v>
      </x:c>
      <x:c r="E531" s="5">
        <x:v>9</x:v>
      </x:c>
      <x:c r="F531" s="5" t="s">
        <x:v>25</x:v>
      </x:c>
      <x:c r="G531" s="5" t="s">
        <x:v>34</x:v>
      </x:c>
      <x:c r="H531" s="5" t="s">
        <x:v>36</x:v>
      </x:c>
      <x:c r="I531" s="5">
        <x:v>2018</x:v>
      </x:c>
      <x:c r="J531" s="5" t="s">
        <x:v>65</x:v>
      </x:c>
      <x:c r="K531" s="5">
        <x:v>28</x:v>
      </x:c>
      <x:c r="L531" s="5" t="s">
        <x:v>23</x:v>
      </x:c>
      <x:c r="M531" s="5">
        <x:v>133</x:v>
      </x:c>
      <x:c r="N531" s="5">
        <x:v>577</x:v>
      </x:c>
      <x:c r="O531" s="5">
        <x:v>516</x:v>
      </x:c>
      <x:c r="P531" s="5">
        <x:v>85</x:v>
      </x:c>
      <x:c r="Q531" s="5">
        <x:v>167</x:v>
      </x:c>
      <x:c r="R531" s="5">
        <x:v>30</x:v>
      </x:c>
      <x:c r="S531" s="5">
        <x:v>10</x:v>
      </x:c>
      <x:c r="T531" s="5">
        <x:v>79</x:v>
      </x:c>
      <x:c r="U531" s="5">
        <x:v>20</x:v>
      </x:c>
      <x:c r="V531" s="5">
        <x:v>4</x:v>
      </x:c>
      <x:c r="W531" s="5">
        <x:v>32</x:v>
      </x:c>
      <x:c r="X531" s="5">
        <x:v>52</x:v>
      </x:c>
      <x:c r="Y531" s="5">
        <x:v>15</x:v>
      </x:c>
      <x:c r="Z531" s="5">
        <x:v>8</x:v>
      </x:c>
      <x:c r="AA531" s="5">
        <x:v>5.8300000000000001</x:v>
      </x:c>
      <x:c r="AB531" s="5">
        <x:v>0.010000000000000001</x:v>
      </x:c>
      <x:c r="AC531" s="5">
        <x:v>5.8399999999999999</x:v>
      </x:c>
      <x:c r="AD531" s="5">
        <x:v>2.96</x:v>
      </x:c>
      <x:c r="AE531" s="5">
        <x:v>0.52000000000000002</x:v>
      </x:c>
      <x:c r="AF531" s="5">
        <x:v>30000</x:v>
      </x:c>
    </x:row>
    <x:row r="532" spans="1:32" ht="14.199999999999999">
      <x:c r="A532" s="5">
        <x:v>2020</x:v>
      </x:c>
      <x:c r="B532" s="5" t="s">
        <x:v>65</x:v>
      </x:c>
      <x:c r="C532" s="5" t="s">
        <x:v>241</x:v>
      </x:c>
      <x:c r="D532" s="5" t="s">
        <x:v>323</x:v>
      </x:c>
      <x:c r="E532" s="5">
        <x:v>9</x:v>
      </x:c>
      <x:c r="F532" s="5" t="s">
        <x:v>25</x:v>
      </x:c>
      <x:c r="G532" s="5" t="s">
        <x:v>34</x:v>
      </x:c>
      <x:c r="H532" s="5" t="s">
        <x:v>36</x:v>
      </x:c>
      <x:c r="I532" s="5">
        <x:v>2019</x:v>
      </x:c>
      <x:c r="J532" s="5" t="s">
        <x:v>65</x:v>
      </x:c>
      <x:c r="K532" s="5">
        <x:v>29</x:v>
      </x:c>
      <x:c r="L532" s="5" t="s">
        <x:v>23</x:v>
      </x:c>
      <x:c r="M532" s="5">
        <x:v>133</x:v>
      </x:c>
      <x:c r="N532" s="5">
        <x:v>540</x:v>
      </x:c>
      <x:c r="O532" s="5">
        <x:v>475</x:v>
      </x:c>
      <x:c r="P532" s="5">
        <x:v>71</x:v>
      </x:c>
      <x:c r="Q532" s="5">
        <x:v>137</x:v>
      </x:c>
      <x:c r="R532" s="5">
        <x:v>25</x:v>
      </x:c>
      <x:c r="S532" s="5">
        <x:v>4</x:v>
      </x:c>
      <x:c r="T532" s="5">
        <x:v>60</x:v>
      </x:c>
      <x:c r="U532" s="5">
        <x:v>11</x:v>
      </x:c>
      <x:c r="V532" s="5">
        <x:v>5</x:v>
      </x:c>
      <x:c r="W532" s="5">
        <x:v>34</x:v>
      </x:c>
      <x:c r="X532" s="5">
        <x:v>36</x:v>
      </x:c>
      <x:c r="Y532" s="5">
        <x:v>16</x:v>
      </x:c>
      <x:c r="Z532" s="5">
        <x:v>11</x:v>
      </x:c>
      <x:c r="AA532" s="5">
        <x:v>2.1200000000000001</x:v>
      </x:c>
      <x:c r="AB532" s="5">
        <x:v>0.010000000000000001</x:v>
      </x:c>
      <x:c r="AC532" s="5">
        <x:v>2.1299999999999999</x:v>
      </x:c>
      <x:c r="AD532" s="5">
        <x:v>2.3399999999999999</x:v>
      </x:c>
      <x:c r="AE532" s="5">
        <x:v>0.22</x:v>
      </x:c>
      <x:c r="AF532" s="5">
        <x:v>26500</x:v>
      </x:c>
    </x:row>
    <x:row r="533" spans="1:32" ht="14.199999999999999">
      <x:c r="A533" s="5">
        <x:v>2021</x:v>
      </x:c>
      <x:c r="B533" s="5" t="s">
        <x:v>65</x:v>
      </x:c>
      <x:c r="C533" s="5" t="s">
        <x:v>241</x:v>
      </x:c>
      <x:c r="D533" s="5" t="s">
        <x:v>323</x:v>
      </x:c>
      <x:c r="E533" s="5">
        <x:v>9</x:v>
      </x:c>
      <x:c r="F533" s="5" t="s">
        <x:v>25</x:v>
      </x:c>
      <x:c r="G533" s="5" t="s">
        <x:v>34</x:v>
      </x:c>
      <x:c r="H533" s="5" t="s">
        <x:v>36</x:v>
      </x:c>
      <x:c r="I533" s="5">
        <x:v>2020</x:v>
      </x:c>
      <x:c r="J533" s="5" t="s">
        <x:v>65</x:v>
      </x:c>
      <x:c r="K533" s="5">
        <x:v>30</x:v>
      </x:c>
      <x:c r="L533" s="5" t="s">
        <x:v>23</x:v>
      </x:c>
      <x:c r="M533" s="5">
        <x:v>117</x:v>
      </x:c>
      <x:c r="N533" s="5">
        <x:v>487</x:v>
      </x:c>
      <x:c r="O533" s="5">
        <x:v>437</x:v>
      </x:c>
      <x:c r="P533" s="5">
        <x:v>70</x:v>
      </x:c>
      <x:c r="Q533" s="5">
        <x:v>145</x:v>
      </x:c>
      <x:c r="R533" s="5">
        <x:v>25</x:v>
      </x:c>
      <x:c r="S533" s="5">
        <x:v>7</x:v>
      </x:c>
      <x:c r="T533" s="5">
        <x:v>58</x:v>
      </x:c>
      <x:c r="U533" s="5">
        <x:v>14</x:v>
      </x:c>
      <x:c r="V533" s="5">
        <x:v>6</x:v>
      </x:c>
      <x:c r="W533" s="5">
        <x:v>35</x:v>
      </x:c>
      <x:c r="X533" s="5">
        <x:v>28</x:v>
      </x:c>
      <x:c r="Y533" s="5">
        <x:v>10</x:v>
      </x:c>
      <x:c r="Z533" s="5">
        <x:v>7</x:v>
      </x:c>
      <x:c r="AA533" s="5">
        <x:v>7.2599999999999998</x:v>
      </x:c>
      <x:c r="AB533" s="5">
        <x:v>1.0800000000000001</x:v>
      </x:c>
      <x:c r="AC533" s="5">
        <x:v>8.3399999999999999</x:v>
      </x:c>
      <x:c r="AD533" s="5">
        <x:v>3.3100000000000001</x:v>
      </x:c>
      <x:c r="AE533" s="5">
        <x:v>0.68000000000000005</x:v>
      </x:c>
      <x:c r="AF533" s="5">
        <x:v>38500</x:v>
      </x:c>
    </x:row>
    <x:row r="534" spans="1:32" ht="14.199999999999999">
      <x:c r="A534" s="5">
        <x:v>2019</x:v>
      </x:c>
      <x:c r="B534" s="5" t="s">
        <x:v>97</x:v>
      </x:c>
      <x:c r="C534" s="5" t="s">
        <x:v>243</x:v>
      </x:c>
      <x:c r="D534" s="5" t="s">
        <x:v>322</x:v>
      </x:c>
      <x:c r="E534" s="5">
        <x:v>8</x:v>
      </x:c>
      <x:c r="F534" s="5" t="s">
        <x:v>25</x:v>
      </x:c>
      <x:c r="G534" s="5" t="s">
        <x:v>34</x:v>
      </x:c>
      <x:c r="H534" s="5" t="s">
        <x:v>96</x:v>
      </x:c>
      <x:c r="I534" s="5">
        <x:v>2018</x:v>
      </x:c>
      <x:c r="J534" s="5" t="s">
        <x:v>45</x:v>
      </x:c>
      <x:c r="K534" s="5">
        <x:v>34</x:v>
      </x:c>
      <x:c r="L534" s="5" t="s">
        <x:v>96</x:v>
      </x:c>
      <x:c r="M534" s="5">
        <x:v>23</x:v>
      </x:c>
      <x:c r="N534" s="5">
        <x:v>24</x:v>
      </x:c>
      <x:c r="O534" s="5">
        <x:v>22</x:v>
      </x:c>
      <x:c r="P534" s="5">
        <x:v>4</x:v>
      </x:c>
      <x:c r="Q534" s="5">
        <x:v>6</x:v>
      </x:c>
      <x:c r="R534" s="5">
        <x:v>0</x:v>
      </x:c>
      <x:c r="S534" s="5">
        <x:v>1</x:v>
      </x:c>
      <x:c r="T534" s="5">
        <x:v>1</x:v>
      </x:c>
      <x:c r="U534" s="5">
        <x:v>0</x:v>
      </x:c>
      <x:c r="V534" s="5">
        <x:v>0</x:v>
      </x:c>
      <x:c r="W534" s="5">
        <x:v>1</x:v>
      </x:c>
      <x:c r="X534" s="5">
        <x:v>8</x:v>
      </x:c>
      <x:c r="Y534" s="5">
        <x:v>1</x:v>
      </x:c>
      <x:c r="Z534" s="5">
        <x:v>0</x:v>
      </x:c>
      <x:c r="AA534" s="5">
        <x:v>0.020000000000000001</x:v>
      </x:c>
      <x:c r="AB534" s="5">
        <x:v>0.53000000000000003</x:v>
      </x:c>
      <x:c r="AC534" s="5">
        <x:v>0.55000000000000004</x:v>
      </x:c>
      <x:c r="AD534" s="5">
        <x:v>0.040000000000000002</x:v>
      </x:c>
      <x:c r="AE534" s="5">
        <x:v>0</x:v>
      </x:c>
      <x:c r="AF534" s="5">
        <x:v>48000</x:v>
      </x:c>
    </x:row>
    <x:row r="535" spans="1:32" ht="14.199999999999999">
      <x:c r="A535" s="5">
        <x:v>2020</x:v>
      </x:c>
      <x:c r="B535" s="5" t="s">
        <x:v>97</x:v>
      </x:c>
      <x:c r="C535" s="5" t="s">
        <x:v>243</x:v>
      </x:c>
      <x:c r="D535" s="5" t="s">
        <x:v>322</x:v>
      </x:c>
      <x:c r="E535" s="5">
        <x:v>8</x:v>
      </x:c>
      <x:c r="F535" s="5" t="s">
        <x:v>25</x:v>
      </x:c>
      <x:c r="G535" s="5" t="s">
        <x:v>34</x:v>
      </x:c>
      <x:c r="H535" s="5" t="s">
        <x:v>96</x:v>
      </x:c>
      <x:c r="I535" s="5">
        <x:v>2019</x:v>
      </x:c>
      <x:c r="J535" s="5" t="s">
        <x:v>45</x:v>
      </x:c>
      <x:c r="K535" s="5">
        <x:v>35</x:v>
      </x:c>
      <x:c r="L535" s="5" t="s">
        <x:v>96</x:v>
      </x:c>
      <x:c r="M535" s="5">
        <x:v>56</x:v>
      </x:c>
      <x:c r="N535" s="5">
        <x:v>93</x:v>
      </x:c>
      <x:c r="O535" s="5">
        <x:v>79</x:v>
      </x:c>
      <x:c r="P535" s="5">
        <x:v>3</x:v>
      </x:c>
      <x:c r="Q535" s="5">
        <x:v>10</x:v>
      </x:c>
      <x:c r="R535" s="5">
        <x:v>3</x:v>
      </x:c>
      <x:c r="S535" s="5">
        <x:v>1</x:v>
      </x:c>
      <x:c r="T535" s="5">
        <x:v>6</x:v>
      </x:c>
      <x:c r="U535" s="5">
        <x:v>0</x:v>
      </x:c>
      <x:c r="V535" s="5">
        <x:v>1</x:v>
      </x:c>
      <x:c r="W535" s="5">
        <x:v>5</x:v>
      </x:c>
      <x:c r="X535" s="5">
        <x:v>18</x:v>
      </x:c>
      <x:c r="Y535" s="5">
        <x:v>3</x:v>
      </x:c>
      <x:c r="Z535" s="5">
        <x:v>2</x:v>
      </x:c>
      <x:c r="AA535" s="5">
        <x:v>-0.080000000000000004</x:v>
      </x:c>
      <x:c r="AB535" s="5">
        <x:v>2.1800000000000002</x:v>
      </x:c>
      <x:c r="AC535" s="5">
        <x:v>2.1000000000000001</x:v>
      </x:c>
      <x:c r="AD535" s="5">
        <x:v>-0.56000000000000005</x:v>
      </x:c>
      <x:c r="AE535" s="5">
        <x:v>-0.010000000000000001</x:v>
      </x:c>
      <x:c r="AF535" s="5">
        <x:v>6800</x:v>
      </x:c>
    </x:row>
    <x:row r="536" spans="1:32" ht="14.199999999999999">
      <x:c r="A536" s="5">
        <x:v>2021</x:v>
      </x:c>
      <x:c r="B536" s="5" t="s">
        <x:v>97</x:v>
      </x:c>
      <x:c r="C536" s="5" t="s">
        <x:v>243</x:v>
      </x:c>
      <x:c r="D536" s="5" t="s">
        <x:v>322</x:v>
      </x:c>
      <x:c r="E536" s="5">
        <x:v>8</x:v>
      </x:c>
      <x:c r="F536" s="5" t="s">
        <x:v>25</x:v>
      </x:c>
      <x:c r="G536" s="5" t="s">
        <x:v>34</x:v>
      </x:c>
      <x:c r="H536" s="5" t="s">
        <x:v>96</x:v>
      </x:c>
      <x:c r="I536" s="5">
        <x:v>2020</x:v>
      </x:c>
      <x:c r="J536" s="5" t="s">
        <x:v>97</x:v>
      </x:c>
      <x:c r="K536" s="5">
        <x:v>36</x:v>
      </x:c>
      <x:c r="L536" s="5" t="s">
        <x:v>96</x:v>
      </x:c>
      <x:c r="M536" s="5">
        <x:v>52</x:v>
      </x:c>
      <x:c r="N536" s="5">
        <x:v>62</x:v>
      </x:c>
      <x:c r="O536" s="5">
        <x:v>53</x:v>
      </x:c>
      <x:c r="P536" s="5">
        <x:v>2</x:v>
      </x:c>
      <x:c r="Q536" s="5">
        <x:v>14</x:v>
      </x:c>
      <x:c r="R536" s="5">
        <x:v>1</x:v>
      </x:c>
      <x:c r="S536" s="5">
        <x:v>0</x:v>
      </x:c>
      <x:c r="T536" s="5">
        <x:v>5</x:v>
      </x:c>
      <x:c r="U536" s="5">
        <x:v>0</x:v>
      </x:c>
      <x:c r="V536" s="5">
        <x:v>0</x:v>
      </x:c>
      <x:c r="W536" s="5">
        <x:v>6</x:v>
      </x:c>
      <x:c r="X536" s="5">
        <x:v>15</x:v>
      </x:c>
      <x:c r="Y536" s="5">
        <x:v>2</x:v>
      </x:c>
      <x:c r="Z536" s="5">
        <x:v>0</x:v>
      </x:c>
      <x:c r="AA536" s="5">
        <x:v>-3.1899999999999999</x:v>
      </x:c>
      <x:c r="AB536" s="5">
        <x:v>1.3400000000000001</x:v>
      </x:c>
      <x:c r="AC536" s="5">
        <x:v>-1.8500000000000001</x:v>
      </x:c>
      <x:c r="AD536" s="5">
        <x:v>0.14999999999999999</x:v>
      </x:c>
      <x:c r="AE536" s="5">
        <x:v>-0.29999999999999999</x:v>
      </x:c>
      <x:c r="AF536" s="5">
        <x:v>6000</x:v>
      </x:c>
    </x:row>
    <x:row r="537" spans="1:32" ht="14.199999999999999">
      <x:c r="A537" s="5">
        <x:v>2022</x:v>
      </x:c>
      <x:c r="B537" s="5" t="s">
        <x:v>97</x:v>
      </x:c>
      <x:c r="C537" s="5" t="s">
        <x:v>243</x:v>
      </x:c>
      <x:c r="D537" s="5" t="s">
        <x:v>322</x:v>
      </x:c>
      <x:c r="E537" s="5">
        <x:v>8</x:v>
      </x:c>
      <x:c r="F537" s="5" t="s">
        <x:v>25</x:v>
      </x:c>
      <x:c r="G537" s="5" t="s">
        <x:v>34</x:v>
      </x:c>
      <x:c r="H537" s="5" t="s">
        <x:v>96</x:v>
      </x:c>
      <x:c r="I537" s="5">
        <x:v>2021</x:v>
      </x:c>
      <x:c r="J537" s="5" t="s">
        <x:v>97</x:v>
      </x:c>
      <x:c r="K537" s="5">
        <x:v>37</x:v>
      </x:c>
      <x:c r="L537" s="5" t="s">
        <x:v>96</x:v>
      </x:c>
      <x:c r="M537" s="5">
        <x:v>62</x:v>
      </x:c>
      <x:c r="N537" s="5">
        <x:v>125</x:v>
      </x:c>
      <x:c r="O537" s="5">
        <x:v>105</x:v>
      </x:c>
      <x:c r="P537" s="5">
        <x:v>8</x:v>
      </x:c>
      <x:c r="Q537" s="5">
        <x:v>29</x:v>
      </x:c>
      <x:c r="R537" s="5">
        <x:v>6</x:v>
      </x:c>
      <x:c r="S537" s="5">
        <x:v>2</x:v>
      </x:c>
      <x:c r="T537" s="5">
        <x:v>21</x:v>
      </x:c>
      <x:c r="U537" s="5">
        <x:v>0</x:v>
      </x:c>
      <x:c r="V537" s="5">
        <x:v>0</x:v>
      </x:c>
      <x:c r="W537" s="5">
        <x:v>8</x:v>
      </x:c>
      <x:c r="X537" s="5">
        <x:v>28</x:v>
      </x:c>
      <x:c r="Y537" s="5">
        <x:v>3</x:v>
      </x:c>
      <x:c r="Z537" s="5">
        <x:v>0</x:v>
      </x:c>
      <x:c r="AA537" s="5">
        <x:v>0.69999999999999996</x:v>
      </x:c>
      <x:c r="AB537" s="5">
        <x:v>2.8300000000000001</x:v>
      </x:c>
      <x:c r="AC537" s="5">
        <x:v>3.5299999999999998</x:v>
      </x:c>
      <x:c r="AD537" s="5">
        <x:v>0.58999999999999997</x:v>
      </x:c>
      <x:c r="AE537" s="5">
        <x:v>0.070000000000000007</x:v>
      </x:c>
      <x:c r="AF537" s="5">
        <x:v>6500</x:v>
      </x:c>
    </x:row>
    <x:row r="538" spans="1:32" ht="14.199999999999999">
      <x:c r="A538" s="5">
        <x:v>2010</x:v>
      </x:c>
      <x:c r="B538" s="5" t="s">
        <x:v>22</x:v>
      </x:c>
      <x:c r="C538" s="5" t="s">
        <x:v>244</x:v>
      </x:c>
      <x:c r="D538" s="5" t="s">
        <x:v>323</x:v>
      </x:c>
      <x:c r="E538" s="5">
        <x:v>4</x:v>
      </x:c>
      <x:c r="F538" s="5" t="s">
        <x:v>332</x:v>
      </x:c>
      <x:c r="G538" s="5" t="s">
        <x:v>34</x:v>
      </x:c>
      <x:c r="H538" s="5" t="s">
        <x:v>36</x:v>
      </x:c>
      <x:c r="I538" s="5">
        <x:v>2009</x:v>
      </x:c>
      <x:c r="J538" s="5" t="s">
        <x:v>22</x:v>
      </x:c>
      <x:c r="K538" s="5">
        <x:v>32</x:v>
      </x:c>
      <x:c r="L538" s="5" t="s">
        <x:v>120</x:v>
      </x:c>
      <x:c r="M538" s="5">
        <x:v>119</x:v>
      </x:c>
      <x:c r="N538" s="5">
        <x:v>487</x:v>
      </x:c>
      <x:c r="O538" s="5">
        <x:v>426</x:v>
      </x:c>
      <x:c r="P538" s="5">
        <x:v>71</x:v>
      </x:c>
      <x:c r="Q538" s="5">
        <x:v>158</x:v>
      </x:c>
      <x:c r="R538" s="5">
        <x:v>33</x:v>
      </x:c>
      <x:c r="S538" s="5">
        <x:v>12</x:v>
      </x:c>
      <x:c r="T538" s="5">
        <x:v>64</x:v>
      </x:c>
      <x:c r="U538" s="5">
        <x:v>9</x:v>
      </x:c>
      <x:c r="V538" s="5">
        <x:v>3</x:v>
      </x:c>
      <x:c r="W538" s="5">
        <x:v>49</x:v>
      </x:c>
      <x:c r="X538" s="5">
        <x:v>55</x:v>
      </x:c>
      <x:c r="Y538" s="5">
        <x:v>15</x:v>
      </x:c>
      <x:c r="Z538" s="5">
        <x:v>7</x:v>
      </x:c>
      <x:c r="AA538" s="5">
        <x:v>0.47999999999999998</x:v>
      </x:c>
      <x:c r="AB538" s="5">
        <x:v>11.26</x:v>
      </x:c>
      <x:c r="AC538" s="5">
        <x:v>11.74</x:v>
      </x:c>
      <x:c r="AD538" s="5">
        <x:v>5.8399999999999999</x:v>
      </x:c>
      <x:c r="AE538" s="5">
        <x:v>0.57999999999999996</x:v>
      </x:c>
      <x:c r="AF538" s="5">
        <x:v>7500</x:v>
      </x:c>
    </x:row>
    <x:row r="539" spans="1:32" ht="14.199999999999999">
      <x:c r="A539" s="5">
        <x:v>2011</x:v>
      </x:c>
      <x:c r="B539" s="5" t="s">
        <x:v>22</x:v>
      </x:c>
      <x:c r="C539" s="5" t="s">
        <x:v>244</x:v>
      </x:c>
      <x:c r="D539" s="5" t="s">
        <x:v>323</x:v>
      </x:c>
      <x:c r="E539" s="5">
        <x:v>4</x:v>
      </x:c>
      <x:c r="F539" s="5" t="s">
        <x:v>332</x:v>
      </x:c>
      <x:c r="G539" s="5" t="s">
        <x:v>34</x:v>
      </x:c>
      <x:c r="H539" s="5" t="s">
        <x:v>36</x:v>
      </x:c>
      <x:c r="I539" s="5">
        <x:v>2010</x:v>
      </x:c>
      <x:c r="J539" s="5" t="s">
        <x:v>22</x:v>
      </x:c>
      <x:c r="K539" s="5">
        <x:v>33</x:v>
      </x:c>
      <x:c r="L539" s="5" t="s">
        <x:v>120</x:v>
      </x:c>
      <x:c r="M539" s="5">
        <x:v>111</x:v>
      </x:c>
      <x:c r="N539" s="5">
        <x:v>498</x:v>
      </x:c>
      <x:c r="O539" s="5">
        <x:v>431</x:v>
      </x:c>
      <x:c r="P539" s="5">
        <x:v>88</x:v>
      </x:c>
      <x:c r="Q539" s="5">
        <x:v>151</x:v>
      </x:c>
      <x:c r="R539" s="5">
        <x:v>28</x:v>
      </x:c>
      <x:c r="S539" s="5">
        <x:v>26</x:v>
      </x:c>
      <x:c r="T539" s="5">
        <x:v>116</x:v>
      </x:c>
      <x:c r="U539" s="5">
        <x:v>2</x:v>
      </x:c>
      <x:c r="V539" s="5">
        <x:v>2</x:v>
      </x:c>
      <x:c r="W539" s="5">
        <x:v>54</x:v>
      </x:c>
      <x:c r="X539" s="5">
        <x:v>49</x:v>
      </x:c>
      <x:c r="Y539" s="5">
        <x:v>18</x:v>
      </x:c>
      <x:c r="Z539" s="5">
        <x:v>5</x:v>
      </x:c>
      <x:c r="AA539" s="5">
        <x:v>1.8600000000000001</x:v>
      </x:c>
      <x:c r="AB539" s="5">
        <x:v>10.15</x:v>
      </x:c>
      <x:c r="AC539" s="5">
        <x:v>12.01</x:v>
      </x:c>
      <x:c r="AD539" s="5">
        <x:v>6.6500000000000004</x:v>
      </x:c>
      <x:c r="AE539" s="5">
        <x:v>0.25</x:v>
      </x:c>
      <x:c r="AF539" s="5">
        <x:v>27900</x:v>
      </x:c>
    </x:row>
    <x:row r="540" spans="1:32" ht="14.199999999999999">
      <x:c r="A540" s="5">
        <x:v>2012</x:v>
      </x:c>
      <x:c r="B540" s="5" t="s">
        <x:v>22</x:v>
      </x:c>
      <x:c r="C540" s="5" t="s">
        <x:v>244</x:v>
      </x:c>
      <x:c r="D540" s="5" t="s">
        <x:v>323</x:v>
      </x:c>
      <x:c r="E540" s="5">
        <x:v>4</x:v>
      </x:c>
      <x:c r="F540" s="5" t="s">
        <x:v>332</x:v>
      </x:c>
      <x:c r="G540" s="5" t="s">
        <x:v>34</x:v>
      </x:c>
      <x:c r="H540" s="5" t="s">
        <x:v>36</x:v>
      </x:c>
      <x:c r="I540" s="5">
        <x:v>2011</x:v>
      </x:c>
      <x:c r="J540" s="5" t="s">
        <x:v>22</x:v>
      </x:c>
      <x:c r="K540" s="5">
        <x:v>34</x:v>
      </x:c>
      <x:c r="L540" s="5" t="s">
        <x:v>120</x:v>
      </x:c>
      <x:c r="M540" s="5">
        <x:v>132</x:v>
      </x:c>
      <x:c r="N540" s="5">
        <x:v>535</x:v>
      </x:c>
      <x:c r="O540" s="5">
        <x:v>474</x:v>
      </x:c>
      <x:c r="P540" s="5">
        <x:v>70</x:v>
      </x:c>
      <x:c r="Q540" s="5">
        <x:v>145</x:v>
      </x:c>
      <x:c r="R540" s="5">
        <x:v>24</x:v>
      </x:c>
      <x:c r="S540" s="5">
        <x:v>6</x:v>
      </x:c>
      <x:c r="T540" s="5">
        <x:v>67</x:v>
      </x:c>
      <x:c r="U540" s="5">
        <x:v>2</x:v>
      </x:c>
      <x:c r="V540" s="5">
        <x:v>5</x:v>
      </x:c>
      <x:c r="W540" s="5">
        <x:v>53</x:v>
      </x:c>
      <x:c r="X540" s="5">
        <x:v>80</x:v>
      </x:c>
      <x:c r="Y540" s="5">
        <x:v>22</x:v>
      </x:c>
      <x:c r="Z540" s="5">
        <x:v>5</x:v>
      </x:c>
      <x:c r="AA540" s="5">
        <x:v>-1.05</x:v>
      </x:c>
      <x:c r="AB540" s="5">
        <x:v>12.390000000000001</x:v>
      </x:c>
      <x:c r="AC540" s="5">
        <x:v>11.34</x:v>
      </x:c>
      <x:c r="AD540" s="5">
        <x:v>3.8300000000000001</x:v>
      </x:c>
      <x:c r="AE540" s="5">
        <x:v>-0.10000000000000001</x:v>
      </x:c>
      <x:c r="AF540" s="5">
        <x:v>40000</x:v>
      </x:c>
    </x:row>
    <x:row r="541" spans="1:32" ht="14.199999999999999">
      <x:c r="A541" s="5">
        <x:v>2013</x:v>
      </x:c>
      <x:c r="B541" s="5" t="s">
        <x:v>22</x:v>
      </x:c>
      <x:c r="C541" s="5" t="s">
        <x:v>244</x:v>
      </x:c>
      <x:c r="D541" s="5" t="s">
        <x:v>323</x:v>
      </x:c>
      <x:c r="E541" s="5">
        <x:v>4</x:v>
      </x:c>
      <x:c r="F541" s="5" t="s">
        <x:v>332</x:v>
      </x:c>
      <x:c r="G541" s="5" t="s">
        <x:v>34</x:v>
      </x:c>
      <x:c r="H541" s="5" t="s">
        <x:v>36</x:v>
      </x:c>
      <x:c r="I541" s="5">
        <x:v>2012</x:v>
      </x:c>
      <x:c r="J541" s="5" t="s">
        <x:v>22</x:v>
      </x:c>
      <x:c r="K541" s="5">
        <x:v>35</x:v>
      </x:c>
      <x:c r="L541" s="5" t="s">
        <x:v>120</x:v>
      </x:c>
      <x:c r="M541" s="5">
        <x:v>113</x:v>
      </x:c>
      <x:c r="N541" s="5">
        <x:v>443</x:v>
      </x:c>
      <x:c r="O541" s="5">
        <x:v>390</x:v>
      </x:c>
      <x:c r="P541" s="5">
        <x:v>48</x:v>
      </x:c>
      <x:c r="Q541" s="5">
        <x:v>114</x:v>
      </x:c>
      <x:c r="R541" s="5">
        <x:v>20</x:v>
      </x:c>
      <x:c r="S541" s="5">
        <x:v>15</x:v>
      </x:c>
      <x:c r="T541" s="5">
        <x:v>74</x:v>
      </x:c>
      <x:c r="U541" s="5">
        <x:v>4</x:v>
      </x:c>
      <x:c r="V541" s="5">
        <x:v>5</x:v>
      </x:c>
      <x:c r="W541" s="5">
        <x:v>47</x:v>
      </x:c>
      <x:c r="X541" s="5">
        <x:v>83</x:v>
      </x:c>
      <x:c r="Y541" s="5">
        <x:v>10</x:v>
      </x:c>
      <x:c r="Z541" s="5">
        <x:v>3</x:v>
      </x:c>
      <x:c r="AA541" s="5">
        <x:v>-1.6399999999999999</x:v>
      </x:c>
      <x:c r="AB541" s="5">
        <x:v>8.9399999999999995</x:v>
      </x:c>
      <x:c r="AC541" s="5">
        <x:v>7.2999999999999998</x:v>
      </x:c>
      <x:c r="AD541" s="5">
        <x:v>3.9700000000000002</x:v>
      </x:c>
      <x:c r="AE541" s="5">
        <x:v>0.52000000000000002</x:v>
      </x:c>
      <x:c r="AF541" s="5">
        <x:v>40000</x:v>
      </x:c>
    </x:row>
    <x:row r="542" spans="1:32" ht="14.199999999999999">
      <x:c r="A542" s="5">
        <x:v>2014</x:v>
      </x:c>
      <x:c r="B542" s="5" t="s">
        <x:v>22</x:v>
      </x:c>
      <x:c r="C542" s="5" t="s">
        <x:v>245</x:v>
      </x:c>
      <x:c r="D542" s="5" t="s">
        <x:v>323</x:v>
      </x:c>
      <x:c r="E542" s="5">
        <x:v>9</x:v>
      </x:c>
      <x:c r="F542" s="5" t="s">
        <x:v>25</x:v>
      </x:c>
      <x:c r="G542" s="5" t="s">
        <x:v>34</x:v>
      </x:c>
      <x:c r="H542" s="5" t="s">
        <x:v>36</x:v>
      </x:c>
      <x:c r="I542" s="5">
        <x:v>2013</x:v>
      </x:c>
      <x:c r="J542" s="5" t="s">
        <x:v>22</x:v>
      </x:c>
      <x:c r="K542" s="5">
        <x:v>26</x:v>
      </x:c>
      <x:c r="L542" s="5" t="s">
        <x:v>23</x:v>
      </x:c>
      <x:c r="M542" s="5">
        <x:v>128</x:v>
      </x:c>
      <x:c r="N542" s="5">
        <x:v>559</x:v>
      </x:c>
      <x:c r="O542" s="5">
        <x:v>489</x:v>
      </x:c>
      <x:c r="P542" s="5">
        <x:v>70</x:v>
      </x:c>
      <x:c r="Q542" s="5">
        <x:v>134</x:v>
      </x:c>
      <x:c r="R542" s="5">
        <x:v>29</x:v>
      </x:c>
      <x:c r="S542" s="5">
        <x:v>7</x:v>
      </x:c>
      <x:c r="T542" s="5">
        <x:v>56</x:v>
      </x:c>
      <x:c r="U542" s="5">
        <x:v>22</x:v>
      </x:c>
      <x:c r="V542" s="5">
        <x:v>11</x:v>
      </x:c>
      <x:c r="W542" s="5">
        <x:v>49</x:v>
      </x:c>
      <x:c r="X542" s="5">
        <x:v>78</x:v>
      </x:c>
      <x:c r="Y542" s="5">
        <x:v>14</x:v>
      </x:c>
      <x:c r="Z542" s="5">
        <x:v>4</x:v>
      </x:c>
      <x:c r="AA542" s="5">
        <x:v>5.7199999999999998</x:v>
      </x:c>
      <x:c r="AB542" s="5">
        <x:v>0.089999999999999991</x:v>
      </x:c>
      <x:c r="AC542" s="5">
        <x:v>5.8099999999999996</x:v>
      </x:c>
      <x:c r="AD542" s="5">
        <x:v>2.4399999999999999</x:v>
      </x:c>
      <x:c r="AE542" s="5">
        <x:v>0.40000000000000002</x:v>
      </x:c>
      <x:c r="AF542" s="5">
        <x:v>40000</x:v>
      </x:c>
    </x:row>
    <x:row r="543" spans="1:32" ht="14.199999999999999">
      <x:c r="A543" s="5">
        <x:v>2015</x:v>
      </x:c>
      <x:c r="B543" s="5" t="s">
        <x:v>22</x:v>
      </x:c>
      <x:c r="C543" s="5" t="s">
        <x:v>245</x:v>
      </x:c>
      <x:c r="D543" s="5" t="s">
        <x:v>323</x:v>
      </x:c>
      <x:c r="E543" s="5">
        <x:v>9</x:v>
      </x:c>
      <x:c r="F543" s="5" t="s">
        <x:v>25</x:v>
      </x:c>
      <x:c r="G543" s="5" t="s">
        <x:v>34</x:v>
      </x:c>
      <x:c r="H543" s="5" t="s">
        <x:v>36</x:v>
      </x:c>
      <x:c r="I543" s="5">
        <x:v>2014</x:v>
      </x:c>
      <x:c r="J543" s="5" t="s">
        <x:v>22</x:v>
      </x:c>
      <x:c r="K543" s="5">
        <x:v>27</x:v>
      </x:c>
      <x:c r="L543" s="5" t="s">
        <x:v>23</x:v>
      </x:c>
      <x:c r="M543" s="5">
        <x:v>128</x:v>
      </x:c>
      <x:c r="N543" s="5">
        <x:v>550</x:v>
      </x:c>
      <x:c r="O543" s="5">
        <x:v>486</x:v>
      </x:c>
      <x:c r="P543" s="5">
        <x:v>66</x:v>
      </x:c>
      <x:c r="Q543" s="5">
        <x:v>156</x:v>
      </x:c>
      <x:c r="R543" s="5">
        <x:v>33</x:v>
      </x:c>
      <x:c r="S543" s="5">
        <x:v>12</x:v>
      </x:c>
      <x:c r="T543" s="5">
        <x:v>76</x:v>
      </x:c>
      <x:c r="U543" s="5">
        <x:v>17</x:v>
      </x:c>
      <x:c r="V543" s="5">
        <x:v>10</x:v>
      </x:c>
      <x:c r="W543" s="5">
        <x:v>53</x:v>
      </x:c>
      <x:c r="X543" s="5">
        <x:v>86</x:v>
      </x:c>
      <x:c r="Y543" s="5">
        <x:v>8</x:v>
      </x:c>
      <x:c r="Z543" s="5">
        <x:v>4</x:v>
      </x:c>
      <x:c r="AA543" s="5">
        <x:v>-3.4399999999999999</x:v>
      </x:c>
      <x:c r="AB543" s="5">
        <x:v>0</x:v>
      </x:c>
      <x:c r="AC543" s="5">
        <x:v>-3.4399999999999999</x:v>
      </x:c>
      <x:c r="AD543" s="5">
        <x:v>2.7000000000000002</x:v>
      </x:c>
      <x:c r="AE543" s="5">
        <x:v>-0.29999999999999999</x:v>
      </x:c>
      <x:c r="AF543" s="5">
        <x:v>18000</x:v>
      </x:c>
    </x:row>
    <x:row r="544" spans="1:32" ht="14.199999999999999">
      <x:c r="A544" s="5">
        <x:v>2016</x:v>
      </x:c>
      <x:c r="B544" s="5" t="s">
        <x:v>22</x:v>
      </x:c>
      <x:c r="C544" s="5" t="s">
        <x:v>245</x:v>
      </x:c>
      <x:c r="D544" s="5" t="s">
        <x:v>323</x:v>
      </x:c>
      <x:c r="E544" s="5">
        <x:v>9</x:v>
      </x:c>
      <x:c r="F544" s="5" t="s">
        <x:v>25</x:v>
      </x:c>
      <x:c r="G544" s="5" t="s">
        <x:v>34</x:v>
      </x:c>
      <x:c r="H544" s="5" t="s">
        <x:v>36</x:v>
      </x:c>
      <x:c r="I544" s="5">
        <x:v>2015</x:v>
      </x:c>
      <x:c r="J544" s="5" t="s">
        <x:v>22</x:v>
      </x:c>
      <x:c r="K544" s="5">
        <x:v>28</x:v>
      </x:c>
      <x:c r="L544" s="5" t="s">
        <x:v>23</x:v>
      </x:c>
      <x:c r="M544" s="5">
        <x:v>144</x:v>
      </x:c>
      <x:c r="N544" s="5">
        <x:v>596</x:v>
      </x:c>
      <x:c r="O544" s="5">
        <x:v>534</x:v>
      </x:c>
      <x:c r="P544" s="5">
        <x:v>95</x:v>
      </x:c>
      <x:c r="Q544" s="5">
        <x:v>155</x:v>
      </x:c>
      <x:c r="R544" s="5">
        <x:v>41</x:v>
      </x:c>
      <x:c r="S544" s="5">
        <x:v>26</x:v>
      </x:c>
      <x:c r="T544" s="5">
        <x:v>97</x:v>
      </x:c>
      <x:c r="U544" s="5">
        <x:v>11</x:v>
      </x:c>
      <x:c r="V544" s="5">
        <x:v>10</x:v>
      </x:c>
      <x:c r="W544" s="5">
        <x:v>48</x:v>
      </x:c>
      <x:c r="X544" s="5">
        <x:v>122</x:v>
      </x:c>
      <x:c r="Y544" s="5">
        <x:v>14</x:v>
      </x:c>
      <x:c r="Z544" s="5">
        <x:v>6</x:v>
      </x:c>
      <x:c r="AA544" s="5">
        <x:v>1.8500000000000001</x:v>
      </x:c>
      <x:c r="AB544" s="5">
        <x:v>-0.14000000000000001</x:v>
      </x:c>
      <x:c r="AC544" s="5">
        <x:v>1.71</x:v>
      </x:c>
      <x:c r="AD544" s="5">
        <x:v>2.4500000000000002</x:v>
      </x:c>
      <x:c r="AE544" s="5">
        <x:v>0.17000000000000001</x:v>
      </x:c>
      <x:c r="AF544" s="5">
        <x:v>19000</x:v>
      </x:c>
    </x:row>
    <x:row r="545" spans="1:32" ht="14.199999999999999">
      <x:c r="A545" s="5">
        <x:v>2017</x:v>
      </x:c>
      <x:c r="B545" s="5" t="s">
        <x:v>22</x:v>
      </x:c>
      <x:c r="C545" s="5" t="s">
        <x:v>245</x:v>
      </x:c>
      <x:c r="D545" s="5" t="s">
        <x:v>323</x:v>
      </x:c>
      <x:c r="E545" s="5">
        <x:v>9</x:v>
      </x:c>
      <x:c r="F545" s="5" t="s">
        <x:v>25</x:v>
      </x:c>
      <x:c r="G545" s="5" t="s">
        <x:v>34</x:v>
      </x:c>
      <x:c r="H545" s="5" t="s">
        <x:v>36</x:v>
      </x:c>
      <x:c r="I545" s="5">
        <x:v>2016</x:v>
      </x:c>
      <x:c r="J545" s="5" t="s">
        <x:v>22</x:v>
      </x:c>
      <x:c r="K545" s="5">
        <x:v>29</x:v>
      </x:c>
      <x:c r="L545" s="5" t="s">
        <x:v>23</x:v>
      </x:c>
      <x:c r="M545" s="5">
        <x:v>127</x:v>
      </x:c>
      <x:c r="N545" s="5">
        <x:v>559</x:v>
      </x:c>
      <x:c r="O545" s="5">
        <x:v>498</x:v>
      </x:c>
      <x:c r="P545" s="5">
        <x:v>97</x:v>
      </x:c>
      <x:c r="Q545" s="5">
        <x:v>167</x:v>
      </x:c>
      <x:c r="R545" s="5">
        <x:v>26</x:v>
      </x:c>
      <x:c r="S545" s="5">
        <x:v>27</x:v>
      </x:c>
      <x:c r="T545" s="5">
        <x:v>113</x:v>
      </x:c>
      <x:c r="U545" s="5">
        <x:v>25</x:v>
      </x:c>
      <x:c r="V545" s="5">
        <x:v>10</x:v>
      </x:c>
      <x:c r="W545" s="5">
        <x:v>49</x:v>
      </x:c>
      <x:c r="X545" s="5">
        <x:v>66</x:v>
      </x:c>
      <x:c r="Y545" s="5">
        <x:v>10</x:v>
      </x:c>
      <x:c r="Z545" s="5">
        <x:v>8</x:v>
      </x:c>
      <x:c r="AA545" s="5">
        <x:v>8.8100000000000005</x:v>
      </x:c>
      <x:c r="AB545" s="5">
        <x:v>-0.059999999999999998</x:v>
      </x:c>
      <x:c r="AC545" s="5">
        <x:v>8.75</x:v>
      </x:c>
      <x:c r="AD545" s="5">
        <x:v>4.1200000000000001</x:v>
      </x:c>
      <x:c r="AE545" s="5">
        <x:v>0.78000000000000003</x:v>
      </x:c>
      <x:c r="AF545" s="5">
        <x:v>31000</x:v>
      </x:c>
    </x:row>
    <x:row r="546" spans="1:32" ht="14.199999999999999">
      <x:c r="A546" s="5">
        <x:v>2019</x:v>
      </x:c>
      <x:c r="B546" s="5" t="s">
        <x:v>97</x:v>
      </x:c>
      <x:c r="C546" s="5" t="s">
        <x:v>245</x:v>
      </x:c>
      <x:c r="D546" s="5" t="s">
        <x:v>323</x:v>
      </x:c>
      <x:c r="E546" s="5">
        <x:v>4</x:v>
      </x:c>
      <x:c r="F546" s="5" t="s">
        <x:v>332</x:v>
      </x:c>
      <x:c r="G546" s="5" t="s">
        <x:v>34</x:v>
      </x:c>
      <x:c r="H546" s="5" t="s">
        <x:v>71</x:v>
      </x:c>
      <x:c r="I546" s="5">
        <x:v>2018</x:v>
      </x:c>
      <x:c r="J546" s="5" t="s">
        <x:v>97</x:v>
      </x:c>
      <x:c r="K546" s="5">
        <x:v>31</x:v>
      </x:c>
      <x:c r="L546" s="5" t="s">
        <x:v>23</x:v>
      </x:c>
      <x:c r="M546" s="5">
        <x:v>142</x:v>
      </x:c>
      <x:c r="N546" s="5">
        <x:v>588</x:v>
      </x:c>
      <x:c r="O546" s="5">
        <x:v>530</x:v>
      </x:c>
      <x:c r="P546" s="5">
        <x:v>76</x:v>
      </x:c>
      <x:c r="Q546" s="5">
        <x:v>157</x:v>
      </x:c>
      <x:c r="R546" s="5">
        <x:v>41</x:v>
      </x:c>
      <x:c r="S546" s="5">
        <x:v>25</x:v>
      </x:c>
      <x:c r="T546" s="5">
        <x:v>88</x:v>
      </x:c>
      <x:c r="U546" s="5">
        <x:v>14</x:v>
      </x:c>
      <x:c r="V546" s="5">
        <x:v>7</x:v>
      </x:c>
      <x:c r="W546" s="5">
        <x:v>49</x:v>
      </x:c>
      <x:c r="X546" s="5">
        <x:v>120</x:v>
      </x:c>
      <x:c r="Y546" s="5">
        <x:v>5</x:v>
      </x:c>
      <x:c r="Z546" s="5">
        <x:v>3</x:v>
      </x:c>
      <x:c r="AA546" s="5">
        <x:v>-0.95999999999999996</x:v>
      </x:c>
      <x:c r="AB546" s="5">
        <x:v>-1.5</x:v>
      </x:c>
      <x:c r="AC546" s="5">
        <x:v>-2.46</x:v>
      </x:c>
      <x:c r="AD546" s="5">
        <x:v>3.54</x:v>
      </x:c>
      <x:c r="AE546" s="5">
        <x:v>-0.089999999999999991</x:v>
      </x:c>
      <x:c r="AF546" s="5">
        <x:v>50000</x:v>
      </x:c>
    </x:row>
    <x:row r="547" spans="1:32" ht="14.199999999999999">
      <x:c r="A547" s="5">
        <x:v>2020</x:v>
      </x:c>
      <x:c r="B547" s="5" t="s">
        <x:v>97</x:v>
      </x:c>
      <x:c r="C547" s="5" t="s">
        <x:v>245</x:v>
      </x:c>
      <x:c r="D547" s="5" t="s">
        <x:v>323</x:v>
      </x:c>
      <x:c r="E547" s="5">
        <x:v>4</x:v>
      </x:c>
      <x:c r="F547" s="5" t="s">
        <x:v>332</x:v>
      </x:c>
      <x:c r="G547" s="5" t="s">
        <x:v>34</x:v>
      </x:c>
      <x:c r="H547" s="5" t="s">
        <x:v>71</x:v>
      </x:c>
      <x:c r="I547" s="5">
        <x:v>2019</x:v>
      </x:c>
      <x:c r="J547" s="5" t="s">
        <x:v>97</x:v>
      </x:c>
      <x:c r="K547" s="5">
        <x:v>32</x:v>
      </x:c>
      <x:c r="L547" s="5" t="s">
        <x:v>23</x:v>
      </x:c>
      <x:c r="M547" s="5">
        <x:v>124</x:v>
      </x:c>
      <x:c r="N547" s="5">
        <x:v>507</x:v>
      </x:c>
      <x:c r="O547" s="5">
        <x:v>448</x:v>
      </x:c>
      <x:c r="P547" s="5">
        <x:v>78</x:v>
      </x:c>
      <x:c r="Q547" s="5">
        <x:v>127</x:v>
      </x:c>
      <x:c r="R547" s="5">
        <x:v>16</x:v>
      </x:c>
      <x:c r="S547" s="5">
        <x:v>20</x:v>
      </x:c>
      <x:c r="T547" s="5">
        <x:v>67</x:v>
      </x:c>
      <x:c r="U547" s="5">
        <x:v>10</x:v>
      </x:c>
      <x:c r="V547" s="5">
        <x:v>7</x:v>
      </x:c>
      <x:c r="W547" s="5">
        <x:v>52</x:v>
      </x:c>
      <x:c r="X547" s="5">
        <x:v>71</x:v>
      </x:c>
      <x:c r="Y547" s="5">
        <x:v>10</x:v>
      </x:c>
      <x:c r="Z547" s="5">
        <x:v>5</x:v>
      </x:c>
      <x:c r="AA547" s="5">
        <x:v>8.9900000000000002</x:v>
      </x:c>
      <x:c r="AB547" s="5">
        <x:v>0.31</x:v>
      </x:c>
      <x:c r="AC547" s="5">
        <x:v>9.3100000000000005</x:v>
      </x:c>
      <x:c r="AD547" s="5">
        <x:v>3.7999999999999998</x:v>
      </x:c>
      <x:c r="AE547" s="5">
        <x:v>0.92000000000000004</x:v>
      </x:c>
      <x:c r="AF547" s="5">
        <x:v>120000</x:v>
      </x:c>
    </x:row>
    <x:row r="548" spans="1:32" ht="14.199999999999999">
      <x:c r="A548" s="5">
        <x:v>2021</x:v>
      </x:c>
      <x:c r="B548" s="5" t="s">
        <x:v>97</x:v>
      </x:c>
      <x:c r="C548" s="5" t="s">
        <x:v>245</x:v>
      </x:c>
      <x:c r="D548" s="5" t="s">
        <x:v>323</x:v>
      </x:c>
      <x:c r="E548" s="5">
        <x:v>4</x:v>
      </x:c>
      <x:c r="F548" s="5" t="s">
        <x:v>332</x:v>
      </x:c>
      <x:c r="G548" s="5" t="s">
        <x:v>34</x:v>
      </x:c>
      <x:c r="H548" s="5" t="s">
        <x:v>71</x:v>
      </x:c>
      <x:c r="I548" s="5">
        <x:v>2020</x:v>
      </x:c>
      <x:c r="J548" s="5" t="s">
        <x:v>97</x:v>
      </x:c>
      <x:c r="K548" s="5">
        <x:v>33</x:v>
      </x:c>
      <x:c r="L548" s="5" t="s">
        <x:v>23</x:v>
      </x:c>
      <x:c r="M548" s="5">
        <x:v>134</x:v>
      </x:c>
      <x:c r="N548" s="5">
        <x:v>600</x:v>
      </x:c>
      <x:c r="O548" s="5">
        <x:v>541</x:v>
      </x:c>
      <x:c r="P548" s="5">
        <x:v>108</x:v>
      </x:c>
      <x:c r="Q548" s="5">
        <x:v>169</x:v>
      </x:c>
      <x:c r="R548" s="5">
        <x:v>35</x:v>
      </x:c>
      <x:c r="S548" s="5">
        <x:v>21</x:v>
      </x:c>
      <x:c r="T548" s="5">
        <x:v>97</x:v>
      </x:c>
      <x:c r="U548" s="5">
        <x:v>11</x:v>
      </x:c>
      <x:c r="V548" s="5">
        <x:v>6</x:v>
      </x:c>
      <x:c r="W548" s="5">
        <x:v>47</x:v>
      </x:c>
      <x:c r="X548" s="5">
        <x:v>98</x:v>
      </x:c>
      <x:c r="Y548" s="5">
        <x:v>12</x:v>
      </x:c>
      <x:c r="Z548" s="5">
        <x:v>4</x:v>
      </x:c>
      <x:c r="AA548" s="5">
        <x:v>5.0300000000000002</x:v>
      </x:c>
      <x:c r="AB548" s="5">
        <x:v>-0.10000000000000001</x:v>
      </x:c>
      <x:c r="AC548" s="5">
        <x:v>4.9299999999999997</x:v>
      </x:c>
      <x:c r="AD548" s="5">
        <x:v>4.7199999999999998</x:v>
      </x:c>
      <x:c r="AE548" s="5">
        <x:v>0.46999999999999997</x:v>
      </x:c>
      <x:c r="AF548" s="5">
        <x:v>120000</x:v>
      </x:c>
    </x:row>
    <x:row r="549" spans="1:32" ht="14.199999999999999">
      <x:c r="A549" s="5">
        <x:v>2022</x:v>
      </x:c>
      <x:c r="B549" s="5" t="s">
        <x:v>97</x:v>
      </x:c>
      <x:c r="C549" s="5" t="s">
        <x:v>245</x:v>
      </x:c>
      <x:c r="D549" s="5" t="s">
        <x:v>323</x:v>
      </x:c>
      <x:c r="E549" s="5">
        <x:v>4</x:v>
      </x:c>
      <x:c r="F549" s="5" t="s">
        <x:v>332</x:v>
      </x:c>
      <x:c r="G549" s="5" t="s">
        <x:v>34</x:v>
      </x:c>
      <x:c r="H549" s="5" t="s">
        <x:v>71</x:v>
      </x:c>
      <x:c r="I549" s="5">
        <x:v>2021</x:v>
      </x:c>
      <x:c r="J549" s="5" t="s">
        <x:v>97</x:v>
      </x:c>
      <x:c r="K549" s="5">
        <x:v>34</x:v>
      </x:c>
      <x:c r="L549" s="5" t="s">
        <x:v>23</x:v>
      </x:c>
      <x:c r="M549" s="5">
        <x:v>117</x:v>
      </x:c>
      <x:c r="N549" s="5">
        <x:v>507</x:v>
      </x:c>
      <x:c r="O549" s="5">
        <x:v>453</x:v>
      </x:c>
      <x:c r="P549" s="5">
        <x:v>74</x:v>
      </x:c>
      <x:c r="Q549" s="5">
        <x:v>132</x:v>
      </x:c>
      <x:c r="R549" s="5">
        <x:v>16</x:v>
      </x:c>
      <x:c r="S549" s="5">
        <x:v>10</x:v>
      </x:c>
      <x:c r="T549" s="5">
        <x:v>56</x:v>
      </x:c>
      <x:c r="U549" s="5">
        <x:v>11</x:v>
      </x:c>
      <x:c r="V549" s="5">
        <x:v>4</x:v>
      </x:c>
      <x:c r="W549" s="5">
        <x:v>46</x:v>
      </x:c>
      <x:c r="X549" s="5">
        <x:v>92</x:v>
      </x:c>
      <x:c r="Y549" s="5">
        <x:v>11</x:v>
      </x:c>
      <x:c r="Z549" s="5">
        <x:v>4</x:v>
      </x:c>
      <x:c r="AA549" s="5">
        <x:v>4.1600000000000001</x:v>
      </x:c>
      <x:c r="AB549" s="5">
        <x:v>-0.12</x:v>
      </x:c>
      <x:c r="AC549" s="5">
        <x:v>4.04</x:v>
      </x:c>
      <x:c r="AD549" s="5">
        <x:v>2.4100000000000001</x:v>
      </x:c>
      <x:c r="AE549" s="5">
        <x:v>0.40999999999999998</x:v>
      </x:c>
      <x:c r="AF549" s="5">
        <x:v>120000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BT1007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9" max="9" width="5" style="2" customWidth="1"/>
  </x:cols>
  <x:sheetData>
    <x:row r="1" spans="1:72" ht="24.75" customHeight="1">
      <x:c r="A1" s="61"/>
      <x:c r="B1" s="62"/>
      <x:c r="C1" s="61"/>
      <x:c r="D1" s="61"/>
      <x:c r="E1" s="61"/>
      <x:c r="F1" s="61"/>
      <x:c r="G1" s="61" t="s">
        <x:v>279</x:v>
      </x:c>
      <x:c r="H1" s="61"/>
      <x:c r="I1" s="63"/>
      <x:c r="J1" s="104" t="s">
        <x:v>174</x:v>
      </x:c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104"/>
      <x:c r="AJ1" s="104"/>
      <x:c r="AK1" s="104"/>
      <x:c r="AL1" s="104"/>
      <x:c r="AM1" s="104"/>
      <x:c r="AN1" s="104"/>
      <x:c r="AO1" s="104"/>
      <x:c r="AP1" s="104"/>
      <x:c r="AQ1" s="104"/>
      <x:c r="AR1" s="104"/>
      <x:c r="AS1" s="104"/>
      <x:c r="AT1" s="104" t="s">
        <x:v>308</x:v>
      </x:c>
      <x:c r="AU1" s="104"/>
      <x:c r="AV1" s="104"/>
      <x:c r="AW1" s="104"/>
      <x:c r="AX1" s="104"/>
      <x:c r="AY1" s="104"/>
      <x:c r="AZ1" s="104"/>
      <x:c r="BA1" s="104"/>
      <x:c r="BB1" s="104"/>
      <x:c r="BC1" s="104"/>
      <x:c r="BD1" s="104"/>
      <x:c r="BE1" s="104"/>
      <x:c r="BF1" s="104"/>
      <x:c r="BG1" s="104"/>
      <x:c r="BH1" s="104"/>
      <x:c r="BI1" s="104"/>
      <x:c r="BJ1" s="104"/>
      <x:c r="BK1" s="104"/>
      <x:c r="BL1" s="104"/>
      <x:c r="BM1" s="104"/>
      <x:c r="BN1" s="104"/>
      <x:c r="BO1" s="104"/>
      <x:c r="BP1" s="104"/>
      <x:c r="BQ1" s="104"/>
      <x:c r="BR1" s="104"/>
      <x:c r="BS1" s="104"/>
      <x:c r="BT1" s="31"/>
    </x:row>
    <x:row r="2" spans="1:72" ht="14.199999999999999">
      <x:c r="A2" s="61"/>
      <x:c r="B2" s="62"/>
      <x:c r="C2" s="61"/>
      <x:c r="D2" s="61"/>
      <x:c r="E2" s="61"/>
      <x:c r="F2" s="61"/>
      <x:c r="G2" s="61"/>
      <x:c r="H2" s="61"/>
      <x:c r="I2" s="63"/>
      <x:c r="J2" s="101" t="s">
        <x:v>159</x:v>
      </x:c>
      <x:c r="K2" s="101" t="s">
        <x:v>163</x:v>
      </x:c>
      <x:c r="L2" s="101" t="s">
        <x:v>1</x:v>
      </x:c>
      <x:c r="M2" s="101" t="s">
        <x:v>172</x:v>
      </x:c>
      <x:c r="N2" s="101" t="s">
        <x:v>5</x:v>
      </x:c>
      <x:c r="O2" s="101" t="s">
        <x:v>7</x:v>
      </x:c>
      <x:c r="P2" s="101" t="s">
        <x:v>6</x:v>
      </x:c>
      <x:c r="Q2" s="101" t="s">
        <x:v>309</x:v>
      </x:c>
      <x:c r="R2" s="101" t="s">
        <x:v>289</x:v>
      </x:c>
      <x:c r="S2" s="101" t="s">
        <x:v>306</x:v>
      </x:c>
      <x:c r="T2" s="101" t="s">
        <x:v>3</x:v>
      </x:c>
      <x:c r="U2" s="101" t="s">
        <x:v>8</x:v>
      </x:c>
      <x:c r="V2" s="101" t="s">
        <x:v>21</x:v>
      </x:c>
      <x:c r="W2" s="101" t="s">
        <x:v>17</x:v>
      </x:c>
      <x:c r="X2" s="101" t="s">
        <x:v>16</x:v>
      </x:c>
      <x:c r="Y2" s="101" t="s">
        <x:v>18</x:v>
      </x:c>
      <x:c r="Z2" s="101" t="s">
        <x:v>331</x:v>
      </x:c>
      <x:c r="AA2" s="101" t="s">
        <x:v>288</x:v>
      </x:c>
      <x:c r="AB2" s="101" t="s">
        <x:v>311</x:v>
      </x:c>
      <x:c r="AC2" s="101" t="s">
        <x:v>33</x:v>
      </x:c>
      <x:c r="AD2" s="101" t="s">
        <x:v>20</x:v>
      </x:c>
      <x:c r="AE2" s="101" t="s">
        <x:v>23</x:v>
      </x:c>
      <x:c r="AF2" s="101" t="s">
        <x:v>37</x:v>
      </x:c>
      <x:c r="AG2" s="101" t="s">
        <x:v>10</x:v>
      </x:c>
      <x:c r="AH2" s="101" t="s">
        <x:v>13</x:v>
      </x:c>
      <x:c r="AI2" s="101" t="s">
        <x:v>321</x:v>
      </x:c>
      <x:c r="AJ2" s="101" t="s">
        <x:v>11</x:v>
      </x:c>
      <x:c r="AK2" s="101" t="s">
        <x:v>286</x:v>
      </x:c>
      <x:c r="AL2" s="101" t="s">
        <x:v>290</x:v>
      </x:c>
      <x:c r="AM2" s="101" t="s">
        <x:v>15</x:v>
      </x:c>
      <x:c r="AN2" s="101" t="s">
        <x:v>32</x:v>
      </x:c>
      <x:c r="AO2" s="101" t="s">
        <x:v>291</x:v>
      </x:c>
      <x:c r="AP2" s="101" t="s">
        <x:v>188</x:v>
      </x:c>
      <x:c r="AQ2" s="101" t="s">
        <x:v>298</x:v>
      </x:c>
      <x:c r="AR2" s="101" t="s">
        <x:v>186</x:v>
      </x:c>
      <x:c r="AS2" s="101" t="s">
        <x:v>307</x:v>
      </x:c>
      <x:c r="AT2" s="101" t="s">
        <x:v>159</x:v>
      </x:c>
      <x:c r="AU2" s="101" t="s">
        <x:v>163</x:v>
      </x:c>
      <x:c r="AV2" s="101" t="s">
        <x:v>1</x:v>
      </x:c>
      <x:c r="AW2" s="101" t="s">
        <x:v>172</x:v>
      </x:c>
      <x:c r="AX2" s="101" t="s">
        <x:v>5</x:v>
      </x:c>
      <x:c r="AY2" s="101" t="s">
        <x:v>294</x:v>
      </x:c>
      <x:c r="AZ2" s="101"/>
      <x:c r="BA2" s="101"/>
      <x:c r="BB2" s="101" t="s">
        <x:v>283</x:v>
      </x:c>
      <x:c r="BC2" s="101" t="s">
        <x:v>302</x:v>
      </x:c>
      <x:c r="BD2" s="101"/>
      <x:c r="BE2" s="101"/>
      <x:c r="BF2" s="101" t="s">
        <x:v>183</x:v>
      </x:c>
      <x:c r="BG2" s="101"/>
      <x:c r="BH2" s="101"/>
      <x:c r="BI2" s="101" t="s">
        <x:v>297</x:v>
      </x:c>
      <x:c r="BJ2" s="101"/>
      <x:c r="BK2" s="101"/>
      <x:c r="BL2" s="101" t="s">
        <x:v>296</x:v>
      </x:c>
      <x:c r="BM2" s="101"/>
      <x:c r="BN2" s="101"/>
      <x:c r="BO2" s="101" t="s">
        <x:v>307</x:v>
      </x:c>
      <x:c r="BP2" s="101"/>
      <x:c r="BQ2" s="101"/>
      <x:c r="BR2" s="101" t="s">
        <x:v>38</x:v>
      </x:c>
      <x:c r="BS2" s="101" t="s">
        <x:v>203</x:v>
      </x:c>
      <x:c r="BT2" s="32"/>
    </x:row>
    <x:row r="3" spans="1:72" ht="14.199999999999999">
      <x:c r="A3" s="61" t="s">
        <x:v>319</x:v>
      </x:c>
      <x:c r="B3" s="62" t="s">
        <x:v>4</x:v>
      </x:c>
      <x:c r="C3" s="61" t="s">
        <x:v>2</x:v>
      </x:c>
      <x:c r="D3" s="61" t="s">
        <x:v>336</x:v>
      </x:c>
      <x:c r="E3" s="61" t="s">
        <x:v>154</x:v>
      </x:c>
      <x:c r="F3" s="61" t="s">
        <x:v>9</x:v>
      </x:c>
      <x:c r="G3" s="61" t="s">
        <x:v>107</x:v>
      </x:c>
      <x:c r="H3" s="61" t="s">
        <x:v>194</x:v>
      </x:c>
      <x:c r="I3" s="64" t="s">
        <x:v>320</x:v>
      </x:c>
      <x:c r="J3" s="102"/>
      <x:c r="K3" s="102"/>
      <x:c r="L3" s="102"/>
      <x:c r="M3" s="102"/>
      <x:c r="N3" s="102"/>
      <x:c r="O3" s="102"/>
      <x:c r="P3" s="102"/>
      <x:c r="Q3" s="102"/>
      <x:c r="R3" s="102"/>
      <x:c r="S3" s="102"/>
      <x:c r="T3" s="102"/>
      <x:c r="U3" s="102"/>
      <x:c r="V3" s="102"/>
      <x:c r="W3" s="102"/>
      <x:c r="X3" s="102"/>
      <x:c r="Y3" s="102"/>
      <x:c r="Z3" s="102"/>
      <x:c r="AA3" s="102"/>
      <x:c r="AB3" s="102"/>
      <x:c r="AC3" s="102"/>
      <x:c r="AD3" s="102"/>
      <x:c r="AE3" s="102"/>
      <x:c r="AF3" s="102"/>
      <x:c r="AG3" s="102"/>
      <x:c r="AH3" s="102"/>
      <x:c r="AI3" s="102"/>
      <x:c r="AJ3" s="102"/>
      <x:c r="AK3" s="102"/>
      <x:c r="AL3" s="102"/>
      <x:c r="AM3" s="102"/>
      <x:c r="AN3" s="102"/>
      <x:c r="AO3" s="102"/>
      <x:c r="AP3" s="102"/>
      <x:c r="AQ3" s="102"/>
      <x:c r="AR3" s="102"/>
      <x:c r="AS3" s="102"/>
      <x:c r="AT3" s="102"/>
      <x:c r="AU3" s="102"/>
      <x:c r="AV3" s="102"/>
      <x:c r="AW3" s="102"/>
      <x:c r="AX3" s="102"/>
      <x:c r="AY3" s="33" t="s">
        <x:v>250</x:v>
      </x:c>
      <x:c r="AZ3" s="33" t="s">
        <x:v>252</x:v>
      </x:c>
      <x:c r="BA3" s="33" t="s">
        <x:v>318</x:v>
      </x:c>
      <x:c r="BB3" s="102"/>
      <x:c r="BC3" s="33" t="s">
        <x:v>250</x:v>
      </x:c>
      <x:c r="BD3" s="33" t="s">
        <x:v>252</x:v>
      </x:c>
      <x:c r="BE3" s="33" t="s">
        <x:v>318</x:v>
      </x:c>
      <x:c r="BF3" s="33" t="s">
        <x:v>250</x:v>
      </x:c>
      <x:c r="BG3" s="33" t="s">
        <x:v>252</x:v>
      </x:c>
      <x:c r="BH3" s="33" t="s">
        <x:v>318</x:v>
      </x:c>
      <x:c r="BI3" s="33" t="s">
        <x:v>250</x:v>
      </x:c>
      <x:c r="BJ3" s="33" t="s">
        <x:v>252</x:v>
      </x:c>
      <x:c r="BK3" s="33" t="s">
        <x:v>318</x:v>
      </x:c>
      <x:c r="BL3" s="33" t="s">
        <x:v>250</x:v>
      </x:c>
      <x:c r="BM3" s="33" t="s">
        <x:v>252</x:v>
      </x:c>
      <x:c r="BN3" s="33" t="s">
        <x:v>318</x:v>
      </x:c>
      <x:c r="BO3" s="33" t="s">
        <x:v>250</x:v>
      </x:c>
      <x:c r="BP3" s="33" t="s">
        <x:v>252</x:v>
      </x:c>
      <x:c r="BQ3" s="33" t="s">
        <x:v>318</x:v>
      </x:c>
      <x:c r="BR3" s="102"/>
      <x:c r="BS3" s="102"/>
      <x:c r="BT3" s="32"/>
    </x:row>
    <x:row r="4" spans="1:72" ht="16.399999999999999">
      <x:c r="A4" s="65">
        <x:v>2010</x:v>
      </x:c>
      <x:c r="B4" s="62" t="s">
        <x:v>27</x:v>
      </x:c>
      <x:c r="C4" s="61" t="s">
        <x:v>26</x:v>
      </x:c>
      <x:c r="D4" s="61" t="s">
        <x:v>304</x:v>
      </x:c>
      <x:c r="E4" s="61">
        <x:v>9</x:v>
      </x:c>
      <x:c r="F4" s="61" t="s">
        <x:v>25</x:v>
      </x:c>
      <x:c r="G4" s="61" t="s">
        <x:v>34</x:v>
      </x:c>
      <x:c r="H4" s="61" t="s">
        <x:v>36</x:v>
      </x:c>
      <x:c r="I4" s="64">
        <x:v>1</x:v>
      </x:c>
      <x:c r="J4" s="64">
        <x:v>2009</x:v>
      </x:c>
      <x:c r="K4" s="64" t="s">
        <x:v>340</x:v>
      </x:c>
      <x:c r="L4" s="64">
        <x:v>28</x:v>
      </x:c>
      <x:c r="M4" s="64" t="s">
        <x:v>326</x:v>
      </x:c>
      <x:c r="N4" s="64">
        <x:v>27</x:v>
      </x:c>
      <x:c r="O4" s="64">
        <x:v>20</x:v>
      </x:c>
      <x:c r="P4" s="64">
        <x:v>7</x:v>
      </x:c>
      <x:c r="Q4" s="64">
        <x:v>2</x:v>
      </x:c>
      <x:c r="R4" s="64">
        <x:v>0</x:v>
      </x:c>
      <x:c r="S4" s="64">
        <x:v>0</x:v>
      </x:c>
      <x:c r="T4" s="64">
        <x:v>5</x:v>
      </x:c>
      <x:c r="U4" s="64">
        <x:v>8</x:v>
      </x:c>
      <x:c r="V4" s="64">
        <x:v>0</x:v>
      </x:c>
      <x:c r="W4" s="64">
        <x:v>1</x:v>
      </x:c>
      <x:c r="X4" s="64">
        <x:v>97.099999999999994</x:v>
      </x:c>
      <x:c r="Y4" s="64">
        <x:v>75</x:v>
      </x:c>
      <x:c r="Z4" s="64">
        <x:v>76</x:v>
      </x:c>
      <x:c r="AA4" s="64">
        <x:v>76</x:v>
      </x:c>
      <x:c r="AB4" s="64">
        <x:v>451</x:v>
      </x:c>
      <x:c r="AC4" s="64">
        <x:v>127</x:v>
      </x:c>
      <x:c r="AD4" s="63"/>
      <x:c r="AE4" s="63"/>
      <x:c r="AF4" s="64">
        <x:v>17</x:v>
      </x:c>
      <x:c r="AG4" s="64">
        <x:v>48</x:v>
      </x:c>
      <x:c r="AH4" s="64">
        <x:v>3</x:v>
      </x:c>
      <x:c r="AI4" s="64">
        <x:v>0</x:v>
      </x:c>
      <x:c r="AJ4" s="64">
        <x:v>51</x:v>
      </x:c>
      <x:c r="AK4" s="63"/>
      <x:c r="AL4" s="64">
        <x:v>0</x:v>
      </x:c>
      <x:c r="AM4" s="64">
        <x:v>4</x:v>
      </x:c>
      <x:c r="AN4" s="64">
        <x:v>6.9299999999999997</x:v>
      </x:c>
      <x:c r="AO4" s="64">
        <x:v>7.0300000000000002</x:v>
      </x:c>
      <x:c r="AP4" s="64">
        <x:v>7.0300000000000002</x:v>
      </x:c>
      <x:c r="AQ4" s="64">
        <x:v>6.04</x:v>
      </x:c>
      <x:c r="AR4" s="64">
        <x:v>1.8</x:v>
      </x:c>
      <x:c r="AS4" s="64">
        <x:v>-0.040000000000000002</x:v>
      </x:c>
      <x:c r="AT4" s="64">
        <x:v>2009</x:v>
      </x:c>
      <x:c r="AU4" s="64" t="s">
        <x:v>340</x:v>
      </x:c>
      <x:c r="AV4" s="64">
        <x:v>28</x:v>
      </x:c>
      <x:c r="AW4" s="64" t="s">
        <x:v>326</x:v>
      </x:c>
      <x:c r="AX4" s="64">
        <x:v>27</x:v>
      </x:c>
      <x:c r="AY4" s="63"/>
      <x:c r="AZ4" s="63"/>
      <x:c r="BA4" s="64">
        <x:v>97.099999999999994</x:v>
      </x:c>
      <x:c r="BB4" s="64">
        <x:v>13.02</x:v>
      </x:c>
      <x:c r="BC4" s="64">
        <x:v>-17.91</x:v>
      </x:c>
      <x:c r="BD4" s="64">
        <x:v>-0.46000000000000002</x:v>
      </x:c>
      <x:c r="BE4" s="64">
        <x:v>-18.949999999999999</x:v>
      </x:c>
      <x:c r="BF4" s="64">
        <x:v>14.710000000000001</x:v>
      </x:c>
      <x:c r="BG4" s="64">
        <x:v>0.25</x:v>
      </x:c>
      <x:c r="BH4" s="64">
        <x:v>14.960000000000001</x:v>
      </x:c>
      <x:c r="BI4" s="64">
        <x:v>-3.2000000000000002</x:v>
      </x:c>
      <x:c r="BJ4" s="64">
        <x:v>-0.20999999999999999</x:v>
      </x:c>
      <x:c r="BK4" s="64">
        <x:v>-3.9900000000000002</x:v>
      </x:c>
      <x:c r="BL4" s="64">
        <x:v>-1.3799999999999999</x:v>
      </x:c>
      <x:c r="BM4" s="64">
        <x:v>-0.040000000000000002</x:v>
      </x:c>
      <x:c r="BN4" s="64">
        <x:v>-1.4099999999999999</x:v>
      </x:c>
      <x:c r="BO4" s="64">
        <x:v>-0.029999999999999999</x:v>
      </x:c>
      <x:c r="BP4" s="64">
        <x:v>-0.010000000000000001</x:v>
      </x:c>
      <x:c r="BQ4" s="64">
        <x:v>-0.040000000000000002</x:v>
      </x:c>
      <x:c r="BR4" s="64">
        <x:v>11000</x:v>
      </x:c>
      <x:c r="BS4" s="64">
        <x:v>-295912</x:v>
      </x:c>
      <x:c r="BT4" s="64" t="str">
        <x:f t="shared" ref="BT4:BT291" si="0">IF(A4-J4=1,"TRUE","FALSE")</x:f>
        <x:v>TRUE</x:v>
      </x:c>
    </x:row>
    <x:row r="5" spans="1:72" ht="16.399999999999999">
      <x:c r="A5" s="65">
        <x:v>2011</x:v>
      </x:c>
      <x:c r="B5" s="62" t="s">
        <x:v>27</x:v>
      </x:c>
      <x:c r="C5" s="61" t="s">
        <x:v>26</x:v>
      </x:c>
      <x:c r="D5" s="61" t="s">
        <x:v>304</x:v>
      </x:c>
      <x:c r="E5" s="61">
        <x:v>9</x:v>
      </x:c>
      <x:c r="F5" s="61" t="s">
        <x:v>25</x:v>
      </x:c>
      <x:c r="G5" s="61" t="s">
        <x:v>34</x:v>
      </x:c>
      <x:c r="H5" s="61" t="s">
        <x:v>36</x:v>
      </x:c>
      <x:c r="I5" s="64">
        <x:v>2</x:v>
      </x:c>
      <x:c r="J5" s="64">
        <x:v>2010</x:v>
      </x:c>
      <x:c r="K5" s="64" t="s">
        <x:v>27</x:v>
      </x:c>
      <x:c r="L5" s="64">
        <x:v>29</x:v>
      </x:c>
      <x:c r="M5" s="64" t="s">
        <x:v>326</x:v>
      </x:c>
      <x:c r="N5" s="64">
        <x:v>47</x:v>
      </x:c>
      <x:c r="O5" s="64">
        <x:v>0</x:v>
      </x:c>
      <x:c r="P5" s="64">
        <x:v>47</x:v>
      </x:c>
      <x:c r="Q5" s="64">
        <x:v>8</x:v>
      </x:c>
      <x:c r="R5" s="64">
        <x:v>0</x:v>
      </x:c>
      <x:c r="S5" s="64">
        <x:v>0</x:v>
      </x:c>
      <x:c r="T5" s="64">
        <x:v>1</x:v>
      </x:c>
      <x:c r="U5" s="64">
        <x:v>3</x:v>
      </x:c>
      <x:c r="V5" s="64">
        <x:v>2</x:v>
      </x:c>
      <x:c r="W5" s="64">
        <x:v>10</x:v>
      </x:c>
      <x:c r="X5" s="64">
        <x:v>43.200000000000003</x:v>
      </x:c>
      <x:c r="Y5" s="64">
        <x:v>34</x:v>
      </x:c>
      <x:c r="Z5" s="64">
        <x:v>37</x:v>
      </x:c>
      <x:c r="AA5" s="64">
        <x:v>37</x:v>
      </x:c>
      <x:c r="AB5" s="64">
        <x:v>200</x:v>
      </x:c>
      <x:c r="AC5" s="64">
        <x:v>51</x:v>
      </x:c>
      <x:c r="AD5" s="63"/>
      <x:c r="AE5" s="63"/>
      <x:c r="AF5" s="64">
        <x:v>9</x:v>
      </x:c>
      <x:c r="AG5" s="64">
        <x:v>20</x:v>
      </x:c>
      <x:c r="AH5" s="64">
        <x:v>1</x:v>
      </x:c>
      <x:c r="AI5" s="64">
        <x:v>2</x:v>
      </x:c>
      <x:c r="AJ5" s="64">
        <x:v>26</x:v>
      </x:c>
      <x:c r="AK5" s="63"/>
      <x:c r="AL5" s="64">
        <x:v>0</x:v>
      </x:c>
      <x:c r="AM5" s="64">
        <x:v>3</x:v>
      </x:c>
      <x:c r="AN5" s="64">
        <x:v>7.0099999999999998</x:v>
      </x:c>
      <x:c r="AO5" s="64">
        <x:v>7.6299999999999999</x:v>
      </x:c>
      <x:c r="AP5" s="64">
        <x:v>7.6299999999999999</x:v>
      </x:c>
      <x:c r="AQ5" s="64">
        <x:v>6.0499999999999998</x:v>
      </x:c>
      <x:c r="AR5" s="64">
        <x:v>1.6299999999999999</x:v>
      </x:c>
      <x:c r="AS5" s="64">
        <x:v>-0.27000000000000002</x:v>
      </x:c>
      <x:c r="AT5" s="64">
        <x:v>2010</x:v>
      </x:c>
      <x:c r="AU5" s="64" t="s">
        <x:v>27</x:v>
      </x:c>
      <x:c r="AV5" s="64">
        <x:v>29</x:v>
      </x:c>
      <x:c r="AW5" s="64" t="s">
        <x:v>326</x:v>
      </x:c>
      <x:c r="AX5" s="64">
        <x:v>47</x:v>
      </x:c>
      <x:c r="AY5" s="63"/>
      <x:c r="AZ5" s="63"/>
      <x:c r="BA5" s="64">
        <x:v>43.200000000000003</x:v>
      </x:c>
      <x:c r="BB5" s="64">
        <x:v>13.539999999999999</x:v>
      </x:c>
      <x:c r="BC5" s="63"/>
      <x:c r="BD5" s="64">
        <x:v>-12.880000000000001</x:v>
      </x:c>
      <x:c r="BE5" s="64">
        <x:v>-14.369999999999999</x:v>
      </x:c>
      <x:c r="BF5" s="63"/>
      <x:c r="BG5" s="64">
        <x:v>7.2000000000000002</x:v>
      </x:c>
      <x:c r="BH5" s="64">
        <x:v>7.2000000000000002</x:v>
      </x:c>
      <x:c r="BI5" s="63"/>
      <x:c r="BJ5" s="64">
        <x:v>-5.6799999999999997</x:v>
      </x:c>
      <x:c r="BK5" s="64">
        <x:v>-7.1699999999999999</x:v>
      </x:c>
      <x:c r="BL5" s="63"/>
      <x:c r="BM5" s="64">
        <x:v>-0.94999999999999996</x:v>
      </x:c>
      <x:c r="BN5" s="64">
        <x:v>-0.94999999999999996</x:v>
      </x:c>
      <x:c r="BO5" s="63"/>
      <x:c r="BP5" s="64">
        <x:v>-0.27000000000000002</x:v>
      </x:c>
      <x:c r="BQ5" s="64">
        <x:v>-0.27000000000000002</x:v>
      </x:c>
      <x:c r="BR5" s="64">
        <x:v>11000</x:v>
      </x:c>
      <x:c r="BS5" s="64">
        <x:v>-40454</x:v>
      </x:c>
      <x:c r="BT5" s="64" t="str">
        <x:f t="shared" si="0"/>
        <x:v>TRUE</x:v>
      </x:c>
    </x:row>
    <x:row r="6" spans="1:72" ht="16.399999999999999">
      <x:c r="A6" s="65">
        <x:v>2012</x:v>
      </x:c>
      <x:c r="B6" s="62" t="s">
        <x:v>27</x:v>
      </x:c>
      <x:c r="C6" s="61" t="s">
        <x:v>26</x:v>
      </x:c>
      <x:c r="D6" s="61" t="s">
        <x:v>304</x:v>
      </x:c>
      <x:c r="E6" s="61">
        <x:v>9</x:v>
      </x:c>
      <x:c r="F6" s="61" t="s">
        <x:v>25</x:v>
      </x:c>
      <x:c r="G6" s="61" t="s">
        <x:v>34</x:v>
      </x:c>
      <x:c r="H6" s="61" t="s">
        <x:v>36</x:v>
      </x:c>
      <x:c r="I6" s="64">
        <x:v>3</x:v>
      </x:c>
      <x:c r="J6" s="64">
        <x:v>2011</x:v>
      </x:c>
      <x:c r="K6" s="64" t="s">
        <x:v>27</x:v>
      </x:c>
      <x:c r="L6" s="64">
        <x:v>30</x:v>
      </x:c>
      <x:c r="M6" s="64" t="s">
        <x:v>326</x:v>
      </x:c>
      <x:c r="N6" s="64">
        <x:v>51</x:v>
      </x:c>
      <x:c r="O6" s="64">
        <x:v>8</x:v>
      </x:c>
      <x:c r="P6" s="64">
        <x:v>43</x:v>
      </x:c>
      <x:c r="Q6" s="64">
        <x:v>3</x:v>
      </x:c>
      <x:c r="R6" s="64">
        <x:v>0</x:v>
      </x:c>
      <x:c r="S6" s="64">
        <x:v>0</x:v>
      </x:c>
      <x:c r="T6" s="64">
        <x:v>2</x:v>
      </x:c>
      <x:c r="U6" s="64">
        <x:v>5</x:v>
      </x:c>
      <x:c r="V6" s="64">
        <x:v>0</x:v>
      </x:c>
      <x:c r="W6" s="64">
        <x:v>8</x:v>
      </x:c>
      <x:c r="X6" s="64">
        <x:v>69.200000000000003</x:v>
      </x:c>
      <x:c r="Y6" s="64">
        <x:v>45</x:v>
      </x:c>
      <x:c r="Z6" s="64">
        <x:v>46</x:v>
      </x:c>
      <x:c r="AA6" s="64">
        <x:v>46</x:v>
      </x:c>
      <x:c r="AB6" s="64">
        <x:v>325</x:v>
      </x:c>
      <x:c r="AC6" s="64">
        <x:v>75</x:v>
      </x:c>
      <x:c r="AD6" s="63"/>
      <x:c r="AE6" s="63"/>
      <x:c r="AF6" s="64">
        <x:v>4</x:v>
      </x:c>
      <x:c r="AG6" s="64">
        <x:v>49</x:v>
      </x:c>
      <x:c r="AH6" s="64">
        <x:v>3</x:v>
      </x:c>
      <x:c r="AI6" s="64">
        <x:v>1</x:v>
      </x:c>
      <x:c r="AJ6" s="64">
        <x:v>32</x:v>
      </x:c>
      <x:c r="AK6" s="63"/>
      <x:c r="AL6" s="64">
        <x:v>0</x:v>
      </x:c>
      <x:c r="AM6" s="64">
        <x:v>6</x:v>
      </x:c>
      <x:c r="AN6" s="64">
        <x:v>5.8099999999999996</x:v>
      </x:c>
      <x:c r="AO6" s="64">
        <x:v>5.9400000000000004</x:v>
      </x:c>
      <x:c r="AP6" s="64">
        <x:v>5.9400000000000004</x:v>
      </x:c>
      <x:c r="AQ6" s="64">
        <x:v>5.4299999999999997</x:v>
      </x:c>
      <x:c r="AR6" s="64">
        <x:v>1.78</x:v>
      </x:c>
      <x:c r="AS6" s="64">
        <x:v>0.12</x:v>
      </x:c>
      <x:c r="AT6" s="64">
        <x:v>2011</x:v>
      </x:c>
      <x:c r="AU6" s="64" t="s">
        <x:v>27</x:v>
      </x:c>
      <x:c r="AV6" s="64">
        <x:v>30</x:v>
      </x:c>
      <x:c r="AW6" s="64" t="s">
        <x:v>326</x:v>
      </x:c>
      <x:c r="AX6" s="64">
        <x:v>51</x:v>
      </x:c>
      <x:c r="AY6" s="63"/>
      <x:c r="AZ6" s="63"/>
      <x:c r="BA6" s="64">
        <x:v>69.200000000000003</x:v>
      </x:c>
      <x:c r="BB6" s="64">
        <x:v>11.630000000000001</x:v>
      </x:c>
      <x:c r="BC6" s="64">
        <x:v>-1.0700000000000001</x:v>
      </x:c>
      <x:c r="BD6" s="64">
        <x:v>-9.0500000000000007</x:v>
      </x:c>
      <x:c r="BE6" s="64">
        <x:v>-10.9</x:v>
      </x:c>
      <x:c r="BF6" s="64">
        <x:v>8.0500000000000007</x:v>
      </x:c>
      <x:c r="BG6" s="64">
        <x:v>1.8400000000000001</x:v>
      </x:c>
      <x:c r="BH6" s="64">
        <x:v>9.8900000000000006</x:v>
      </x:c>
      <x:c r="BI6" s="64">
        <x:v>6.9800000000000004</x:v>
      </x:c>
      <x:c r="BJ6" s="64">
        <x:v>-7.21</x:v>
      </x:c>
      <x:c r="BK6" s="64">
        <x:v>-1.01</x:v>
      </x:c>
      <x:c r="BL6" s="64">
        <x:v>-0.089999999999999991</x:v>
      </x:c>
      <x:c r="BM6" s="64">
        <x:v>-0.78000000000000003</x:v>
      </x:c>
      <x:c r="BN6" s="64">
        <x:v>-0.87</x:v>
      </x:c>
      <x:c r="BO6" s="64">
        <x:v>0.70999999999999996</x:v>
      </x:c>
      <x:c r="BP6" s="64">
        <x:v>-0.58999999999999997</x:v>
      </x:c>
      <x:c r="BQ6" s="64">
        <x:v>0.12</x:v>
      </x:c>
      <x:c r="BR6" s="64">
        <x:v>8300</x:v>
      </x:c>
      <x:c r="BS6" s="64">
        <x:v>71543</x:v>
      </x:c>
      <x:c r="BT6" s="64" t="str">
        <x:f t="shared" si="0"/>
        <x:v>TRUE</x:v>
      </x:c>
    </x:row>
    <x:row r="7" spans="1:72" ht="16.399999999999999">
      <x:c r="A7" s="65">
        <x:v>2013</x:v>
      </x:c>
      <x:c r="B7" s="62" t="s">
        <x:v>27</x:v>
      </x:c>
      <x:c r="C7" s="61" t="s">
        <x:v>26</x:v>
      </x:c>
      <x:c r="D7" s="61" t="s">
        <x:v>304</x:v>
      </x:c>
      <x:c r="E7" s="61">
        <x:v>9</x:v>
      </x:c>
      <x:c r="F7" s="61" t="s">
        <x:v>25</x:v>
      </x:c>
      <x:c r="G7" s="61" t="s">
        <x:v>34</x:v>
      </x:c>
      <x:c r="H7" s="61" t="s">
        <x:v>36</x:v>
      </x:c>
      <x:c r="I7" s="64">
        <x:v>4</x:v>
      </x:c>
      <x:c r="J7" s="64">
        <x:v>2012</x:v>
      </x:c>
      <x:c r="K7" s="64" t="s">
        <x:v>27</x:v>
      </x:c>
      <x:c r="L7" s="64">
        <x:v>31</x:v>
      </x:c>
      <x:c r="M7" s="64" t="s">
        <x:v>326</x:v>
      </x:c>
      <x:c r="N7" s="64">
        <x:v>55</x:v>
      </x:c>
      <x:c r="O7" s="64">
        <x:v>2</x:v>
      </x:c>
      <x:c r="P7" s="64">
        <x:v>53</x:v>
      </x:c>
      <x:c r="Q7" s="64">
        <x:v>14</x:v>
      </x:c>
      <x:c r="R7" s="64">
        <x:v>0</x:v>
      </x:c>
      <x:c r="S7" s="64">
        <x:v>0</x:v>
      </x:c>
      <x:c r="T7" s="64">
        <x:v>2</x:v>
      </x:c>
      <x:c r="U7" s="64">
        <x:v>3</x:v>
      </x:c>
      <x:c r="V7" s="64">
        <x:v>1</x:v>
      </x:c>
      <x:c r="W7" s="64">
        <x:v>6</x:v>
      </x:c>
      <x:c r="X7" s="64">
        <x:v>61.200000000000003</x:v>
      </x:c>
      <x:c r="Y7" s="64">
        <x:v>38</x:v>
      </x:c>
      <x:c r="Z7" s="64">
        <x:v>46</x:v>
      </x:c>
      <x:c r="AA7" s="64">
        <x:v>46</x:v>
      </x:c>
      <x:c r="AB7" s="64">
        <x:v>289</x:v>
      </x:c>
      <x:c r="AC7" s="64">
        <x:v>86</x:v>
      </x:c>
      <x:c r="AD7" s="63"/>
      <x:c r="AE7" s="63"/>
      <x:c r="AF7" s="64">
        <x:v>6</x:v>
      </x:c>
      <x:c r="AG7" s="64">
        <x:v>18</x:v>
      </x:c>
      <x:c r="AH7" s="64">
        <x:v>2</x:v>
      </x:c>
      <x:c r="AI7" s="64">
        <x:v>0</x:v>
      </x:c>
      <x:c r="AJ7" s="64">
        <x:v>31</x:v>
      </x:c>
      <x:c r="AK7" s="63"/>
      <x:c r="AL7" s="64">
        <x:v>0</x:v>
      </x:c>
      <x:c r="AM7" s="64">
        <x:v>9</x:v>
      </x:c>
      <x:c r="AN7" s="64">
        <x:v>5.5499999999999998</x:v>
      </x:c>
      <x:c r="AO7" s="64">
        <x:v>6.71</x:v>
      </x:c>
      <x:c r="AP7" s="64">
        <x:v>6.71</x:v>
      </x:c>
      <x:c r="AQ7" s="64">
        <x:v>4.3899999999999997</x:v>
      </x:c>
      <x:c r="AR7" s="64">
        <x:v>1.6899999999999999</x:v>
      </x:c>
      <x:c r="AS7" s="64">
        <x:v>-0.56999999999999995</x:v>
      </x:c>
      <x:c r="AT7" s="64">
        <x:v>2012</x:v>
      </x:c>
      <x:c r="AU7" s="64" t="s">
        <x:v>27</x:v>
      </x:c>
      <x:c r="AV7" s="64">
        <x:v>31</x:v>
      </x:c>
      <x:c r="AW7" s="64" t="s">
        <x:v>326</x:v>
      </x:c>
      <x:c r="AX7" s="64">
        <x:v>55</x:v>
      </x:c>
      <x:c r="AY7" s="63"/>
      <x:c r="AZ7" s="63"/>
      <x:c r="BA7" s="64">
        <x:v>61.200000000000003</x:v>
      </x:c>
      <x:c r="BB7" s="64">
        <x:v>12.210000000000001</x:v>
      </x:c>
      <x:c r="BC7" s="64">
        <x:v>-4.9900000000000002</x:v>
      </x:c>
      <x:c r="BD7" s="64">
        <x:v>-12.039999999999999</x:v>
      </x:c>
      <x:c r="BE7" s="64">
        <x:v>-17.02</x:v>
      </x:c>
      <x:c r="BF7" s="64">
        <x:v>3.9199999999999999</x:v>
      </x:c>
      <x:c r="BG7" s="64">
        <x:v>3.9100000000000001</x:v>
      </x:c>
      <x:c r="BH7" s="64">
        <x:v>7.8300000000000001</x:v>
      </x:c>
      <x:c r="BI7" s="64">
        <x:v>-1.0700000000000001</x:v>
      </x:c>
      <x:c r="BJ7" s="64">
        <x:v>-8.1300000000000008</x:v>
      </x:c>
      <x:c r="BK7" s="64">
        <x:v>-9.1899999999999995</x:v>
      </x:c>
      <x:c r="BL7" s="64">
        <x:v>-0.40999999999999998</x:v>
      </x:c>
      <x:c r="BM7" s="64">
        <x:v>-0.98999999999999999</x:v>
      </x:c>
      <x:c r="BN7" s="64">
        <x:v>-1.3899999999999999</x:v>
      </x:c>
      <x:c r="BO7" s="64">
        <x:v>0</x:v>
      </x:c>
      <x:c r="BP7" s="64">
        <x:v>-0.56999999999999995</x:v>
      </x:c>
      <x:c r="BQ7" s="64">
        <x:v>-0.56999999999999995</x:v>
      </x:c>
      <x:c r="BR7" s="64">
        <x:v>10000</x:v>
      </x:c>
      <x:c r="BS7" s="64">
        <x:v>-17491</x:v>
      </x:c>
      <x:c r="BT7" s="64" t="str">
        <x:f t="shared" si="0"/>
        <x:v>TRUE</x:v>
      </x:c>
    </x:row>
    <x:row r="8" spans="1:72" ht="16.399999999999999">
      <x:c r="A8" s="65">
        <x:v>2010</x:v>
      </x:c>
      <x:c r="B8" s="62" t="s">
        <x:v>28</x:v>
      </x:c>
      <x:c r="C8" s="61" t="s">
        <x:v>19</x:v>
      </x:c>
      <x:c r="D8" s="61" t="s">
        <x:v>304</x:v>
      </x:c>
      <x:c r="E8" s="61">
        <x:v>8</x:v>
      </x:c>
      <x:c r="F8" s="61" t="s">
        <x:v>25</x:v>
      </x:c>
      <x:c r="G8" s="61" t="s">
        <x:v>337</x:v>
      </x:c>
      <x:c r="H8" s="61" t="s">
        <x:v>36</x:v>
      </x:c>
      <x:c r="I8" s="64">
        <x:v>5</x:v>
      </x:c>
      <x:c r="J8" s="64">
        <x:v>2009</x:v>
      </x:c>
      <x:c r="K8" s="64" t="s">
        <x:v>28</x:v>
      </x:c>
      <x:c r="L8" s="64">
        <x:v>32</x:v>
      </x:c>
      <x:c r="M8" s="64" t="s">
        <x:v>326</x:v>
      </x:c>
      <x:c r="N8" s="64">
        <x:v>57</x:v>
      </x:c>
      <x:c r="O8" s="64">
        <x:v>0</x:v>
      </x:c>
      <x:c r="P8" s="64">
        <x:v>57</x:v>
      </x:c>
      <x:c r="Q8" s="64">
        <x:v>32</x:v>
      </x:c>
      <x:c r="R8" s="64">
        <x:v>0</x:v>
      </x:c>
      <x:c r="S8" s="64">
        <x:v>0</x:v>
      </x:c>
      <x:c r="T8" s="64">
        <x:v>6</x:v>
      </x:c>
      <x:c r="U8" s="64">
        <x:v>2</x:v>
      </x:c>
      <x:c r="V8" s="64">
        <x:v>22</x:v>
      </x:c>
      <x:c r="W8" s="64">
        <x:v>10</x:v>
      </x:c>
      <x:c r="X8" s="64">
        <x:v>67.099999999999994</x:v>
      </x:c>
      <x:c r="Y8" s="64">
        <x:v>4</x:v>
      </x:c>
      <x:c r="Z8" s="64">
        <x:v>6</x:v>
      </x:c>
      <x:c r="AA8" s="64">
        <x:v>6</x:v>
      </x:c>
      <x:c r="AB8" s="64">
        <x:v>256</x:v>
      </x:c>
      <x:c r="AC8" s="64">
        <x:v>37</x:v>
      </x:c>
      <x:c r="AD8" s="63"/>
      <x:c r="AE8" s="63"/>
      <x:c r="AF8" s="64">
        <x:v>2</x:v>
      </x:c>
      <x:c r="AG8" s="64">
        <x:v>13</x:v>
      </x:c>
      <x:c r="AH8" s="64">
        <x:v>7</x:v>
      </x:c>
      <x:c r="AI8" s="64">
        <x:v>1</x:v>
      </x:c>
      <x:c r="AJ8" s="64">
        <x:v>38</x:v>
      </x:c>
      <x:c r="AK8" s="63"/>
      <x:c r="AL8" s="64">
        <x:v>0</x:v>
      </x:c>
      <x:c r="AM8" s="64">
        <x:v>0</x:v>
      </x:c>
      <x:c r="AN8" s="64">
        <x:v>0.53000000000000003</x:v>
      </x:c>
      <x:c r="AO8" s="64">
        <x:v>0.80000000000000004</x:v>
      </x:c>
      <x:c r="AP8" s="64">
        <x:v>0.80000000000000004</x:v>
      </x:c>
      <x:c r="AQ8" s="64">
        <x:v>3.4700000000000002</x:v>
      </x:c>
      <x:c r="AR8" s="64">
        <x:v>0.73999999999999999</x:v>
      </x:c>
      <x:c r="AS8" s="64">
        <x:v>4.6200000000000001</x:v>
      </x:c>
      <x:c r="AT8" s="64">
        <x:v>2009</x:v>
      </x:c>
      <x:c r="AU8" s="64" t="s">
        <x:v>28</x:v>
      </x:c>
      <x:c r="AV8" s="64">
        <x:v>32</x:v>
      </x:c>
      <x:c r="AW8" s="64" t="s">
        <x:v>326</x:v>
      </x:c>
      <x:c r="AX8" s="64">
        <x:v>57</x:v>
      </x:c>
      <x:c r="AY8" s="63"/>
      <x:c r="AZ8" s="63"/>
      <x:c r="BA8" s="64">
        <x:v>67.099999999999994</x:v>
      </x:c>
      <x:c r="BB8" s="64">
        <x:v>9.1400000000000006</x:v>
      </x:c>
      <x:c r="BC8" s="63"/>
      <x:c r="BD8" s="64">
        <x:v>32.25</x:v>
      </x:c>
      <x:c r="BE8" s="64">
        <x:v>30.82</x:v>
      </x:c>
      <x:c r="BF8" s="63"/>
      <x:c r="BG8" s="64">
        <x:v>11.9</x:v>
      </x:c>
      <x:c r="BH8" s="64">
        <x:v>11.9</x:v>
      </x:c>
      <x:c r="BI8" s="63"/>
      <x:c r="BJ8" s="64">
        <x:v>44.149999999999999</x:v>
      </x:c>
      <x:c r="BK8" s="64">
        <x:v>42.719999999999999</x:v>
      </x:c>
      <x:c r="BL8" s="63"/>
      <x:c r="BM8" s="64">
        <x:v>3.5299999999999998</x:v>
      </x:c>
      <x:c r="BN8" s="64">
        <x:v>3.5299999999999998</x:v>
      </x:c>
      <x:c r="BO8" s="63"/>
      <x:c r="BP8" s="64">
        <x:v>4.6200000000000001</x:v>
      </x:c>
      <x:c r="BQ8" s="64">
        <x:v>4.6200000000000001</x:v>
      </x:c>
      <x:c r="BR8" s="64">
        <x:v>9000</x:v>
      </x:c>
      <x:c r="BS8" s="64">
        <x:v>1948</x:v>
      </x:c>
      <x:c r="BT8" s="64" t="str">
        <x:f t="shared" si="0"/>
        <x:v>TRUE</x:v>
      </x:c>
    </x:row>
    <x:row r="9" spans="1:72" ht="16.399999999999999">
      <x:c r="A9" s="65">
        <x:v>2011</x:v>
      </x:c>
      <x:c r="B9" s="62" t="s">
        <x:v>28</x:v>
      </x:c>
      <x:c r="C9" s="61" t="s">
        <x:v>19</x:v>
      </x:c>
      <x:c r="D9" s="61" t="s">
        <x:v>304</x:v>
      </x:c>
      <x:c r="E9" s="61">
        <x:v>8</x:v>
      </x:c>
      <x:c r="F9" s="61" t="s">
        <x:v>25</x:v>
      </x:c>
      <x:c r="G9" s="61" t="s">
        <x:v>337</x:v>
      </x:c>
      <x:c r="H9" s="61" t="s">
        <x:v>36</x:v>
      </x:c>
      <x:c r="I9" s="64">
        <x:v>6</x:v>
      </x:c>
      <x:c r="J9" s="64">
        <x:v>2010</x:v>
      </x:c>
      <x:c r="K9" s="64" t="s">
        <x:v>28</x:v>
      </x:c>
      <x:c r="L9" s="64">
        <x:v>33</x:v>
      </x:c>
      <x:c r="M9" s="64" t="s">
        <x:v>326</x:v>
      </x:c>
      <x:c r="N9" s="64">
        <x:v>48</x:v>
      </x:c>
      <x:c r="O9" s="64">
        <x:v>0</x:v>
      </x:c>
      <x:c r="P9" s="64">
        <x:v>48</x:v>
      </x:c>
      <x:c r="Q9" s="64">
        <x:v>29</x:v>
      </x:c>
      <x:c r="R9" s="64">
        <x:v>0</x:v>
      </x:c>
      <x:c r="S9" s="64">
        <x:v>0</x:v>
      </x:c>
      <x:c r="T9" s="64">
        <x:v>3</x:v>
      </x:c>
      <x:c r="U9" s="64">
        <x:v>2</x:v>
      </x:c>
      <x:c r="V9" s="64">
        <x:v>14</x:v>
      </x:c>
      <x:c r="W9" s="64">
        <x:v>1</x:v>
      </x:c>
      <x:c r="X9" s="64">
        <x:v>47.100000000000001</x:v>
      </x:c>
      <x:c r="Y9" s="64">
        <x:v>15</x:v>
      </x:c>
      <x:c r="Z9" s="64">
        <x:v>20</x:v>
      </x:c>
      <x:c r="AA9" s="64">
        <x:v>20</x:v>
      </x:c>
      <x:c r="AB9" s="64">
        <x:v>196</x:v>
      </x:c>
      <x:c r="AC9" s="64">
        <x:v>46</x:v>
      </x:c>
      <x:c r="AD9" s="63"/>
      <x:c r="AE9" s="63"/>
      <x:c r="AF9" s="64">
        <x:v>1</x:v>
      </x:c>
      <x:c r="AG9" s="64">
        <x:v>10</x:v>
      </x:c>
      <x:c r="AH9" s="64">
        <x:v>7</x:v>
      </x:c>
      <x:c r="AI9" s="64">
        <x:v>4</x:v>
      </x:c>
      <x:c r="AJ9" s="64">
        <x:v>32</x:v>
      </x:c>
      <x:c r="AK9" s="63"/>
      <x:c r="AL9" s="64">
        <x:v>0</x:v>
      </x:c>
      <x:c r="AM9" s="64">
        <x:v>0</x:v>
      </x:c>
      <x:c r="AN9" s="64">
        <x:v>2.8500000000000001</x:v>
      </x:c>
      <x:c r="AO9" s="64">
        <x:v>3.7999999999999998</x:v>
      </x:c>
      <x:c r="AP9" s="64">
        <x:v>3.7999999999999998</x:v>
      </x:c>
      <x:c r="AQ9" s="64">
        <x:v>3.1499999999999999</x:v>
      </x:c>
      <x:c r="AR9" s="64">
        <x:v>1.1799999999999999</x:v>
      </x:c>
      <x:c r="AS9" s="64">
        <x:v>1.25</x:v>
      </x:c>
      <x:c r="AT9" s="64">
        <x:v>2010</x:v>
      </x:c>
      <x:c r="AU9" s="64" t="s">
        <x:v>28</x:v>
      </x:c>
      <x:c r="AV9" s="64">
        <x:v>33</x:v>
      </x:c>
      <x:c r="AW9" s="64" t="s">
        <x:v>326</x:v>
      </x:c>
      <x:c r="AX9" s="64">
        <x:v>48</x:v>
      </x:c>
      <x:c r="AY9" s="63"/>
      <x:c r="AZ9" s="63"/>
      <x:c r="BA9" s="64">
        <x:v>47.100000000000001</x:v>
      </x:c>
      <x:c r="BB9" s="64">
        <x:v>10.48</x:v>
      </x:c>
      <x:c r="BC9" s="63"/>
      <x:c r="BD9" s="64">
        <x:v>5.4199999999999999</x:v>
      </x:c>
      <x:c r="BE9" s="64">
        <x:v>4.4199999999999999</x:v>
      </x:c>
      <x:c r="BF9" s="63"/>
      <x:c r="BG9" s="64">
        <x:v>7.8099999999999996</x:v>
      </x:c>
      <x:c r="BH9" s="64">
        <x:v>7.8099999999999996</x:v>
      </x:c>
      <x:c r="BI9" s="63"/>
      <x:c r="BJ9" s="64">
        <x:v>13.23</x:v>
      </x:c>
      <x:c r="BK9" s="64">
        <x:v>12.23</x:v>
      </x:c>
      <x:c r="BL9" s="63"/>
      <x:c r="BM9" s="64">
        <x:v>0.52000000000000002</x:v>
      </x:c>
      <x:c r="BN9" s="64">
        <x:v>0.52000000000000002</x:v>
      </x:c>
      <x:c r="BO9" s="63"/>
      <x:c r="BP9" s="64">
        <x:v>1.25</x:v>
      </x:c>
      <x:c r="BQ9" s="64">
        <x:v>1.25</x:v>
      </x:c>
      <x:c r="BR9" s="64">
        <x:v>21000</x:v>
      </x:c>
      <x:c r="BS9" s="64">
        <x:v>16746</x:v>
      </x:c>
      <x:c r="BT9" s="64" t="str">
        <x:f t="shared" si="0"/>
        <x:v>TRUE</x:v>
      </x:c>
    </x:row>
    <x:row r="10" spans="1:72" ht="16.399999999999999">
      <x:c r="A10" s="65">
        <x:v>2012</x:v>
      </x:c>
      <x:c r="B10" s="62" t="s">
        <x:v>28</x:v>
      </x:c>
      <x:c r="C10" s="61" t="s">
        <x:v>19</x:v>
      </x:c>
      <x:c r="D10" s="61" t="s">
        <x:v>304</x:v>
      </x:c>
      <x:c r="E10" s="61">
        <x:v>8</x:v>
      </x:c>
      <x:c r="F10" s="61" t="s">
        <x:v>25</x:v>
      </x:c>
      <x:c r="G10" s="61" t="s">
        <x:v>337</x:v>
      </x:c>
      <x:c r="H10" s="61" t="s">
        <x:v>36</x:v>
      </x:c>
      <x:c r="I10" s="64">
        <x:v>7</x:v>
      </x:c>
      <x:c r="J10" s="64">
        <x:v>2011</x:v>
      </x:c>
      <x:c r="K10" s="64" t="s">
        <x:v>28</x:v>
      </x:c>
      <x:c r="L10" s="64">
        <x:v>34</x:v>
      </x:c>
      <x:c r="M10" s="64" t="s">
        <x:v>326</x:v>
      </x:c>
      <x:c r="N10" s="64">
        <x:v>47</x:v>
      </x:c>
      <x:c r="O10" s="64">
        <x:v>0</x:v>
      </x:c>
      <x:c r="P10" s="64">
        <x:v>47</x:v>
      </x:c>
      <x:c r="Q10" s="64">
        <x:v>25</x:v>
      </x:c>
      <x:c r="R10" s="64">
        <x:v>0</x:v>
      </x:c>
      <x:c r="S10" s="64">
        <x:v>0</x:v>
      </x:c>
      <x:c r="T10" s="64">
        <x:v>3</x:v>
      </x:c>
      <x:c r="U10" s="64">
        <x:v>3</x:v>
      </x:c>
      <x:c r="V10" s="64">
        <x:v>7</x:v>
      </x:c>
      <x:c r="W10" s="64">
        <x:v>2</x:v>
      </x:c>
      <x:c r="X10" s="64">
        <x:v>48</x:v>
      </x:c>
      <x:c r="Y10" s="64">
        <x:v>21</x:v>
      </x:c>
      <x:c r="Z10" s="64">
        <x:v>23</x:v>
      </x:c>
      <x:c r="AA10" s="64">
        <x:v>23</x:v>
      </x:c>
      <x:c r="AB10" s="64">
        <x:v>201</x:v>
      </x:c>
      <x:c r="AC10" s="64">
        <x:v>51</x:v>
      </x:c>
      <x:c r="AD10" s="63"/>
      <x:c r="AE10" s="63"/>
      <x:c r="AF10" s="64">
        <x:v>4</x:v>
      </x:c>
      <x:c r="AG10" s="64">
        <x:v>12</x:v>
      </x:c>
      <x:c r="AH10" s="64">
        <x:v>4</x:v>
      </x:c>
      <x:c r="AI10" s="64">
        <x:v>3</x:v>
      </x:c>
      <x:c r="AJ10" s="64">
        <x:v>21</x:v>
      </x:c>
      <x:c r="AK10" s="63"/>
      <x:c r="AL10" s="64">
        <x:v>0</x:v>
      </x:c>
      <x:c r="AM10" s="64">
        <x:v>0</x:v>
      </x:c>
      <x:c r="AN10" s="64">
        <x:v>3.9399999999999999</x:v>
      </x:c>
      <x:c r="AO10" s="64">
        <x:v>4.3099999999999996</x:v>
      </x:c>
      <x:c r="AP10" s="64">
        <x:v>4.3099999999999996</x:v>
      </x:c>
      <x:c r="AQ10" s="64">
        <x:v>4.3600000000000003</x:v>
      </x:c>
      <x:c r="AR10" s="64">
        <x:v>1.3100000000000001</x:v>
      </x:c>
      <x:c r="AS10" s="64">
        <x:v>0.78000000000000003</x:v>
      </x:c>
      <x:c r="AT10" s="64">
        <x:v>2011</x:v>
      </x:c>
      <x:c r="AU10" s="64" t="s">
        <x:v>28</x:v>
      </x:c>
      <x:c r="AV10" s="64">
        <x:v>34</x:v>
      </x:c>
      <x:c r="AW10" s="64" t="s">
        <x:v>326</x:v>
      </x:c>
      <x:c r="AX10" s="64">
        <x:v>47</x:v>
      </x:c>
      <x:c r="AY10" s="63"/>
      <x:c r="AZ10" s="63"/>
      <x:c r="BA10" s="64">
        <x:v>48</x:v>
      </x:c>
      <x:c r="BB10" s="64">
        <x:v>10.24</x:v>
      </x:c>
      <x:c r="BC10" s="63"/>
      <x:c r="BD10" s="64">
        <x:v>0.97999999999999998</x:v>
      </x:c>
      <x:c r="BE10" s="64">
        <x:v>0.13</x:v>
      </x:c>
      <x:c r="BF10" s="63"/>
      <x:c r="BG10" s="64">
        <x:v>6.8300000000000001</x:v>
      </x:c>
      <x:c r="BH10" s="64">
        <x:v>6.8300000000000001</x:v>
      </x:c>
      <x:c r="BI10" s="63"/>
      <x:c r="BJ10" s="64">
        <x:v>7.8099999999999996</x:v>
      </x:c>
      <x:c r="BK10" s="64">
        <x:v>6.96</x:v>
      </x:c>
      <x:c r="BL10" s="63"/>
      <x:c r="BM10" s="64">
        <x:v>0.10000000000000001</x:v>
      </x:c>
      <x:c r="BN10" s="64">
        <x:v>0.10000000000000001</x:v>
      </x:c>
      <x:c r="BO10" s="63"/>
      <x:c r="BP10" s="64">
        <x:v>0.78000000000000003</x:v>
      </x:c>
      <x:c r="BQ10" s="64">
        <x:v>0.78000000000000003</x:v>
      </x:c>
      <x:c r="BR10" s="64">
        <x:v>18000</x:v>
      </x:c>
      <x:c r="BS10" s="64">
        <x:v>23178</x:v>
      </x:c>
      <x:c r="BT10" s="64" t="str">
        <x:f t="shared" si="0"/>
        <x:v>TRUE</x:v>
      </x:c>
    </x:row>
    <x:row r="11" spans="1:72" ht="16.399999999999999">
      <x:c r="A11" s="65">
        <x:v>2013</x:v>
      </x:c>
      <x:c r="B11" s="62" t="s">
        <x:v>28</x:v>
      </x:c>
      <x:c r="C11" s="61" t="s">
        <x:v>19</x:v>
      </x:c>
      <x:c r="D11" s="61" t="s">
        <x:v>304</x:v>
      </x:c>
      <x:c r="E11" s="61">
        <x:v>8</x:v>
      </x:c>
      <x:c r="F11" s="61" t="s">
        <x:v>25</x:v>
      </x:c>
      <x:c r="G11" s="61" t="s">
        <x:v>337</x:v>
      </x:c>
      <x:c r="H11" s="61" t="s">
        <x:v>36</x:v>
      </x:c>
      <x:c r="I11" s="64">
        <x:v>8</x:v>
      </x:c>
      <x:c r="J11" s="64">
        <x:v>2012</x:v>
      </x:c>
      <x:c r="K11" s="64" t="s">
        <x:v>28</x:v>
      </x:c>
      <x:c r="L11" s="64">
        <x:v>35</x:v>
      </x:c>
      <x:c r="M11" s="64" t="s">
        <x:v>326</x:v>
      </x:c>
      <x:c r="N11" s="64">
        <x:v>43</x:v>
      </x:c>
      <x:c r="O11" s="64">
        <x:v>0</x:v>
      </x:c>
      <x:c r="P11" s="64">
        <x:v>43</x:v>
      </x:c>
      <x:c r="Q11" s="64">
        <x:v>15</x:v>
      </x:c>
      <x:c r="R11" s="64">
        <x:v>0</x:v>
      </x:c>
      <x:c r="S11" s="64">
        <x:v>0</x:v>
      </x:c>
      <x:c r="T11" s="64">
        <x:v>1</x:v>
      </x:c>
      <x:c r="U11" s="64">
        <x:v>0</x:v>
      </x:c>
      <x:c r="V11" s="64">
        <x:v>6</x:v>
      </x:c>
      <x:c r="W11" s="64">
        <x:v>5</x:v>
      </x:c>
      <x:c r="X11" s="64">
        <x:v>34</x:v>
      </x:c>
      <x:c r="Y11" s="64">
        <x:v>20</x:v>
      </x:c>
      <x:c r="Z11" s="64">
        <x:v>20</x:v>
      </x:c>
      <x:c r="AA11" s="64">
        <x:v>20</x:v>
      </x:c>
      <x:c r="AB11" s="64">
        <x:v>141</x:v>
      </x:c>
      <x:c r="AC11" s="64">
        <x:v>33</x:v>
      </x:c>
      <x:c r="AD11" s="63"/>
      <x:c r="AE11" s="63"/>
      <x:c r="AF11" s="64">
        <x:v>0</x:v>
      </x:c>
      <x:c r="AG11" s="64">
        <x:v>10</x:v>
      </x:c>
      <x:c r="AH11" s="64">
        <x:v>2</x:v>
      </x:c>
      <x:c r="AI11" s="64">
        <x:v>0</x:v>
      </x:c>
      <x:c r="AJ11" s="64">
        <x:v>29</x:v>
      </x:c>
      <x:c r="AK11" s="63"/>
      <x:c r="AL11" s="64">
        <x:v>0</x:v>
      </x:c>
      <x:c r="AM11" s="64">
        <x:v>0</x:v>
      </x:c>
      <x:c r="AN11" s="64">
        <x:v>5.29</x:v>
      </x:c>
      <x:c r="AO11" s="64">
        <x:v>5.29</x:v>
      </x:c>
      <x:c r="AP11" s="64">
        <x:v>5.29</x:v>
      </x:c>
      <x:c r="AQ11" s="64">
        <x:v>2.4500000000000002</x:v>
      </x:c>
      <x:c r="AR11" s="64">
        <x:v>1.26</x:v>
      </x:c>
      <x:c r="AS11" s="64">
        <x:v>0.029999999999999999</x:v>
      </x:c>
      <x:c r="AT11" s="64">
        <x:v>2012</x:v>
      </x:c>
      <x:c r="AU11" s="64" t="s">
        <x:v>28</x:v>
      </x:c>
      <x:c r="AV11" s="64">
        <x:v>35</x:v>
      </x:c>
      <x:c r="AW11" s="64" t="s">
        <x:v>326</x:v>
      </x:c>
      <x:c r="AX11" s="64">
        <x:v>43</x:v>
      </x:c>
      <x:c r="AY11" s="63"/>
      <x:c r="AZ11" s="63"/>
      <x:c r="BA11" s="64">
        <x:v>34</x:v>
      </x:c>
      <x:c r="BB11" s="64">
        <x:v>10.85</x:v>
      </x:c>
      <x:c r="BC11" s="63"/>
      <x:c r="BD11" s="64">
        <x:v>-4.3600000000000003</x:v>
      </x:c>
      <x:c r="BE11" s="64">
        <x:v>-4.5999999999999996</x:v>
      </x:c>
      <x:c r="BF11" s="63"/>
      <x:c r="BG11" s="64">
        <x:v>4.0800000000000001</x:v>
      </x:c>
      <x:c r="BH11" s="64">
        <x:v>4.0800000000000001</x:v>
      </x:c>
      <x:c r="BI11" s="63"/>
      <x:c r="BJ11" s="64">
        <x:v>-0.28000000000000003</x:v>
      </x:c>
      <x:c r="BK11" s="64">
        <x:v>-0.52000000000000002</x:v>
      </x:c>
      <x:c r="BL11" s="63"/>
      <x:c r="BM11" s="64">
        <x:v>-0.40000000000000002</x:v>
      </x:c>
      <x:c r="BN11" s="64">
        <x:v>-0.40000000000000002</x:v>
      </x:c>
      <x:c r="BO11" s="63"/>
      <x:c r="BP11" s="64">
        <x:v>0.029999999999999999</x:v>
      </x:c>
      <x:c r="BQ11" s="64">
        <x:v>0.029999999999999999</x:v>
      </x:c>
      <x:c r="BR11" s="64">
        <x:v>15000</x:v>
      </x:c>
      <x:c r="BS11" s="64">
        <x:v>551813</x:v>
      </x:c>
      <x:c r="BT11" s="64" t="str">
        <x:f t="shared" si="0"/>
        <x:v>TRUE</x:v>
      </x:c>
    </x:row>
    <x:row r="12" spans="1:72" ht="16.399999999999999">
      <x:c r="A12" s="65">
        <x:v>2010</x:v>
      </x:c>
      <x:c r="B12" s="62" t="s">
        <x:v>30</x:v>
      </x:c>
      <x:c r="C12" s="61" t="s">
        <x:v>29</x:v>
      </x:c>
      <x:c r="D12" s="61" t="s">
        <x:v>304</x:v>
      </x:c>
      <x:c r="E12" s="61">
        <x:v>9</x:v>
      </x:c>
      <x:c r="F12" s="61" t="s">
        <x:v>25</x:v>
      </x:c>
      <x:c r="G12" s="61" t="s">
        <x:v>34</x:v>
      </x:c>
      <x:c r="H12" s="61" t="s">
        <x:v>36</x:v>
      </x:c>
      <x:c r="I12" s="64">
        <x:v>9</x:v>
      </x:c>
      <x:c r="J12" s="64">
        <x:v>2009</x:v>
      </x:c>
      <x:c r="K12" s="64" t="s">
        <x:v>22</x:v>
      </x:c>
      <x:c r="L12" s="64">
        <x:v>32</x:v>
      </x:c>
      <x:c r="M12" s="64" t="s">
        <x:v>326</x:v>
      </x:c>
      <x:c r="N12" s="64">
        <x:v>57</x:v>
      </x:c>
      <x:c r="O12" s="64">
        <x:v>0</x:v>
      </x:c>
      <x:c r="P12" s="64">
        <x:v>57</x:v>
      </x:c>
      <x:c r="Q12" s="64">
        <x:v>19</x:v>
      </x:c>
      <x:c r="R12" s="64">
        <x:v>0</x:v>
      </x:c>
      <x:c r="S12" s="64">
        <x:v>0</x:v>
      </x:c>
      <x:c r="T12" s="64">
        <x:v>1</x:v>
      </x:c>
      <x:c r="U12" s="64">
        <x:v>3</x:v>
      </x:c>
      <x:c r="V12" s="64">
        <x:v>8</x:v>
      </x:c>
      <x:c r="W12" s="64">
        <x:v>9</x:v>
      </x:c>
      <x:c r="X12" s="64">
        <x:v>74.099999999999994</x:v>
      </x:c>
      <x:c r="Y12" s="64">
        <x:v>25</x:v>
      </x:c>
      <x:c r="Z12" s="64">
        <x:v>26</x:v>
      </x:c>
      <x:c r="AA12" s="64">
        <x:v>26</x:v>
      </x:c>
      <x:c r="AB12" s="64">
        <x:v>319</x:v>
      </x:c>
      <x:c r="AC12" s="64">
        <x:v>77</x:v>
      </x:c>
      <x:c r="AD12" s="63"/>
      <x:c r="AE12" s="63"/>
      <x:c r="AF12" s="64">
        <x:v>5</x:v>
      </x:c>
      <x:c r="AG12" s="64">
        <x:v>28</x:v>
      </x:c>
      <x:c r="AH12" s="64">
        <x:v>8</x:v>
      </x:c>
      <x:c r="AI12" s="64">
        <x:v>5</x:v>
      </x:c>
      <x:c r="AJ12" s="64">
        <x:v>50</x:v>
      </x:c>
      <x:c r="AK12" s="63"/>
      <x:c r="AL12" s="64">
        <x:v>0</x:v>
      </x:c>
      <x:c r="AM12" s="64">
        <x:v>4</x:v>
      </x:c>
      <x:c r="AN12" s="64">
        <x:v>3.0299999999999998</x:v>
      </x:c>
      <x:c r="AO12" s="64">
        <x:v>3.1499999999999999</x:v>
      </x:c>
      <x:c r="AP12" s="64">
        <x:v>3.1499999999999999</x:v>
      </x:c>
      <x:c r="AQ12" s="64">
        <x:v>4.0599999999999996</x:v>
      </x:c>
      <x:c r="AR12" s="64">
        <x:v>1.4099999999999999</x:v>
      </x:c>
      <x:c r="AS12" s="64">
        <x:v>2.9399999999999999</x:v>
      </x:c>
      <x:c r="AT12" s="64">
        <x:v>2009</x:v>
      </x:c>
      <x:c r="AU12" s="64" t="s">
        <x:v>22</x:v>
      </x:c>
      <x:c r="AV12" s="64">
        <x:v>32</x:v>
      </x:c>
      <x:c r="AW12" s="64" t="s">
        <x:v>326</x:v>
      </x:c>
      <x:c r="AX12" s="64">
        <x:v>57</x:v>
      </x:c>
      <x:c r="AY12" s="63"/>
      <x:c r="AZ12" s="63"/>
      <x:c r="BA12" s="64">
        <x:v>74.099999999999994</x:v>
      </x:c>
      <x:c r="BB12" s="64">
        <x:v>10.289999999999999</x:v>
      </x:c>
      <x:c r="BC12" s="63"/>
      <x:c r="BD12" s="64">
        <x:v>17.859999999999999</x:v>
      </x:c>
      <x:c r="BE12" s="64">
        <x:v>18.539999999999999</x:v>
      </x:c>
      <x:c r="BF12" s="63"/>
      <x:c r="BG12" s="64">
        <x:v>13.140000000000001</x:v>
      </x:c>
      <x:c r="BH12" s="64">
        <x:v>13.140000000000001</x:v>
      </x:c>
      <x:c r="BI12" s="63"/>
      <x:c r="BJ12" s="64">
        <x:v>31</x:v>
      </x:c>
      <x:c r="BK12" s="64">
        <x:v>31.68</x:v>
      </x:c>
      <x:c r="BL12" s="63"/>
      <x:c r="BM12" s="64">
        <x:v>1.74</x:v>
      </x:c>
      <x:c r="BN12" s="64">
        <x:v>1.74</x:v>
      </x:c>
      <x:c r="BO12" s="63"/>
      <x:c r="BP12" s="64">
        <x:v>2.9399999999999999</x:v>
      </x:c>
      <x:c r="BQ12" s="64">
        <x:v>2.9399999999999999</x:v>
      </x:c>
      <x:c r="BR12" s="64">
        <x:v>3600</x:v>
      </x:c>
      <x:c r="BS12" s="64">
        <x:v>1223</x:v>
      </x:c>
      <x:c r="BT12" s="64" t="str">
        <x:f t="shared" si="0"/>
        <x:v>TRUE</x:v>
      </x:c>
    </x:row>
    <x:row r="13" spans="1:72" ht="16.399999999999999">
      <x:c r="A13" s="65">
        <x:v>2011</x:v>
      </x:c>
      <x:c r="B13" s="62" t="s">
        <x:v>30</x:v>
      </x:c>
      <x:c r="C13" s="61" t="s">
        <x:v>29</x:v>
      </x:c>
      <x:c r="D13" s="61" t="s">
        <x:v>304</x:v>
      </x:c>
      <x:c r="E13" s="61">
        <x:v>9</x:v>
      </x:c>
      <x:c r="F13" s="61" t="s">
        <x:v>25</x:v>
      </x:c>
      <x:c r="G13" s="61" t="s">
        <x:v>34</x:v>
      </x:c>
      <x:c r="H13" s="61" t="s">
        <x:v>36</x:v>
      </x:c>
      <x:c r="I13" s="64">
        <x:v>10</x:v>
      </x:c>
      <x:c r="J13" s="64">
        <x:v>2010</x:v>
      </x:c>
      <x:c r="K13" s="64" t="s">
        <x:v>22</x:v>
      </x:c>
      <x:c r="L13" s="64">
        <x:v>33</x:v>
      </x:c>
      <x:c r="M13" s="64" t="s">
        <x:v>326</x:v>
      </x:c>
      <x:c r="N13" s="64">
        <x:v>43</x:v>
      </x:c>
      <x:c r="O13" s="64">
        <x:v>0</x:v>
      </x:c>
      <x:c r="P13" s="64">
        <x:v>43</x:v>
      </x:c>
      <x:c r="Q13" s="64">
        <x:v>19</x:v>
      </x:c>
      <x:c r="R13" s="64">
        <x:v>0</x:v>
      </x:c>
      <x:c r="S13" s="64">
        <x:v>0</x:v>
      </x:c>
      <x:c r="T13" s="64">
        <x:v>3</x:v>
      </x:c>
      <x:c r="U13" s="64">
        <x:v>9</x:v>
      </x:c>
      <x:c r="V13" s="64">
        <x:v>1</x:v>
      </x:c>
      <x:c r="W13" s="64">
        <x:v>5</x:v>
      </x:c>
      <x:c r="X13" s="64">
        <x:v>46</x:v>
      </x:c>
      <x:c r="Y13" s="64">
        <x:v>35</x:v>
      </x:c>
      <x:c r="Z13" s="64">
        <x:v>39</x:v>
      </x:c>
      <x:c r="AA13" s="64">
        <x:v>39</x:v>
      </x:c>
      <x:c r="AB13" s="64">
        <x:v>214</x:v>
      </x:c>
      <x:c r="AC13" s="64">
        <x:v>56</x:v>
      </x:c>
      <x:c r="AD13" s="63"/>
      <x:c r="AE13" s="63"/>
      <x:c r="AF13" s="64">
        <x:v>4</x:v>
      </x:c>
      <x:c r="AG13" s="64">
        <x:v>19</x:v>
      </x:c>
      <x:c r="AH13" s="64">
        <x:v>4</x:v>
      </x:c>
      <x:c r="AI13" s="64">
        <x:v>5</x:v>
      </x:c>
      <x:c r="AJ13" s="64">
        <x:v>27</x:v>
      </x:c>
      <x:c r="AK13" s="63"/>
      <x:c r="AL13" s="64">
        <x:v>0</x:v>
      </x:c>
      <x:c r="AM13" s="64">
        <x:v>3</x:v>
      </x:c>
      <x:c r="AN13" s="64">
        <x:v>6.8499999999999996</x:v>
      </x:c>
      <x:c r="AO13" s="64">
        <x:v>7.6299999999999999</x:v>
      </x:c>
      <x:c r="AP13" s="64">
        <x:v>7.6299999999999999</x:v>
      </x:c>
      <x:c r="AQ13" s="64">
        <x:v>4.5199999999999996</x:v>
      </x:c>
      <x:c r="AR13" s="64">
        <x:v>1.6299999999999999</x:v>
      </x:c>
      <x:c r="AS13" s="64">
        <x:v>-0.14999999999999999</x:v>
      </x:c>
      <x:c r="AT13" s="64">
        <x:v>2010</x:v>
      </x:c>
      <x:c r="AU13" s="64" t="s">
        <x:v>22</x:v>
      </x:c>
      <x:c r="AV13" s="64">
        <x:v>33</x:v>
      </x:c>
      <x:c r="AW13" s="64" t="s">
        <x:v>326</x:v>
      </x:c>
      <x:c r="AX13" s="64">
        <x:v>43</x:v>
      </x:c>
      <x:c r="AY13" s="63"/>
      <x:c r="AZ13" s="63"/>
      <x:c r="BA13" s="64">
        <x:v>46</x:v>
      </x:c>
      <x:c r="BB13" s="64">
        <x:v>13.41</x:v>
      </x:c>
      <x:c r="BC13" s="63"/>
      <x:c r="BD13" s="64">
        <x:v>-11.56</x:v>
      </x:c>
      <x:c r="BE13" s="64">
        <x:v>-10.470000000000001</x:v>
      </x:c>
      <x:c r="BF13" s="63"/>
      <x:c r="BG13" s="64">
        <x:v>7.5899999999999999</x:v>
      </x:c>
      <x:c r="BH13" s="64">
        <x:v>7.5899999999999999</x:v>
      </x:c>
      <x:c r="BI13" s="63"/>
      <x:c r="BJ13" s="64">
        <x:v>-3.9700000000000002</x:v>
      </x:c>
      <x:c r="BK13" s="64">
        <x:v>-2.8799999999999999</x:v>
      </x:c>
      <x:c r="BL13" s="63"/>
      <x:c r="BM13" s="64">
        <x:v>-0.85999999999999999</x:v>
      </x:c>
      <x:c r="BN13" s="64">
        <x:v>-0.85999999999999999</x:v>
      </x:c>
      <x:c r="BO13" s="63"/>
      <x:c r="BP13" s="64">
        <x:v>-0.14999999999999999</x:v>
      </x:c>
      <x:c r="BQ13" s="64">
        <x:v>-0.14999999999999999</x:v>
      </x:c>
      <x:c r="BR13" s="64">
        <x:v>7200</x:v>
      </x:c>
      <x:c r="BS13" s="64">
        <x:v>-49186</x:v>
      </x:c>
      <x:c r="BT13" s="64" t="str">
        <x:f t="shared" si="0"/>
        <x:v>TRUE</x:v>
      </x:c>
    </x:row>
    <x:row r="14" spans="1:72" ht="16.399999999999999">
      <x:c r="A14" s="65">
        <x:v>2012</x:v>
      </x:c>
      <x:c r="B14" s="62" t="s">
        <x:v>30</x:v>
      </x:c>
      <x:c r="C14" s="61" t="s">
        <x:v>29</x:v>
      </x:c>
      <x:c r="D14" s="61" t="s">
        <x:v>304</x:v>
      </x:c>
      <x:c r="E14" s="61">
        <x:v>9</x:v>
      </x:c>
      <x:c r="F14" s="61" t="s">
        <x:v>25</x:v>
      </x:c>
      <x:c r="G14" s="61" t="s">
        <x:v>34</x:v>
      </x:c>
      <x:c r="H14" s="61" t="s">
        <x:v>36</x:v>
      </x:c>
      <x:c r="I14" s="64">
        <x:v>11</x:v>
      </x:c>
      <x:c r="J14" s="64">
        <x:v>2011</x:v>
      </x:c>
      <x:c r="K14" s="64" t="s">
        <x:v>30</x:v>
      </x:c>
      <x:c r="L14" s="64">
        <x:v>34</x:v>
      </x:c>
      <x:c r="M14" s="64" t="s">
        <x:v>326</x:v>
      </x:c>
      <x:c r="N14" s="64">
        <x:v>44</x:v>
      </x:c>
      <x:c r="O14" s="64">
        <x:v>0</x:v>
      </x:c>
      <x:c r="P14" s="64">
        <x:v>44</x:v>
      </x:c>
      <x:c r="Q14" s="64">
        <x:v>13</x:v>
      </x:c>
      <x:c r="R14" s="64">
        <x:v>0</x:v>
      </x:c>
      <x:c r="S14" s="64">
        <x:v>0</x:v>
      </x:c>
      <x:c r="T14" s="64">
        <x:v>3</x:v>
      </x:c>
      <x:c r="U14" s="64">
        <x:v>3</x:v>
      </x:c>
      <x:c r="V14" s="64">
        <x:v>1</x:v>
      </x:c>
      <x:c r="W14" s="64">
        <x:v>7</x:v>
      </x:c>
      <x:c r="X14" s="64">
        <x:v>52.100000000000001</x:v>
      </x:c>
      <x:c r="Y14" s="64">
        <x:v>22</x:v>
      </x:c>
      <x:c r="Z14" s="64">
        <x:v>24</x:v>
      </x:c>
      <x:c r="AA14" s="64">
        <x:v>24</x:v>
      </x:c>
      <x:c r="AB14" s="64">
        <x:v>229</x:v>
      </x:c>
      <x:c r="AC14" s="64">
        <x:v>50</x:v>
      </x:c>
      <x:c r="AD14" s="63"/>
      <x:c r="AE14" s="63"/>
      <x:c r="AF14" s="64">
        <x:v>1</x:v>
      </x:c>
      <x:c r="AG14" s="64">
        <x:v>19</x:v>
      </x:c>
      <x:c r="AH14" s="64">
        <x:v>6</x:v>
      </x:c>
      <x:c r="AI14" s="64">
        <x:v>3</x:v>
      </x:c>
      <x:c r="AJ14" s="64">
        <x:v>31</x:v>
      </x:c>
      <x:c r="AK14" s="63"/>
      <x:c r="AL14" s="64">
        <x:v>0</x:v>
      </x:c>
      <x:c r="AM14" s="64">
        <x:v>6</x:v>
      </x:c>
      <x:c r="AN14" s="64">
        <x:v>3.7799999999999998</x:v>
      </x:c>
      <x:c r="AO14" s="64">
        <x:v>4.1299999999999999</x:v>
      </x:c>
      <x:c r="AP14" s="64">
        <x:v>4.1299999999999999</x:v>
      </x:c>
      <x:c r="AQ14" s="64">
        <x:v>3.6699999999999999</x:v>
      </x:c>
      <x:c r="AR14" s="64">
        <x:v>1.3200000000000001</x:v>
      </x:c>
      <x:c r="AS14" s="64">
        <x:v>1.02</x:v>
      </x:c>
      <x:c r="AT14" s="64">
        <x:v>2011</x:v>
      </x:c>
      <x:c r="AU14" s="64" t="s">
        <x:v>30</x:v>
      </x:c>
      <x:c r="AV14" s="64">
        <x:v>34</x:v>
      </x:c>
      <x:c r="AW14" s="64" t="s">
        <x:v>326</x:v>
      </x:c>
      <x:c r="AX14" s="64">
        <x:v>44</x:v>
      </x:c>
      <x:c r="AY14" s="63"/>
      <x:c r="AZ14" s="63"/>
      <x:c r="BA14" s="64">
        <x:v>52.100000000000001</x:v>
      </x:c>
      <x:c r="BB14" s="64">
        <x:v>10.109999999999999</x:v>
      </x:c>
      <x:c r="BC14" s="63"/>
      <x:c r="BD14" s="64">
        <x:v>2.7599999999999998</x:v>
      </x:c>
      <x:c r="BE14" s="64">
        <x:v>2.1600000000000001</x:v>
      </x:c>
      <x:c r="BF14" s="63"/>
      <x:c r="BG14" s="64">
        <x:v>7.4500000000000002</x:v>
      </x:c>
      <x:c r="BH14" s="64">
        <x:v>7.4500000000000002</x:v>
      </x:c>
      <x:c r="BI14" s="63"/>
      <x:c r="BJ14" s="64">
        <x:v>10.210000000000001</x:v>
      </x:c>
      <x:c r="BK14" s="64">
        <x:v>9.6099999999999994</x:v>
      </x:c>
      <x:c r="BL14" s="63"/>
      <x:c r="BM14" s="64">
        <x:v>0.27000000000000002</x:v>
      </x:c>
      <x:c r="BN14" s="64">
        <x:v>0.27000000000000002</x:v>
      </x:c>
      <x:c r="BO14" s="63"/>
      <x:c r="BP14" s="64">
        <x:v>1.02</x:v>
      </x:c>
      <x:c r="BQ14" s="64">
        <x:v>1.02</x:v>
      </x:c>
      <x:c r="BR14" s="64">
        <x:v>7200</x:v>
      </x:c>
      <x:c r="BS14" s="64">
        <x:v>7087</x:v>
      </x:c>
      <x:c r="BT14" s="64" t="str">
        <x:f t="shared" si="0"/>
        <x:v>TRUE</x:v>
      </x:c>
    </x:row>
    <x:row r="15" spans="1:72" ht="16.399999999999999">
      <x:c r="A15" s="65">
        <x:v>2013</x:v>
      </x:c>
      <x:c r="B15" s="62" t="s">
        <x:v>30</x:v>
      </x:c>
      <x:c r="C15" s="61" t="s">
        <x:v>29</x:v>
      </x:c>
      <x:c r="D15" s="61" t="s">
        <x:v>304</x:v>
      </x:c>
      <x:c r="E15" s="61">
        <x:v>9</x:v>
      </x:c>
      <x:c r="F15" s="61" t="s">
        <x:v>25</x:v>
      </x:c>
      <x:c r="G15" s="61" t="s">
        <x:v>34</x:v>
      </x:c>
      <x:c r="H15" s="61" t="s">
        <x:v>36</x:v>
      </x:c>
      <x:c r="I15" s="64">
        <x:v>12</x:v>
      </x:c>
      <x:c r="J15" s="64">
        <x:v>2012</x:v>
      </x:c>
      <x:c r="K15" s="64" t="s">
        <x:v>30</x:v>
      </x:c>
      <x:c r="L15" s="64">
        <x:v>35</x:v>
      </x:c>
      <x:c r="M15" s="64" t="s">
        <x:v>326</x:v>
      </x:c>
      <x:c r="N15" s="64">
        <x:v>40</x:v>
      </x:c>
      <x:c r="O15" s="64">
        <x:v>0</x:v>
      </x:c>
      <x:c r="P15" s="64">
        <x:v>40</x:v>
      </x:c>
      <x:c r="Q15" s="64">
        <x:v>11</x:v>
      </x:c>
      <x:c r="R15" s="64">
        <x:v>0</x:v>
      </x:c>
      <x:c r="S15" s="64">
        <x:v>0</x:v>
      </x:c>
      <x:c r="T15" s="64">
        <x:v>4</x:v>
      </x:c>
      <x:c r="U15" s="64">
        <x:v>4</x:v>
      </x:c>
      <x:c r="V15" s="64">
        <x:v>1</x:v>
      </x:c>
      <x:c r="W15" s="64">
        <x:v>8</x:v>
      </x:c>
      <x:c r="X15" s="64">
        <x:v>44.100000000000001</x:v>
      </x:c>
      <x:c r="Y15" s="64">
        <x:v>23</x:v>
      </x:c>
      <x:c r="Z15" s="64">
        <x:v>28</x:v>
      </x:c>
      <x:c r="AA15" s="64">
        <x:v>28</x:v>
      </x:c>
      <x:c r="AB15" s="64">
        <x:v>198</x:v>
      </x:c>
      <x:c r="AC15" s="64">
        <x:v>45</x:v>
      </x:c>
      <x:c r="AD15" s="63"/>
      <x:c r="AE15" s="63"/>
      <x:c r="AF15" s="64">
        <x:v>2</x:v>
      </x:c>
      <x:c r="AG15" s="64">
        <x:v>17</x:v>
      </x:c>
      <x:c r="AH15" s="64">
        <x:v>5</x:v>
      </x:c>
      <x:c r="AI15" s="64">
        <x:v>0</x:v>
      </x:c>
      <x:c r="AJ15" s="64">
        <x:v>32</x:v>
      </x:c>
      <x:c r="AK15" s="63"/>
      <x:c r="AL15" s="64">
        <x:v>0</x:v>
      </x:c>
      <x:c r="AM15" s="64">
        <x:v>3</x:v>
      </x:c>
      <x:c r="AN15" s="64">
        <x:v>4.6699999999999999</x:v>
      </x:c>
      <x:c r="AO15" s="64">
        <x:v>5.6799999999999997</x:v>
      </x:c>
      <x:c r="AP15" s="64">
        <x:v>5.6799999999999997</x:v>
      </x:c>
      <x:c r="AQ15" s="64">
        <x:v>3.7599999999999998</x:v>
      </x:c>
      <x:c r="AR15" s="64">
        <x:v>1.3999999999999999</x:v>
      </x:c>
      <x:c r="AS15" s="64">
        <x:v>-0.10000000000000001</x:v>
      </x:c>
      <x:c r="AT15" s="64">
        <x:v>2012</x:v>
      </x:c>
      <x:c r="AU15" s="64" t="s">
        <x:v>30</x:v>
      </x:c>
      <x:c r="AV15" s="64">
        <x:v>35</x:v>
      </x:c>
      <x:c r="AW15" s="64" t="s">
        <x:v>326</x:v>
      </x:c>
      <x:c r="AX15" s="64">
        <x:v>40</x:v>
      </x:c>
      <x:c r="AY15" s="63"/>
      <x:c r="AZ15" s="63"/>
      <x:c r="BA15" s="64">
        <x:v>44.100000000000001</x:v>
      </x:c>
      <x:c r="BB15" s="64">
        <x:v>11.1</x:v>
      </x:c>
      <x:c r="BC15" s="63"/>
      <x:c r="BD15" s="64">
        <x:v>-7.3600000000000003</x:v>
      </x:c>
      <x:c r="BE15" s="64">
        <x:v>-8.5899999999999999</x:v>
      </x:c>
      <x:c r="BF15" s="63"/>
      <x:c r="BG15" s="64">
        <x:v>5.3300000000000001</x:v>
      </x:c>
      <x:c r="BH15" s="64">
        <x:v>5.3300000000000001</x:v>
      </x:c>
      <x:c r="BI15" s="63"/>
      <x:c r="BJ15" s="64">
        <x:v>-2.04</x:v>
      </x:c>
      <x:c r="BK15" s="64">
        <x:v>-3.2599999999999998</x:v>
      </x:c>
      <x:c r="BL15" s="63"/>
      <x:c r="BM15" s="64">
        <x:v>-0.66000000000000003</x:v>
      </x:c>
      <x:c r="BN15" s="64">
        <x:v>-0.66000000000000003</x:v>
      </x:c>
      <x:c r="BO15" s="63"/>
      <x:c r="BP15" s="64">
        <x:v>-0.10000000000000001</x:v>
      </x:c>
      <x:c r="BQ15" s="64">
        <x:v>-0.10000000000000001</x:v>
      </x:c>
      <x:c r="BR15" s="64">
        <x:v>8200</x:v>
      </x:c>
      <x:c r="BS15" s="64">
        <x:v>-78842</x:v>
      </x:c>
      <x:c r="BT15" s="64" t="str">
        <x:f t="shared" si="0"/>
        <x:v>TRUE</x:v>
      </x:c>
    </x:row>
    <x:row r="16" spans="1:72" ht="16.399999999999999">
      <x:c r="A16" s="65">
        <x:v>2010</x:v>
      </x:c>
      <x:c r="B16" s="62" t="s">
        <x:v>31</x:v>
      </x:c>
      <x:c r="C16" s="61" t="s">
        <x:v>35</x:v>
      </x:c>
      <x:c r="D16" s="61" t="s">
        <x:v>304</x:v>
      </x:c>
      <x:c r="E16" s="61">
        <x:v>9</x:v>
      </x:c>
      <x:c r="F16" s="61" t="s">
        <x:v>25</x:v>
      </x:c>
      <x:c r="G16" s="61" t="s">
        <x:v>34</x:v>
      </x:c>
      <x:c r="H16" s="61" t="s">
        <x:v>36</x:v>
      </x:c>
      <x:c r="I16" s="64">
        <x:v>13</x:v>
      </x:c>
      <x:c r="J16" s="64">
        <x:v>2009</x:v>
      </x:c>
      <x:c r="K16" s="64" t="s">
        <x:v>31</x:v>
      </x:c>
      <x:c r="L16" s="64">
        <x:v>31</x:v>
      </x:c>
      <x:c r="M16" s="64" t="s">
        <x:v>326</x:v>
      </x:c>
      <x:c r="N16" s="64">
        <x:v>62</x:v>
      </x:c>
      <x:c r="O16" s="64">
        <x:v>0</x:v>
      </x:c>
      <x:c r="P16" s="64">
        <x:v>62</x:v>
      </x:c>
      <x:c r="Q16" s="64">
        <x:v>10</x:v>
      </x:c>
      <x:c r="R16" s="64">
        <x:v>0</x:v>
      </x:c>
      <x:c r="S16" s="64">
        <x:v>0</x:v>
      </x:c>
      <x:c r="T16" s="64">
        <x:v>8</x:v>
      </x:c>
      <x:c r="U16" s="64">
        <x:v>5</x:v>
      </x:c>
      <x:c r="V16" s="64">
        <x:v>6</x:v>
      </x:c>
      <x:c r="W16" s="64">
        <x:v>16</x:v>
      </x:c>
      <x:c r="X16" s="64">
        <x:v>79</x:v>
      </x:c>
      <x:c r="Y16" s="64">
        <x:v>30</x:v>
      </x:c>
      <x:c r="Z16" s="64">
        <x:v>33</x:v>
      </x:c>
      <x:c r="AA16" s="64">
        <x:v>33</x:v>
      </x:c>
      <x:c r="AB16" s="64">
        <x:v>339</x:v>
      </x:c>
      <x:c r="AC16" s="64">
        <x:v>77</x:v>
      </x:c>
      <x:c r="AD16" s="63"/>
      <x:c r="AE16" s="63"/>
      <x:c r="AF16" s="64">
        <x:v>8</x:v>
      </x:c>
      <x:c r="AG16" s="64">
        <x:v>36</x:v>
      </x:c>
      <x:c r="AH16" s="64">
        <x:v>2</x:v>
      </x:c>
      <x:c r="AI16" s="64">
        <x:v>1</x:v>
      </x:c>
      <x:c r="AJ16" s="64">
        <x:v>66</x:v>
      </x:c>
      <x:c r="AK16" s="63"/>
      <x:c r="AL16" s="64">
        <x:v>0</x:v>
      </x:c>
      <x:c r="AM16" s="64">
        <x:v>9</x:v>
      </x:c>
      <x:c r="AN16" s="64">
        <x:v>3.4199999999999999</x:v>
      </x:c>
      <x:c r="AO16" s="64">
        <x:v>3.7599999999999998</x:v>
      </x:c>
      <x:c r="AP16" s="64">
        <x:v>3.7599999999999998</x:v>
      </x:c>
      <x:c r="AQ16" s="64">
        <x:v>4.2199999999999998</x:v>
      </x:c>
      <x:c r="AR16" s="64">
        <x:v>1.4299999999999999</x:v>
      </x:c>
      <x:c r="AS16" s="64">
        <x:v>2.5800000000000001</x:v>
      </x:c>
      <x:c r="AT16" s="64">
        <x:v>2009</x:v>
      </x:c>
      <x:c r="AU16" s="64" t="s">
        <x:v>31</x:v>
      </x:c>
      <x:c r="AV16" s="64">
        <x:v>31</x:v>
      </x:c>
      <x:c r="AW16" s="64" t="s">
        <x:v>326</x:v>
      </x:c>
      <x:c r="AX16" s="64">
        <x:v>62</x:v>
      </x:c>
      <x:c r="AY16" s="63"/>
      <x:c r="AZ16" s="63"/>
      <x:c r="BA16" s="64">
        <x:v>79</x:v>
      </x:c>
      <x:c r="BB16" s="64">
        <x:v>10.539999999999999</x:v>
      </x:c>
      <x:c r="BC16" s="63"/>
      <x:c r="BD16" s="64">
        <x:v>13.66</x:v>
      </x:c>
      <x:c r="BE16" s="64">
        <x:v>12.56</x:v>
      </x:c>
      <x:c r="BF16" s="63"/>
      <x:c r="BG16" s="64">
        <x:v>13.970000000000001</x:v>
      </x:c>
      <x:c r="BH16" s="64">
        <x:v>13.970000000000001</x:v>
      </x:c>
      <x:c r="BI16" s="63"/>
      <x:c r="BJ16" s="64">
        <x:v>27.629999999999999</x:v>
      </x:c>
      <x:c r="BK16" s="64">
        <x:v>26.530000000000001</x:v>
      </x:c>
      <x:c r="BL16" s="63"/>
      <x:c r="BM16" s="64">
        <x:v>1.3</x:v>
      </x:c>
      <x:c r="BN16" s="64">
        <x:v>1.3</x:v>
      </x:c>
      <x:c r="BO16" s="63"/>
      <x:c r="BP16" s="64">
        <x:v>2.5800000000000001</x:v>
      </x:c>
      <x:c r="BQ16" s="64">
        <x:v>2.5800000000000001</x:v>
      </x:c>
      <x:c r="BR16" s="64">
        <x:v>13000</x:v>
      </x:c>
      <x:c r="BS16" s="64">
        <x:v>5042</x:v>
      </x:c>
      <x:c r="BT16" s="64" t="str">
        <x:f t="shared" si="0"/>
        <x:v>TRUE</x:v>
      </x:c>
    </x:row>
    <x:row r="17" spans="1:72" ht="16.399999999999999">
      <x:c r="A17" s="65">
        <x:v>2011</x:v>
      </x:c>
      <x:c r="B17" s="62" t="s">
        <x:v>31</x:v>
      </x:c>
      <x:c r="C17" s="61" t="s">
        <x:v>35</x:v>
      </x:c>
      <x:c r="D17" s="61" t="s">
        <x:v>304</x:v>
      </x:c>
      <x:c r="E17" s="61">
        <x:v>9</x:v>
      </x:c>
      <x:c r="F17" s="61" t="s">
        <x:v>25</x:v>
      </x:c>
      <x:c r="G17" s="61" t="s">
        <x:v>34</x:v>
      </x:c>
      <x:c r="H17" s="61" t="s">
        <x:v>36</x:v>
      </x:c>
      <x:c r="I17" s="64">
        <x:v>14</x:v>
      </x:c>
      <x:c r="J17" s="64">
        <x:v>2010</x:v>
      </x:c>
      <x:c r="K17" s="64" t="s">
        <x:v>31</x:v>
      </x:c>
      <x:c r="L17" s="64">
        <x:v>32</x:v>
      </x:c>
      <x:c r="M17" s="64" t="s">
        <x:v>326</x:v>
      </x:c>
      <x:c r="N17" s="64">
        <x:v>61</x:v>
      </x:c>
      <x:c r="O17" s="64">
        <x:v>0</x:v>
      </x:c>
      <x:c r="P17" s="64">
        <x:v>61</x:v>
      </x:c>
      <x:c r="Q17" s="64">
        <x:v>23</x:v>
      </x:c>
      <x:c r="R17" s="64">
        <x:v>0</x:v>
      </x:c>
      <x:c r="S17" s="64">
        <x:v>0</x:v>
      </x:c>
      <x:c r="T17" s="64">
        <x:v>9</x:v>
      </x:c>
      <x:c r="U17" s="64">
        <x:v>1</x:v>
      </x:c>
      <x:c r="V17" s="64">
        <x:v>12</x:v>
      </x:c>
      <x:c r="W17" s="64">
        <x:v>11</x:v>
      </x:c>
      <x:c r="X17" s="64">
        <x:v>70.099999999999994</x:v>
      </x:c>
      <x:c r="Y17" s="64">
        <x:v>25</x:v>
      </x:c>
      <x:c r="Z17" s="64">
        <x:v>31</x:v>
      </x:c>
      <x:c r="AA17" s="64">
        <x:v>31</x:v>
      </x:c>
      <x:c r="AB17" s="64">
        <x:v>299</x:v>
      </x:c>
      <x:c r="AC17" s="64">
        <x:v>66</x:v>
      </x:c>
      <x:c r="AD17" s="63"/>
      <x:c r="AE17" s="63"/>
      <x:c r="AF17" s="64">
        <x:v>3</x:v>
      </x:c>
      <x:c r="AG17" s="64">
        <x:v>26</x:v>
      </x:c>
      <x:c r="AH17" s="64">
        <x:v>4</x:v>
      </x:c>
      <x:c r="AI17" s="64">
        <x:v>0</x:v>
      </x:c>
      <x:c r="AJ17" s="64">
        <x:v>61</x:v>
      </x:c>
      <x:c r="AK17" s="63"/>
      <x:c r="AL17" s="64">
        <x:v>0</x:v>
      </x:c>
      <x:c r="AM17" s="64">
        <x:v>4</x:v>
      </x:c>
      <x:c r="AN17" s="64">
        <x:v>3.2000000000000002</x:v>
      </x:c>
      <x:c r="AO17" s="64">
        <x:v>3.9700000000000002</x:v>
      </x:c>
      <x:c r="AP17" s="64">
        <x:v>3.9700000000000002</x:v>
      </x:c>
      <x:c r="AQ17" s="64">
        <x:v>3.3999999999999999</x:v>
      </x:c>
      <x:c r="AR17" s="64">
        <x:v>1.3100000000000001</x:v>
      </x:c>
      <x:c r="AS17" s="64">
        <x:v>2.02</x:v>
      </x:c>
      <x:c r="AT17" s="64">
        <x:v>2010</x:v>
      </x:c>
      <x:c r="AU17" s="64" t="s">
        <x:v>31</x:v>
      </x:c>
      <x:c r="AV17" s="64">
        <x:v>32</x:v>
      </x:c>
      <x:c r="AW17" s="64" t="s">
        <x:v>326</x:v>
      </x:c>
      <x:c r="AX17" s="64">
        <x:v>61</x:v>
      </x:c>
      <x:c r="AY17" s="63"/>
      <x:c r="AZ17" s="63"/>
      <x:c r="BA17" s="64">
        <x:v>70.099999999999994</x:v>
      </x:c>
      <x:c r="BB17" s="64">
        <x:v>10.449999999999999</x:v>
      </x:c>
      <x:c r="BC17" s="63"/>
      <x:c r="BD17" s="64">
        <x:v>9.6500000000000004</x:v>
      </x:c>
      <x:c r="BE17" s="64">
        <x:v>10.6</x:v>
      </x:c>
      <x:c r="BF17" s="63"/>
      <x:c r="BG17" s="64">
        <x:v>11.6</x:v>
      </x:c>
      <x:c r="BH17" s="64">
        <x:v>11.6</x:v>
      </x:c>
      <x:c r="BI17" s="63"/>
      <x:c r="BJ17" s="64">
        <x:v>21.25</x:v>
      </x:c>
      <x:c r="BK17" s="64">
        <x:v>22.199999999999999</x:v>
      </x:c>
      <x:c r="BL17" s="63"/>
      <x:c r="BM17" s="64">
        <x:v>0.92000000000000004</x:v>
      </x:c>
      <x:c r="BN17" s="64">
        <x:v>0.92000000000000004</x:v>
      </x:c>
      <x:c r="BO17" s="63"/>
      <x:c r="BP17" s="64">
        <x:v>2.02</x:v>
      </x:c>
      <x:c r="BQ17" s="64">
        <x:v>2.02</x:v>
      </x:c>
      <x:c r="BR17" s="64">
        <x:v>17000</x:v>
      </x:c>
      <x:c r="BS17" s="64">
        <x:v>8427</x:v>
      </x:c>
      <x:c r="BT17" s="64" t="str">
        <x:f t="shared" si="0"/>
        <x:v>TRUE</x:v>
      </x:c>
    </x:row>
    <x:row r="18" spans="1:72" ht="16.399999999999999">
      <x:c r="A18" s="65">
        <x:v>2012</x:v>
      </x:c>
      <x:c r="B18" s="62" t="s">
        <x:v>31</x:v>
      </x:c>
      <x:c r="C18" s="61" t="s">
        <x:v>35</x:v>
      </x:c>
      <x:c r="D18" s="61" t="s">
        <x:v>304</x:v>
      </x:c>
      <x:c r="E18" s="61">
        <x:v>9</x:v>
      </x:c>
      <x:c r="F18" s="61" t="s">
        <x:v>25</x:v>
      </x:c>
      <x:c r="G18" s="61" t="s">
        <x:v>34</x:v>
      </x:c>
      <x:c r="H18" s="61" t="s">
        <x:v>36</x:v>
      </x:c>
      <x:c r="I18" s="64">
        <x:v>15</x:v>
      </x:c>
      <x:c r="J18" s="64">
        <x:v>2011</x:v>
      </x:c>
      <x:c r="K18" s="64" t="s">
        <x:v>31</x:v>
      </x:c>
      <x:c r="L18" s="64">
        <x:v>33</x:v>
      </x:c>
      <x:c r="M18" s="64" t="s">
        <x:v>326</x:v>
      </x:c>
      <x:c r="N18" s="64">
        <x:v>59</x:v>
      </x:c>
      <x:c r="O18" s="64">
        <x:v>0</x:v>
      </x:c>
      <x:c r="P18" s="64">
        <x:v>59</x:v>
      </x:c>
      <x:c r="Q18" s="64">
        <x:v>9</x:v>
      </x:c>
      <x:c r="R18" s="64">
        <x:v>0</x:v>
      </x:c>
      <x:c r="S18" s="64">
        <x:v>0</x:v>
      </x:c>
      <x:c r="T18" s="64">
        <x:v>4</x:v>
      </x:c>
      <x:c r="U18" s="64">
        <x:v>3</x:v>
      </x:c>
      <x:c r="V18" s="64">
        <x:v>1</x:v>
      </x:c>
      <x:c r="W18" s="64">
        <x:v>24</x:v>
      </x:c>
      <x:c r="X18" s="64">
        <x:v>72.099999999999994</x:v>
      </x:c>
      <x:c r="Y18" s="64">
        <x:v>19</x:v>
      </x:c>
      <x:c r="Z18" s="64">
        <x:v>22</x:v>
      </x:c>
      <x:c r="AA18" s="64">
        <x:v>22</x:v>
      </x:c>
      <x:c r="AB18" s="64">
        <x:v>303</x:v>
      </x:c>
      <x:c r="AC18" s="64">
        <x:v>70</x:v>
      </x:c>
      <x:c r="AD18" s="63"/>
      <x:c r="AE18" s="63"/>
      <x:c r="AF18" s="64">
        <x:v>4</x:v>
      </x:c>
      <x:c r="AG18" s="64">
        <x:v>30</x:v>
      </x:c>
      <x:c r="AH18" s="64">
        <x:v>4</x:v>
      </x:c>
      <x:c r="AI18" s="64">
        <x:v>0</x:v>
      </x:c>
      <x:c r="AJ18" s="64">
        <x:v>52</x:v>
      </x:c>
      <x:c r="AK18" s="63"/>
      <x:c r="AL18" s="64">
        <x:v>0</x:v>
      </x:c>
      <x:c r="AM18" s="64">
        <x:v>3</x:v>
      </x:c>
      <x:c r="AN18" s="64">
        <x:v>2.3599999999999999</x:v>
      </x:c>
      <x:c r="AO18" s="64">
        <x:v>2.7400000000000002</x:v>
      </x:c>
      <x:c r="AP18" s="64">
        <x:v>2.7400000000000002</x:v>
      </x:c>
      <x:c r="AQ18" s="64">
        <x:v>3.9399999999999999</x:v>
      </x:c>
      <x:c r="AR18" s="64">
        <x:v>1.3799999999999999</x:v>
      </x:c>
      <x:c r="AS18" s="64">
        <x:v>2.6099999999999999</x:v>
      </x:c>
      <x:c r="AT18" s="64">
        <x:v>2011</x:v>
      </x:c>
      <x:c r="AU18" s="64" t="s">
        <x:v>31</x:v>
      </x:c>
      <x:c r="AV18" s="64">
        <x:v>33</x:v>
      </x:c>
      <x:c r="AW18" s="64" t="s">
        <x:v>326</x:v>
      </x:c>
      <x:c r="AX18" s="64">
        <x:v>59</x:v>
      </x:c>
      <x:c r="AY18" s="63"/>
      <x:c r="AZ18" s="63"/>
      <x:c r="BA18" s="64">
        <x:v>72.099999999999994</x:v>
      </x:c>
      <x:c r="BB18" s="64">
        <x:v>9.4399999999999995</x:v>
      </x:c>
      <x:c r="BC18" s="63"/>
      <x:c r="BD18" s="64">
        <x:v>14.91</x:v>
      </x:c>
      <x:c r="BE18" s="64">
        <x:v>14.57</x:v>
      </x:c>
      <x:c r="BF18" s="63"/>
      <x:c r="BG18" s="64">
        <x:v>10.289999999999999</x:v>
      </x:c>
      <x:c r="BH18" s="64">
        <x:v>10.289999999999999</x:v>
      </x:c>
      <x:c r="BI18" s="63"/>
      <x:c r="BJ18" s="64">
        <x:v>25.210000000000001</x:v>
      </x:c>
      <x:c r="BK18" s="64">
        <x:v>24.859999999999999</x:v>
      </x:c>
      <x:c r="BL18" s="63"/>
      <x:c r="BM18" s="64">
        <x:v>1.5800000000000001</x:v>
      </x:c>
      <x:c r="BN18" s="64">
        <x:v>1.5800000000000001</x:v>
      </x:c>
      <x:c r="BO18" s="63"/>
      <x:c r="BP18" s="64">
        <x:v>2.6099999999999999</x:v>
      </x:c>
      <x:c r="BQ18" s="64">
        <x:v>2.6099999999999999</x:v>
      </x:c>
      <x:c r="BR18" s="64">
        <x:v>21000</x:v>
      </x:c>
      <x:c r="BS18" s="64">
        <x:v>8056</x:v>
      </x:c>
      <x:c r="BT18" s="64" t="str">
        <x:f t="shared" si="0"/>
        <x:v>TRUE</x:v>
      </x:c>
    </x:row>
    <x:row r="19" spans="1:72" ht="16.399999999999999">
      <x:c r="A19" s="65">
        <x:v>2013</x:v>
      </x:c>
      <x:c r="B19" s="62" t="s">
        <x:v>31</x:v>
      </x:c>
      <x:c r="C19" s="61" t="s">
        <x:v>35</x:v>
      </x:c>
      <x:c r="D19" s="61" t="s">
        <x:v>304</x:v>
      </x:c>
      <x:c r="E19" s="61">
        <x:v>9</x:v>
      </x:c>
      <x:c r="F19" s="61" t="s">
        <x:v>25</x:v>
      </x:c>
      <x:c r="G19" s="61" t="s">
        <x:v>34</x:v>
      </x:c>
      <x:c r="H19" s="61" t="s">
        <x:v>36</x:v>
      </x:c>
      <x:c r="I19" s="64">
        <x:v>16</x:v>
      </x:c>
      <x:c r="J19" s="64">
        <x:v>2012</x:v>
      </x:c>
      <x:c r="K19" s="64" t="s">
        <x:v>31</x:v>
      </x:c>
      <x:c r="L19" s="64">
        <x:v>34</x:v>
      </x:c>
      <x:c r="M19" s="64" t="s">
        <x:v>326</x:v>
      </x:c>
      <x:c r="N19" s="64">
        <x:v>54</x:v>
      </x:c>
      <x:c r="O19" s="64">
        <x:v>1</x:v>
      </x:c>
      <x:c r="P19" s="64">
        <x:v>53</x:v>
      </x:c>
      <x:c r="Q19" s="64">
        <x:v>19</x:v>
      </x:c>
      <x:c r="R19" s="64">
        <x:v>0</x:v>
      </x:c>
      <x:c r="S19" s="64">
        <x:v>0</x:v>
      </x:c>
      <x:c r="T19" s="64">
        <x:v>2</x:v>
      </x:c>
      <x:c r="U19" s="64">
        <x:v>5</x:v>
      </x:c>
      <x:c r="V19" s="64">
        <x:v>0</x:v>
      </x:c>
      <x:c r="W19" s="64">
        <x:v>3</x:v>
      </x:c>
      <x:c r="X19" s="64">
        <x:v>62.200000000000003</x:v>
      </x:c>
      <x:c r="Y19" s="64">
        <x:v>22</x:v>
      </x:c>
      <x:c r="Z19" s="64">
        <x:v>25</x:v>
      </x:c>
      <x:c r="AA19" s="64">
        <x:v>25</x:v>
      </x:c>
      <x:c r="AB19" s="64">
        <x:v>256</x:v>
      </x:c>
      <x:c r="AC19" s="64">
        <x:v>57</x:v>
      </x:c>
      <x:c r="AD19" s="63"/>
      <x:c r="AE19" s="63"/>
      <x:c r="AF19" s="64">
        <x:v>1</x:v>
      </x:c>
      <x:c r="AG19" s="64">
        <x:v>21</x:v>
      </x:c>
      <x:c r="AH19" s="64">
        <x:v>0</x:v>
      </x:c>
      <x:c r="AI19" s="64">
        <x:v>1</x:v>
      </x:c>
      <x:c r="AJ19" s="64">
        <x:v>48</x:v>
      </x:c>
      <x:c r="AK19" s="63"/>
      <x:c r="AL19" s="64">
        <x:v>0</x:v>
      </x:c>
      <x:c r="AM19" s="64">
        <x:v>3</x:v>
      </x:c>
      <x:c r="AN19" s="64">
        <x:v>3.1600000000000001</x:v>
      </x:c>
      <x:c r="AO19" s="64">
        <x:v>3.5899999999999999</x:v>
      </x:c>
      <x:c r="AP19" s="64">
        <x:v>3.5899999999999999</x:v>
      </x:c>
      <x:c r="AQ19" s="64">
        <x:v>2.75</x:v>
      </x:c>
      <x:c r="AR19" s="64">
        <x:v>1.24</x:v>
      </x:c>
      <x:c r="AS19" s="64">
        <x:v>1.3200000000000001</x:v>
      </x:c>
      <x:c r="AT19" s="64">
        <x:v>2012</x:v>
      </x:c>
      <x:c r="AU19" s="64" t="s">
        <x:v>31</x:v>
      </x:c>
      <x:c r="AV19" s="64">
        <x:v>34</x:v>
      </x:c>
      <x:c r="AW19" s="64" t="s">
        <x:v>326</x:v>
      </x:c>
      <x:c r="AX19" s="64">
        <x:v>54</x:v>
      </x:c>
      <x:c r="AY19" s="63"/>
      <x:c r="AZ19" s="63"/>
      <x:c r="BA19" s="64">
        <x:v>62.200000000000003</x:v>
      </x:c>
      <x:c r="BB19" s="64">
        <x:v>9.4299999999999997</x:v>
      </x:c>
      <x:c r="BC19" s="64">
        <x:v>-0.78000000000000003</x:v>
      </x:c>
      <x:c r="BD19" s="64">
        <x:v>5.4500000000000002</x:v>
      </x:c>
      <x:c r="BE19" s="64">
        <x:v>5.6699999999999999</x:v>
      </x:c>
      <x:c r="BF19" s="64">
        <x:v>2.6000000000000001</x:v>
      </x:c>
      <x:c r="BG19" s="64">
        <x:v>5.2000000000000002</x:v>
      </x:c>
      <x:c r="BH19" s="64">
        <x:v>7.8099999999999996</x:v>
      </x:c>
      <x:c r="BI19" s="64">
        <x:v>1.8300000000000001</x:v>
      </x:c>
      <x:c r="BJ19" s="64">
        <x:v>10.65</x:v>
      </x:c>
      <x:c r="BK19" s="64">
        <x:v>13.48</x:v>
      </x:c>
      <x:c r="BL19" s="64">
        <x:v>-0.080000000000000004</x:v>
      </x:c>
      <x:c r="BM19" s="64">
        <x:v>0.57999999999999996</x:v>
      </x:c>
      <x:c r="BN19" s="64">
        <x:v>0.5</x:v>
      </x:c>
      <x:c r="BO19" s="64">
        <x:v>0.19</x:v>
      </x:c>
      <x:c r="BP19" s="64">
        <x:v>1.1200000000000001</x:v>
      </x:c>
      <x:c r="BQ19" s="64">
        <x:v>1.3200000000000001</x:v>
      </x:c>
      <x:c r="BR19" s="64">
        <x:v>25000</x:v>
      </x:c>
      <x:c r="BS19" s="64">
        <x:v>19003</x:v>
      </x:c>
      <x:c r="BT19" s="64" t="str">
        <x:f t="shared" si="0"/>
        <x:v>TRUE</x:v>
      </x:c>
    </x:row>
    <x:row r="20" spans="1:72" ht="16.399999999999999">
      <x:c r="A20" s="66">
        <x:v>2011</x:v>
      </x:c>
      <x:c r="B20" s="62" t="s">
        <x:v>22</x:v>
      </x:c>
      <x:c r="C20" s="61" t="s">
        <x:v>39</x:v>
      </x:c>
      <x:c r="D20" s="61" t="s">
        <x:v>304</x:v>
      </x:c>
      <x:c r="E20" s="61">
        <x:v>12</x:v>
      </x:c>
      <x:c r="F20" s="61" t="s">
        <x:v>170</x:v>
      </x:c>
      <x:c r="G20" s="61" t="s">
        <x:v>34</x:v>
      </x:c>
      <x:c r="H20" s="61" t="s">
        <x:v>36</x:v>
      </x:c>
      <x:c r="I20" s="64">
        <x:v>17</x:v>
      </x:c>
      <x:c r="J20" s="64">
        <x:v>2010</x:v>
      </x:c>
      <x:c r="K20" s="64" t="s">
        <x:v>22</x:v>
      </x:c>
      <x:c r="L20" s="64">
        <x:v>29</x:v>
      </x:c>
      <x:c r="M20" s="64" t="s">
        <x:v>326</x:v>
      </x:c>
      <x:c r="N20" s="64">
        <x:v>63</x:v>
      </x:c>
      <x:c r="O20" s="64">
        <x:v>0</x:v>
      </x:c>
      <x:c r="P20" s="64">
        <x:v>63</x:v>
      </x:c>
      <x:c r="Q20" s="64">
        <x:v>12</x:v>
      </x:c>
      <x:c r="R20" s="64">
        <x:v>0</x:v>
      </x:c>
      <x:c r="S20" s="64">
        <x:v>0</x:v>
      </x:c>
      <x:c r="T20" s="64">
        <x:v>3</x:v>
      </x:c>
      <x:c r="U20" s="64">
        <x:v>3</x:v>
      </x:c>
      <x:c r="V20" s="64">
        <x:v>2</x:v>
      </x:c>
      <x:c r="W20" s="64">
        <x:v>7</x:v>
      </x:c>
      <x:c r="X20" s="64">
        <x:v>52.200000000000003</x:v>
      </x:c>
      <x:c r="Y20" s="64">
        <x:v>26</x:v>
      </x:c>
      <x:c r="Z20" s="64">
        <x:v>28</x:v>
      </x:c>
      <x:c r="AA20" s="64">
        <x:v>28</x:v>
      </x:c>
      <x:c r="AB20" s="64">
        <x:v>230</x:v>
      </x:c>
      <x:c r="AC20" s="64">
        <x:v>50</x:v>
      </x:c>
      <x:c r="AD20" s="63"/>
      <x:c r="AE20" s="63"/>
      <x:c r="AF20" s="64">
        <x:v>6</x:v>
      </x:c>
      <x:c r="AG20" s="64">
        <x:v>24</x:v>
      </x:c>
      <x:c r="AH20" s="64">
        <x:v>1</x:v>
      </x:c>
      <x:c r="AI20" s="64">
        <x:v>7</x:v>
      </x:c>
      <x:c r="AJ20" s="64">
        <x:v>58</x:v>
      </x:c>
      <x:c r="AK20" s="63"/>
      <x:c r="AL20" s="64">
        <x:v>1</x:v>
      </x:c>
      <x:c r="AM20" s="64">
        <x:v>5</x:v>
      </x:c>
      <x:c r="AN20" s="64">
        <x:v>4.4400000000000004</x:v>
      </x:c>
      <x:c r="AO20" s="64">
        <x:v>4.7800000000000002</x:v>
      </x:c>
      <x:c r="AP20" s="64">
        <x:v>4.7800000000000002</x:v>
      </x:c>
      <x:c r="AQ20" s="64">
        <x:v>3.3999999999999999</x:v>
      </x:c>
      <x:c r="AR20" s="64">
        <x:v>1.4099999999999999</x:v>
      </x:c>
      <x:c r="AS20" s="64">
        <x:v>1.0900000000000001</x:v>
      </x:c>
      <x:c r="AT20" s="64">
        <x:v>2010</x:v>
      </x:c>
      <x:c r="AU20" s="64" t="s">
        <x:v>22</x:v>
      </x:c>
      <x:c r="AV20" s="64">
        <x:v>29</x:v>
      </x:c>
      <x:c r="AW20" s="64" t="s">
        <x:v>326</x:v>
      </x:c>
      <x:c r="AX20" s="64">
        <x:v>63</x:v>
      </x:c>
      <x:c r="AY20" s="63"/>
      <x:c r="AZ20" s="63"/>
      <x:c r="BA20" s="64">
        <x:v>52.200000000000003</x:v>
      </x:c>
      <x:c r="BB20" s="64">
        <x:v>10.84</x:v>
      </x:c>
      <x:c r="BC20" s="63"/>
      <x:c r="BD20" s="64">
        <x:v>2.8999999999999999</x:v>
      </x:c>
      <x:c r="BE20" s="64">
        <x:v>4.1500000000000004</x:v>
      </x:c>
      <x:c r="BF20" s="63"/>
      <x:c r="BG20" s="64">
        <x:v>8.6899999999999995</x:v>
      </x:c>
      <x:c r="BH20" s="64">
        <x:v>8.6899999999999995</x:v>
      </x:c>
      <x:c r="BI20" s="63"/>
      <x:c r="BJ20" s="64">
        <x:v>11.59</x:v>
      </x:c>
      <x:c r="BK20" s="64">
        <x:v>12.84</x:v>
      </x:c>
      <x:c r="BL20" s="63"/>
      <x:c r="BM20" s="64">
        <x:v>0.27000000000000002</x:v>
      </x:c>
      <x:c r="BN20" s="64">
        <x:v>0.27000000000000002</x:v>
      </x:c>
      <x:c r="BO20" s="63"/>
      <x:c r="BP20" s="64">
        <x:v>1.0900000000000001</x:v>
      </x:c>
      <x:c r="BQ20" s="64">
        <x:v>1.0900000000000001</x:v>
      </x:c>
      <x:c r="BR20" s="64">
        <x:v>12000</x:v>
      </x:c>
      <x:c r="BS20" s="64">
        <x:v>11038</x:v>
      </x:c>
      <x:c r="BT20" s="64" t="str">
        <x:f t="shared" si="0"/>
        <x:v>TRUE</x:v>
      </x:c>
    </x:row>
    <x:row r="21" spans="1:72" ht="16.399999999999999">
      <x:c r="A21" s="66">
        <x:v>2012</x:v>
      </x:c>
      <x:c r="B21" s="62" t="s">
        <x:v>22</x:v>
      </x:c>
      <x:c r="C21" s="61" t="s">
        <x:v>39</x:v>
      </x:c>
      <x:c r="D21" s="61" t="s">
        <x:v>304</x:v>
      </x:c>
      <x:c r="E21" s="61">
        <x:v>12</x:v>
      </x:c>
      <x:c r="F21" s="61" t="s">
        <x:v>170</x:v>
      </x:c>
      <x:c r="G21" s="61" t="s">
        <x:v>34</x:v>
      </x:c>
      <x:c r="H21" s="61" t="s">
        <x:v>36</x:v>
      </x:c>
      <x:c r="I21" s="64">
        <x:v>18</x:v>
      </x:c>
      <x:c r="J21" s="64">
        <x:v>2011</x:v>
      </x:c>
      <x:c r="K21" s="64" t="s">
        <x:v>22</x:v>
      </x:c>
      <x:c r="L21" s="64">
        <x:v>30</x:v>
      </x:c>
      <x:c r="M21" s="64" t="s">
        <x:v>326</x:v>
      </x:c>
      <x:c r="N21" s="64">
        <x:v>64</x:v>
      </x:c>
      <x:c r="O21" s="64">
        <x:v>0</x:v>
      </x:c>
      <x:c r="P21" s="64">
        <x:v>64</x:v>
      </x:c>
      <x:c r="Q21" s="64">
        <x:v>5</x:v>
      </x:c>
      <x:c r="R21" s="64">
        <x:v>0</x:v>
      </x:c>
      <x:c r="S21" s="64">
        <x:v>0</x:v>
      </x:c>
      <x:c r="T21" s="64">
        <x:v>2</x:v>
      </x:c>
      <x:c r="U21" s="64">
        <x:v>1</x:v>
      </x:c>
      <x:c r="V21" s="64">
        <x:v>1</x:v>
      </x:c>
      <x:c r="W21" s="64">
        <x:v>16</x:v>
      </x:c>
      <x:c r="X21" s="64">
        <x:v>41</x:v>
      </x:c>
      <x:c r="Y21" s="64">
        <x:v>16</x:v>
      </x:c>
      <x:c r="Z21" s="64">
        <x:v>16</x:v>
      </x:c>
      <x:c r="AA21" s="64">
        <x:v>16</x:v>
      </x:c>
      <x:c r="AB21" s="64">
        <x:v>177</x:v>
      </x:c>
      <x:c r="AC21" s="64">
        <x:v>35</x:v>
      </x:c>
      <x:c r="AD21" s="63"/>
      <x:c r="AE21" s="63"/>
      <x:c r="AF21" s="64">
        <x:v>5</x:v>
      </x:c>
      <x:c r="AG21" s="64">
        <x:v>22</x:v>
      </x:c>
      <x:c r="AH21" s="64">
        <x:v>2</x:v>
      </x:c>
      <x:c r="AI21" s="64">
        <x:v>1</x:v>
      </x:c>
      <x:c r="AJ21" s="64">
        <x:v>39</x:v>
      </x:c>
      <x:c r="AK21" s="63"/>
      <x:c r="AL21" s="64">
        <x:v>1</x:v>
      </x:c>
      <x:c r="AM21" s="64">
        <x:v>5</x:v>
      </x:c>
      <x:c r="AN21" s="64">
        <x:v>3.5099999999999998</x:v>
      </x:c>
      <x:c r="AO21" s="64">
        <x:v>3.5099999999999998</x:v>
      </x:c>
      <x:c r="AP21" s="64">
        <x:v>3.5099999999999998</x:v>
      </x:c>
      <x:c r="AQ21" s="64">
        <x:v>4.4400000000000004</x:v>
      </x:c>
      <x:c r="AR21" s="64">
        <x:v>1.3899999999999999</x:v>
      </x:c>
      <x:c r="AS21" s="64">
        <x:v>1.26</x:v>
      </x:c>
      <x:c r="AT21" s="64">
        <x:v>2011</x:v>
      </x:c>
      <x:c r="AU21" s="64" t="s">
        <x:v>22</x:v>
      </x:c>
      <x:c r="AV21" s="64">
        <x:v>30</x:v>
      </x:c>
      <x:c r="AW21" s="64" t="s">
        <x:v>326</x:v>
      </x:c>
      <x:c r="AX21" s="64">
        <x:v>64</x:v>
      </x:c>
      <x:c r="AY21" s="63"/>
      <x:c r="AZ21" s="63"/>
      <x:c r="BA21" s="64">
        <x:v>41</x:v>
      </x:c>
      <x:c r="BB21" s="64">
        <x:v>9.7699999999999996</x:v>
      </x:c>
      <x:c r="BC21" s="63"/>
      <x:c r="BD21" s="64">
        <x:v>6.5999999999999996</x:v>
      </x:c>
      <x:c r="BE21" s="64">
        <x:v>8.6899999999999995</x:v>
      </x:c>
      <x:c r="BF21" s="63"/>
      <x:c r="BG21" s="64">
        <x:v>5.8300000000000001</x:v>
      </x:c>
      <x:c r="BH21" s="64">
        <x:v>5.8300000000000001</x:v>
      </x:c>
      <x:c r="BI21" s="63"/>
      <x:c r="BJ21" s="64">
        <x:v>12.43</x:v>
      </x:c>
      <x:c r="BK21" s="64">
        <x:v>14.529999999999999</x:v>
      </x:c>
      <x:c r="BL21" s="63"/>
      <x:c r="BM21" s="64">
        <x:v>0.68000000000000005</x:v>
      </x:c>
      <x:c r="BN21" s="64">
        <x:v>0.68000000000000005</x:v>
      </x:c>
      <x:c r="BO21" s="63"/>
      <x:c r="BP21" s="64">
        <x:v>1.26</x:v>
      </x:c>
      <x:c r="BQ21" s="64">
        <x:v>1.26</x:v>
      </x:c>
      <x:c r="BR21" s="64">
        <x:v>30000</x:v>
      </x:c>
      <x:c r="BS21" s="64">
        <x:v>23858</x:v>
      </x:c>
      <x:c r="BT21" s="64" t="str">
        <x:f t="shared" si="0"/>
        <x:v>TRUE</x:v>
      </x:c>
    </x:row>
    <x:row r="22" spans="1:72" ht="16.399999999999999">
      <x:c r="A22" s="66">
        <x:v>2013</x:v>
      </x:c>
      <x:c r="B22" s="62" t="s">
        <x:v>22</x:v>
      </x:c>
      <x:c r="C22" s="61" t="s">
        <x:v>39</x:v>
      </x:c>
      <x:c r="D22" s="61" t="s">
        <x:v>304</x:v>
      </x:c>
      <x:c r="E22" s="61">
        <x:v>12</x:v>
      </x:c>
      <x:c r="F22" s="61" t="s">
        <x:v>170</x:v>
      </x:c>
      <x:c r="G22" s="61" t="s">
        <x:v>34</x:v>
      </x:c>
      <x:c r="H22" s="61" t="s">
        <x:v>36</x:v>
      </x:c>
      <x:c r="I22" s="64">
        <x:v>19</x:v>
      </x:c>
      <x:c r="J22" s="64">
        <x:v>2012</x:v>
      </x:c>
      <x:c r="K22" s="64" t="s">
        <x:v>22</x:v>
      </x:c>
      <x:c r="L22" s="64">
        <x:v>31</x:v>
      </x:c>
      <x:c r="M22" s="64" t="s">
        <x:v>326</x:v>
      </x:c>
      <x:c r="N22" s="64">
        <x:v>55</x:v>
      </x:c>
      <x:c r="O22" s="64">
        <x:v>0</x:v>
      </x:c>
      <x:c r="P22" s="64">
        <x:v>55</x:v>
      </x:c>
      <x:c r="Q22" s="64">
        <x:v>9</x:v>
      </x:c>
      <x:c r="R22" s="64">
        <x:v>0</x:v>
      </x:c>
      <x:c r="S22" s="64">
        <x:v>0</x:v>
      </x:c>
      <x:c r="T22" s="64">
        <x:v>2</x:v>
      </x:c>
      <x:c r="U22" s="64">
        <x:v>0</x:v>
      </x:c>
      <x:c r="V22" s="64">
        <x:v>0</x:v>
      </x:c>
      <x:c r="W22" s="64">
        <x:v>10</x:v>
      </x:c>
      <x:c r="X22" s="64">
        <x:v>41.200000000000003</x:v>
      </x:c>
      <x:c r="Y22" s="64">
        <x:v>18</x:v>
      </x:c>
      <x:c r="Z22" s="64">
        <x:v>19</x:v>
      </x:c>
      <x:c r="AA22" s="64">
        <x:v>19</x:v>
      </x:c>
      <x:c r="AB22" s="64">
        <x:v>182</x:v>
      </x:c>
      <x:c r="AC22" s="64">
        <x:v>41</x:v>
      </x:c>
      <x:c r="AD22" s="63"/>
      <x:c r="AE22" s="63"/>
      <x:c r="AF22" s="64">
        <x:v>2</x:v>
      </x:c>
      <x:c r="AG22" s="64">
        <x:v>19</x:v>
      </x:c>
      <x:c r="AH22" s="64">
        <x:v>0</x:v>
      </x:c>
      <x:c r="AI22" s="64">
        <x:v>2</x:v>
      </x:c>
      <x:c r="AJ22" s="64">
        <x:v>49</x:v>
      </x:c>
      <x:c r="AK22" s="63"/>
      <x:c r="AL22" s="64">
        <x:v>0</x:v>
      </x:c>
      <x:c r="AM22" s="64">
        <x:v>2</x:v>
      </x:c>
      <x:c r="AN22" s="64">
        <x:v>3.8900000000000001</x:v>
      </x:c>
      <x:c r="AO22" s="64">
        <x:v>4.0999999999999996</x:v>
      </x:c>
      <x:c r="AP22" s="64">
        <x:v>4.0999999999999996</x:v>
      </x:c>
      <x:c r="AQ22" s="64">
        <x:v>2.3799999999999999</x:v>
      </x:c>
      <x:c r="AR22" s="64">
        <x:v>1.4399999999999999</x:v>
      </x:c>
      <x:c r="AS22" s="64">
        <x:v>0.66000000000000003</x:v>
      </x:c>
      <x:c r="AT22" s="64">
        <x:v>2012</x:v>
      </x:c>
      <x:c r="AU22" s="64" t="s">
        <x:v>22</x:v>
      </x:c>
      <x:c r="AV22" s="64">
        <x:v>31</x:v>
      </x:c>
      <x:c r="AW22" s="64" t="s">
        <x:v>326</x:v>
      </x:c>
      <x:c r="AX22" s="64">
        <x:v>55</x:v>
      </x:c>
      <x:c r="AY22" s="63"/>
      <x:c r="AZ22" s="63"/>
      <x:c r="BA22" s="64">
        <x:v>41.200000000000003</x:v>
      </x:c>
      <x:c r="BB22" s="64">
        <x:v>9.6400000000000006</x:v>
      </x:c>
      <x:c r="BC22" s="63"/>
      <x:c r="BD22" s="64">
        <x:v>1.28</x:v>
      </x:c>
      <x:c r="BE22" s="64">
        <x:v>2.21</x:v>
      </x:c>
      <x:c r="BF22" s="63"/>
      <x:c r="BG22" s="64">
        <x:v>5.0099999999999998</x:v>
      </x:c>
      <x:c r="BH22" s="64">
        <x:v>5.0099999999999998</x:v>
      </x:c>
      <x:c r="BI22" s="63"/>
      <x:c r="BJ22" s="64">
        <x:v>6.29</x:v>
      </x:c>
      <x:c r="BK22" s="64">
        <x:v>7.2199999999999998</x:v>
      </x:c>
      <x:c r="BL22" s="63"/>
      <x:c r="BM22" s="64">
        <x:v>0.13</x:v>
      </x:c>
      <x:c r="BN22" s="64">
        <x:v>0.13</x:v>
      </x:c>
      <x:c r="BO22" s="63"/>
      <x:c r="BP22" s="64">
        <x:v>0.66000000000000003</x:v>
      </x:c>
      <x:c r="BQ22" s="64">
        <x:v>0.66000000000000003</x:v>
      </x:c>
      <x:c r="BR22" s="64">
        <x:v>30000</x:v>
      </x:c>
      <x:c r="BS22" s="64">
        <x:v>45500</x:v>
      </x:c>
      <x:c r="BT22" s="64" t="str">
        <x:f t="shared" si="0"/>
        <x:v>TRUE</x:v>
      </x:c>
    </x:row>
    <x:row r="23" spans="1:72" ht="16.399999999999999">
      <x:c r="A23" s="66">
        <x:v>2014</x:v>
      </x:c>
      <x:c r="B23" s="62" t="s">
        <x:v>22</x:v>
      </x:c>
      <x:c r="C23" s="61" t="s">
        <x:v>39</x:v>
      </x:c>
      <x:c r="D23" s="61" t="s">
        <x:v>304</x:v>
      </x:c>
      <x:c r="E23" s="61">
        <x:v>12</x:v>
      </x:c>
      <x:c r="F23" s="61" t="s">
        <x:v>170</x:v>
      </x:c>
      <x:c r="G23" s="61" t="s">
        <x:v>34</x:v>
      </x:c>
      <x:c r="H23" s="61" t="s">
        <x:v>36</x:v>
      </x:c>
      <x:c r="I23" s="64">
        <x:v>20</x:v>
      </x:c>
      <x:c r="J23" s="64">
        <x:v>2013</x:v>
      </x:c>
      <x:c r="K23" s="64" t="s">
        <x:v>22</x:v>
      </x:c>
      <x:c r="L23" s="64">
        <x:v>32</x:v>
      </x:c>
      <x:c r="M23" s="64" t="s">
        <x:v>326</x:v>
      </x:c>
      <x:c r="N23" s="64">
        <x:v>55</x:v>
      </x:c>
      <x:c r="O23" s="64">
        <x:v>0</x:v>
      </x:c>
      <x:c r="P23" s="64">
        <x:v>55</x:v>
      </x:c>
      <x:c r="Q23" s="64">
        <x:v>12</x:v>
      </x:c>
      <x:c r="R23" s="64">
        <x:v>0</x:v>
      </x:c>
      <x:c r="S23" s="64">
        <x:v>0</x:v>
      </x:c>
      <x:c r="T23" s="64">
        <x:v>1</x:v>
      </x:c>
      <x:c r="U23" s="64">
        <x:v>3</x:v>
      </x:c>
      <x:c r="V23" s="64">
        <x:v>1</x:v>
      </x:c>
      <x:c r="W23" s="64">
        <x:v>9</x:v>
      </x:c>
      <x:c r="X23" s="64">
        <x:v>39.200000000000003</x:v>
      </x:c>
      <x:c r="Y23" s="64">
        <x:v>17</x:v>
      </x:c>
      <x:c r="Z23" s="64">
        <x:v>17</x:v>
      </x:c>
      <x:c r="AA23" s="64">
        <x:v>20.649999999999999</x:v>
      </x:c>
      <x:c r="AB23" s="64">
        <x:v>168</x:v>
      </x:c>
      <x:c r="AC23" s="64">
        <x:v>32</x:v>
      </x:c>
      <x:c r="AD23" s="64">
        <x:v>7</x:v>
      </x:c>
      <x:c r="AE23" s="64">
        <x:v>0</x:v>
      </x:c>
      <x:c r="AF23" s="64">
        <x:v>1</x:v>
      </x:c>
      <x:c r="AG23" s="64">
        <x:v>19</x:v>
      </x:c>
      <x:c r="AH23" s="64">
        <x:v>2</x:v>
      </x:c>
      <x:c r="AI23" s="64">
        <x:v>0</x:v>
      </x:c>
      <x:c r="AJ23" s="64">
        <x:v>40</x:v>
      </x:c>
      <x:c r="AK23" s="64">
        <x:v>0</x:v>
      </x:c>
      <x:c r="AL23" s="64">
        <x:v>0</x:v>
      </x:c>
      <x:c r="AM23" s="64">
        <x:v>4</x:v>
      </x:c>
      <x:c r="AN23" s="64">
        <x:v>3.8599999999999999</x:v>
      </x:c>
      <x:c r="AO23" s="64">
        <x:v>3.8599999999999999</x:v>
      </x:c>
      <x:c r="AP23" s="64">
        <x:v>4.6900000000000004</x:v>
      </x:c>
      <x:c r="AQ23" s="64">
        <x:v>3.2200000000000002</x:v>
      </x:c>
      <x:c r="AR23" s="64">
        <x:v>1.29</x:v>
      </x:c>
      <x:c r="AS23" s="64">
        <x:v>0.48999999999999999</x:v>
      </x:c>
      <x:c r="AT23" s="64">
        <x:v>2013</x:v>
      </x:c>
      <x:c r="AU23" s="64" t="s">
        <x:v>22</x:v>
      </x:c>
      <x:c r="AV23" s="64">
        <x:v>32</x:v>
      </x:c>
      <x:c r="AW23" s="64" t="s">
        <x:v>326</x:v>
      </x:c>
      <x:c r="AX23" s="64">
        <x:v>55</x:v>
      </x:c>
      <x:c r="AY23" s="64">
        <x:v>0</x:v>
      </x:c>
      <x:c r="AZ23" s="64">
        <x:v>39.200000000000003</x:v>
      </x:c>
      <x:c r="BA23" s="64">
        <x:v>39.200000000000003</x:v>
      </x:c>
      <x:c r="BB23" s="64">
        <x:v>10.300000000000001</x:v>
      </x:c>
      <x:c r="BC23" s="63"/>
      <x:c r="BD23" s="64">
        <x:v>0.84999999999999998</x:v>
      </x:c>
      <x:c r="BE23" s="64">
        <x:v>0.84999999999999998</x:v>
      </x:c>
      <x:c r="BF23" s="63"/>
      <x:c r="BG23" s="64">
        <x:v>2.8300000000000001</x:v>
      </x:c>
      <x:c r="BH23" s="64">
        <x:v>2.8300000000000001</x:v>
      </x:c>
      <x:c r="BI23" s="63"/>
      <x:c r="BJ23" s="64">
        <x:v>3.6800000000000002</x:v>
      </x:c>
      <x:c r="BK23" s="64">
        <x:v>3.6800000000000002</x:v>
      </x:c>
      <x:c r="BL23" s="63"/>
      <x:c r="BM23" s="64">
        <x:v>0.20000000000000001</x:v>
      </x:c>
      <x:c r="BN23" s="64">
        <x:v>0.20000000000000001</x:v>
      </x:c>
      <x:c r="BO23" s="63"/>
      <x:c r="BP23" s="64">
        <x:v>0.48999999999999999</x:v>
      </x:c>
      <x:c r="BQ23" s="64">
        <x:v>0.48999999999999999</x:v>
      </x:c>
      <x:c r="BR23" s="64">
        <x:v>30000</x:v>
      </x:c>
      <x:c r="BS23" s="64">
        <x:v>61542</x:v>
      </x:c>
      <x:c r="BT23" s="64" t="str">
        <x:f t="shared" si="0"/>
        <x:v>TRUE</x:v>
      </x:c>
    </x:row>
    <x:row r="24" spans="1:72" ht="16.399999999999999">
      <x:c r="A24" s="66">
        <x:v>2011</x:v>
      </x:c>
      <x:c r="B24" s="62" t="s">
        <x:v>27</x:v>
      </x:c>
      <x:c r="C24" s="61" t="s">
        <x:v>12</x:v>
      </x:c>
      <x:c r="D24" s="61" t="s">
        <x:v>304</x:v>
      </x:c>
      <x:c r="E24" s="61">
        <x:v>8</x:v>
      </x:c>
      <x:c r="F24" s="61" t="s">
        <x:v>25</x:v>
      </x:c>
      <x:c r="G24" s="61" t="s">
        <x:v>337</x:v>
      </x:c>
      <x:c r="H24" s="61" t="s">
        <x:v>36</x:v>
      </x:c>
      <x:c r="I24" s="64">
        <x:v>21</x:v>
      </x:c>
      <x:c r="J24" s="64">
        <x:v>2010</x:v>
      </x:c>
      <x:c r="K24" s="64" t="s">
        <x:v>27</x:v>
      </x:c>
      <x:c r="L24" s="64">
        <x:v>34</x:v>
      </x:c>
      <x:c r="M24" s="64" t="s">
        <x:v>326</x:v>
      </x:c>
      <x:c r="N24" s="64">
        <x:v>56</x:v>
      </x:c>
      <x:c r="O24" s="64">
        <x:v>0</x:v>
      </x:c>
      <x:c r="P24" s="64">
        <x:v>56</x:v>
      </x:c>
      <x:c r="Q24" s="64">
        <x:v>21</x:v>
      </x:c>
      <x:c r="R24" s="64">
        <x:v>0</x:v>
      </x:c>
      <x:c r="S24" s="64">
        <x:v>0</x:v>
      </x:c>
      <x:c r="T24" s="64">
        <x:v>2</x:v>
      </x:c>
      <x:c r="U24" s="64">
        <x:v>4</x:v>
      </x:c>
      <x:c r="V24" s="64">
        <x:v>10</x:v>
      </x:c>
      <x:c r="W24" s="64">
        <x:v>6</x:v>
      </x:c>
      <x:c r="X24" s="64">
        <x:v>79.099999999999994</x:v>
      </x:c>
      <x:c r="Y24" s="64">
        <x:v>27</x:v>
      </x:c>
      <x:c r="Z24" s="64">
        <x:v>32</x:v>
      </x:c>
      <x:c r="AA24" s="64">
        <x:v>32</x:v>
      </x:c>
      <x:c r="AB24" s="64">
        <x:v>327</x:v>
      </x:c>
      <x:c r="AC24" s="64">
        <x:v>58</x:v>
      </x:c>
      <x:c r="AD24" s="63"/>
      <x:c r="AE24" s="63"/>
      <x:c r="AF24" s="64">
        <x:v>3</x:v>
      </x:c>
      <x:c r="AG24" s="64">
        <x:v>36</x:v>
      </x:c>
      <x:c r="AH24" s="64">
        <x:v>3</x:v>
      </x:c>
      <x:c r="AI24" s="64">
        <x:v>5</x:v>
      </x:c>
      <x:c r="AJ24" s="64">
        <x:v>80</x:v>
      </x:c>
      <x:c r="AK24" s="63"/>
      <x:c r="AL24" s="64">
        <x:v>0</x:v>
      </x:c>
      <x:c r="AM24" s="64">
        <x:v>4</x:v>
      </x:c>
      <x:c r="AN24" s="64">
        <x:v>3.0600000000000001</x:v>
      </x:c>
      <x:c r="AO24" s="64">
        <x:v>3.6299999999999999</x:v>
      </x:c>
      <x:c r="AP24" s="64">
        <x:v>3.6299999999999999</x:v>
      </x:c>
      <x:c r="AQ24" s="64">
        <x:v>2.9900000000000002</x:v>
      </x:c>
      <x:c r="AR24" s="64">
        <x:v>1.1799999999999999</x:v>
      </x:c>
      <x:c r="AS24" s="64">
        <x:v>2.3399999999999999</x:v>
      </x:c>
      <x:c r="AT24" s="64">
        <x:v>2010</x:v>
      </x:c>
      <x:c r="AU24" s="64" t="s">
        <x:v>27</x:v>
      </x:c>
      <x:c r="AV24" s="64">
        <x:v>34</x:v>
      </x:c>
      <x:c r="AW24" s="64" t="s">
        <x:v>326</x:v>
      </x:c>
      <x:c r="AX24" s="64">
        <x:v>56</x:v>
      </x:c>
      <x:c r="AY24" s="63"/>
      <x:c r="AZ24" s="63"/>
      <x:c r="BA24" s="64">
        <x:v>79.099999999999994</x:v>
      </x:c>
      <x:c r="BB24" s="64">
        <x:v>10.32</x:v>
      </x:c>
      <x:c r="BC24" s="63"/>
      <x:c r="BD24" s="64">
        <x:v>11.359999999999999</x:v>
      </x:c>
      <x:c r="BE24" s="64">
        <x:v>8.6600000000000001</x:v>
      </x:c>
      <x:c r="BF24" s="63"/>
      <x:c r="BG24" s="64">
        <x:v>13.08</x:v>
      </x:c>
      <x:c r="BH24" s="64">
        <x:v>13.08</x:v>
      </x:c>
      <x:c r="BI24" s="63"/>
      <x:c r="BJ24" s="64">
        <x:v>24.449999999999999</x:v>
      </x:c>
      <x:c r="BK24" s="64">
        <x:v>21.739999999999998</x:v>
      </x:c>
      <x:c r="BL24" s="63"/>
      <x:c r="BM24" s="64">
        <x:v>1.1000000000000001</x:v>
      </x:c>
      <x:c r="BN24" s="64">
        <x:v>1.1000000000000001</x:v>
      </x:c>
      <x:c r="BO24" s="63"/>
      <x:c r="BP24" s="64">
        <x:v>2.3399999999999999</x:v>
      </x:c>
      <x:c r="BQ24" s="64">
        <x:v>2.3399999999999999</x:v>
      </x:c>
      <x:c r="BR24" s="64">
        <x:v>3500</x:v>
      </x:c>
      <x:c r="BS24" s="64">
        <x:v>1498</x:v>
      </x:c>
      <x:c r="BT24" s="64" t="str">
        <x:f t="shared" si="0"/>
        <x:v>TRUE</x:v>
      </x:c>
    </x:row>
    <x:row r="25" spans="1:72" ht="16.399999999999999">
      <x:c r="A25" s="66">
        <x:v>2012</x:v>
      </x:c>
      <x:c r="B25" s="62" t="s">
        <x:v>27</x:v>
      </x:c>
      <x:c r="C25" s="61" t="s">
        <x:v>12</x:v>
      </x:c>
      <x:c r="D25" s="61" t="s">
        <x:v>304</x:v>
      </x:c>
      <x:c r="E25" s="61">
        <x:v>8</x:v>
      </x:c>
      <x:c r="F25" s="61" t="s">
        <x:v>25</x:v>
      </x:c>
      <x:c r="G25" s="61" t="s">
        <x:v>337</x:v>
      </x:c>
      <x:c r="H25" s="61" t="s">
        <x:v>36</x:v>
      </x:c>
      <x:c r="I25" s="64">
        <x:v>22</x:v>
      </x:c>
      <x:c r="J25" s="64">
        <x:v>2011</x:v>
      </x:c>
      <x:c r="K25" s="64" t="s">
        <x:v>27</x:v>
      </x:c>
      <x:c r="L25" s="64">
        <x:v>35</x:v>
      </x:c>
      <x:c r="M25" s="64" t="s">
        <x:v>326</x:v>
      </x:c>
      <x:c r="N25" s="64">
        <x:v>64</x:v>
      </x:c>
      <x:c r="O25" s="64">
        <x:v>0</x:v>
      </x:c>
      <x:c r="P25" s="64">
        <x:v>64</x:v>
      </x:c>
      <x:c r="Q25" s="64">
        <x:v>12</x:v>
      </x:c>
      <x:c r="R25" s="64">
        <x:v>0</x:v>
      </x:c>
      <x:c r="S25" s="64">
        <x:v>0</x:v>
      </x:c>
      <x:c r="T25" s="64">
        <x:v>7</x:v>
      </x:c>
      <x:c r="U25" s="64">
        <x:v>6</x:v>
      </x:c>
      <x:c r="V25" s="64">
        <x:v>7</x:v>
      </x:c>
      <x:c r="W25" s="64">
        <x:v>16</x:v>
      </x:c>
      <x:c r="X25" s="64">
        <x:v>86</x:v>
      </x:c>
      <x:c r="Y25" s="64">
        <x:v>31</x:v>
      </x:c>
      <x:c r="Z25" s="64">
        <x:v>33</x:v>
      </x:c>
      <x:c r="AA25" s="64">
        <x:v>33</x:v>
      </x:c>
      <x:c r="AB25" s="64">
        <x:v>353</x:v>
      </x:c>
      <x:c r="AC25" s="64">
        <x:v>70</x:v>
      </x:c>
      <x:c r="AD25" s="63"/>
      <x:c r="AE25" s="63"/>
      <x:c r="AF25" s="64">
        <x:v>6</x:v>
      </x:c>
      <x:c r="AG25" s="64">
        <x:v>28</x:v>
      </x:c>
      <x:c r="AH25" s="64">
        <x:v>1</x:v>
      </x:c>
      <x:c r="AI25" s="64">
        <x:v>0</x:v>
      </x:c>
      <x:c r="AJ25" s="64">
        <x:v>92</x:v>
      </x:c>
      <x:c r="AK25" s="63"/>
      <x:c r="AL25" s="64">
        <x:v>0</x:v>
      </x:c>
      <x:c r="AM25" s="64">
        <x:v>5</x:v>
      </x:c>
      <x:c r="AN25" s="64">
        <x:v>3.2400000000000002</x:v>
      </x:c>
      <x:c r="AO25" s="64">
        <x:v>3.4500000000000002</x:v>
      </x:c>
      <x:c r="AP25" s="64">
        <x:v>3.4500000000000002</x:v>
      </x:c>
      <x:c r="AQ25" s="64">
        <x:v>2.8300000000000001</x:v>
      </x:c>
      <x:c r="AR25" s="64">
        <x:v>1.1399999999999999</x:v>
      </x:c>
      <x:c r="AS25" s="64">
        <x:v>2.3300000000000001</x:v>
      </x:c>
      <x:c r="AT25" s="64">
        <x:v>2011</x:v>
      </x:c>
      <x:c r="AU25" s="64" t="s">
        <x:v>27</x:v>
      </x:c>
      <x:c r="AV25" s="64">
        <x:v>35</x:v>
      </x:c>
      <x:c r="AW25" s="64" t="s">
        <x:v>326</x:v>
      </x:c>
      <x:c r="AX25" s="64">
        <x:v>64</x:v>
      </x:c>
      <x:c r="AY25" s="63"/>
      <x:c r="AZ25" s="63"/>
      <x:c r="BA25" s="64">
        <x:v>86</x:v>
      </x:c>
      <x:c r="BB25" s="64">
        <x:v>9.7799999999999994</x:v>
      </x:c>
      <x:c r="BC25" s="63"/>
      <x:c r="BD25" s="64">
        <x:v>10.880000000000001</x:v>
      </x:c>
      <x:c r="BE25" s="64">
        <x:v>9.9299999999999997</x:v>
      </x:c>
      <x:c r="BF25" s="63"/>
      <x:c r="BG25" s="64">
        <x:v>12.24</x:v>
      </x:c>
      <x:c r="BH25" s="64">
        <x:v>12.24</x:v>
      </x:c>
      <x:c r="BI25" s="63"/>
      <x:c r="BJ25" s="64">
        <x:v>23.120000000000001</x:v>
      </x:c>
      <x:c r="BK25" s="64">
        <x:v>22.170000000000002</x:v>
      </x:c>
      <x:c r="BL25" s="63"/>
      <x:c r="BM25" s="64">
        <x:v>1.1100000000000001</x:v>
      </x:c>
      <x:c r="BN25" s="64">
        <x:v>1.1100000000000001</x:v>
      </x:c>
      <x:c r="BO25" s="63"/>
      <x:c r="BP25" s="64">
        <x:v>2.3300000000000001</x:v>
      </x:c>
      <x:c r="BQ25" s="64">
        <x:v>2.3300000000000001</x:v>
      </x:c>
      <x:c r="BR25" s="64">
        <x:v>7500</x:v>
      </x:c>
      <x:c r="BS25" s="64">
        <x:v>3215</x:v>
      </x:c>
      <x:c r="BT25" s="64" t="str">
        <x:f t="shared" si="0"/>
        <x:v>TRUE</x:v>
      </x:c>
    </x:row>
    <x:row r="26" spans="1:72" ht="16.399999999999999">
      <x:c r="A26" s="66">
        <x:v>2013</x:v>
      </x:c>
      <x:c r="B26" s="62" t="s">
        <x:v>27</x:v>
      </x:c>
      <x:c r="C26" s="61" t="s">
        <x:v>12</x:v>
      </x:c>
      <x:c r="D26" s="61" t="s">
        <x:v>304</x:v>
      </x:c>
      <x:c r="E26" s="61">
        <x:v>8</x:v>
      </x:c>
      <x:c r="F26" s="61" t="s">
        <x:v>25</x:v>
      </x:c>
      <x:c r="G26" s="61" t="s">
        <x:v>337</x:v>
      </x:c>
      <x:c r="H26" s="61" t="s">
        <x:v>36</x:v>
      </x:c>
      <x:c r="I26" s="64">
        <x:v>23</x:v>
      </x:c>
      <x:c r="J26" s="64">
        <x:v>2012</x:v>
      </x:c>
      <x:c r="K26" s="64" t="s">
        <x:v>27</x:v>
      </x:c>
      <x:c r="L26" s="64">
        <x:v>36</x:v>
      </x:c>
      <x:c r="M26" s="64" t="s">
        <x:v>326</x:v>
      </x:c>
      <x:c r="N26" s="64">
        <x:v>63</x:v>
      </x:c>
      <x:c r="O26" s="64">
        <x:v>0</x:v>
      </x:c>
      <x:c r="P26" s="64">
        <x:v>63</x:v>
      </x:c>
      <x:c r="Q26" s="64">
        <x:v>9</x:v>
      </x:c>
      <x:c r="R26" s="64">
        <x:v>0</x:v>
      </x:c>
      <x:c r="S26" s="64">
        <x:v>0</x:v>
      </x:c>
      <x:c r="T26" s="64">
        <x:v>4</x:v>
      </x:c>
      <x:c r="U26" s="64">
        <x:v>4</x:v>
      </x:c>
      <x:c r="V26" s="64">
        <x:v>3</x:v>
      </x:c>
      <x:c r="W26" s="64">
        <x:v>12</x:v>
      </x:c>
      <x:c r="X26" s="64">
        <x:v>49.100000000000001</x:v>
      </x:c>
      <x:c r="Y26" s="64">
        <x:v>30</x:v>
      </x:c>
      <x:c r="Z26" s="64">
        <x:v>30</x:v>
      </x:c>
      <x:c r="AA26" s="64">
        <x:v>30</x:v>
      </x:c>
      <x:c r="AB26" s="64">
        <x:v>205</x:v>
      </x:c>
      <x:c r="AC26" s="64">
        <x:v>36</x:v>
      </x:c>
      <x:c r="AD26" s="63"/>
      <x:c r="AE26" s="63"/>
      <x:c r="AF26" s="64">
        <x:v>4</x:v>
      </x:c>
      <x:c r="AG26" s="64">
        <x:v>27</x:v>
      </x:c>
      <x:c r="AH26" s="64">
        <x:v>0</x:v>
      </x:c>
      <x:c r="AI26" s="64">
        <x:v>1</x:v>
      </x:c>
      <x:c r="AJ26" s="64">
        <x:v>45</x:v>
      </x:c>
      <x:c r="AK26" s="63"/>
      <x:c r="AL26" s="64">
        <x:v>0</x:v>
      </x:c>
      <x:c r="AM26" s="64">
        <x:v>5</x:v>
      </x:c>
      <x:c r="AN26" s="64">
        <x:v>5.4699999999999998</x:v>
      </x:c>
      <x:c r="AO26" s="64">
        <x:v>5.4699999999999998</x:v>
      </x:c>
      <x:c r="AP26" s="64">
        <x:v>5.4699999999999998</x:v>
      </x:c>
      <x:c r="AQ26" s="64">
        <x:v>3.7999999999999998</x:v>
      </x:c>
      <x:c r="AR26" s="64">
        <x:v>1.28</x:v>
      </x:c>
      <x:c r="AS26" s="64">
        <x:v>-0.010000000000000001</x:v>
      </x:c>
      <x:c r="AT26" s="64">
        <x:v>2012</x:v>
      </x:c>
      <x:c r="AU26" s="64" t="s">
        <x:v>27</x:v>
      </x:c>
      <x:c r="AV26" s="64">
        <x:v>36</x:v>
      </x:c>
      <x:c r="AW26" s="64" t="s">
        <x:v>326</x:v>
      </x:c>
      <x:c r="AX26" s="64">
        <x:v>63</x:v>
      </x:c>
      <x:c r="AY26" s="63"/>
      <x:c r="AZ26" s="63"/>
      <x:c r="BA26" s="64">
        <x:v>49.100000000000001</x:v>
      </x:c>
      <x:c r="BB26" s="64">
        <x:v>10.98</x:v>
      </x:c>
      <x:c r="BC26" s="63"/>
      <x:c r="BD26" s="64">
        <x:v>-6.9000000000000004</x:v>
      </x:c>
      <x:c r="BE26" s="64">
        <x:v>-6.9000000000000004</x:v>
      </x:c>
      <x:c r="BF26" s="63"/>
      <x:c r="BG26" s="64">
        <x:v>5.9299999999999997</x:v>
      </x:c>
      <x:c r="BH26" s="64">
        <x:v>5.9299999999999997</x:v>
      </x:c>
      <x:c r="BI26" s="63"/>
      <x:c r="BJ26" s="64">
        <x:v>-0.96999999999999997</x:v>
      </x:c>
      <x:c r="BK26" s="64">
        <x:v>-0.96999999999999997</x:v>
      </x:c>
      <x:c r="BL26" s="63"/>
      <x:c r="BM26" s="64">
        <x:v>-0.63</x:v>
      </x:c>
      <x:c r="BN26" s="64">
        <x:v>-0.63</x:v>
      </x:c>
      <x:c r="BO26" s="63"/>
      <x:c r="BP26" s="64">
        <x:v>-0.010000000000000001</x:v>
      </x:c>
      <x:c r="BQ26" s="64">
        <x:v>-0.010000000000000001</x:v>
      </x:c>
      <x:c r="BR26" s="64">
        <x:v>13000</x:v>
      </x:c>
      <x:c r="BS26" s="64">
        <x:v>-2501233</x:v>
      </x:c>
      <x:c r="BT26" s="64" t="str">
        <x:f t="shared" si="0"/>
        <x:v>TRUE</x:v>
      </x:c>
    </x:row>
    <x:row r="27" spans="1:72" ht="16.399999999999999">
      <x:c r="A27" s="66">
        <x:v>2014</x:v>
      </x:c>
      <x:c r="B27" s="62" t="s">
        <x:v>27</x:v>
      </x:c>
      <x:c r="C27" s="61" t="s">
        <x:v>12</x:v>
      </x:c>
      <x:c r="D27" s="61" t="s">
        <x:v>304</x:v>
      </x:c>
      <x:c r="E27" s="61">
        <x:v>8</x:v>
      </x:c>
      <x:c r="F27" s="61" t="s">
        <x:v>25</x:v>
      </x:c>
      <x:c r="G27" s="61" t="s">
        <x:v>337</x:v>
      </x:c>
      <x:c r="H27" s="61" t="s">
        <x:v>36</x:v>
      </x:c>
      <x:c r="I27" s="64">
        <x:v>24</x:v>
      </x:c>
      <x:c r="J27" s="64">
        <x:v>2013</x:v>
      </x:c>
      <x:c r="K27" s="64" t="s">
        <x:v>27</x:v>
      </x:c>
      <x:c r="L27" s="64">
        <x:v>37</x:v>
      </x:c>
      <x:c r="M27" s="64" t="s">
        <x:v>326</x:v>
      </x:c>
      <x:c r="N27" s="64">
        <x:v>30</x:v>
      </x:c>
      <x:c r="O27" s="64">
        <x:v>0</x:v>
      </x:c>
      <x:c r="P27" s="64">
        <x:v>30</x:v>
      </x:c>
      <x:c r="Q27" s="64">
        <x:v>7</x:v>
      </x:c>
      <x:c r="R27" s="64">
        <x:v>0</x:v>
      </x:c>
      <x:c r="S27" s="64">
        <x:v>0</x:v>
      </x:c>
      <x:c r="T27" s="64">
        <x:v>1</x:v>
      </x:c>
      <x:c r="U27" s="64">
        <x:v>5</x:v>
      </x:c>
      <x:c r="V27" s="64">
        <x:v>1</x:v>
      </x:c>
      <x:c r="W27" s="64">
        <x:v>6</x:v>
      </x:c>
      <x:c r="X27" s="64">
        <x:v>21.199999999999999</x:v>
      </x:c>
      <x:c r="Y27" s="64">
        <x:v>14</x:v>
      </x:c>
      <x:c r="Z27" s="64">
        <x:v>15</x:v>
      </x:c>
      <x:c r="AA27" s="64">
        <x:v>13.300000000000001</x:v>
      </x:c>
      <x:c r="AB27" s="64">
        <x:v>96</x:v>
      </x:c>
      <x:c r="AC27" s="64">
        <x:v>17</x:v>
      </x:c>
      <x:c r="AD27" s="64">
        <x:v>4</x:v>
      </x:c>
      <x:c r="AE27" s="64">
        <x:v>0</x:v>
      </x:c>
      <x:c r="AF27" s="64">
        <x:v>2</x:v>
      </x:c>
      <x:c r="AG27" s="64">
        <x:v>14</x:v>
      </x:c>
      <x:c r="AH27" s="64">
        <x:v>1</x:v>
      </x:c>
      <x:c r="AI27" s="64">
        <x:v>1</x:v>
      </x:c>
      <x:c r="AJ27" s="64">
        <x:v>21</x:v>
      </x:c>
      <x:c r="AK27" s="64">
        <x:v>0</x:v>
      </x:c>
      <x:c r="AL27" s="64">
        <x:v>0</x:v>
      </x:c>
      <x:c r="AM27" s="64">
        <x:v>6</x:v>
      </x:c>
      <x:c r="AN27" s="64">
        <x:v>5.8200000000000003</x:v>
      </x:c>
      <x:c r="AO27" s="64">
        <x:v>6.2300000000000004</x:v>
      </x:c>
      <x:c r="AP27" s="64">
        <x:v>5.5199999999999996</x:v>
      </x:c>
      <x:c r="AQ27" s="64">
        <x:v>4.6200000000000001</x:v>
      </x:c>
      <x:c r="AR27" s="64">
        <x:v>1.4299999999999999</x:v>
      </x:c>
      <x:c r="AS27" s="64">
        <x:v>0.070000000000000007</x:v>
      </x:c>
      <x:c r="AT27" s="64">
        <x:v>2013</x:v>
      </x:c>
      <x:c r="AU27" s="64" t="s">
        <x:v>27</x:v>
      </x:c>
      <x:c r="AV27" s="64">
        <x:v>37</x:v>
      </x:c>
      <x:c r="AW27" s="64" t="s">
        <x:v>326</x:v>
      </x:c>
      <x:c r="AX27" s="64">
        <x:v>30</x:v>
      </x:c>
      <x:c r="AY27" s="64">
        <x:v>0</x:v>
      </x:c>
      <x:c r="AZ27" s="64">
        <x:v>21.199999999999999</x:v>
      </x:c>
      <x:c r="BA27" s="64">
        <x:v>21.199999999999999</x:v>
      </x:c>
      <x:c r="BB27" s="64">
        <x:v>11.01</x:v>
      </x:c>
      <x:c r="BC27" s="63"/>
      <x:c r="BD27" s="64">
        <x:v>-1.3100000000000001</x:v>
      </x:c>
      <x:c r="BE27" s="64">
        <x:v>-1.3100000000000001</x:v>
      </x:c>
      <x:c r="BF27" s="63"/>
      <x:c r="BG27" s="64">
        <x:v>1.55</x:v>
      </x:c>
      <x:c r="BH27" s="64">
        <x:v>1.55</x:v>
      </x:c>
      <x:c r="BI27" s="63"/>
      <x:c r="BJ27" s="64">
        <x:v>0.23999999999999999</x:v>
      </x:c>
      <x:c r="BK27" s="64">
        <x:v>0.23999999999999999</x:v>
      </x:c>
      <x:c r="BL27" s="63"/>
      <x:c r="BM27" s="64">
        <x:v>-0.080000000000000004</x:v>
      </x:c>
      <x:c r="BN27" s="64">
        <x:v>-0.080000000000000004</x:v>
      </x:c>
      <x:c r="BO27" s="63"/>
      <x:c r="BP27" s="64">
        <x:v>0.070000000000000007</x:v>
      </x:c>
      <x:c r="BQ27" s="64">
        <x:v>0.070000000000000007</x:v>
      </x:c>
      <x:c r="BR27" s="64">
        <x:v>14000</x:v>
      </x:c>
      <x:c r="BS27" s="64">
        <x:v>189352</x:v>
      </x:c>
      <x:c r="BT27" s="64" t="str">
        <x:f t="shared" si="0"/>
        <x:v>TRUE</x:v>
      </x:c>
    </x:row>
    <x:row r="28" spans="1:72" ht="16.399999999999999">
      <x:c r="A28" s="66">
        <x:v>2011</x:v>
      </x:c>
      <x:c r="B28" s="62" t="s">
        <x:v>31</x:v>
      </x:c>
      <x:c r="C28" s="61" t="s">
        <x:v>48</x:v>
      </x:c>
      <x:c r="D28" s="61" t="s">
        <x:v>304</x:v>
      </x:c>
      <x:c r="E28" s="61">
        <x:v>8</x:v>
      </x:c>
      <x:c r="F28" s="61" t="s">
        <x:v>25</x:v>
      </x:c>
      <x:c r="G28" s="61" t="s">
        <x:v>337</x:v>
      </x:c>
      <x:c r="H28" s="61" t="s">
        <x:v>36</x:v>
      </x:c>
      <x:c r="I28" s="64">
        <x:v>25</x:v>
      </x:c>
      <x:c r="J28" s="64">
        <x:v>2010</x:v>
      </x:c>
      <x:c r="K28" s="64" t="s">
        <x:v>31</x:v>
      </x:c>
      <x:c r="L28" s="64">
        <x:v>28</x:v>
      </x:c>
      <x:c r="M28" s="64" t="s">
        <x:v>326</x:v>
      </x:c>
      <x:c r="N28" s="64">
        <x:v>16</x:v>
      </x:c>
      <x:c r="O28" s="64">
        <x:v>0</x:v>
      </x:c>
      <x:c r="P28" s="64">
        <x:v>16</x:v>
      </x:c>
      <x:c r="Q28" s="64">
        <x:v>9</x:v>
      </x:c>
      <x:c r="R28" s="64">
        <x:v>0</x:v>
      </x:c>
      <x:c r="S28" s="64">
        <x:v>0</x:v>
      </x:c>
      <x:c r="T28" s="64">
        <x:v>0</x:v>
      </x:c>
      <x:c r="U28" s="64">
        <x:v>0</x:v>
      </x:c>
      <x:c r="V28" s="64">
        <x:v>4</x:v>
      </x:c>
      <x:c r="W28" s="64">
        <x:v>0</x:v>
      </x:c>
      <x:c r="X28" s="64">
        <x:v>14</x:v>
      </x:c>
      <x:c r="Y28" s="64">
        <x:v>7</x:v>
      </x:c>
      <x:c r="Z28" s="64">
        <x:v>7</x:v>
      </x:c>
      <x:c r="AA28" s="64">
        <x:v>7</x:v>
      </x:c>
      <x:c r="AB28" s="64">
        <x:v>60</x:v>
      </x:c>
      <x:c r="AC28" s="64">
        <x:v>13</x:v>
      </x:c>
      <x:c r="AD28" s="63"/>
      <x:c r="AE28" s="63"/>
      <x:c r="AF28" s="64">
        <x:v>4</x:v>
      </x:c>
      <x:c r="AG28" s="64">
        <x:v>5</x:v>
      </x:c>
      <x:c r="AH28" s="64">
        <x:v>0</x:v>
      </x:c>
      <x:c r="AI28" s="64">
        <x:v>0</x:v>
      </x:c>
      <x:c r="AJ28" s="64">
        <x:v>19</x:v>
      </x:c>
      <x:c r="AK28" s="63"/>
      <x:c r="AL28" s="64">
        <x:v>0</x:v>
      </x:c>
      <x:c r="AM28" s="64">
        <x:v>1</x:v>
      </x:c>
      <x:c r="AN28" s="64">
        <x:v>4.5</x:v>
      </x:c>
      <x:c r="AO28" s="64">
        <x:v>4.5</x:v>
      </x:c>
      <x:c r="AP28" s="64">
        <x:v>4.5</x:v>
      </x:c>
      <x:c r="AQ28" s="64">
        <x:v>4.8499999999999996</x:v>
      </x:c>
      <x:c r="AR28" s="64">
        <x:v>1.29</x:v>
      </x:c>
      <x:c r="AS28" s="64">
        <x:v>0.32000000000000001</x:v>
      </x:c>
      <x:c r="AT28" s="64">
        <x:v>2010</x:v>
      </x:c>
      <x:c r="AU28" s="64" t="s">
        <x:v>31</x:v>
      </x:c>
      <x:c r="AV28" s="64">
        <x:v>28</x:v>
      </x:c>
      <x:c r="AW28" s="64" t="s">
        <x:v>326</x:v>
      </x:c>
      <x:c r="AX28" s="64">
        <x:v>16</x:v>
      </x:c>
      <x:c r="AY28" s="63"/>
      <x:c r="AZ28" s="63"/>
      <x:c r="BA28" s="64">
        <x:v>14</x:v>
      </x:c>
      <x:c r="BB28" s="64">
        <x:v>10.710000000000001</x:v>
      </x:c>
      <x:c r="BC28" s="63"/>
      <x:c r="BD28" s="64">
        <x:v>1.1100000000000001</x:v>
      </x:c>
      <x:c r="BE28" s="64">
        <x:v>1.3</x:v>
      </x:c>
      <x:c r="BF28" s="63"/>
      <x:c r="BG28" s="64">
        <x:v>2.3100000000000001</x:v>
      </x:c>
      <x:c r="BH28" s="64">
        <x:v>2.3100000000000001</x:v>
      </x:c>
      <x:c r="BI28" s="63"/>
      <x:c r="BJ28" s="64">
        <x:v>3.4199999999999999</x:v>
      </x:c>
      <x:c r="BK28" s="64">
        <x:v>3.6099999999999999</x:v>
      </x:c>
      <x:c r="BL28" s="63"/>
      <x:c r="BM28" s="64">
        <x:v>0.10000000000000001</x:v>
      </x:c>
      <x:c r="BN28" s="64">
        <x:v>0.10000000000000001</x:v>
      </x:c>
      <x:c r="BO28" s="63"/>
      <x:c r="BP28" s="64">
        <x:v>0.32000000000000001</x:v>
      </x:c>
      <x:c r="BQ28" s="64">
        <x:v>0.32000000000000001</x:v>
      </x:c>
      <x:c r="BR28" s="64">
        <x:v>26000</x:v>
      </x:c>
      <x:c r="BS28" s="64">
        <x:v>80765</x:v>
      </x:c>
      <x:c r="BT28" s="64" t="str">
        <x:f t="shared" si="0"/>
        <x:v>TRUE</x:v>
      </x:c>
    </x:row>
    <x:row r="29" spans="1:72" ht="16.399999999999999">
      <x:c r="A29" s="66">
        <x:v>2012</x:v>
      </x:c>
      <x:c r="B29" s="62" t="s">
        <x:v>31</x:v>
      </x:c>
      <x:c r="C29" s="61" t="s">
        <x:v>48</x:v>
      </x:c>
      <x:c r="D29" s="61" t="s">
        <x:v>304</x:v>
      </x:c>
      <x:c r="E29" s="61">
        <x:v>8</x:v>
      </x:c>
      <x:c r="F29" s="61" t="s">
        <x:v>25</x:v>
      </x:c>
      <x:c r="G29" s="61" t="s">
        <x:v>337</x:v>
      </x:c>
      <x:c r="H29" s="61" t="s">
        <x:v>36</x:v>
      </x:c>
      <x:c r="I29" s="64">
        <x:v>26</x:v>
      </x:c>
      <x:c r="J29" s="64">
        <x:v>2011</x:v>
      </x:c>
      <x:c r="K29" s="64" t="s">
        <x:v>31</x:v>
      </x:c>
      <x:c r="L29" s="64">
        <x:v>29</x:v>
      </x:c>
      <x:c r="M29" s="64" t="s">
        <x:v>326</x:v>
      </x:c>
      <x:c r="N29" s="64">
        <x:v>54</x:v>
      </x:c>
      <x:c r="O29" s="64">
        <x:v>0</x:v>
      </x:c>
      <x:c r="P29" s="64">
        <x:v>54</x:v>
      </x:c>
      <x:c r="Q29" s="64">
        <x:v>52</x:v>
      </x:c>
      <x:c r="R29" s="64">
        <x:v>0</x:v>
      </x:c>
      <x:c r="S29" s="64">
        <x:v>0</x:v>
      </x:c>
      <x:c r="T29" s="64">
        <x:v>1</x:v>
      </x:c>
      <x:c r="U29" s="64">
        <x:v>0</x:v>
      </x:c>
      <x:c r="V29" s="64">
        <x:v>47</x:v>
      </x:c>
      <x:c r="W29" s="64">
        <x:v>0</x:v>
      </x:c>
      <x:c r="X29" s="64">
        <x:v>57</x:v>
      </x:c>
      <x:c r="Y29" s="64">
        <x:v>4</x:v>
      </x:c>
      <x:c r="Z29" s="64">
        <x:v>4</x:v>
      </x:c>
      <x:c r="AA29" s="64">
        <x:v>4</x:v>
      </x:c>
      <x:c r="AB29" s="64">
        <x:v>204</x:v>
      </x:c>
      <x:c r="AC29" s="64">
        <x:v>27</x:v>
      </x:c>
      <x:c r="AD29" s="63"/>
      <x:c r="AE29" s="63"/>
      <x:c r="AF29" s="64">
        <x:v>2</x:v>
      </x:c>
      <x:c r="AG29" s="64">
        <x:v>11</x:v>
      </x:c>
      <x:c r="AH29" s="64">
        <x:v>0</x:v>
      </x:c>
      <x:c r="AI29" s="64">
        <x:v>0</x:v>
      </x:c>
      <x:c r="AJ29" s="64">
        <x:v>76</x:v>
      </x:c>
      <x:c r="AK29" s="63"/>
      <x:c r="AL29" s="64">
        <x:v>0</x:v>
      </x:c>
      <x:c r="AM29" s="64">
        <x:v>1</x:v>
      </x:c>
      <x:c r="AN29" s="64">
        <x:v>0.63</x:v>
      </x:c>
      <x:c r="AO29" s="64">
        <x:v>0.63</x:v>
      </x:c>
      <x:c r="AP29" s="64">
        <x:v>0.63</x:v>
      </x:c>
      <x:c r="AQ29" s="64">
        <x:v>1.3100000000000001</x:v>
      </x:c>
      <x:c r="AR29" s="64">
        <x:v>0.67000000000000004</x:v>
      </x:c>
      <x:c r="AS29" s="64">
        <x:v>3.7799999999999998</x:v>
      </x:c>
      <x:c r="AT29" s="64">
        <x:v>2011</x:v>
      </x:c>
      <x:c r="AU29" s="64" t="s">
        <x:v>31</x:v>
      </x:c>
      <x:c r="AV29" s="64">
        <x:v>29</x:v>
      </x:c>
      <x:c r="AW29" s="64" t="s">
        <x:v>326</x:v>
      </x:c>
      <x:c r="AX29" s="64">
        <x:v>54</x:v>
      </x:c>
      <x:c r="AY29" s="63"/>
      <x:c r="AZ29" s="63"/>
      <x:c r="BA29" s="64">
        <x:v>57</x:v>
      </x:c>
      <x:c r="BB29" s="64">
        <x:v>8.4000000000000004</x:v>
      </x:c>
      <x:c r="BC29" s="63"/>
      <x:c r="BD29" s="64">
        <x:v>24.940000000000001</x:v>
      </x:c>
      <x:c r="BE29" s="64">
        <x:v>24.670000000000002</x:v>
      </x:c>
      <x:c r="BF29" s="63"/>
      <x:c r="BG29" s="64">
        <x:v>8.1099999999999994</x:v>
      </x:c>
      <x:c r="BH29" s="64">
        <x:v>8.1099999999999994</x:v>
      </x:c>
      <x:c r="BI29" s="63"/>
      <x:c r="BJ29" s="64">
        <x:v>33.049999999999997</x:v>
      </x:c>
      <x:c r="BK29" s="64">
        <x:v>32.780000000000001</x:v>
      </x:c>
      <x:c r="BL29" s="63"/>
      <x:c r="BM29" s="64">
        <x:v>2.9700000000000002</x:v>
      </x:c>
      <x:c r="BN29" s="64">
        <x:v>2.9700000000000002</x:v>
      </x:c>
      <x:c r="BO29" s="63"/>
      <x:c r="BP29" s="64">
        <x:v>3.7799999999999998</x:v>
      </x:c>
      <x:c r="BQ29" s="64">
        <x:v>3.7799999999999998</x:v>
      </x:c>
      <x:c r="BR29" s="64">
        <x:v>24000</x:v>
      </x:c>
      <x:c r="BS29" s="64">
        <x:v>6350</x:v>
      </x:c>
      <x:c r="BT29" s="64" t="str">
        <x:f t="shared" si="0"/>
        <x:v>TRUE</x:v>
      </x:c>
    </x:row>
    <x:row r="30" spans="1:72" ht="16.399999999999999">
      <x:c r="A30" s="66">
        <x:v>2013</x:v>
      </x:c>
      <x:c r="B30" s="62" t="s">
        <x:v>31</x:v>
      </x:c>
      <x:c r="C30" s="61" t="s">
        <x:v>48</x:v>
      </x:c>
      <x:c r="D30" s="61" t="s">
        <x:v>304</x:v>
      </x:c>
      <x:c r="E30" s="61">
        <x:v>8</x:v>
      </x:c>
      <x:c r="F30" s="61" t="s">
        <x:v>25</x:v>
      </x:c>
      <x:c r="G30" s="61" t="s">
        <x:v>337</x:v>
      </x:c>
      <x:c r="H30" s="61" t="s">
        <x:v>36</x:v>
      </x:c>
      <x:c r="I30" s="64">
        <x:v>27</x:v>
      </x:c>
      <x:c r="J30" s="64">
        <x:v>2012</x:v>
      </x:c>
      <x:c r="K30" s="64" t="s">
        <x:v>31</x:v>
      </x:c>
      <x:c r="L30" s="64">
        <x:v>30</x:v>
      </x:c>
      <x:c r="M30" s="64" t="s">
        <x:v>326</x:v>
      </x:c>
      <x:c r="N30" s="64">
        <x:v>50</x:v>
      </x:c>
      <x:c r="O30" s="64">
        <x:v>0</x:v>
      </x:c>
      <x:c r="P30" s="64">
        <x:v>50</x:v>
      </x:c>
      <x:c r="Q30" s="64">
        <x:v>46</x:v>
      </x:c>
      <x:c r="R30" s="64">
        <x:v>0</x:v>
      </x:c>
      <x:c r="S30" s="64">
        <x:v>0</x:v>
      </x:c>
      <x:c r="T30" s="64">
        <x:v>2</x:v>
      </x:c>
      <x:c r="U30" s="64">
        <x:v>1</x:v>
      </x:c>
      <x:c r="V30" s="64">
        <x:v>37</x:v>
      </x:c>
      <x:c r="W30" s="64">
        <x:v>0</x:v>
      </x:c>
      <x:c r="X30" s="64">
        <x:v>55.200000000000003</x:v>
      </x:c>
      <x:c r="Y30" s="64">
        <x:v>12</x:v>
      </x:c>
      <x:c r="Z30" s="64">
        <x:v>12</x:v>
      </x:c>
      <x:c r="AA30" s="64">
        <x:v>12</x:v>
      </x:c>
      <x:c r="AB30" s="64">
        <x:v>215</x:v>
      </x:c>
      <x:c r="AC30" s="64">
        <x:v>33</x:v>
      </x:c>
      <x:c r="AD30" s="63"/>
      <x:c r="AE30" s="63"/>
      <x:c r="AF30" s="64">
        <x:v>1</x:v>
      </x:c>
      <x:c r="AG30" s="64">
        <x:v>13</x:v>
      </x:c>
      <x:c r="AH30" s="64">
        <x:v>3</x:v>
      </x:c>
      <x:c r="AI30" s="64">
        <x:v>4</x:v>
      </x:c>
      <x:c r="AJ30" s="64">
        <x:v>81</x:v>
      </x:c>
      <x:c r="AK30" s="63"/>
      <x:c r="AL30" s="64">
        <x:v>0</x:v>
      </x:c>
      <x:c r="AM30" s="64">
        <x:v>2</x:v>
      </x:c>
      <x:c r="AN30" s="64">
        <x:v>1.9399999999999999</x:v>
      </x:c>
      <x:c r="AO30" s="64">
        <x:v>1.9399999999999999</x:v>
      </x:c>
      <x:c r="AP30" s="64">
        <x:v>1.9399999999999999</x:v>
      </x:c>
      <x:c r="AQ30" s="64">
        <x:v>0.72999999999999998</x:v>
      </x:c>
      <x:c r="AR30" s="64">
        <x:v>0.82999999999999996</x:v>
      </x:c>
      <x:c r="AS30" s="64">
        <x:v>2.3599999999999999</x:v>
      </x:c>
      <x:c r="AT30" s="64">
        <x:v>2012</x:v>
      </x:c>
      <x:c r="AU30" s="64" t="s">
        <x:v>31</x:v>
      </x:c>
      <x:c r="AV30" s="64">
        <x:v>30</x:v>
      </x:c>
      <x:c r="AW30" s="64" t="s">
        <x:v>326</x:v>
      </x:c>
      <x:c r="AX30" s="64">
        <x:v>50</x:v>
      </x:c>
      <x:c r="AY30" s="63"/>
      <x:c r="AZ30" s="63"/>
      <x:c r="BA30" s="64">
        <x:v>55.200000000000003</x:v>
      </x:c>
      <x:c r="BB30" s="64">
        <x:v>8.6099999999999994</x:v>
      </x:c>
      <x:c r="BC30" s="63"/>
      <x:c r="BD30" s="64">
        <x:v>14.24</x:v>
      </x:c>
      <x:c r="BE30" s="64">
        <x:v>15.140000000000001</x:v>
      </x:c>
      <x:c r="BF30" s="63"/>
      <x:c r="BG30" s="64">
        <x:v>6.6900000000000004</x:v>
      </x:c>
      <x:c r="BH30" s="64">
        <x:v>6.6900000000000004</x:v>
      </x:c>
      <x:c r="BI30" s="63"/>
      <x:c r="BJ30" s="64">
        <x:v>20.93</x:v>
      </x:c>
      <x:c r="BK30" s="64">
        <x:v>21.82</x:v>
      </x:c>
      <x:c r="BL30" s="63"/>
      <x:c r="BM30" s="64">
        <x:v>1.6499999999999999</x:v>
      </x:c>
      <x:c r="BN30" s="64">
        <x:v>1.6499999999999999</x:v>
      </x:c>
      <x:c r="BO30" s="63"/>
      <x:c r="BP30" s="64">
        <x:v>2.3599999999999999</x:v>
      </x:c>
      <x:c r="BQ30" s="64">
        <x:v>2.3599999999999999</x:v>
      </x:c>
      <x:c r="BR30" s="64">
        <x:v>38000</x:v>
      </x:c>
      <x:c r="BS30" s="64">
        <x:v>16121</x:v>
      </x:c>
      <x:c r="BT30" s="64" t="str">
        <x:f t="shared" si="0"/>
        <x:v>TRUE</x:v>
      </x:c>
    </x:row>
    <x:row r="31" spans="1:72" ht="16.399999999999999">
      <x:c r="A31" s="66">
        <x:v>2014</x:v>
      </x:c>
      <x:c r="B31" s="62" t="s">
        <x:v>31</x:v>
      </x:c>
      <x:c r="C31" s="61" t="s">
        <x:v>48</x:v>
      </x:c>
      <x:c r="D31" s="61" t="s">
        <x:v>304</x:v>
      </x:c>
      <x:c r="E31" s="61">
        <x:v>8</x:v>
      </x:c>
      <x:c r="F31" s="61" t="s">
        <x:v>25</x:v>
      </x:c>
      <x:c r="G31" s="61" t="s">
        <x:v>337</x:v>
      </x:c>
      <x:c r="H31" s="61" t="s">
        <x:v>36</x:v>
      </x:c>
      <x:c r="I31" s="64">
        <x:v>28</x:v>
      </x:c>
      <x:c r="J31" s="64">
        <x:v>2013</x:v>
      </x:c>
      <x:c r="K31" s="64" t="s">
        <x:v>31</x:v>
      </x:c>
      <x:c r="L31" s="64">
        <x:v>31</x:v>
      </x:c>
      <x:c r="M31" s="64" t="s">
        <x:v>326</x:v>
      </x:c>
      <x:c r="N31" s="64">
        <x:v>48</x:v>
      </x:c>
      <x:c r="O31" s="64">
        <x:v>0</x:v>
      </x:c>
      <x:c r="P31" s="64">
        <x:v>48</x:v>
      </x:c>
      <x:c r="Q31" s="64">
        <x:v>46</x:v>
      </x:c>
      <x:c r="R31" s="64">
        <x:v>0</x:v>
      </x:c>
      <x:c r="S31" s="64">
        <x:v>0</x:v>
      </x:c>
      <x:c r="T31" s="64">
        <x:v>4</x:v>
      </x:c>
      <x:c r="U31" s="64">
        <x:v>1</x:v>
      </x:c>
      <x:c r="V31" s="64">
        <x:v>28</x:v>
      </x:c>
      <x:c r="W31" s="64">
        <x:v>0</x:v>
      </x:c>
      <x:c r="X31" s="64">
        <x:v>51.200000000000003</x:v>
      </x:c>
      <x:c r="Y31" s="64">
        <x:v>10</x:v>
      </x:c>
      <x:c r="Z31" s="64">
        <x:v>13</x:v>
      </x:c>
      <x:c r="AA31" s="64">
        <x:v>15.75</x:v>
      </x:c>
      <x:c r="AB31" s="64">
        <x:v>196</x:v>
      </x:c>
      <x:c r="AC31" s="64">
        <x:v>33</x:v>
      </x:c>
      <x:c r="AD31" s="64">
        <x:v>7</x:v>
      </x:c>
      <x:c r="AE31" s="64">
        <x:v>1</x:v>
      </x:c>
      <x:c r="AF31" s="64">
        <x:v>4</x:v>
      </x:c>
      <x:c r="AG31" s="64">
        <x:v>10</x:v>
      </x:c>
      <x:c r="AH31" s="64">
        <x:v>2</x:v>
      </x:c>
      <x:c r="AI31" s="64">
        <x:v>0</x:v>
      </x:c>
      <x:c r="AJ31" s="64">
        <x:v>54</x:v>
      </x:c>
      <x:c r="AK31" s="64">
        <x:v>2</x:v>
      </x:c>
      <x:c r="AL31" s="64">
        <x:v>0</x:v>
      </x:c>
      <x:c r="AM31" s="64">
        <x:v>0</x:v>
      </x:c>
      <x:c r="AN31" s="64">
        <x:v>1.74</x:v>
      </x:c>
      <x:c r="AO31" s="64">
        <x:v>2.2599999999999998</x:v>
      </x:c>
      <x:c r="AP31" s="64">
        <x:v>2.7400000000000002</x:v>
      </x:c>
      <x:c r="AQ31" s="64">
        <x:v>2.8300000000000001</x:v>
      </x:c>
      <x:c r="AR31" s="64">
        <x:v>0.82999999999999996</x:v>
      </x:c>
      <x:c r="AS31" s="64">
        <x:v>1.6899999999999999</x:v>
      </x:c>
      <x:c r="AT31" s="64">
        <x:v>2013</x:v>
      </x:c>
      <x:c r="AU31" s="64" t="s">
        <x:v>31</x:v>
      </x:c>
      <x:c r="AV31" s="64">
        <x:v>31</x:v>
      </x:c>
      <x:c r="AW31" s="64" t="s">
        <x:v>326</x:v>
      </x:c>
      <x:c r="AX31" s="64">
        <x:v>48</x:v>
      </x:c>
      <x:c r="AY31" s="64">
        <x:v>0</x:v>
      </x:c>
      <x:c r="AZ31" s="64">
        <x:v>51.200000000000003</x:v>
      </x:c>
      <x:c r="BA31" s="64">
        <x:v>51.200000000000003</x:v>
      </x:c>
      <x:c r="BB31" s="64">
        <x:v>9.5700000000000003</x:v>
      </x:c>
      <x:c r="BC31" s="63"/>
      <x:c r="BD31" s="64">
        <x:v>9.4700000000000006</x:v>
      </x:c>
      <x:c r="BE31" s="64">
        <x:v>9.4700000000000006</x:v>
      </x:c>
      <x:c r="BF31" s="63"/>
      <x:c r="BG31" s="64">
        <x:v>3.6899999999999999</x:v>
      </x:c>
      <x:c r="BH31" s="64">
        <x:v>3.6899999999999999</x:v>
      </x:c>
      <x:c r="BI31" s="63"/>
      <x:c r="BJ31" s="64">
        <x:v>13.16</x:v>
      </x:c>
      <x:c r="BK31" s="64">
        <x:v>13.16</x:v>
      </x:c>
      <x:c r="BL31" s="63"/>
      <x:c r="BM31" s="64">
        <x:v>1.3200000000000001</x:v>
      </x:c>
      <x:c r="BN31" s="64">
        <x:v>1.3200000000000001</x:v>
      </x:c>
      <x:c r="BO31" s="63"/>
      <x:c r="BP31" s="64">
        <x:v>1.6899999999999999</x:v>
      </x:c>
      <x:c r="BQ31" s="64">
        <x:v>1.6899999999999999</x:v>
      </x:c>
      <x:c r="BR31" s="64">
        <x:v>55000</x:v>
      </x:c>
      <x:c r="BS31" s="64">
        <x:v>32467</x:v>
      </x:c>
      <x:c r="BT31" s="64" t="str">
        <x:f t="shared" si="0"/>
        <x:v>TRUE</x:v>
      </x:c>
    </x:row>
    <x:row r="32" spans="1:72" ht="16.399999999999999">
      <x:c r="A32" s="66">
        <x:v>2011</x:v>
      </x:c>
      <x:c r="B32" s="62" t="s">
        <x:v>28</x:v>
      </x:c>
      <x:c r="C32" s="61" t="s">
        <x:v>58</x:v>
      </x:c>
      <x:c r="D32" s="61" t="s">
        <x:v>304</x:v>
      </x:c>
      <x:c r="E32" s="61">
        <x:v>9</x:v>
      </x:c>
      <x:c r="F32" s="61" t="s">
        <x:v>25</x:v>
      </x:c>
      <x:c r="G32" s="61" t="s">
        <x:v>34</x:v>
      </x:c>
      <x:c r="H32" s="61" t="s">
        <x:v>36</x:v>
      </x:c>
      <x:c r="I32" s="64">
        <x:v>29</x:v>
      </x:c>
      <x:c r="J32" s="64">
        <x:v>2010</x:v>
      </x:c>
      <x:c r="K32" s="64" t="s">
        <x:v>28</x:v>
      </x:c>
      <x:c r="L32" s="64">
        <x:v>24</x:v>
      </x:c>
      <x:c r="M32" s="64" t="s">
        <x:v>326</x:v>
      </x:c>
      <x:c r="N32" s="64">
        <x:v>23</x:v>
      </x:c>
      <x:c r="O32" s="64">
        <x:v>13</x:v>
      </x:c>
      <x:c r="P32" s="64">
        <x:v>10</x:v>
      </x:c>
      <x:c r="Q32" s="64">
        <x:v>8</x:v>
      </x:c>
      <x:c r="R32" s="64">
        <x:v>1</x:v>
      </x:c>
      <x:c r="S32" s="64">
        <x:v>0</x:v>
      </x:c>
      <x:c r="T32" s="64">
        <x:v>6</x:v>
      </x:c>
      <x:c r="U32" s="64">
        <x:v>3</x:v>
      </x:c>
      <x:c r="V32" s="64">
        <x:v>3</x:v>
      </x:c>
      <x:c r="W32" s="64">
        <x:v>0</x:v>
      </x:c>
      <x:c r="X32" s="64">
        <x:v>101</x:v>
      </x:c>
      <x:c r="Y32" s="64">
        <x:v>43</x:v>
      </x:c>
      <x:c r="Z32" s="64">
        <x:v>48</x:v>
      </x:c>
      <x:c r="AA32" s="64">
        <x:v>48</x:v>
      </x:c>
      <x:c r="AB32" s="64">
        <x:v>432</x:v>
      </x:c>
      <x:c r="AC32" s="64">
        <x:v>95</x:v>
      </x:c>
      <x:c r="AD32" s="63"/>
      <x:c r="AE32" s="63"/>
      <x:c r="AF32" s="64">
        <x:v>5</x:v>
      </x:c>
      <x:c r="AG32" s="64">
        <x:v>36</x:v>
      </x:c>
      <x:c r="AH32" s="64">
        <x:v>3</x:v>
      </x:c>
      <x:c r="AI32" s="64">
        <x:v>0</x:v>
      </x:c>
      <x:c r="AJ32" s="64">
        <x:v>94</x:v>
      </x:c>
      <x:c r="AK32" s="63"/>
      <x:c r="AL32" s="64">
        <x:v>0</x:v>
      </x:c>
      <x:c r="AM32" s="64">
        <x:v>3</x:v>
      </x:c>
      <x:c r="AN32" s="64">
        <x:v>3.8300000000000001</x:v>
      </x:c>
      <x:c r="AO32" s="64">
        <x:v>4.2800000000000002</x:v>
      </x:c>
      <x:c r="AP32" s="64">
        <x:v>4.2800000000000002</x:v>
      </x:c>
      <x:c r="AQ32" s="64">
        <x:v>3.1899999999999999</x:v>
      </x:c>
      <x:c r="AR32" s="64">
        <x:v>1.3</x:v>
      </x:c>
      <x:c r="AS32" s="64">
        <x:v>2</x:v>
      </x:c>
      <x:c r="AT32" s="64">
        <x:v>2010</x:v>
      </x:c>
      <x:c r="AU32" s="64" t="s">
        <x:v>28</x:v>
      </x:c>
      <x:c r="AV32" s="64">
        <x:v>24</x:v>
      </x:c>
      <x:c r="AW32" s="64" t="s">
        <x:v>326</x:v>
      </x:c>
      <x:c r="AX32" s="64">
        <x:v>23</x:v>
      </x:c>
      <x:c r="AY32" s="63"/>
      <x:c r="AZ32" s="63"/>
      <x:c r="BA32" s="64">
        <x:v>101</x:v>
      </x:c>
      <x:c r="BB32" s="64">
        <x:v>10.720000000000001</x:v>
      </x:c>
      <x:c r="BC32" s="64">
        <x:v>6.0999999999999996</x:v>
      </x:c>
      <x:c r="BD32" s="64">
        <x:v>0.010000000000000001</x:v>
      </x:c>
      <x:c r="BE32" s="64">
        <x:v>3.9700000000000002</x:v>
      </x:c>
      <x:c r="BF32" s="64">
        <x:v>14.609999999999999</x:v>
      </x:c>
      <x:c r="BG32" s="64">
        <x:v>0.53000000000000003</x:v>
      </x:c>
      <x:c r="BH32" s="64">
        <x:v>15.140000000000001</x:v>
      </x:c>
      <x:c r="BI32" s="64">
        <x:v>20.710000000000001</x:v>
      </x:c>
      <x:c r="BJ32" s="64">
        <x:v>0.54000000000000004</x:v>
      </x:c>
      <x:c r="BK32" s="64">
        <x:v>19.120000000000001</x:v>
      </x:c>
      <x:c r="BL32" s="64">
        <x:v>0.56999999999999995</x:v>
      </x:c>
      <x:c r="BM32" s="64">
        <x:v>0</x:v>
      </x:c>
      <x:c r="BN32" s="64">
        <x:v>0.56999999999999995</x:v>
      </x:c>
      <x:c r="BO32" s="64">
        <x:v>1.95</x:v>
      </x:c>
      <x:c r="BP32" s="64">
        <x:v>0.05</x:v>
      </x:c>
      <x:c r="BQ32" s="64">
        <x:v>2</x:v>
      </x:c>
      <x:c r="BR32" s="64">
        <x:v>22000</x:v>
      </x:c>
      <x:c r="BS32" s="64">
        <x:v>11009</x:v>
      </x:c>
      <x:c r="BT32" s="64" t="str">
        <x:f t="shared" si="0"/>
        <x:v>TRUE</x:v>
      </x:c>
    </x:row>
    <x:row r="33" spans="1:72" ht="16.399999999999999">
      <x:c r="A33" s="66">
        <x:v>2012</x:v>
      </x:c>
      <x:c r="B33" s="62" t="s">
        <x:v>28</x:v>
      </x:c>
      <x:c r="C33" s="61" t="s">
        <x:v>58</x:v>
      </x:c>
      <x:c r="D33" s="61" t="s">
        <x:v>304</x:v>
      </x:c>
      <x:c r="E33" s="61">
        <x:v>9</x:v>
      </x:c>
      <x:c r="F33" s="61" t="s">
        <x:v>25</x:v>
      </x:c>
      <x:c r="G33" s="61" t="s">
        <x:v>34</x:v>
      </x:c>
      <x:c r="H33" s="61" t="s">
        <x:v>36</x:v>
      </x:c>
      <x:c r="I33" s="64">
        <x:v>30</x:v>
      </x:c>
      <x:c r="J33" s="64">
        <x:v>2011</x:v>
      </x:c>
      <x:c r="K33" s="64" t="s">
        <x:v>28</x:v>
      </x:c>
      <x:c r="L33" s="64">
        <x:v>25</x:v>
      </x:c>
      <x:c r="M33" s="64" t="s">
        <x:v>326</x:v>
      </x:c>
      <x:c r="N33" s="64">
        <x:v>27</x:v>
      </x:c>
      <x:c r="O33" s="64">
        <x:v>25</x:v>
      </x:c>
      <x:c r="P33" s="64">
        <x:v>2</x:v>
      </x:c>
      <x:c r="Q33" s="64">
        <x:v>5</x:v>
      </x:c>
      <x:c r="R33" s="64">
        <x:v>3</x:v>
      </x:c>
      <x:c r="S33" s="64">
        <x:v>3</x:v>
      </x:c>
      <x:c r="T33" s="64">
        <x:v>17</x:v>
      </x:c>
      <x:c r="U33" s="64">
        <x:v>5</x:v>
      </x:c>
      <x:c r="V33" s="64">
        <x:v>1</x:v>
      </x:c>
      <x:c r="W33" s="64">
        <x:v>0</x:v>
      </x:c>
      <x:c r="X33" s="64">
        <x:v>172.09999999999999</x:v>
      </x:c>
      <x:c r="Y33" s="64">
        <x:v>47</x:v>
      </x:c>
      <x:c r="Z33" s="64">
        <x:v>53</x:v>
      </x:c>
      <x:c r="AA33" s="64">
        <x:v>53</x:v>
      </x:c>
      <x:c r="AB33" s="64">
        <x:v>679</x:v>
      </x:c>
      <x:c r="AC33" s="64">
        <x:v>137</x:v>
      </x:c>
      <x:c r="AD33" s="63"/>
      <x:c r="AE33" s="63"/>
      <x:c r="AF33" s="64">
        <x:v>10</x:v>
      </x:c>
      <x:c r="AG33" s="64">
        <x:v>44</x:v>
      </x:c>
      <x:c r="AH33" s="64">
        <x:v>6</x:v>
      </x:c>
      <x:c r="AI33" s="64">
        <x:v>0</x:v>
      </x:c>
      <x:c r="AJ33" s="64">
        <x:v>178</x:v>
      </x:c>
      <x:c r="AK33" s="63"/>
      <x:c r="AL33" s="64">
        <x:v>1</x:v>
      </x:c>
      <x:c r="AM33" s="64">
        <x:v>2</x:v>
      </x:c>
      <x:c r="AN33" s="64">
        <x:v>2.4500000000000002</x:v>
      </x:c>
      <x:c r="AO33" s="64">
        <x:v>2.77</x:v>
      </x:c>
      <x:c r="AP33" s="64">
        <x:v>2.77</x:v>
      </x:c>
      <x:c r="AQ33" s="64">
        <x:v>2.6299999999999999</x:v>
      </x:c>
      <x:c r="AR33" s="64">
        <x:v>1.05</x:v>
      </x:c>
      <x:c r="AS33" s="64">
        <x:v>5.9400000000000004</x:v>
      </x:c>
      <x:c r="AT33" s="64">
        <x:v>2011</x:v>
      </x:c>
      <x:c r="AU33" s="64" t="s">
        <x:v>28</x:v>
      </x:c>
      <x:c r="AV33" s="64">
        <x:v>25</x:v>
      </x:c>
      <x:c r="AW33" s="64" t="s">
        <x:v>326</x:v>
      </x:c>
      <x:c r="AX33" s="64">
        <x:v>27</x:v>
      </x:c>
      <x:c r="AY33" s="63"/>
      <x:c r="AZ33" s="63"/>
      <x:c r="BA33" s="64">
        <x:v>172.09999999999999</x:v>
      </x:c>
      <x:c r="BB33" s="64">
        <x:v>9.4700000000000006</x:v>
      </x:c>
      <x:c r="BC33" s="64">
        <x:v>31.140000000000001</x:v>
      </x:c>
      <x:c r="BD33" s="64">
        <x:v>2</x:v>
      </x:c>
      <x:c r="BE33" s="64">
        <x:v>30.100000000000001</x:v>
      </x:c>
      <x:c r="BF33" s="64">
        <x:v>24.370000000000001</x:v>
      </x:c>
      <x:c r="BG33" s="64">
        <x:v>0.080000000000000004</x:v>
      </x:c>
      <x:c r="BH33" s="64">
        <x:v>24.449999999999999</x:v>
      </x:c>
      <x:c r="BI33" s="64">
        <x:v>55.509999999999998</x:v>
      </x:c>
      <x:c r="BJ33" s="64">
        <x:v>2.0800000000000001</x:v>
      </x:c>
      <x:c r="BK33" s="64">
        <x:v>54.549999999999997</x:v>
      </x:c>
      <x:c r="BL33" s="64">
        <x:v>3.29</x:v>
      </x:c>
      <x:c r="BM33" s="64">
        <x:v>0.20999999999999999</x:v>
      </x:c>
      <x:c r="BN33" s="64">
        <x:v>3.5</x:v>
      </x:c>
      <x:c r="BO33" s="64">
        <x:v>5.7199999999999998</x:v>
      </x:c>
      <x:c r="BP33" s="64">
        <x:v>0.22</x:v>
      </x:c>
      <x:c r="BQ33" s="64">
        <x:v>5.9400000000000004</x:v>
      </x:c>
      <x:c r="BR33" s="64">
        <x:v>19000</x:v>
      </x:c>
      <x:c r="BS33" s="64">
        <x:v>3200</x:v>
      </x:c>
      <x:c r="BT33" s="64" t="str">
        <x:f t="shared" si="0"/>
        <x:v>TRUE</x:v>
      </x:c>
    </x:row>
    <x:row r="34" spans="1:72" ht="16.399999999999999">
      <x:c r="A34" s="66">
        <x:v>2013</x:v>
      </x:c>
      <x:c r="B34" s="62" t="s">
        <x:v>28</x:v>
      </x:c>
      <x:c r="C34" s="61" t="s">
        <x:v>58</x:v>
      </x:c>
      <x:c r="D34" s="61" t="s">
        <x:v>304</x:v>
      </x:c>
      <x:c r="E34" s="61">
        <x:v>9</x:v>
      </x:c>
      <x:c r="F34" s="61" t="s">
        <x:v>25</x:v>
      </x:c>
      <x:c r="G34" s="61" t="s">
        <x:v>34</x:v>
      </x:c>
      <x:c r="H34" s="61" t="s">
        <x:v>36</x:v>
      </x:c>
      <x:c r="I34" s="64">
        <x:v>31</x:v>
      </x:c>
      <x:c r="J34" s="64">
        <x:v>2012</x:v>
      </x:c>
      <x:c r="K34" s="64" t="s">
        <x:v>28</x:v>
      </x:c>
      <x:c r="L34" s="64">
        <x:v>26</x:v>
      </x:c>
      <x:c r="M34" s="64" t="s">
        <x:v>326</x:v>
      </x:c>
      <x:c r="N34" s="64">
        <x:v>28</x:v>
      </x:c>
      <x:c r="O34" s="64">
        <x:v>24</x:v>
      </x:c>
      <x:c r="P34" s="64">
        <x:v>4</x:v>
      </x:c>
      <x:c r="Q34" s="64">
        <x:v>4</x:v>
      </x:c>
      <x:c r="R34" s="64">
        <x:v>3</x:v>
      </x:c>
      <x:c r="S34" s="64">
        <x:v>2</x:v>
      </x:c>
      <x:c r="T34" s="64">
        <x:v>9</x:v>
      </x:c>
      <x:c r="U34" s="64">
        <x:v>8</x:v>
      </x:c>
      <x:c r="V34" s="64">
        <x:v>0</x:v>
      </x:c>
      <x:c r="W34" s="64">
        <x:v>0</x:v>
      </x:c>
      <x:c r="X34" s="64">
        <x:v>153</x:v>
      </x:c>
      <x:c r="Y34" s="64">
        <x:v>53</x:v>
      </x:c>
      <x:c r="Z34" s="64">
        <x:v>60</x:v>
      </x:c>
      <x:c r="AA34" s="64">
        <x:v>60</x:v>
      </x:c>
      <x:c r="AB34" s="64">
        <x:v>619</x:v>
      </x:c>
      <x:c r="AC34" s="64">
        <x:v>120</x:v>
      </x:c>
      <x:c r="AD34" s="63"/>
      <x:c r="AE34" s="63"/>
      <x:c r="AF34" s="64">
        <x:v>9</x:v>
      </x:c>
      <x:c r="AG34" s="64">
        <x:v>33</x:v>
      </x:c>
      <x:c r="AH34" s="64">
        <x:v>8</x:v>
      </x:c>
      <x:c r="AI34" s="64">
        <x:v>0</x:v>
      </x:c>
      <x:c r="AJ34" s="64">
        <x:v>137</x:v>
      </x:c>
      <x:c r="AK34" s="63"/>
      <x:c r="AL34" s="64">
        <x:v>2</x:v>
      </x:c>
      <x:c r="AM34" s="64">
        <x:v>4</x:v>
      </x:c>
      <x:c r="AN34" s="64">
        <x:v>3.1200000000000001</x:v>
      </x:c>
      <x:c r="AO34" s="64">
        <x:v>3.5299999999999998</x:v>
      </x:c>
      <x:c r="AP34" s="64">
        <x:v>3.5299999999999998</x:v>
      </x:c>
      <x:c r="AQ34" s="64">
        <x:v>2.7799999999999998</x:v>
      </x:c>
      <x:c r="AR34" s="64">
        <x:v>1</x:v>
      </x:c>
      <x:c r="AS34" s="64">
        <x:v>3.25</x:v>
      </x:c>
      <x:c r="AT34" s="64">
        <x:v>2012</x:v>
      </x:c>
      <x:c r="AU34" s="64" t="s">
        <x:v>28</x:v>
      </x:c>
      <x:c r="AV34" s="64">
        <x:v>26</x:v>
      </x:c>
      <x:c r="AW34" s="64" t="s">
        <x:v>326</x:v>
      </x:c>
      <x:c r="AX34" s="64">
        <x:v>28</x:v>
      </x:c>
      <x:c r="AY34" s="63"/>
      <x:c r="AZ34" s="63"/>
      <x:c r="BA34" s="64">
        <x:v>153</x:v>
      </x:c>
      <x:c r="BB34" s="64">
        <x:v>9.4100000000000001</x:v>
      </x:c>
      <x:c r="BC34" s="64">
        <x:v>7.9699999999999998</x:v>
      </x:c>
      <x:c r="BD34" s="64">
        <x:v>2.29</x:v>
      </x:c>
      <x:c r="BE34" s="64">
        <x:v>9.1699999999999999</x:v>
      </x:c>
      <x:c r="BF34" s="64">
        <x:v>20.43</x:v>
      </x:c>
      <x:c r="BG34" s="64">
        <x:v>0.13</x:v>
      </x:c>
      <x:c r="BH34" s="64">
        <x:v>20.559999999999999</x:v>
      </x:c>
      <x:c r="BI34" s="64">
        <x:v>28.399999999999999</x:v>
      </x:c>
      <x:c r="BJ34" s="64">
        <x:v>2.4199999999999999</x:v>
      </x:c>
      <x:c r="BK34" s="64">
        <x:v>29.739999999999998</x:v>
      </x:c>
      <x:c r="BL34" s="64">
        <x:v>0.84999999999999998</x:v>
      </x:c>
      <x:c r="BM34" s="64">
        <x:v>0.23999999999999999</x:v>
      </x:c>
      <x:c r="BN34" s="64">
        <x:v>1.0900000000000001</x:v>
      </x:c>
      <x:c r="BO34" s="64">
        <x:v>2.9900000000000002</x:v>
      </x:c>
      <x:c r="BP34" s="64">
        <x:v>0.26000000000000001</x:v>
      </x:c>
      <x:c r="BQ34" s="64">
        <x:v>3.25</x:v>
      </x:c>
      <x:c r="BR34" s="64">
        <x:v>38000</x:v>
      </x:c>
      <x:c r="BS34" s="64">
        <x:v>11689</x:v>
      </x:c>
      <x:c r="BT34" s="64" t="str">
        <x:f t="shared" si="0"/>
        <x:v>TRUE</x:v>
      </x:c>
    </x:row>
    <x:row r="35" spans="1:72" ht="16.399999999999999">
      <x:c r="A35" s="66">
        <x:v>2014</x:v>
      </x:c>
      <x:c r="B35" s="62" t="s">
        <x:v>28</x:v>
      </x:c>
      <x:c r="C35" s="61" t="s">
        <x:v>58</x:v>
      </x:c>
      <x:c r="D35" s="61" t="s">
        <x:v>304</x:v>
      </x:c>
      <x:c r="E35" s="61">
        <x:v>9</x:v>
      </x:c>
      <x:c r="F35" s="61" t="s">
        <x:v>25</x:v>
      </x:c>
      <x:c r="G35" s="61" t="s">
        <x:v>34</x:v>
      </x:c>
      <x:c r="H35" s="61" t="s">
        <x:v>36</x:v>
      </x:c>
      <x:c r="I35" s="64">
        <x:v>32</x:v>
      </x:c>
      <x:c r="J35" s="64">
        <x:v>2013</x:v>
      </x:c>
      <x:c r="K35" s="64" t="s">
        <x:v>28</x:v>
      </x:c>
      <x:c r="L35" s="64">
        <x:v>27</x:v>
      </x:c>
      <x:c r="M35" s="64" t="s">
        <x:v>326</x:v>
      </x:c>
      <x:c r="N35" s="64">
        <x:v>30</x:v>
      </x:c>
      <x:c r="O35" s="64">
        <x:v>11</x:v>
      </x:c>
      <x:c r="P35" s="64">
        <x:v>19</x:v>
      </x:c>
      <x:c r="Q35" s="64">
        <x:v>16</x:v>
      </x:c>
      <x:c r="R35" s="64">
        <x:v>1</x:v>
      </x:c>
      <x:c r="S35" s="64">
        <x:v>0</x:v>
      </x:c>
      <x:c r="T35" s="64">
        <x:v>3</x:v>
      </x:c>
      <x:c r="U35" s="64">
        <x:v>6</x:v>
      </x:c>
      <x:c r="V35" s="64">
        <x:v>7</x:v>
      </x:c>
      <x:c r="W35" s="64">
        <x:v>2</x:v>
      </x:c>
      <x:c r="X35" s="64">
        <x:v>87.200000000000003</x:v>
      </x:c>
      <x:c r="Y35" s="64">
        <x:v>39</x:v>
      </x:c>
      <x:c r="Z35" s="64">
        <x:v>41</x:v>
      </x:c>
      <x:c r="AA35" s="64">
        <x:v>41.350000000000001</x:v>
      </x:c>
      <x:c r="AB35" s="64">
        <x:v>372</x:v>
      </x:c>
      <x:c r="AC35" s="64">
        <x:v>91</x:v>
      </x:c>
      <x:c r="AD35" s="64">
        <x:v>18</x:v>
      </x:c>
      <x:c r="AE35" s="64">
        <x:v>3</x:v>
      </x:c>
      <x:c r="AF35" s="64">
        <x:v>9</x:v>
      </x:c>
      <x:c r="AG35" s="64">
        <x:v>28</x:v>
      </x:c>
      <x:c r="AH35" s="64">
        <x:v>1</x:v>
      </x:c>
      <x:c r="AI35" s="64">
        <x:v>0</x:v>
      </x:c>
      <x:c r="AJ35" s="64">
        <x:v>76</x:v>
      </x:c>
      <x:c r="AK35" s="64">
        <x:v>2</x:v>
      </x:c>
      <x:c r="AL35" s="64">
        <x:v>1</x:v>
      </x:c>
      <x:c r="AM35" s="64">
        <x:v>0</x:v>
      </x:c>
      <x:c r="AN35" s="64">
        <x:v>4</x:v>
      </x:c>
      <x:c r="AO35" s="64">
        <x:v>4.21</x:v>
      </x:c>
      <x:c r="AP35" s="64">
        <x:v>4.25</x:v>
      </x:c>
      <x:c r="AQ35" s="64">
        <x:v>3.8799999999999999</x:v>
      </x:c>
      <x:c r="AR35" s="64">
        <x:v>1.3600000000000001</x:v>
      </x:c>
      <x:c r="AS35" s="64">
        <x:v>2.54</x:v>
      </x:c>
      <x:c r="AT35" s="64">
        <x:v>2013</x:v>
      </x:c>
      <x:c r="AU35" s="64" t="s">
        <x:v>28</x:v>
      </x:c>
      <x:c r="AV35" s="64">
        <x:v>27</x:v>
      </x:c>
      <x:c r="AW35" s="64" t="s">
        <x:v>326</x:v>
      </x:c>
      <x:c r="AX35" s="64">
        <x:v>30</x:v>
      </x:c>
      <x:c r="AY35" s="64">
        <x:v>62.200000000000003</x:v>
      </x:c>
      <x:c r="AZ35" s="64">
        <x:v>25</x:v>
      </x:c>
      <x:c r="BA35" s="64">
        <x:v>87.200000000000003</x:v>
      </x:c>
      <x:c r="BB35" s="64">
        <x:v>10.18</x:v>
      </x:c>
      <x:c r="BC35" s="64">
        <x:v>6.8700000000000001</x:v>
      </x:c>
      <x:c r="BD35" s="64">
        <x:v>4.7800000000000002</x:v>
      </x:c>
      <x:c r="BE35" s="64">
        <x:v>11.65</x:v>
      </x:c>
      <x:c r="BF35" s="64">
        <x:v>10.390000000000001</x:v>
      </x:c>
      <x:c r="BG35" s="64">
        <x:v>1.79</x:v>
      </x:c>
      <x:c r="BH35" s="64">
        <x:v>12.18</x:v>
      </x:c>
      <x:c r="BI35" s="64">
        <x:v>17.27</x:v>
      </x:c>
      <x:c r="BJ35" s="64">
        <x:v>6.5700000000000003</x:v>
      </x:c>
      <x:c r="BK35" s="64">
        <x:v>23.829999999999998</x:v>
      </x:c>
      <x:c r="BL35" s="64">
        <x:v>0.68000000000000005</x:v>
      </x:c>
      <x:c r="BM35" s="64">
        <x:v>0.64000000000000001</x:v>
      </x:c>
      <x:c r="BN35" s="64">
        <x:v>1.3100000000000001</x:v>
      </x:c>
      <x:c r="BO35" s="64">
        <x:v>1.72</x:v>
      </x:c>
      <x:c r="BP35" s="64">
        <x:v>0.81999999999999995</x:v>
      </x:c>
      <x:c r="BQ35" s="64">
        <x:v>2.54</x:v>
      </x:c>
      <x:c r="BR35" s="64">
        <x:v>38000</x:v>
      </x:c>
      <x:c r="BS35" s="64">
        <x:v>14969</x:v>
      </x:c>
      <x:c r="BT35" s="64" t="str">
        <x:f t="shared" si="0"/>
        <x:v>TRUE</x:v>
      </x:c>
    </x:row>
    <x:row r="36" spans="1:72" ht="16.399999999999999">
      <x:c r="A36" s="66">
        <x:v>2011</x:v>
      </x:c>
      <x:c r="B36" s="62" t="s">
        <x:v>31</x:v>
      </x:c>
      <x:c r="C36" s="61" t="s">
        <x:v>68</x:v>
      </x:c>
      <x:c r="D36" s="61" t="s">
        <x:v>304</x:v>
      </x:c>
      <x:c r="E36" s="61">
        <x:v>8</x:v>
      </x:c>
      <x:c r="F36" s="61" t="s">
        <x:v>25</x:v>
      </x:c>
      <x:c r="G36" s="61" t="s">
        <x:v>337</x:v>
      </x:c>
      <x:c r="H36" s="61" t="s">
        <x:v>36</x:v>
      </x:c>
      <x:c r="I36" s="64">
        <x:v>33</x:v>
      </x:c>
      <x:c r="J36" s="64">
        <x:v>2010</x:v>
      </x:c>
      <x:c r="K36" s="64" t="s">
        <x:v>31</x:v>
      </x:c>
      <x:c r="L36" s="64">
        <x:v>27</x:v>
      </x:c>
      <x:c r="M36" s="64" t="s">
        <x:v>326</x:v>
      </x:c>
      <x:c r="N36" s="64">
        <x:v>29</x:v>
      </x:c>
      <x:c r="O36" s="64">
        <x:v>28</x:v>
      </x:c>
      <x:c r="P36" s="64">
        <x:v>1</x:v>
      </x:c>
      <x:c r="Q36" s="64">
        <x:v>0</x:v>
      </x:c>
      <x:c r="R36" s="64">
        <x:v>0</x:v>
      </x:c>
      <x:c r="S36" s="64">
        <x:v>0</x:v>
      </x:c>
      <x:c r="T36" s="64">
        <x:v>13</x:v>
      </x:c>
      <x:c r="U36" s="64">
        <x:v>5</x:v>
      </x:c>
      <x:c r="V36" s="64">
        <x:v>0</x:v>
      </x:c>
      <x:c r="W36" s="64">
        <x:v>0</x:v>
      </x:c>
      <x:c r="X36" s="64">
        <x:v>151</x:v>
      </x:c>
      <x:c r="Y36" s="64">
        <x:v>58</x:v>
      </x:c>
      <x:c r="Z36" s="64">
        <x:v>62</x:v>
      </x:c>
      <x:c r="AA36" s="64">
        <x:v>62</x:v>
      </x:c>
      <x:c r="AB36" s="64">
        <x:v>631</x:v>
      </x:c>
      <x:c r="AC36" s="64">
        <x:v>139</x:v>
      </x:c>
      <x:c r="AD36" s="63"/>
      <x:c r="AE36" s="63"/>
      <x:c r="AF36" s="64">
        <x:v>13</x:v>
      </x:c>
      <x:c r="AG36" s="64">
        <x:v>44</x:v>
      </x:c>
      <x:c r="AH36" s="64">
        <x:v>5</x:v>
      </x:c>
      <x:c r="AI36" s="64">
        <x:v>1</x:v>
      </x:c>
      <x:c r="AJ36" s="64">
        <x:v>115</x:v>
      </x:c>
      <x:c r="AK36" s="63"/>
      <x:c r="AL36" s="64">
        <x:v>0</x:v>
      </x:c>
      <x:c r="AM36" s="64">
        <x:v>3</x:v>
      </x:c>
      <x:c r="AN36" s="64">
        <x:v>3.46</x:v>
      </x:c>
      <x:c r="AO36" s="64">
        <x:v>3.7000000000000002</x:v>
      </x:c>
      <x:c r="AP36" s="64">
        <x:v>3.7000000000000002</x:v>
      </x:c>
      <x:c r="AQ36" s="64">
        <x:v>3.8399999999999999</x:v>
      </x:c>
      <x:c r="AR36" s="64">
        <x:v>1.21</x:v>
      </x:c>
      <x:c r="AS36" s="64">
        <x:v>4.5599999999999996</x:v>
      </x:c>
      <x:c r="AT36" s="64">
        <x:v>2010</x:v>
      </x:c>
      <x:c r="AU36" s="64" t="s">
        <x:v>31</x:v>
      </x:c>
      <x:c r="AV36" s="64">
        <x:v>27</x:v>
      </x:c>
      <x:c r="AW36" s="64" t="s">
        <x:v>326</x:v>
      </x:c>
      <x:c r="AX36" s="64">
        <x:v>29</x:v>
      </x:c>
      <x:c r="AY36" s="63"/>
      <x:c r="AZ36" s="63"/>
      <x:c r="BA36" s="64">
        <x:v>151</x:v>
      </x:c>
      <x:c r="BB36" s="64">
        <x:v>10.32</x:v>
      </x:c>
      <x:c r="BC36" s="64">
        <x:v>24.190000000000001</x:v>
      </x:c>
      <x:c r="BD36" s="64">
        <x:v>0.93999999999999995</x:v>
      </x:c>
      <x:c r="BE36" s="64">
        <x:v>27.18</x:v>
      </x:c>
      <x:c r="BF36" s="64">
        <x:v>22.530000000000001</x:v>
      </x:c>
      <x:c r="BG36" s="64">
        <x:v>0.040000000000000002</x:v>
      </x:c>
      <x:c r="BH36" s="64">
        <x:v>22.57</x:v>
      </x:c>
      <x:c r="BI36" s="64">
        <x:v>46.719999999999999</x:v>
      </x:c>
      <x:c r="BJ36" s="64">
        <x:v>0.97999999999999998</x:v>
      </x:c>
      <x:c r="BK36" s="64">
        <x:v>49.740000000000002</x:v>
      </x:c>
      <x:c r="BL36" s="64">
        <x:v>2.3399999999999999</x:v>
      </x:c>
      <x:c r="BM36" s="64">
        <x:v>0.089999999999999991</x:v>
      </x:c>
      <x:c r="BN36" s="64">
        <x:v>2.4399999999999999</x:v>
      </x:c>
      <x:c r="BO36" s="64">
        <x:v>4.4699999999999998</x:v>
      </x:c>
      <x:c r="BP36" s="64">
        <x:v>0.089999999999999991</x:v>
      </x:c>
      <x:c r="BQ36" s="64">
        <x:v>4.5599999999999996</x:v>
      </x:c>
      <x:c r="BR36" s="64">
        <x:v>17000</x:v>
      </x:c>
      <x:c r="BS36" s="64">
        <x:v>3724</x:v>
      </x:c>
      <x:c r="BT36" s="64" t="str">
        <x:f t="shared" si="0"/>
        <x:v>TRUE</x:v>
      </x:c>
    </x:row>
    <x:row r="37" spans="1:72" ht="16.399999999999999">
      <x:c r="A37" s="66">
        <x:v>2012</x:v>
      </x:c>
      <x:c r="B37" s="62" t="s">
        <x:v>31</x:v>
      </x:c>
      <x:c r="C37" s="61" t="s">
        <x:v>68</x:v>
      </x:c>
      <x:c r="D37" s="61" t="s">
        <x:v>304</x:v>
      </x:c>
      <x:c r="E37" s="61">
        <x:v>8</x:v>
      </x:c>
      <x:c r="F37" s="61" t="s">
        <x:v>25</x:v>
      </x:c>
      <x:c r="G37" s="61" t="s">
        <x:v>337</x:v>
      </x:c>
      <x:c r="H37" s="61" t="s">
        <x:v>36</x:v>
      </x:c>
      <x:c r="I37" s="64">
        <x:v>34</x:v>
      </x:c>
      <x:c r="J37" s="64">
        <x:v>2011</x:v>
      </x:c>
      <x:c r="K37" s="64" t="s">
        <x:v>31</x:v>
      </x:c>
      <x:c r="L37" s="64">
        <x:v>28</x:v>
      </x:c>
      <x:c r="M37" s="64" t="s">
        <x:v>326</x:v>
      </x:c>
      <x:c r="N37" s="64">
        <x:v>25</x:v>
      </x:c>
      <x:c r="O37" s="64">
        <x:v>21</x:v>
      </x:c>
      <x:c r="P37" s="64">
        <x:v>4</x:v>
      </x:c>
      <x:c r="Q37" s="64">
        <x:v>1</x:v>
      </x:c>
      <x:c r="R37" s="64">
        <x:v>0</x:v>
      </x:c>
      <x:c r="S37" s="64">
        <x:v>0</x:v>
      </x:c>
      <x:c r="T37" s="64">
        <x:v>8</x:v>
      </x:c>
      <x:c r="U37" s="64">
        <x:v>8</x:v>
      </x:c>
      <x:c r="V37" s="64">
        <x:v>0</x:v>
      </x:c>
      <x:c r="W37" s="64">
        <x:v>0</x:v>
      </x:c>
      <x:c r="X37" s="64">
        <x:v>115</x:v>
      </x:c>
      <x:c r="Y37" s="64">
        <x:v>53</x:v>
      </x:c>
      <x:c r="Z37" s="64">
        <x:v>58</x:v>
      </x:c>
      <x:c r="AA37" s="64">
        <x:v>58</x:v>
      </x:c>
      <x:c r="AB37" s="64">
        <x:v>509</x:v>
      </x:c>
      <x:c r="AC37" s="64">
        <x:v>139</x:v>
      </x:c>
      <x:c r="AD37" s="63"/>
      <x:c r="AE37" s="63"/>
      <x:c r="AF37" s="64">
        <x:v>13</x:v>
      </x:c>
      <x:c r="AG37" s="64">
        <x:v>37</x:v>
      </x:c>
      <x:c r="AH37" s="64">
        <x:v>0</x:v>
      </x:c>
      <x:c r="AI37" s="64">
        <x:v>0</x:v>
      </x:c>
      <x:c r="AJ37" s="64">
        <x:v>68</x:v>
      </x:c>
      <x:c r="AK37" s="63"/>
      <x:c r="AL37" s="64">
        <x:v>0</x:v>
      </x:c>
      <x:c r="AM37" s="64">
        <x:v>1</x:v>
      </x:c>
      <x:c r="AN37" s="64">
        <x:v>4.1500000000000004</x:v>
      </x:c>
      <x:c r="AO37" s="64">
        <x:v>4.54</x:v>
      </x:c>
      <x:c r="AP37" s="64">
        <x:v>4.54</x:v>
      </x:c>
      <x:c r="AQ37" s="64">
        <x:v>4.4900000000000002</x:v>
      </x:c>
      <x:c r="AR37" s="64">
        <x:v>1.53</x:v>
      </x:c>
      <x:c r="AS37" s="64">
        <x:v>1.72</x:v>
      </x:c>
      <x:c r="AT37" s="64">
        <x:v>2011</x:v>
      </x:c>
      <x:c r="AU37" s="64" t="s">
        <x:v>31</x:v>
      </x:c>
      <x:c r="AV37" s="64">
        <x:v>28</x:v>
      </x:c>
      <x:c r="AW37" s="64" t="s">
        <x:v>326</x:v>
      </x:c>
      <x:c r="AX37" s="64">
        <x:v>25</x:v>
      </x:c>
      <x:c r="AY37" s="63"/>
      <x:c r="AZ37" s="63"/>
      <x:c r="BA37" s="64">
        <x:v>115</x:v>
      </x:c>
      <x:c r="BB37" s="64">
        <x:v>10.33</x:v>
      </x:c>
      <x:c r="BC37" s="64">
        <x:v>1.8500000000000001</x:v>
      </x:c>
      <x:c r="BD37" s="64">
        <x:v>-0.91000000000000003</x:v>
      </x:c>
      <x:c r="BE37" s="64">
        <x:v>0.40000000000000002</x:v>
      </x:c>
      <x:c r="BF37" s="64">
        <x:v>16.190000000000001</x:v>
      </x:c>
      <x:c r="BG37" s="64">
        <x:v>0.13</x:v>
      </x:c>
      <x:c r="BH37" s="64">
        <x:v>16.32</x:v>
      </x:c>
      <x:c r="BI37" s="64">
        <x:v>18.039999999999999</x:v>
      </x:c>
      <x:c r="BJ37" s="64">
        <x:v>-0.78000000000000003</x:v>
      </x:c>
      <x:c r="BK37" s="64">
        <x:v>16.710000000000001</x:v>
      </x:c>
      <x:c r="BL37" s="64">
        <x:v>0.17999999999999999</x:v>
      </x:c>
      <x:c r="BM37" s="64">
        <x:v>-0.089999999999999991</x:v>
      </x:c>
      <x:c r="BN37" s="64">
        <x:v>0.089999999999999991</x:v>
      </x:c>
      <x:c r="BO37" s="64">
        <x:v>1.79</x:v>
      </x:c>
      <x:c r="BP37" s="64">
        <x:v>-0.080000000000000004</x:v>
      </x:c>
      <x:c r="BQ37" s="64">
        <x:v>1.72</x:v>
      </x:c>
      <x:c r="BR37" s="64">
        <x:v>22500</x:v>
      </x:c>
      <x:c r="BS37" s="64">
        <x:v>13093</x:v>
      </x:c>
      <x:c r="BT37" s="64" t="str">
        <x:f t="shared" si="0"/>
        <x:v>TRUE</x:v>
      </x:c>
    </x:row>
    <x:row r="38" spans="1:72" ht="16.399999999999999">
      <x:c r="A38" s="66">
        <x:v>2013</x:v>
      </x:c>
      <x:c r="B38" s="62" t="s">
        <x:v>31</x:v>
      </x:c>
      <x:c r="C38" s="61" t="s">
        <x:v>68</x:v>
      </x:c>
      <x:c r="D38" s="61" t="s">
        <x:v>304</x:v>
      </x:c>
      <x:c r="E38" s="61">
        <x:v>8</x:v>
      </x:c>
      <x:c r="F38" s="61" t="s">
        <x:v>25</x:v>
      </x:c>
      <x:c r="G38" s="61" t="s">
        <x:v>337</x:v>
      </x:c>
      <x:c r="H38" s="61" t="s">
        <x:v>36</x:v>
      </x:c>
      <x:c r="I38" s="64">
        <x:v>35</x:v>
      </x:c>
      <x:c r="J38" s="64">
        <x:v>2012</x:v>
      </x:c>
      <x:c r="K38" s="64" t="s">
        <x:v>31</x:v>
      </x:c>
      <x:c r="L38" s="64">
        <x:v>29</x:v>
      </x:c>
      <x:c r="M38" s="64" t="s">
        <x:v>326</x:v>
      </x:c>
      <x:c r="N38" s="64">
        <x:v>27</x:v>
      </x:c>
      <x:c r="O38" s="64">
        <x:v>25</x:v>
      </x:c>
      <x:c r="P38" s="64">
        <x:v>2</x:v>
      </x:c>
      <x:c r="Q38" s="64">
        <x:v>0</x:v>
      </x:c>
      <x:c r="R38" s="64">
        <x:v>0</x:v>
      </x:c>
      <x:c r="S38" s="64">
        <x:v>0</x:v>
      </x:c>
      <x:c r="T38" s="64">
        <x:v>17</x:v>
      </x:c>
      <x:c r="U38" s="64">
        <x:v>6</x:v>
      </x:c>
      <x:c r="V38" s="64">
        <x:v>0</x:v>
      </x:c>
      <x:c r="W38" s="64">
        <x:v>1</x:v>
      </x:c>
      <x:c r="X38" s="64">
        <x:v>157</x:v>
      </x:c>
      <x:c r="Y38" s="64">
        <x:v>62</x:v>
      </x:c>
      <x:c r="Z38" s="64">
        <x:v>64</x:v>
      </x:c>
      <x:c r="AA38" s="64">
        <x:v>64</x:v>
      </x:c>
      <x:c r="AB38" s="64">
        <x:v>649</x:v>
      </x:c>
      <x:c r="AC38" s="64">
        <x:v>143</x:v>
      </x:c>
      <x:c r="AD38" s="63"/>
      <x:c r="AE38" s="63"/>
      <x:c r="AF38" s="64">
        <x:v>9</x:v>
      </x:c>
      <x:c r="AG38" s="64">
        <x:v>38</x:v>
      </x:c>
      <x:c r="AH38" s="64">
        <x:v>9</x:v>
      </x:c>
      <x:c r="AI38" s="64">
        <x:v>1</x:v>
      </x:c>
      <x:c r="AJ38" s="64">
        <x:v>127</x:v>
      </x:c>
      <x:c r="AK38" s="63"/>
      <x:c r="AL38" s="64">
        <x:v>0</x:v>
      </x:c>
      <x:c r="AM38" s="64">
        <x:v>2</x:v>
      </x:c>
      <x:c r="AN38" s="64">
        <x:v>3.5499999999999998</x:v>
      </x:c>
      <x:c r="AO38" s="64">
        <x:v>3.6699999999999999</x:v>
      </x:c>
      <x:c r="AP38" s="64">
        <x:v>3.6699999999999999</x:v>
      </x:c>
      <x:c r="AQ38" s="64">
        <x:v>3.0499999999999998</x:v>
      </x:c>
      <x:c r="AR38" s="64">
        <x:v>1.1499999999999999</x:v>
      </x:c>
      <x:c r="AS38" s="64">
        <x:v>3.3100000000000001</x:v>
      </x:c>
      <x:c r="AT38" s="64">
        <x:v>2012</x:v>
      </x:c>
      <x:c r="AU38" s="64" t="s">
        <x:v>31</x:v>
      </x:c>
      <x:c r="AV38" s="64">
        <x:v>29</x:v>
      </x:c>
      <x:c r="AW38" s="64" t="s">
        <x:v>326</x:v>
      </x:c>
      <x:c r="AX38" s="64">
        <x:v>27</x:v>
      </x:c>
      <x:c r="AY38" s="63"/>
      <x:c r="AZ38" s="63"/>
      <x:c r="BA38" s="64">
        <x:v>157</x:v>
      </x:c>
      <x:c r="BB38" s="64">
        <x:v>9.4700000000000006</x:v>
      </x:c>
      <x:c r="BC38" s="64">
        <x:v>9.5600000000000005</x:v>
      </x:c>
      <x:c r="BD38" s="64">
        <x:v>0.78000000000000003</x:v>
      </x:c>
      <x:c r="BE38" s="64">
        <x:v>12.859999999999999</x:v>
      </x:c>
      <x:c r="BF38" s="64">
        <x:v>21.039999999999999</x:v>
      </x:c>
      <x:c r="BG38" s="64">
        <x:v>0.059999999999999998</x:v>
      </x:c>
      <x:c r="BH38" s="64">
        <x:v>21.109999999999999</x:v>
      </x:c>
      <x:c r="BI38" s="64">
        <x:v>30.600000000000001</x:v>
      </x:c>
      <x:c r="BJ38" s="64">
        <x:v>0.84999999999999998</x:v>
      </x:c>
      <x:c r="BK38" s="64">
        <x:v>33.969999999999999</x:v>
      </x:c>
      <x:c r="BL38" s="64">
        <x:v>1.01</x:v>
      </x:c>
      <x:c r="BM38" s="64">
        <x:v>0.080000000000000004</x:v>
      </x:c>
      <x:c r="BN38" s="64">
        <x:v>1.0900000000000001</x:v>
      </x:c>
      <x:c r="BO38" s="64">
        <x:v>3.2200000000000002</x:v>
      </x:c>
      <x:c r="BP38" s="64">
        <x:v>0.089999999999999991</x:v>
      </x:c>
      <x:c r="BQ38" s="64">
        <x:v>3.3100000000000001</x:v>
      </x:c>
      <x:c r="BR38" s="64">
        <x:v>22500</x:v>
      </x:c>
      <x:c r="BS38" s="64">
        <x:v>6796</x:v>
      </x:c>
      <x:c r="BT38" s="64" t="str">
        <x:f t="shared" si="0"/>
        <x:v>TRUE</x:v>
      </x:c>
    </x:row>
    <x:row r="39" spans="1:72" ht="16.399999999999999">
      <x:c r="A39" s="66">
        <x:v>2014</x:v>
      </x:c>
      <x:c r="B39" s="62" t="s">
        <x:v>31</x:v>
      </x:c>
      <x:c r="C39" s="61" t="s">
        <x:v>68</x:v>
      </x:c>
      <x:c r="D39" s="61" t="s">
        <x:v>304</x:v>
      </x:c>
      <x:c r="E39" s="61">
        <x:v>8</x:v>
      </x:c>
      <x:c r="F39" s="61" t="s">
        <x:v>25</x:v>
      </x:c>
      <x:c r="G39" s="61" t="s">
        <x:v>337</x:v>
      </x:c>
      <x:c r="H39" s="61" t="s">
        <x:v>36</x:v>
      </x:c>
      <x:c r="I39" s="64">
        <x:v>36</x:v>
      </x:c>
      <x:c r="J39" s="64">
        <x:v>2013</x:v>
      </x:c>
      <x:c r="K39" s="64" t="s">
        <x:v>31</x:v>
      </x:c>
      <x:c r="L39" s="64">
        <x:v>30</x:v>
      </x:c>
      <x:c r="M39" s="64" t="s">
        <x:v>326</x:v>
      </x:c>
      <x:c r="N39" s="64">
        <x:v>27</x:v>
      </x:c>
      <x:c r="O39" s="64">
        <x:v>26</x:v>
      </x:c>
      <x:c r="P39" s="64">
        <x:v>1</x:v>
      </x:c>
      <x:c r="Q39" s="64">
        <x:v>2</x:v>
      </x:c>
      <x:c r="R39" s="64">
        <x:v>1</x:v>
      </x:c>
      <x:c r="S39" s="64">
        <x:v>0</x:v>
      </x:c>
      <x:c r="T39" s="64">
        <x:v>13</x:v>
      </x:c>
      <x:c r="U39" s="64">
        <x:v>10</x:v>
      </x:c>
      <x:c r="V39" s="64">
        <x:v>1</x:v>
      </x:c>
      <x:c r="W39" s="64">
        <x:v>0</x:v>
      </x:c>
      <x:c r="X39" s="64">
        <x:v>154</x:v>
      </x:c>
      <x:c r="Y39" s="64">
        <x:v>75</x:v>
      </x:c>
      <x:c r="Z39" s="64">
        <x:v>85</x:v>
      </x:c>
      <x:c r="AA39" s="64">
        <x:v>82.400000000000006</x:v>
      </x:c>
      <x:c r="AB39" s="64">
        <x:v>658</x:v>
      </x:c>
      <x:c r="AC39" s="64">
        <x:v>165</x:v>
      </x:c>
      <x:c r="AD39" s="64">
        <x:v>17</x:v>
      </x:c>
      <x:c r="AE39" s="64">
        <x:v>3</x:v>
      </x:c>
      <x:c r="AF39" s="64">
        <x:v>21</x:v>
      </x:c>
      <x:c r="AG39" s="64">
        <x:v>42</x:v>
      </x:c>
      <x:c r="AH39" s="64">
        <x:v>9</x:v>
      </x:c>
      <x:c r="AI39" s="64">
        <x:v>2</x:v>
      </x:c>
      <x:c r="AJ39" s="64">
        <x:v>104</x:v>
      </x:c>
      <x:c r="AK39" s="64">
        <x:v>8</x:v>
      </x:c>
      <x:c r="AL39" s="64">
        <x:v>1</x:v>
      </x:c>
      <x:c r="AM39" s="64">
        <x:v>6</x:v>
      </x:c>
      <x:c r="AN39" s="64">
        <x:v>4.3799999999999999</x:v>
      </x:c>
      <x:c r="AO39" s="64">
        <x:v>4.9699999999999998</x:v>
      </x:c>
      <x:c r="AP39" s="64">
        <x:v>4.8200000000000003</x:v>
      </x:c>
      <x:c r="AQ39" s="64">
        <x:v>4.7599999999999998</x:v>
      </x:c>
      <x:c r="AR39" s="64">
        <x:v>1.3400000000000001</x:v>
      </x:c>
      <x:c r="AS39" s="64">
        <x:v>2</x:v>
      </x:c>
      <x:c r="AT39" s="64">
        <x:v>2013</x:v>
      </x:c>
      <x:c r="AU39" s="64" t="s">
        <x:v>31</x:v>
      </x:c>
      <x:c r="AV39" s="64">
        <x:v>30</x:v>
      </x:c>
      <x:c r="AW39" s="64" t="s">
        <x:v>326</x:v>
      </x:c>
      <x:c r="AX39" s="64">
        <x:v>27</x:v>
      </x:c>
      <x:c r="AY39" s="64">
        <x:v>150</x:v>
      </x:c>
      <x:c r="AZ39" s="64">
        <x:v>4</x:v>
      </x:c>
      <x:c r="BA39" s="64">
        <x:v>154</x:v>
      </x:c>
      <x:c r="BB39" s="64">
        <x:v>10.6</x:v>
      </x:c>
      <x:c r="BC39" s="64">
        <x:v>-5.4199999999999999</x:v>
      </x:c>
      <x:c r="BD39" s="64">
        <x:v>-0.23999999999999999</x:v>
      </x:c>
      <x:c r="BE39" s="64">
        <x:v>-5.6600000000000001</x:v>
      </x:c>
      <x:c r="BF39" s="64">
        <x:v>24.879999999999999</x:v>
      </x:c>
      <x:c r="BG39" s="64">
        <x:v>0.28999999999999998</x:v>
      </x:c>
      <x:c r="BH39" s="64">
        <x:v>25.16</x:v>
      </x:c>
      <x:c r="BI39" s="64">
        <x:v>19.460000000000001</x:v>
      </x:c>
      <x:c r="BJ39" s="64">
        <x:v>0.040000000000000002</x:v>
      </x:c>
      <x:c r="BK39" s="64">
        <x:v>19.5</x:v>
      </x:c>
      <x:c r="BL39" s="64">
        <x:v>-0.51000000000000001</x:v>
      </x:c>
      <x:c r="BM39" s="64">
        <x:v>-0.020000000000000001</x:v>
      </x:c>
      <x:c r="BN39" s="64">
        <x:v>-0.53000000000000003</x:v>
      </x:c>
      <x:c r="BO39" s="64">
        <x:v>1.99</x:v>
      </x:c>
      <x:c r="BP39" s="64">
        <x:v>0.010000000000000001</x:v>
      </x:c>
      <x:c r="BQ39" s="64">
        <x:v>2</x:v>
      </x:c>
      <x:c r="BR39" s="64">
        <x:v>40000</x:v>
      </x:c>
      <x:c r="BS39" s="64">
        <x:v>19979</x:v>
      </x:c>
      <x:c r="BT39" s="64" t="str">
        <x:f t="shared" si="0"/>
        <x:v>TRUE</x:v>
      </x:c>
    </x:row>
    <x:row r="40" spans="1:72" ht="16.399999999999999">
      <x:c r="A40" s="66">
        <x:v>2012</x:v>
      </x:c>
      <x:c r="B40" s="62" t="s">
        <x:v>31</x:v>
      </x:c>
      <x:c r="C40" s="61" t="s">
        <x:v>42</x:v>
      </x:c>
      <x:c r="D40" s="61" t="s">
        <x:v>304</x:v>
      </x:c>
      <x:c r="E40" s="61">
        <x:v>9</x:v>
      </x:c>
      <x:c r="F40" s="61" t="s">
        <x:v>25</x:v>
      </x:c>
      <x:c r="G40" s="61" t="s">
        <x:v>34</x:v>
      </x:c>
      <x:c r="H40" s="61" t="s">
        <x:v>36</x:v>
      </x:c>
      <x:c r="I40" s="64">
        <x:v>37</x:v>
      </x:c>
      <x:c r="J40" s="64">
        <x:v>2011</x:v>
      </x:c>
      <x:c r="K40" s="64" t="s">
        <x:v>31</x:v>
      </x:c>
      <x:c r="L40" s="64">
        <x:v>28</x:v>
      </x:c>
      <x:c r="M40" s="64" t="s">
        <x:v>326</x:v>
      </x:c>
      <x:c r="N40" s="64">
        <x:v>58</x:v>
      </x:c>
      <x:c r="O40" s="64">
        <x:v>0</x:v>
      </x:c>
      <x:c r="P40" s="64">
        <x:v>58</x:v>
      </x:c>
      <x:c r="Q40" s="64">
        <x:v>7</x:v>
      </x:c>
      <x:c r="R40" s="64">
        <x:v>0</x:v>
      </x:c>
      <x:c r="S40" s="64">
        <x:v>0</x:v>
      </x:c>
      <x:c r="T40" s="64">
        <x:v>1</x:v>
      </x:c>
      <x:c r="U40" s="64">
        <x:v>3</x:v>
      </x:c>
      <x:c r="V40" s="64">
        <x:v>0</x:v>
      </x:c>
      <x:c r="W40" s="64">
        <x:v>19</x:v>
      </x:c>
      <x:c r="X40" s="64">
        <x:v>48.100000000000001</x:v>
      </x:c>
      <x:c r="Y40" s="64">
        <x:v>15</x:v>
      </x:c>
      <x:c r="Z40" s="64">
        <x:v>19</x:v>
      </x:c>
      <x:c r="AA40" s="64">
        <x:v>19</x:v>
      </x:c>
      <x:c r="AB40" s="64">
        <x:v>203</x:v>
      </x:c>
      <x:c r="AC40" s="64">
        <x:v>38</x:v>
      </x:c>
      <x:c r="AD40" s="63"/>
      <x:c r="AE40" s="63"/>
      <x:c r="AF40" s="64">
        <x:v>2</x:v>
      </x:c>
      <x:c r="AG40" s="64">
        <x:v>22</x:v>
      </x:c>
      <x:c r="AH40" s="64">
        <x:v>2</x:v>
      </x:c>
      <x:c r="AI40" s="64">
        <x:v>1</x:v>
      </x:c>
      <x:c r="AJ40" s="64">
        <x:v>27</x:v>
      </x:c>
      <x:c r="AK40" s="63"/>
      <x:c r="AL40" s="64">
        <x:v>1</x:v>
      </x:c>
      <x:c r="AM40" s="64">
        <x:v>2</x:v>
      </x:c>
      <x:c r="AN40" s="64">
        <x:v>2.79</x:v>
      </x:c>
      <x:c r="AO40" s="64">
        <x:v>3.54</x:v>
      </x:c>
      <x:c r="AP40" s="64">
        <x:v>3.54</x:v>
      </x:c>
      <x:c r="AQ40" s="64">
        <x:v>4.2000000000000002</x:v>
      </x:c>
      <x:c r="AR40" s="64">
        <x:v>1.24</x:v>
      </x:c>
      <x:c r="AS40" s="64">
        <x:v>1.27</x:v>
      </x:c>
      <x:c r="AT40" s="64">
        <x:v>2011</x:v>
      </x:c>
      <x:c r="AU40" s="64" t="s">
        <x:v>31</x:v>
      </x:c>
      <x:c r="AV40" s="64">
        <x:v>28</x:v>
      </x:c>
      <x:c r="AW40" s="64" t="s">
        <x:v>326</x:v>
      </x:c>
      <x:c r="AX40" s="64">
        <x:v>58</x:v>
      </x:c>
      <x:c r="AY40" s="63"/>
      <x:c r="AZ40" s="63"/>
      <x:c r="BA40" s="64">
        <x:v>48.100000000000001</x:v>
      </x:c>
      <x:c r="BB40" s="64">
        <x:v>9.8300000000000001</x:v>
      </x:c>
      <x:c r="BC40" s="63"/>
      <x:c r="BD40" s="64">
        <x:v>5.71</x:v>
      </x:c>
      <x:c r="BE40" s="64">
        <x:v>5.4800000000000004</x:v>
      </x:c>
      <x:c r="BF40" s="63"/>
      <x:c r="BG40" s="64">
        <x:v>6.8799999999999999</x:v>
      </x:c>
      <x:c r="BH40" s="64">
        <x:v>6.8799999999999999</x:v>
      </x:c>
      <x:c r="BI40" s="63"/>
      <x:c r="BJ40" s="64">
        <x:v>12.59</x:v>
      </x:c>
      <x:c r="BK40" s="64">
        <x:v>12.359999999999999</x:v>
      </x:c>
      <x:c r="BL40" s="63"/>
      <x:c r="BM40" s="64">
        <x:v>0.57999999999999996</x:v>
      </x:c>
      <x:c r="BN40" s="64">
        <x:v>0.57999999999999996</x:v>
      </x:c>
      <x:c r="BO40" s="63"/>
      <x:c r="BP40" s="64">
        <x:v>1.27</x:v>
      </x:c>
      <x:c r="BQ40" s="64">
        <x:v>1.27</x:v>
      </x:c>
      <x:c r="BR40" s="64">
        <x:v>19000</x:v>
      </x:c>
      <x:c r="BS40" s="64">
        <x:v>14997</x:v>
      </x:c>
      <x:c r="BT40" s="64" t="str">
        <x:f t="shared" si="0"/>
        <x:v>TRUE</x:v>
      </x:c>
    </x:row>
    <x:row r="41" spans="1:72" ht="16.399999999999999">
      <x:c r="A41" s="66">
        <x:v>2013</x:v>
      </x:c>
      <x:c r="B41" s="62" t="s">
        <x:v>31</x:v>
      </x:c>
      <x:c r="C41" s="61" t="s">
        <x:v>42</x:v>
      </x:c>
      <x:c r="D41" s="61" t="s">
        <x:v>304</x:v>
      </x:c>
      <x:c r="E41" s="61">
        <x:v>9</x:v>
      </x:c>
      <x:c r="F41" s="61" t="s">
        <x:v>25</x:v>
      </x:c>
      <x:c r="G41" s="61" t="s">
        <x:v>34</x:v>
      </x:c>
      <x:c r="H41" s="61" t="s">
        <x:v>36</x:v>
      </x:c>
      <x:c r="I41" s="64">
        <x:v>38</x:v>
      </x:c>
      <x:c r="J41" s="64">
        <x:v>2012</x:v>
      </x:c>
      <x:c r="K41" s="64" t="s">
        <x:v>31</x:v>
      </x:c>
      <x:c r="L41" s="64">
        <x:v>29</x:v>
      </x:c>
      <x:c r="M41" s="64" t="s">
        <x:v>326</x:v>
      </x:c>
      <x:c r="N41" s="64">
        <x:v>64</x:v>
      </x:c>
      <x:c r="O41" s="64">
        <x:v>0</x:v>
      </x:c>
      <x:c r="P41" s="64">
        <x:v>64</x:v>
      </x:c>
      <x:c r="Q41" s="64">
        <x:v>5</x:v>
      </x:c>
      <x:c r="R41" s="64">
        <x:v>0</x:v>
      </x:c>
      <x:c r="S41" s="64">
        <x:v>0</x:v>
      </x:c>
      <x:c r="T41" s="64">
        <x:v>2</x:v>
      </x:c>
      <x:c r="U41" s="64">
        <x:v>3</x:v>
      </x:c>
      <x:c r="V41" s="64">
        <x:v>1</x:v>
      </x:c>
      <x:c r="W41" s="64">
        <x:v>18</x:v>
      </x:c>
      <x:c r="X41" s="64">
        <x:v>49.100000000000001</x:v>
      </x:c>
      <x:c r="Y41" s="64">
        <x:v>17</x:v>
      </x:c>
      <x:c r="Z41" s="64">
        <x:v>18</x:v>
      </x:c>
      <x:c r="AA41" s="64">
        <x:v>18</x:v>
      </x:c>
      <x:c r="AB41" s="64">
        <x:v>211</x:v>
      </x:c>
      <x:c r="AC41" s="64">
        <x:v>48</x:v>
      </x:c>
      <x:c r="AD41" s="63"/>
      <x:c r="AE41" s="63"/>
      <x:c r="AF41" s="64">
        <x:v>2</x:v>
      </x:c>
      <x:c r="AG41" s="64">
        <x:v>20</x:v>
      </x:c>
      <x:c r="AH41" s="64">
        <x:v>1</x:v>
      </x:c>
      <x:c r="AI41" s="64">
        <x:v>2</x:v>
      </x:c>
      <x:c r="AJ41" s="64">
        <x:v>38</x:v>
      </x:c>
      <x:c r="AK41" s="63"/>
      <x:c r="AL41" s="64">
        <x:v>0</x:v>
      </x:c>
      <x:c r="AM41" s="64">
        <x:v>2</x:v>
      </x:c>
      <x:c r="AN41" s="64">
        <x:v>3.1000000000000001</x:v>
      </x:c>
      <x:c r="AO41" s="64">
        <x:v>3.2799999999999998</x:v>
      </x:c>
      <x:c r="AP41" s="64">
        <x:v>3.2799999999999998</x:v>
      </x:c>
      <x:c r="AQ41" s="64">
        <x:v>3.2400000000000002</x:v>
      </x:c>
      <x:c r="AR41" s="64">
        <x:v>1.3799999999999999</x:v>
      </x:c>
      <x:c r="AS41" s="64">
        <x:v>1.2</x:v>
      </x:c>
      <x:c r="AT41" s="64">
        <x:v>2012</x:v>
      </x:c>
      <x:c r="AU41" s="64" t="s">
        <x:v>31</x:v>
      </x:c>
      <x:c r="AV41" s="64">
        <x:v>29</x:v>
      </x:c>
      <x:c r="AW41" s="64" t="s">
        <x:v>326</x:v>
      </x:c>
      <x:c r="AX41" s="64">
        <x:v>64</x:v>
      </x:c>
      <x:c r="AY41" s="63"/>
      <x:c r="AZ41" s="63"/>
      <x:c r="BA41" s="64">
        <x:v>49.100000000000001</x:v>
      </x:c>
      <x:c r="BB41" s="64">
        <x:v>9.2699999999999996</x:v>
      </x:c>
      <x:c r="BC41" s="63"/>
      <x:c r="BD41" s="64">
        <x:v>5.3399999999999999</x:v>
      </x:c>
      <x:c r="BE41" s="64">
        <x:v>6.1299999999999999</x:v>
      </x:c>
      <x:c r="BF41" s="63"/>
      <x:c r="BG41" s="64">
        <x:v>5.9299999999999997</x:v>
      </x:c>
      <x:c r="BH41" s="64">
        <x:v>5.9299999999999997</x:v>
      </x:c>
      <x:c r="BI41" s="63"/>
      <x:c r="BJ41" s="64">
        <x:v>11.26</x:v>
      </x:c>
      <x:c r="BK41" s="64">
        <x:v>12.050000000000001</x:v>
      </x:c>
      <x:c r="BL41" s="63"/>
      <x:c r="BM41" s="64">
        <x:v>0.57999999999999996</x:v>
      </x:c>
      <x:c r="BN41" s="64">
        <x:v>0.57999999999999996</x:v>
      </x:c>
      <x:c r="BO41" s="63"/>
      <x:c r="BP41" s="64">
        <x:v>1.2</x:v>
      </x:c>
      <x:c r="BQ41" s="64">
        <x:v>1.2</x:v>
      </x:c>
      <x:c r="BR41" s="64">
        <x:v>22000</x:v>
      </x:c>
      <x:c r="BS41" s="64">
        <x:v>18359</x:v>
      </x:c>
      <x:c r="BT41" s="64" t="str">
        <x:f t="shared" si="0"/>
        <x:v>TRUE</x:v>
      </x:c>
    </x:row>
    <x:row r="42" spans="1:72" ht="16.399999999999999">
      <x:c r="A42" s="66">
        <x:v>2014</x:v>
      </x:c>
      <x:c r="B42" s="62" t="s">
        <x:v>31</x:v>
      </x:c>
      <x:c r="C42" s="61" t="s">
        <x:v>42</x:v>
      </x:c>
      <x:c r="D42" s="61" t="s">
        <x:v>304</x:v>
      </x:c>
      <x:c r="E42" s="61">
        <x:v>9</x:v>
      </x:c>
      <x:c r="F42" s="61" t="s">
        <x:v>25</x:v>
      </x:c>
      <x:c r="G42" s="61" t="s">
        <x:v>34</x:v>
      </x:c>
      <x:c r="H42" s="61" t="s">
        <x:v>36</x:v>
      </x:c>
      <x:c r="I42" s="64">
        <x:v>39</x:v>
      </x:c>
      <x:c r="J42" s="64">
        <x:v>2013</x:v>
      </x:c>
      <x:c r="K42" s="64" t="s">
        <x:v>31</x:v>
      </x:c>
      <x:c r="L42" s="64">
        <x:v>30</x:v>
      </x:c>
      <x:c r="M42" s="64" t="s">
        <x:v>326</x:v>
      </x:c>
      <x:c r="N42" s="64">
        <x:v>52</x:v>
      </x:c>
      <x:c r="O42" s="64">
        <x:v>0</x:v>
      </x:c>
      <x:c r="P42" s="64">
        <x:v>52</x:v>
      </x:c>
      <x:c r="Q42" s="64">
        <x:v>12</x:v>
      </x:c>
      <x:c r="R42" s="64">
        <x:v>0</x:v>
      </x:c>
      <x:c r="S42" s="64">
        <x:v>0</x:v>
      </x:c>
      <x:c r="T42" s="64">
        <x:v>0</x:v>
      </x:c>
      <x:c r="U42" s="64">
        <x:v>1</x:v>
      </x:c>
      <x:c r="V42" s="64">
        <x:v>0</x:v>
      </x:c>
      <x:c r="W42" s="64">
        <x:v>3</x:v>
      </x:c>
      <x:c r="X42" s="64">
        <x:v>36.100000000000001</x:v>
      </x:c>
      <x:c r="Y42" s="64">
        <x:v>16</x:v>
      </x:c>
      <x:c r="Z42" s="64">
        <x:v>17</x:v>
      </x:c>
      <x:c r="AA42" s="64">
        <x:v>16.850000000000001</x:v>
      </x:c>
      <x:c r="AB42" s="64">
        <x:v>158</x:v>
      </x:c>
      <x:c r="AC42" s="64">
        <x:v>35</x:v>
      </x:c>
      <x:c r="AD42" s="64">
        <x:v>5</x:v>
      </x:c>
      <x:c r="AE42" s="64">
        <x:v>1</x:v>
      </x:c>
      <x:c r="AF42" s="64">
        <x:v>5</x:v>
      </x:c>
      <x:c r="AG42" s="64">
        <x:v>16</x:v>
      </x:c>
      <x:c r="AH42" s="64">
        <x:v>1</x:v>
      </x:c>
      <x:c r="AI42" s="64">
        <x:v>0</x:v>
      </x:c>
      <x:c r="AJ42" s="64">
        <x:v>41</x:v>
      </x:c>
      <x:c r="AK42" s="64">
        <x:v>1</x:v>
      </x:c>
      <x:c r="AL42" s="64">
        <x:v>0</x:v>
      </x:c>
      <x:c r="AM42" s="64">
        <x:v>1</x:v>
      </x:c>
      <x:c r="AN42" s="64">
        <x:v>3.96</x:v>
      </x:c>
      <x:c r="AO42" s="64">
        <x:v>4.21</x:v>
      </x:c>
      <x:c r="AP42" s="64">
        <x:v>4.1699999999999999</x:v>
      </x:c>
      <x:c r="AQ42" s="64">
        <x:v>4.0700000000000003</x:v>
      </x:c>
      <x:c r="AR42" s="64">
        <x:v>1.3999999999999999</x:v>
      </x:c>
      <x:c r="AS42" s="64">
        <x:v>0.42999999999999999</x:v>
      </x:c>
      <x:c r="AT42" s="64">
        <x:v>2013</x:v>
      </x:c>
      <x:c r="AU42" s="64" t="s">
        <x:v>31</x:v>
      </x:c>
      <x:c r="AV42" s="64">
        <x:v>30</x:v>
      </x:c>
      <x:c r="AW42" s="64" t="s">
        <x:v>326</x:v>
      </x:c>
      <x:c r="AX42" s="64">
        <x:v>52</x:v>
      </x:c>
      <x:c r="AY42" s="64">
        <x:v>0</x:v>
      </x:c>
      <x:c r="AZ42" s="64">
        <x:v>36.100000000000001</x:v>
      </x:c>
      <x:c r="BA42" s="64">
        <x:v>36.100000000000001</x:v>
      </x:c>
      <x:c r="BB42" s="64">
        <x:v>10.26</x:v>
      </x:c>
      <x:c r="BC42" s="63"/>
      <x:c r="BD42" s="64">
        <x:v>1.0900000000000001</x:v>
      </x:c>
      <x:c r="BE42" s="64">
        <x:v>1.0900000000000001</x:v>
      </x:c>
      <x:c r="BF42" s="63"/>
      <x:c r="BG42" s="64">
        <x:v>2.5899999999999999</x:v>
      </x:c>
      <x:c r="BH42" s="64">
        <x:v>2.5899999999999999</x:v>
      </x:c>
      <x:c r="BI42" s="63"/>
      <x:c r="BJ42" s="64">
        <x:v>3.6899999999999999</x:v>
      </x:c>
      <x:c r="BK42" s="64">
        <x:v>3.6899999999999999</x:v>
      </x:c>
      <x:c r="BL42" s="63"/>
      <x:c r="BM42" s="64">
        <x:v>0.17000000000000001</x:v>
      </x:c>
      <x:c r="BN42" s="64">
        <x:v>0.17000000000000001</x:v>
      </x:c>
      <x:c r="BO42" s="63"/>
      <x:c r="BP42" s="64">
        <x:v>0.42999999999999999</x:v>
      </x:c>
      <x:c r="BQ42" s="64">
        <x:v>0.42999999999999999</x:v>
      </x:c>
      <x:c r="BR42" s="64">
        <x:v>26000</x:v>
      </x:c>
      <x:c r="BS42" s="64">
        <x:v>59781</x:v>
      </x:c>
      <x:c r="BT42" s="64" t="str">
        <x:f t="shared" si="0"/>
        <x:v>TRUE</x:v>
      </x:c>
    </x:row>
    <x:row r="43" spans="1:72" ht="16.399999999999999">
      <x:c r="A43" s="67">
        <x:v>2015</x:v>
      </x:c>
      <x:c r="B43" s="62" t="s">
        <x:v>31</x:v>
      </x:c>
      <x:c r="C43" s="61" t="s">
        <x:v>42</x:v>
      </x:c>
      <x:c r="D43" s="61" t="s">
        <x:v>304</x:v>
      </x:c>
      <x:c r="E43" s="61">
        <x:v>9</x:v>
      </x:c>
      <x:c r="F43" s="61" t="s">
        <x:v>25</x:v>
      </x:c>
      <x:c r="G43" s="61" t="s">
        <x:v>34</x:v>
      </x:c>
      <x:c r="H43" s="61" t="s">
        <x:v>36</x:v>
      </x:c>
      <x:c r="I43" s="64">
        <x:v>40</x:v>
      </x:c>
      <x:c r="J43" s="64">
        <x:v>2014</x:v>
      </x:c>
      <x:c r="K43" s="64" t="s">
        <x:v>31</x:v>
      </x:c>
      <x:c r="L43" s="64">
        <x:v>31</x:v>
      </x:c>
      <x:c r="M43" s="64" t="s">
        <x:v>326</x:v>
      </x:c>
      <x:c r="N43" s="64">
        <x:v>38</x:v>
      </x:c>
      <x:c r="O43" s="64">
        <x:v>0</x:v>
      </x:c>
      <x:c r="P43" s="64">
        <x:v>38</x:v>
      </x:c>
      <x:c r="Q43" s="64">
        <x:v>10</x:v>
      </x:c>
      <x:c r="R43" s="64">
        <x:v>0</x:v>
      </x:c>
      <x:c r="S43" s="64">
        <x:v>0</x:v>
      </x:c>
      <x:c r="T43" s="64">
        <x:v>3</x:v>
      </x:c>
      <x:c r="U43" s="64">
        <x:v>2</x:v>
      </x:c>
      <x:c r="V43" s="64">
        <x:v>0</x:v>
      </x:c>
      <x:c r="W43" s="64">
        <x:v>1</x:v>
      </x:c>
      <x:c r="X43" s="64">
        <x:v>34.200000000000003</x:v>
      </x:c>
      <x:c r="Y43" s="64">
        <x:v>11</x:v>
      </x:c>
      <x:c r="Z43" s="64">
        <x:v>13</x:v>
      </x:c>
      <x:c r="AA43" s="64">
        <x:v>14.9</x:v>
      </x:c>
      <x:c r="AB43" s="64">
        <x:v>137</x:v>
      </x:c>
      <x:c r="AC43" s="64">
        <x:v>27</x:v>
      </x:c>
      <x:c r="AD43" s="64">
        <x:v>7</x:v>
      </x:c>
      <x:c r="AE43" s="64">
        <x:v>0</x:v>
      </x:c>
      <x:c r="AF43" s="64">
        <x:v>4</x:v>
      </x:c>
      <x:c r="AG43" s="64">
        <x:v>11</x:v>
      </x:c>
      <x:c r="AH43" s="64">
        <x:v>0</x:v>
      </x:c>
      <x:c r="AI43" s="64">
        <x:v>1</x:v>
      </x:c>
      <x:c r="AJ43" s="64">
        <x:v>38</x:v>
      </x:c>
      <x:c r="AK43" s="64">
        <x:v>2</x:v>
      </x:c>
      <x:c r="AL43" s="64">
        <x:v>0</x:v>
      </x:c>
      <x:c r="AM43" s="64">
        <x:v>1</x:v>
      </x:c>
      <x:c r="AN43" s="64">
        <x:v>2.8599999999999999</x:v>
      </x:c>
      <x:c r="AO43" s="64">
        <x:v>3.3799999999999999</x:v>
      </x:c>
      <x:c r="AP43" s="64">
        <x:v>3.8700000000000001</x:v>
      </x:c>
      <x:c r="AQ43" s="64">
        <x:v>3.8700000000000001</x:v>
      </x:c>
      <x:c r="AR43" s="64">
        <x:v>1.1000000000000001</x:v>
      </x:c>
      <x:c r="AS43" s="64">
        <x:v>1.01</x:v>
      </x:c>
      <x:c r="AT43" s="64">
        <x:v>2014</x:v>
      </x:c>
      <x:c r="AU43" s="64" t="s">
        <x:v>31</x:v>
      </x:c>
      <x:c r="AV43" s="64">
        <x:v>31</x:v>
      </x:c>
      <x:c r="AW43" s="64" t="s">
        <x:v>326</x:v>
      </x:c>
      <x:c r="AX43" s="64">
        <x:v>38</x:v>
      </x:c>
      <x:c r="AY43" s="64">
        <x:v>0</x:v>
      </x:c>
      <x:c r="AZ43" s="64">
        <x:v>34.200000000000003</x:v>
      </x:c>
      <x:c r="BA43" s="64">
        <x:v>34.200000000000003</x:v>
      </x:c>
      <x:c r="BB43" s="64">
        <x:v>11.31</x:v>
      </x:c>
      <x:c r="BC43" s="63"/>
      <x:c r="BD43" s="64">
        <x:v>6.25</x:v>
      </x:c>
      <x:c r="BE43" s="64">
        <x:v>6.25</x:v>
      </x:c>
      <x:c r="BF43" s="63"/>
      <x:c r="BG43" s="63"/>
      <x:c r="BH43" s="63"/>
      <x:c r="BI43" s="63"/>
      <x:c r="BJ43" s="63"/>
      <x:c r="BK43" s="64">
        <x:v>0.089999999999999991</x:v>
      </x:c>
      <x:c r="BL43" s="63"/>
      <x:c r="BM43" s="64">
        <x:v>0.55000000000000004</x:v>
      </x:c>
      <x:c r="BN43" s="64">
        <x:v>0.55000000000000004</x:v>
      </x:c>
      <x:c r="BO43" s="63"/>
      <x:c r="BP43" s="64">
        <x:v>1.01</x:v>
      </x:c>
      <x:c r="BQ43" s="64">
        <x:v>1.01</x:v>
      </x:c>
      <x:c r="BR43" s="64">
        <x:v>26000</x:v>
      </x:c>
      <x:c r="BS43" s="64">
        <x:v>25629</x:v>
      </x:c>
      <x:c r="BT43" s="64" t="str">
        <x:f t="shared" si="0"/>
        <x:v>TRUE</x:v>
      </x:c>
    </x:row>
    <x:row r="44" spans="1:72" ht="16.399999999999999">
      <x:c r="A44" s="66">
        <x:v>2012</x:v>
      </x:c>
      <x:c r="B44" s="62" t="s">
        <x:v>22</x:v>
      </x:c>
      <x:c r="C44" s="61" t="s">
        <x:v>67</x:v>
      </x:c>
      <x:c r="D44" s="61" t="s">
        <x:v>304</x:v>
      </x:c>
      <x:c r="E44" s="61">
        <x:v>9</x:v>
      </x:c>
      <x:c r="F44" s="61" t="s">
        <x:v>25</x:v>
      </x:c>
      <x:c r="G44" s="61" t="s">
        <x:v>34</x:v>
      </x:c>
      <x:c r="H44" s="61" t="s">
        <x:v>36</x:v>
      </x:c>
      <x:c r="I44" s="64">
        <x:v>41</x:v>
      </x:c>
      <x:c r="J44" s="64">
        <x:v>2011</x:v>
      </x:c>
      <x:c r="K44" s="64" t="s">
        <x:v>22</x:v>
      </x:c>
      <x:c r="L44" s="64">
        <x:v>31</x:v>
      </x:c>
      <x:c r="M44" s="64" t="s">
        <x:v>326</x:v>
      </x:c>
      <x:c r="N44" s="64">
        <x:v>61</x:v>
      </x:c>
      <x:c r="O44" s="64">
        <x:v>0</x:v>
      </x:c>
      <x:c r="P44" s="64">
        <x:v>61</x:v>
      </x:c>
      <x:c r="Q44" s="64">
        <x:v>46</x:v>
      </x:c>
      <x:c r="R44" s="64">
        <x:v>0</x:v>
      </x:c>
      <x:c r="S44" s="64">
        <x:v>0</x:v>
      </x:c>
      <x:c r="T44" s="64">
        <x:v>5</x:v>
      </x:c>
      <x:c r="U44" s="64">
        <x:v>3</x:v>
      </x:c>
      <x:c r="V44" s="64">
        <x:v>20</x:v>
      </x:c>
      <x:c r="W44" s="64">
        <x:v>2</x:v>
      </x:c>
      <x:c r="X44" s="64">
        <x:v>66.099999999999994</x:v>
      </x:c>
      <x:c r="Y44" s="64">
        <x:v>24</x:v>
      </x:c>
      <x:c r="Z44" s="64">
        <x:v>27</x:v>
      </x:c>
      <x:c r="AA44" s="64">
        <x:v>27</x:v>
      </x:c>
      <x:c r="AB44" s="64">
        <x:v>275</x:v>
      </x:c>
      <x:c r="AC44" s="64">
        <x:v>60</x:v>
      </x:c>
      <x:c r="AD44" s="63"/>
      <x:c r="AE44" s="63"/>
      <x:c r="AF44" s="64">
        <x:v>4</x:v>
      </x:c>
      <x:c r="AG44" s="64">
        <x:v>22</x:v>
      </x:c>
      <x:c r="AH44" s="64">
        <x:v>2</x:v>
      </x:c>
      <x:c r="AI44" s="64">
        <x:v>3</x:v>
      </x:c>
      <x:c r="AJ44" s="64">
        <x:v>54</x:v>
      </x:c>
      <x:c r="AK44" s="63"/>
      <x:c r="AL44" s="64">
        <x:v>1</x:v>
      </x:c>
      <x:c r="AM44" s="64">
        <x:v>7</x:v>
      </x:c>
      <x:c r="AN44" s="64">
        <x:v>3.2599999999999998</x:v>
      </x:c>
      <x:c r="AO44" s="64">
        <x:v>3.6600000000000001</x:v>
      </x:c>
      <x:c r="AP44" s="64">
        <x:v>3.6600000000000001</x:v>
      </x:c>
      <x:c r="AQ44" s="64">
        <x:v>3.29</x:v>
      </x:c>
      <x:c r="AR44" s="64">
        <x:v>1.24</x:v>
      </x:c>
      <x:c r="AS44" s="64">
        <x:v>1.9199999999999999</x:v>
      </x:c>
      <x:c r="AT44" s="64">
        <x:v>2011</x:v>
      </x:c>
      <x:c r="AU44" s="64" t="s">
        <x:v>22</x:v>
      </x:c>
      <x:c r="AV44" s="64">
        <x:v>31</x:v>
      </x:c>
      <x:c r="AW44" s="64" t="s">
        <x:v>326</x:v>
      </x:c>
      <x:c r="AX44" s="64">
        <x:v>61</x:v>
      </x:c>
      <x:c r="AY44" s="63"/>
      <x:c r="AZ44" s="63"/>
      <x:c r="BA44" s="64">
        <x:v>66.099999999999994</x:v>
      </x:c>
      <x:c r="BB44" s="64">
        <x:v>9.8399999999999999</x:v>
      </x:c>
      <x:c r="BC44" s="63"/>
      <x:c r="BD44" s="64">
        <x:v>9.6099999999999994</x:v>
      </x:c>
      <x:c r="BE44" s="64">
        <x:v>13</x:v>
      </x:c>
      <x:c r="BF44" s="63"/>
      <x:c r="BG44" s="64">
        <x:v>9.4399999999999995</x:v>
      </x:c>
      <x:c r="BH44" s="64">
        <x:v>9.4399999999999995</x:v>
      </x:c>
      <x:c r="BI44" s="63"/>
      <x:c r="BJ44" s="64">
        <x:v>19.050000000000001</x:v>
      </x:c>
      <x:c r="BK44" s="64">
        <x:v>22.440000000000001</x:v>
      </x:c>
      <x:c r="BL44" s="63"/>
      <x:c r="BM44" s="64">
        <x:v>0.97999999999999998</x:v>
      </x:c>
      <x:c r="BN44" s="64">
        <x:v>0.97999999999999998</x:v>
      </x:c>
      <x:c r="BO44" s="63"/>
      <x:c r="BP44" s="64">
        <x:v>1.9199999999999999</x:v>
      </x:c>
      <x:c r="BQ44" s="64">
        <x:v>1.9199999999999999</x:v>
      </x:c>
      <x:c r="BR44" s="64">
        <x:v>6000</x:v>
      </x:c>
      <x:c r="BS44" s="64">
        <x:v>3128</x:v>
      </x:c>
      <x:c r="BT44" s="64" t="str">
        <x:f t="shared" si="0"/>
        <x:v>TRUE</x:v>
      </x:c>
    </x:row>
    <x:row r="45" spans="1:72" ht="16.399999999999999">
      <x:c r="A45" s="66">
        <x:v>2013</x:v>
      </x:c>
      <x:c r="B45" s="62" t="s">
        <x:v>22</x:v>
      </x:c>
      <x:c r="C45" s="61" t="s">
        <x:v>67</x:v>
      </x:c>
      <x:c r="D45" s="61" t="s">
        <x:v>304</x:v>
      </x:c>
      <x:c r="E45" s="61">
        <x:v>9</x:v>
      </x:c>
      <x:c r="F45" s="61" t="s">
        <x:v>25</x:v>
      </x:c>
      <x:c r="G45" s="61" t="s">
        <x:v>34</x:v>
      </x:c>
      <x:c r="H45" s="61" t="s">
        <x:v>36</x:v>
      </x:c>
      <x:c r="I45" s="64">
        <x:v>42</x:v>
      </x:c>
      <x:c r="J45" s="64">
        <x:v>2012</x:v>
      </x:c>
      <x:c r="K45" s="64" t="s">
        <x:v>22</x:v>
      </x:c>
      <x:c r="L45" s="64">
        <x:v>32</x:v>
      </x:c>
      <x:c r="M45" s="64" t="s">
        <x:v>326</x:v>
      </x:c>
      <x:c r="N45" s="64">
        <x:v>50</x:v>
      </x:c>
      <x:c r="O45" s="64">
        <x:v>0</x:v>
      </x:c>
      <x:c r="P45" s="64">
        <x:v>50</x:v>
      </x:c>
      <x:c r="Q45" s="64">
        <x:v>44</x:v>
      </x:c>
      <x:c r="R45" s="64">
        <x:v>0</x:v>
      </x:c>
      <x:c r="S45" s="64">
        <x:v>0</x:v>
      </x:c>
      <x:c r="T45" s="64">
        <x:v>2</x:v>
      </x:c>
      <x:c r="U45" s="64">
        <x:v>3</x:v>
      </x:c>
      <x:c r="V45" s="64">
        <x:v>34</x:v>
      </x:c>
      <x:c r="W45" s="64">
        <x:v>1</x:v>
      </x:c>
      <x:c r="X45" s="64">
        <x:v>45.100000000000001</x:v>
      </x:c>
      <x:c r="Y45" s="64">
        <x:v>15</x:v>
      </x:c>
      <x:c r="Z45" s="64">
        <x:v>16</x:v>
      </x:c>
      <x:c r="AA45" s="64">
        <x:v>16</x:v>
      </x:c>
      <x:c r="AB45" s="64">
        <x:v>190</x:v>
      </x:c>
      <x:c r="AC45" s="64">
        <x:v>45</x:v>
      </x:c>
      <x:c r="AD45" s="63"/>
      <x:c r="AE45" s="63"/>
      <x:c r="AF45" s="64">
        <x:v>4</x:v>
      </x:c>
      <x:c r="AG45" s="64">
        <x:v>11</x:v>
      </x:c>
      <x:c r="AH45" s="64">
        <x:v>2</x:v>
      </x:c>
      <x:c r="AI45" s="64">
        <x:v>0</x:v>
      </x:c>
      <x:c r="AJ45" s="64">
        <x:v>43</x:v>
      </x:c>
      <x:c r="AK45" s="63"/>
      <x:c r="AL45" s="64">
        <x:v>0</x:v>
      </x:c>
      <x:c r="AM45" s="64">
        <x:v>6</x:v>
      </x:c>
      <x:c r="AN45" s="64">
        <x:v>2.98</x:v>
      </x:c>
      <x:c r="AO45" s="64">
        <x:v>3.1800000000000002</x:v>
      </x:c>
      <x:c r="AP45" s="64">
        <x:v>3.1800000000000002</x:v>
      </x:c>
      <x:c r="AQ45" s="64">
        <x:v>3.0499999999999998</x:v>
      </x:c>
      <x:c r="AR45" s="64">
        <x:v>1.24</x:v>
      </x:c>
      <x:c r="AS45" s="64">
        <x:v>1.22</x:v>
      </x:c>
      <x:c r="AT45" s="64">
        <x:v>2012</x:v>
      </x:c>
      <x:c r="AU45" s="64" t="s">
        <x:v>22</x:v>
      </x:c>
      <x:c r="AV45" s="64">
        <x:v>32</x:v>
      </x:c>
      <x:c r="AW45" s="64" t="s">
        <x:v>326</x:v>
      </x:c>
      <x:c r="AX45" s="64">
        <x:v>50</x:v>
      </x:c>
      <x:c r="AY45" s="63"/>
      <x:c r="AZ45" s="63"/>
      <x:c r="BA45" s="64">
        <x:v>45.100000000000001</x:v>
      </x:c>
      <x:c r="BB45" s="64">
        <x:v>9.1899999999999995</x:v>
      </x:c>
      <x:c r="BC45" s="63"/>
      <x:c r="BD45" s="64">
        <x:v>5.9199999999999999</x:v>
      </x:c>
      <x:c r="BE45" s="64">
        <x:v>6.9299999999999997</x:v>
      </x:c>
      <x:c r="BF45" s="63"/>
      <x:c r="BG45" s="64">
        <x:v>5.4500000000000002</x:v>
      </x:c>
      <x:c r="BH45" s="64">
        <x:v>5.4500000000000002</x:v>
      </x:c>
      <x:c r="BI45" s="63"/>
      <x:c r="BJ45" s="64">
        <x:v>11.369999999999999</x:v>
      </x:c>
      <x:c r="BK45" s="64">
        <x:v>12.369999999999999</x:v>
      </x:c>
      <x:c r="BL45" s="63"/>
      <x:c r="BM45" s="64">
        <x:v>0.64000000000000001</x:v>
      </x:c>
      <x:c r="BN45" s="64">
        <x:v>0.64000000000000001</x:v>
      </x:c>
      <x:c r="BO45" s="63"/>
      <x:c r="BP45" s="64">
        <x:v>1.22</x:v>
      </x:c>
      <x:c r="BQ45" s="64">
        <x:v>1.22</x:v>
      </x:c>
      <x:c r="BR45" s="64">
        <x:v>13000</x:v>
      </x:c>
      <x:c r="BS45" s="64">
        <x:v>10684</x:v>
      </x:c>
      <x:c r="BT45" s="64" t="str">
        <x:f t="shared" si="0"/>
        <x:v>TRUE</x:v>
      </x:c>
    </x:row>
    <x:row r="46" spans="1:72" ht="16.399999999999999">
      <x:c r="A46" s="66">
        <x:v>2014</x:v>
      </x:c>
      <x:c r="B46" s="62" t="s">
        <x:v>22</x:v>
      </x:c>
      <x:c r="C46" s="61" t="s">
        <x:v>67</x:v>
      </x:c>
      <x:c r="D46" s="61" t="s">
        <x:v>304</x:v>
      </x:c>
      <x:c r="E46" s="61">
        <x:v>9</x:v>
      </x:c>
      <x:c r="F46" s="61" t="s">
        <x:v>25</x:v>
      </x:c>
      <x:c r="G46" s="61" t="s">
        <x:v>34</x:v>
      </x:c>
      <x:c r="H46" s="61" t="s">
        <x:v>36</x:v>
      </x:c>
      <x:c r="I46" s="64">
        <x:v>43</x:v>
      </x:c>
      <x:c r="J46" s="64">
        <x:v>2013</x:v>
      </x:c>
      <x:c r="K46" s="64" t="s">
        <x:v>22</x:v>
      </x:c>
      <x:c r="L46" s="64">
        <x:v>33</x:v>
      </x:c>
      <x:c r="M46" s="64" t="s">
        <x:v>326</x:v>
      </x:c>
      <x:c r="N46" s="64">
        <x:v>35</x:v>
      </x:c>
      <x:c r="O46" s="64">
        <x:v>8</x:v>
      </x:c>
      <x:c r="P46" s="64">
        <x:v>27</x:v>
      </x:c>
      <x:c r="Q46" s="64">
        <x:v>17</x:v>
      </x:c>
      <x:c r="R46" s="64">
        <x:v>0</x:v>
      </x:c>
      <x:c r="S46" s="64">
        <x:v>0</x:v>
      </x:c>
      <x:c r="T46" s="64">
        <x:v>3</x:v>
      </x:c>
      <x:c r="U46" s="64">
        <x:v>7</x:v>
      </x:c>
      <x:c r="V46" s="64">
        <x:v>1</x:v>
      </x:c>
      <x:c r="W46" s="64">
        <x:v>3</x:v>
      </x:c>
      <x:c r="X46" s="64">
        <x:v>74.099999999999994</x:v>
      </x:c>
      <x:c r="Y46" s="64">
        <x:v>33</x:v>
      </x:c>
      <x:c r="Z46" s="64">
        <x:v>35</x:v>
      </x:c>
      <x:c r="AA46" s="64">
        <x:v>36.149999999999999</x:v>
      </x:c>
      <x:c r="AB46" s="64">
        <x:v>322</x:v>
      </x:c>
      <x:c r="AC46" s="64">
        <x:v>74</x:v>
      </x:c>
      <x:c r="AD46" s="64">
        <x:v>13</x:v>
      </x:c>
      <x:c r="AE46" s="64">
        <x:v>1</x:v>
      </x:c>
      <x:c r="AF46" s="64">
        <x:v>11</x:v>
      </x:c>
      <x:c r="AG46" s="64">
        <x:v>34</x:v>
      </x:c>
      <x:c r="AH46" s="64">
        <x:v>2</x:v>
      </x:c>
      <x:c r="AI46" s="64">
        <x:v>1</x:v>
      </x:c>
      <x:c r="AJ46" s="64">
        <x:v>47</x:v>
      </x:c>
      <x:c r="AK46" s="64">
        <x:v>2</x:v>
      </x:c>
      <x:c r="AL46" s="64">
        <x:v>0</x:v>
      </x:c>
      <x:c r="AM46" s="64">
        <x:v>6</x:v>
      </x:c>
      <x:c r="AN46" s="64">
        <x:v>4</x:v>
      </x:c>
      <x:c r="AO46" s="64">
        <x:v>4.2400000000000002</x:v>
      </x:c>
      <x:c r="AP46" s="64">
        <x:v>4.3799999999999999</x:v>
      </x:c>
      <x:c r="AQ46" s="64">
        <x:v>5.4400000000000004</x:v>
      </x:c>
      <x:c r="AR46" s="64">
        <x:v>1.45</x:v>
      </x:c>
      <x:c r="AS46" s="64">
        <x:v>1.47</x:v>
      </x:c>
      <x:c r="AT46" s="64">
        <x:v>2013</x:v>
      </x:c>
      <x:c r="AU46" s="64" t="s">
        <x:v>22</x:v>
      </x:c>
      <x:c r="AV46" s="64">
        <x:v>33</x:v>
      </x:c>
      <x:c r="AW46" s="64" t="s">
        <x:v>326</x:v>
      </x:c>
      <x:c r="AX46" s="64">
        <x:v>35</x:v>
      </x:c>
      <x:c r="AY46" s="64">
        <x:v>38.200000000000003</x:v>
      </x:c>
      <x:c r="AZ46" s="64">
        <x:v>35.200000000000003</x:v>
      </x:c>
      <x:c r="BA46" s="64">
        <x:v>74.099999999999994</x:v>
      </x:c>
      <x:c r="BB46" s="64">
        <x:v>10.16</x:v>
      </x:c>
      <x:c r="BC46" s="64">
        <x:v>1.1499999999999999</x:v>
      </x:c>
      <x:c r="BD46" s="64">
        <x:v>2.8900000000000001</x:v>
      </x:c>
      <x:c r="BE46" s="64">
        <x:v>4.04</x:v>
      </x:c>
      <x:c r="BF46" s="64">
        <x:v>6.4100000000000001</x:v>
      </x:c>
      <x:c r="BG46" s="64">
        <x:v>2.5499999999999998</x:v>
      </x:c>
      <x:c r="BH46" s="64">
        <x:v>8.9600000000000009</x:v>
      </x:c>
      <x:c r="BI46" s="64">
        <x:v>7.5599999999999996</x:v>
      </x:c>
      <x:c r="BJ46" s="64">
        <x:v>5.4299999999999997</x:v>
      </x:c>
      <x:c r="BK46" s="64">
        <x:v>13</x:v>
      </x:c>
      <x:c r="BL46" s="64">
        <x:v>0.11</x:v>
      </x:c>
      <x:c r="BM46" s="64">
        <x:v>0.46000000000000002</x:v>
      </x:c>
      <x:c r="BN46" s="64">
        <x:v>0.56999999999999995</x:v>
      </x:c>
      <x:c r="BO46" s="64">
        <x:v>0.76000000000000001</x:v>
      </x:c>
      <x:c r="BP46" s="64">
        <x:v>0.70999999999999996</x:v>
      </x:c>
      <x:c r="BQ46" s="64">
        <x:v>1.47</x:v>
      </x:c>
      <x:c r="BR46" s="64">
        <x:v>19000</x:v>
      </x:c>
      <x:c r="BS46" s="64">
        <x:v>12932</x:v>
      </x:c>
      <x:c r="BT46" s="64" t="str">
        <x:f t="shared" si="0"/>
        <x:v>TRUE</x:v>
      </x:c>
    </x:row>
    <x:row r="47" spans="1:72" ht="16.399999999999999">
      <x:c r="A47" s="67">
        <x:v>2015</x:v>
      </x:c>
      <x:c r="B47" s="62" t="s">
        <x:v>22</x:v>
      </x:c>
      <x:c r="C47" s="61" t="s">
        <x:v>67</x:v>
      </x:c>
      <x:c r="D47" s="61" t="s">
        <x:v>304</x:v>
      </x:c>
      <x:c r="E47" s="61">
        <x:v>9</x:v>
      </x:c>
      <x:c r="F47" s="61" t="s">
        <x:v>25</x:v>
      </x:c>
      <x:c r="G47" s="61" t="s">
        <x:v>34</x:v>
      </x:c>
      <x:c r="H47" s="61" t="s">
        <x:v>36</x:v>
      </x:c>
      <x:c r="I47" s="64">
        <x:v>44</x:v>
      </x:c>
      <x:c r="J47" s="64">
        <x:v>2014</x:v>
      </x:c>
      <x:c r="K47" s="64" t="s">
        <x:v>22</x:v>
      </x:c>
      <x:c r="L47" s="64">
        <x:v>34</x:v>
      </x:c>
      <x:c r="M47" s="64" t="s">
        <x:v>326</x:v>
      </x:c>
      <x:c r="N47" s="64">
        <x:v>33</x:v>
      </x:c>
      <x:c r="O47" s="64">
        <x:v>7</x:v>
      </x:c>
      <x:c r="P47" s="64">
        <x:v>26</x:v>
      </x:c>
      <x:c r="Q47" s="64">
        <x:v>7</x:v>
      </x:c>
      <x:c r="R47" s="64">
        <x:v>0</x:v>
      </x:c>
      <x:c r="S47" s="64">
        <x:v>0</x:v>
      </x:c>
      <x:c r="T47" s="64">
        <x:v>2</x:v>
      </x:c>
      <x:c r="U47" s="64">
        <x:v>5</x:v>
      </x:c>
      <x:c r="V47" s="64">
        <x:v>0</x:v>
      </x:c>
      <x:c r="W47" s="64">
        <x:v>2</x:v>
      </x:c>
      <x:c r="X47" s="64">
        <x:v>79.099999999999994</x:v>
      </x:c>
      <x:c r="Y47" s="64">
        <x:v>51</x:v>
      </x:c>
      <x:c r="Z47" s="64">
        <x:v>55</x:v>
      </x:c>
      <x:c r="AA47" s="64">
        <x:v>58.299999999999997</x:v>
      </x:c>
      <x:c r="AB47" s="64">
        <x:v>358</x:v>
      </x:c>
      <x:c r="AC47" s="64">
        <x:v>95</x:v>
      </x:c>
      <x:c r="AD47" s="64">
        <x:v>17</x:v>
      </x:c>
      <x:c r="AE47" s="64">
        <x:v>2</x:v>
      </x:c>
      <x:c r="AF47" s="64">
        <x:v>13</x:v>
      </x:c>
      <x:c r="AG47" s="64">
        <x:v>30</x:v>
      </x:c>
      <x:c r="AH47" s="64">
        <x:v>3</x:v>
      </x:c>
      <x:c r="AI47" s="64">
        <x:v>1</x:v>
      </x:c>
      <x:c r="AJ47" s="64">
        <x:v>71</x:v>
      </x:c>
      <x:c r="AK47" s="64">
        <x:v>3</x:v>
      </x:c>
      <x:c r="AL47" s="64">
        <x:v>0</x:v>
      </x:c>
      <x:c r="AM47" s="64">
        <x:v>8</x:v>
      </x:c>
      <x:c r="AN47" s="64">
        <x:v>5.79</x:v>
      </x:c>
      <x:c r="AO47" s="64">
        <x:v>6.2400000000000002</x:v>
      </x:c>
      <x:c r="AP47" s="64">
        <x:v>6.6100000000000003</x:v>
      </x:c>
      <x:c r="AQ47" s="64">
        <x:v>5.2199999999999998</x:v>
      </x:c>
      <x:c r="AR47" s="64">
        <x:v>1.5800000000000001</x:v>
      </x:c>
      <x:c r="AS47" s="64">
        <x:v>0.85999999999999999</x:v>
      </x:c>
      <x:c r="AT47" s="64">
        <x:v>2014</x:v>
      </x:c>
      <x:c r="AU47" s="64" t="s">
        <x:v>22</x:v>
      </x:c>
      <x:c r="AV47" s="64">
        <x:v>34</x:v>
      </x:c>
      <x:c r="AW47" s="64" t="s">
        <x:v>326</x:v>
      </x:c>
      <x:c r="AX47" s="64">
        <x:v>33</x:v>
      </x:c>
      <x:c r="AY47" s="64">
        <x:v>35</x:v>
      </x:c>
      <x:c r="AZ47" s="64">
        <x:v>44.100000000000001</x:v>
      </x:c>
      <x:c r="BA47" s="64">
        <x:v>79.099999999999994</x:v>
      </x:c>
      <x:c r="BB47" s="64">
        <x:v>11.85</x:v>
      </x:c>
      <x:c r="BC47" s="64">
        <x:v>-1.9299999999999999</x:v>
      </x:c>
      <x:c r="BD47" s="64">
        <x:v>-3.5099999999999998</x:v>
      </x:c>
      <x:c r="BE47" s="64">
        <x:v>-5.4400000000000004</x:v>
      </x:c>
      <x:c r="BF47" s="63"/>
      <x:c r="BG47" s="63"/>
      <x:c r="BH47" s="63"/>
      <x:c r="BI47" s="63"/>
      <x:c r="BJ47" s="63"/>
      <x:c r="BK47" s="64">
        <x:v>0.070000000000000007</x:v>
      </x:c>
      <x:c r="BL47" s="64">
        <x:v>-0.11</x:v>
      </x:c>
      <x:c r="BM47" s="64">
        <x:v>-0.23999999999999999</x:v>
      </x:c>
      <x:c r="BN47" s="64">
        <x:v>-0.34999999999999998</x:v>
      </x:c>
      <x:c r="BO47" s="64">
        <x:v>0.51000000000000001</x:v>
      </x:c>
      <x:c r="BP47" s="64">
        <x:v>0.34999999999999998</x:v>
      </x:c>
      <x:c r="BQ47" s="64">
        <x:v>0.85999999999999999</x:v>
      </x:c>
      <x:c r="BR47" s="64">
        <x:v>15000</x:v>
      </x:c>
      <x:c r="BS47" s="64">
        <x:v>17405</x:v>
      </x:c>
      <x:c r="BT47" s="64" t="str">
        <x:f t="shared" si="0"/>
        <x:v>TRUE</x:v>
      </x:c>
    </x:row>
    <x:row r="48" spans="1:72" ht="16.399999999999999">
      <x:c r="A48" s="66">
        <x:v>2012</x:v>
      </x:c>
      <x:c r="B48" s="62" t="s">
        <x:v>31</x:v>
      </x:c>
      <x:c r="C48" s="61" t="s">
        <x:v>56</x:v>
      </x:c>
      <x:c r="D48" s="61" t="s">
        <x:v>304</x:v>
      </x:c>
      <x:c r="E48" s="61">
        <x:v>4</x:v>
      </x:c>
      <x:c r="F48" s="61" t="s">
        <x:v>332</x:v>
      </x:c>
      <x:c r="G48" s="61" t="s">
        <x:v>34</x:v>
      </x:c>
      <x:c r="H48" s="61" t="s">
        <x:v>36</x:v>
      </x:c>
      <x:c r="I48" s="64">
        <x:v>45</x:v>
      </x:c>
      <x:c r="J48" s="64">
        <x:v>2011</x:v>
      </x:c>
      <x:c r="K48" s="64" t="s">
        <x:v>31</x:v>
      </x:c>
      <x:c r="L48" s="64">
        <x:v>30</x:v>
      </x:c>
      <x:c r="M48" s="64" t="s">
        <x:v>326</x:v>
      </x:c>
      <x:c r="N48" s="64">
        <x:v>25</x:v>
      </x:c>
      <x:c r="O48" s="64">
        <x:v>17</x:v>
      </x:c>
      <x:c r="P48" s="64">
        <x:v>8</x:v>
      </x:c>
      <x:c r="Q48" s="64">
        <x:v>3</x:v>
      </x:c>
      <x:c r="R48" s="64">
        <x:v>0</x:v>
      </x:c>
      <x:c r="S48" s="64">
        <x:v>0</x:v>
      </x:c>
      <x:c r="T48" s="64">
        <x:v>6</x:v>
      </x:c>
      <x:c r="U48" s="64">
        <x:v>8</x:v>
      </x:c>
      <x:c r="V48" s="64">
        <x:v>0</x:v>
      </x:c>
      <x:c r="W48" s="64">
        <x:v>1</x:v>
      </x:c>
      <x:c r="X48" s="64">
        <x:v>103</x:v>
      </x:c>
      <x:c r="Y48" s="64">
        <x:v>62</x:v>
      </x:c>
      <x:c r="Z48" s="64">
        <x:v>67</x:v>
      </x:c>
      <x:c r="AA48" s="64">
        <x:v>67</x:v>
      </x:c>
      <x:c r="AB48" s="64">
        <x:v>460</x:v>
      </x:c>
      <x:c r="AC48" s="64">
        <x:v>127</x:v>
      </x:c>
      <x:c r="AD48" s="63"/>
      <x:c r="AE48" s="63"/>
      <x:c r="AF48" s="64">
        <x:v>5</x:v>
      </x:c>
      <x:c r="AG48" s="64">
        <x:v>27</x:v>
      </x:c>
      <x:c r="AH48" s="64">
        <x:v>6</x:v>
      </x:c>
      <x:c r="AI48" s="64">
        <x:v>1</x:v>
      </x:c>
      <x:c r="AJ48" s="64">
        <x:v>47</x:v>
      </x:c>
      <x:c r="AK48" s="63"/>
      <x:c r="AL48" s="64">
        <x:v>1</x:v>
      </x:c>
      <x:c r="AM48" s="64">
        <x:v>5</x:v>
      </x:c>
      <x:c r="AN48" s="64">
        <x:v>5.4199999999999999</x:v>
      </x:c>
      <x:c r="AO48" s="64">
        <x:v>5.8499999999999996</x:v>
      </x:c>
      <x:c r="AP48" s="64">
        <x:v>5.8499999999999996</x:v>
      </x:c>
      <x:c r="AQ48" s="64">
        <x:v>4.0199999999999996</x:v>
      </x:c>
      <x:c r="AR48" s="64">
        <x:v>1.5</x:v>
      </x:c>
      <x:c r="AS48" s="64">
        <x:v>0.25</x:v>
      </x:c>
      <x:c r="AT48" s="64">
        <x:v>2011</x:v>
      </x:c>
      <x:c r="AU48" s="64" t="s">
        <x:v>31</x:v>
      </x:c>
      <x:c r="AV48" s="64">
        <x:v>30</x:v>
      </x:c>
      <x:c r="AW48" s="64" t="s">
        <x:v>326</x:v>
      </x:c>
      <x:c r="AX48" s="64">
        <x:v>25</x:v>
      </x:c>
      <x:c r="AY48" s="63"/>
      <x:c r="AZ48" s="63"/>
      <x:c r="BA48" s="64">
        <x:v>103</x:v>
      </x:c>
      <x:c r="BB48" s="64">
        <x:v>11.58</x:v>
      </x:c>
      <x:c r="BC48" s="64">
        <x:v>-15.859999999999999</x:v>
      </x:c>
      <x:c r="BD48" s="64">
        <x:v>1.8100000000000001</x:v>
      </x:c>
      <x:c r="BE48" s="64">
        <x:v>-14.529999999999999</x:v>
      </x:c>
      <x:c r="BF48" s="64">
        <x:v>14.33</x:v>
      </x:c>
      <x:c r="BG48" s="64">
        <x:v>0.28999999999999998</x:v>
      </x:c>
      <x:c r="BH48" s="64">
        <x:v>14.609999999999999</x:v>
      </x:c>
      <x:c r="BI48" s="64">
        <x:v>-1.53</x:v>
      </x:c>
      <x:c r="BJ48" s="64">
        <x:v>2.1000000000000001</x:v>
      </x:c>
      <x:c r="BK48" s="64">
        <x:v>0.080000000000000004</x:v>
      </x:c>
      <x:c r="BL48" s="64">
        <x:v>-1.3700000000000001</x:v>
      </x:c>
      <x:c r="BM48" s="64">
        <x:v>0.16</x:v>
      </x:c>
      <x:c r="BN48" s="64">
        <x:v>-1.21</x:v>
      </x:c>
      <x:c r="BO48" s="64">
        <x:v>0.059999999999999998</x:v>
      </x:c>
      <x:c r="BP48" s="64">
        <x:v>0.19</x:v>
      </x:c>
      <x:c r="BQ48" s="64">
        <x:v>0.25</x:v>
      </x:c>
      <x:c r="BR48" s="64">
        <x:v>40000</x:v>
      </x:c>
      <x:c r="BS48" s="64">
        <x:v>163229</x:v>
      </x:c>
      <x:c r="BT48" s="64" t="str">
        <x:f t="shared" si="0"/>
        <x:v>TRUE</x:v>
      </x:c>
    </x:row>
    <x:row r="49" spans="1:72" ht="16.399999999999999">
      <x:c r="A49" s="66">
        <x:v>2013</x:v>
      </x:c>
      <x:c r="B49" s="62" t="s">
        <x:v>31</x:v>
      </x:c>
      <x:c r="C49" s="61" t="s">
        <x:v>56</x:v>
      </x:c>
      <x:c r="D49" s="61" t="s">
        <x:v>304</x:v>
      </x:c>
      <x:c r="E49" s="61">
        <x:v>4</x:v>
      </x:c>
      <x:c r="F49" s="61" t="s">
        <x:v>332</x:v>
      </x:c>
      <x:c r="G49" s="61" t="s">
        <x:v>34</x:v>
      </x:c>
      <x:c r="H49" s="61" t="s">
        <x:v>36</x:v>
      </x:c>
      <x:c r="I49" s="64">
        <x:v>46</x:v>
      </x:c>
      <x:c r="J49" s="64">
        <x:v>2012</x:v>
      </x:c>
      <x:c r="K49" s="64" t="s">
        <x:v>31</x:v>
      </x:c>
      <x:c r="L49" s="64">
        <x:v>31</x:v>
      </x:c>
      <x:c r="M49" s="64" t="s">
        <x:v>326</x:v>
      </x:c>
      <x:c r="N49" s="64">
        <x:v>26</x:v>
      </x:c>
      <x:c r="O49" s="64">
        <x:v>25</x:v>
      </x:c>
      <x:c r="P49" s="64">
        <x:v>1</x:v>
      </x:c>
      <x:c r="Q49" s="64">
        <x:v>2</x:v>
      </x:c>
      <x:c r="R49" s="64">
        <x:v>2</x:v>
      </x:c>
      <x:c r="S49" s="64">
        <x:v>0</x:v>
      </x:c>
      <x:c r="T49" s="64">
        <x:v>12</x:v>
      </x:c>
      <x:c r="U49" s="64">
        <x:v>8</x:v>
      </x:c>
      <x:c r="V49" s="64">
        <x:v>0</x:v>
      </x:c>
      <x:c r="W49" s="64">
        <x:v>0</x:v>
      </x:c>
      <x:c r="X49" s="64">
        <x:v>160</x:v>
      </x:c>
      <x:c r="Y49" s="64">
        <x:v>57</x:v>
      </x:c>
      <x:c r="Z49" s="64">
        <x:v>64</x:v>
      </x:c>
      <x:c r="AA49" s="64">
        <x:v>64</x:v>
      </x:c>
      <x:c r="AB49" s="64">
        <x:v>658</x:v>
      </x:c>
      <x:c r="AC49" s="64">
        <x:v>159</x:v>
      </x:c>
      <x:c r="AD49" s="63"/>
      <x:c r="AE49" s="63"/>
      <x:c r="AF49" s="64">
        <x:v>7</x:v>
      </x:c>
      <x:c r="AG49" s="64">
        <x:v>39</x:v>
      </x:c>
      <x:c r="AH49" s="64">
        <x:v>3</x:v>
      </x:c>
      <x:c r="AI49" s="64">
        <x:v>1</x:v>
      </x:c>
      <x:c r="AJ49" s="64">
        <x:v>89</x:v>
      </x:c>
      <x:c r="AK49" s="63"/>
      <x:c r="AL49" s="64">
        <x:v>0</x:v>
      </x:c>
      <x:c r="AM49" s="64">
        <x:v>5</x:v>
      </x:c>
      <x:c r="AN49" s="64">
        <x:v>3.21</x:v>
      </x:c>
      <x:c r="AO49" s="64">
        <x:v>3.6000000000000001</x:v>
      </x:c>
      <x:c r="AP49" s="64">
        <x:v>3.6000000000000001</x:v>
      </x:c>
      <x:c r="AQ49" s="64">
        <x:v>3.4100000000000001</x:v>
      </x:c>
      <x:c r="AR49" s="64">
        <x:v>1.24</x:v>
      </x:c>
      <x:c r="AS49" s="64">
        <x:v>3.5099999999999998</x:v>
      </x:c>
      <x:c r="AT49" s="64">
        <x:v>2012</x:v>
      </x:c>
      <x:c r="AU49" s="64" t="s">
        <x:v>31</x:v>
      </x:c>
      <x:c r="AV49" s="64">
        <x:v>31</x:v>
      </x:c>
      <x:c r="AW49" s="64" t="s">
        <x:v>326</x:v>
      </x:c>
      <x:c r="AX49" s="64">
        <x:v>26</x:v>
      </x:c>
      <x:c r="AY49" s="63"/>
      <x:c r="AZ49" s="63"/>
      <x:c r="BA49" s="64">
        <x:v>160</x:v>
      </x:c>
      <x:c r="BB49" s="64">
        <x:v>9.4299999999999997</x:v>
      </x:c>
      <x:c r="BC49" s="64">
        <x:v>10.65</x:v>
      </x:c>
      <x:c r="BD49" s="64">
        <x:v>1.0900000000000001</x:v>
      </x:c>
      <x:c r="BE49" s="64">
        <x:v>14.32</x:v>
      </x:c>
      <x:c r="BF49" s="64">
        <x:v>21.48</x:v>
      </x:c>
      <x:c r="BG49" s="64">
        <x:v>0.029999999999999999</x:v>
      </x:c>
      <x:c r="BH49" s="64">
        <x:v>21.510000000000002</x:v>
      </x:c>
      <x:c r="BI49" s="64">
        <x:v>32.140000000000001</x:v>
      </x:c>
      <x:c r="BJ49" s="64">
        <x:v>1.1299999999999999</x:v>
      </x:c>
      <x:c r="BK49" s="64">
        <x:v>35.829999999999998</x:v>
      </x:c>
      <x:c r="BL49" s="64">
        <x:v>1.1299999999999999</x:v>
      </x:c>
      <x:c r="BM49" s="64">
        <x:v>0.12</x:v>
      </x:c>
      <x:c r="BN49" s="64">
        <x:v>1.25</x:v>
      </x:c>
      <x:c r="BO49" s="64">
        <x:v>3.3900000000000001</x:v>
      </x:c>
      <x:c r="BP49" s="64">
        <x:v>0.12</x:v>
      </x:c>
      <x:c r="BQ49" s="64">
        <x:v>3.5099999999999998</x:v>
      </x:c>
      <x:c r="BR49" s="64">
        <x:v>40000</x:v>
      </x:c>
      <x:c r="BS49" s="64">
        <x:v>11406</x:v>
      </x:c>
      <x:c r="BT49" s="64" t="str">
        <x:f t="shared" si="0"/>
        <x:v>TRUE</x:v>
      </x:c>
    </x:row>
    <x:row r="50" spans="1:72" ht="16.399999999999999">
      <x:c r="A50" s="66">
        <x:v>2014</x:v>
      </x:c>
      <x:c r="B50" s="62" t="s">
        <x:v>31</x:v>
      </x:c>
      <x:c r="C50" s="61" t="s">
        <x:v>56</x:v>
      </x:c>
      <x:c r="D50" s="61" t="s">
        <x:v>304</x:v>
      </x:c>
      <x:c r="E50" s="61">
        <x:v>4</x:v>
      </x:c>
      <x:c r="F50" s="61" t="s">
        <x:v>332</x:v>
      </x:c>
      <x:c r="G50" s="61" t="s">
        <x:v>34</x:v>
      </x:c>
      <x:c r="H50" s="61" t="s">
        <x:v>36</x:v>
      </x:c>
      <x:c r="I50" s="64">
        <x:v>47</x:v>
      </x:c>
      <x:c r="J50" s="64">
        <x:v>2013</x:v>
      </x:c>
      <x:c r="K50" s="64" t="s">
        <x:v>31</x:v>
      </x:c>
      <x:c r="L50" s="64">
        <x:v>32</x:v>
      </x:c>
      <x:c r="M50" s="64" t="s">
        <x:v>326</x:v>
      </x:c>
      <x:c r="N50" s="64">
        <x:v>27</x:v>
      </x:c>
      <x:c r="O50" s="64">
        <x:v>26</x:v>
      </x:c>
      <x:c r="P50" s="64">
        <x:v>1</x:v>
      </x:c>
      <x:c r="Q50" s="64">
        <x:v>0</x:v>
      </x:c>
      <x:c r="R50" s="64">
        <x:v>0</x:v>
      </x:c>
      <x:c r="S50" s="64">
        <x:v>0</x:v>
      </x:c>
      <x:c r="T50" s="64">
        <x:v>14</x:v>
      </x:c>
      <x:c r="U50" s="64">
        <x:v>4</x:v>
      </x:c>
      <x:c r="V50" s="64">
        <x:v>0</x:v>
      </x:c>
      <x:c r="W50" s="64">
        <x:v>0</x:v>
      </x:c>
      <x:c r="X50" s="64">
        <x:v>151</x:v>
      </x:c>
      <x:c r="Y50" s="64">
        <x:v>79</x:v>
      </x:c>
      <x:c r="Z50" s="64">
        <x:v>83</x:v>
      </x:c>
      <x:c r="AA50" s="64">
        <x:v>81.450000000000003</x:v>
      </x:c>
      <x:c r="AB50" s="64">
        <x:v>671</x:v>
      </x:c>
      <x:c r="AC50" s="64">
        <x:v>193</x:v>
      </x:c>
      <x:c r="AD50" s="64">
        <x:v>33</x:v>
      </x:c>
      <x:c r="AE50" s="64">
        <x:v>5</x:v>
      </x:c>
      <x:c r="AF50" s="64">
        <x:v>9</x:v>
      </x:c>
      <x:c r="AG50" s="64">
        <x:v>38</x:v>
      </x:c>
      <x:c r="AH50" s="64">
        <x:v>14</x:v>
      </x:c>
      <x:c r="AI50" s="64">
        <x:v>1</x:v>
      </x:c>
      <x:c r="AJ50" s="64">
        <x:v>101</x:v>
      </x:c>
      <x:c r="AK50" s="64">
        <x:v>3</x:v>
      </x:c>
      <x:c r="AL50" s="64">
        <x:v>0</x:v>
      </x:c>
      <x:c r="AM50" s="64">
        <x:v>5</x:v>
      </x:c>
      <x:c r="AN50" s="64">
        <x:v>4.71</x:v>
      </x:c>
      <x:c r="AO50" s="64">
        <x:v>4.9500000000000002</x:v>
      </x:c>
      <x:c r="AP50" s="64">
        <x:v>4.8499999999999996</x:v>
      </x:c>
      <x:c r="AQ50" s="64">
        <x:v>3.8999999999999999</x:v>
      </x:c>
      <x:c r="AR50" s="64">
        <x:v>1.53</x:v>
      </x:c>
      <x:c r="AS50" s="64">
        <x:v>1.95</x:v>
      </x:c>
      <x:c r="AT50" s="64">
        <x:v>2013</x:v>
      </x:c>
      <x:c r="AU50" s="64" t="s">
        <x:v>31</x:v>
      </x:c>
      <x:c r="AV50" s="64">
        <x:v>32</x:v>
      </x:c>
      <x:c r="AW50" s="64" t="s">
        <x:v>326</x:v>
      </x:c>
      <x:c r="AX50" s="64">
        <x:v>27</x:v>
      </x:c>
      <x:c r="AY50" s="64">
        <x:v>150</x:v>
      </x:c>
      <x:c r="AZ50" s="64">
        <x:v>1</x:v>
      </x:c>
      <x:c r="BA50" s="64">
        <x:v>151</x:v>
      </x:c>
      <x:c r="BB50" s="64">
        <x:v>10.609999999999999</x:v>
      </x:c>
      <x:c r="BC50" s="64">
        <x:v>-6.2199999999999998</x:v>
      </x:c>
      <x:c r="BD50" s="64">
        <x:v>0.48999999999999999</x:v>
      </x:c>
      <x:c r="BE50" s="64">
        <x:v>-5.7300000000000004</x:v>
      </x:c>
      <x:c r="BF50" s="64">
        <x:v>24.879999999999999</x:v>
      </x:c>
      <x:c r="BG50" s="64">
        <x:v>0.070000000000000007</x:v>
      </x:c>
      <x:c r="BH50" s="64">
        <x:v>24.949999999999999</x:v>
      </x:c>
      <x:c r="BI50" s="64">
        <x:v>18.66</x:v>
      </x:c>
      <x:c r="BJ50" s="64">
        <x:v>0.56000000000000005</x:v>
      </x:c>
      <x:c r="BK50" s="64">
        <x:v>19.219999999999999</x:v>
      </x:c>
      <x:c r="BL50" s="64">
        <x:v>-0.58999999999999997</x:v>
      </x:c>
      <x:c r="BM50" s="64">
        <x:v>0.029999999999999999</x:v>
      </x:c>
      <x:c r="BN50" s="64">
        <x:v>-0.56000000000000005</x:v>
      </x:c>
      <x:c r="BO50" s="64">
        <x:v>1.9099999999999999</x:v>
      </x:c>
      <x:c r="BP50" s="64">
        <x:v>0.040000000000000002</x:v>
      </x:c>
      <x:c r="BQ50" s="64">
        <x:v>1.95</x:v>
      </x:c>
      <x:c r="BR50" s="64">
        <x:v>45000</x:v>
      </x:c>
      <x:c r="BS50" s="64">
        <x:v>23076</x:v>
      </x:c>
      <x:c r="BT50" s="64" t="str">
        <x:f t="shared" si="0"/>
        <x:v>TRUE</x:v>
      </x:c>
    </x:row>
    <x:row r="51" spans="1:72" ht="16.399999999999999">
      <x:c r="A51" s="67">
        <x:v>2015</x:v>
      </x:c>
      <x:c r="B51" s="62" t="s">
        <x:v>31</x:v>
      </x:c>
      <x:c r="C51" s="61" t="s">
        <x:v>56</x:v>
      </x:c>
      <x:c r="D51" s="61" t="s">
        <x:v>304</x:v>
      </x:c>
      <x:c r="E51" s="61">
        <x:v>4</x:v>
      </x:c>
      <x:c r="F51" s="61" t="s">
        <x:v>332</x:v>
      </x:c>
      <x:c r="G51" s="61" t="s">
        <x:v>34</x:v>
      </x:c>
      <x:c r="H51" s="61" t="s">
        <x:v>36</x:v>
      </x:c>
      <x:c r="I51" s="64">
        <x:v>48</x:v>
      </x:c>
      <x:c r="J51" s="64">
        <x:v>2014</x:v>
      </x:c>
      <x:c r="K51" s="64" t="s">
        <x:v>31</x:v>
      </x:c>
      <x:c r="L51" s="64">
        <x:v>33</x:v>
      </x:c>
      <x:c r="M51" s="64" t="s">
        <x:v>326</x:v>
      </x:c>
      <x:c r="N51" s="64">
        <x:v>25</x:v>
      </x:c>
      <x:c r="O51" s="64">
        <x:v>24</x:v>
      </x:c>
      <x:c r="P51" s="64">
        <x:v>1</x:v>
      </x:c>
      <x:c r="Q51" s="64">
        <x:v>1</x:v>
      </x:c>
      <x:c r="R51" s="64">
        <x:v>1</x:v>
      </x:c>
      <x:c r="S51" s="64">
        <x:v>0</x:v>
      </x:c>
      <x:c r="T51" s="64">
        <x:v>8</x:v>
      </x:c>
      <x:c r="U51" s="64">
        <x:v>6</x:v>
      </x:c>
      <x:c r="V51" s="64">
        <x:v>0</x:v>
      </x:c>
      <x:c r="W51" s="64">
        <x:v>0</x:v>
      </x:c>
      <x:c r="X51" s="64">
        <x:v>133.19999999999999</x:v>
      </x:c>
      <x:c r="Y51" s="64">
        <x:v>81</x:v>
      </x:c>
      <x:c r="Z51" s="64">
        <x:v>87</x:v>
      </x:c>
      <x:c r="AA51" s="64">
        <x:v>85.150000000000006</x:v>
      </x:c>
      <x:c r="AB51" s="64">
        <x:v>597</x:v>
      </x:c>
      <x:c r="AC51" s="64">
        <x:v>171</x:v>
      </x:c>
      <x:c r="AD51" s="64">
        <x:v>39</x:v>
      </x:c>
      <x:c r="AE51" s="64">
        <x:v>7</x:v>
      </x:c>
      <x:c r="AF51" s="64">
        <x:v>14</x:v>
      </x:c>
      <x:c r="AG51" s="64">
        <x:v>39</x:v>
      </x:c>
      <x:c r="AH51" s="64">
        <x:v>5</x:v>
      </x:c>
      <x:c r="AI51" s="64">
        <x:v>1</x:v>
      </x:c>
      <x:c r="AJ51" s="64">
        <x:v>111</x:v>
      </x:c>
      <x:c r="AK51" s="64">
        <x:v>2</x:v>
      </x:c>
      <x:c r="AL51" s="64">
        <x:v>1</x:v>
      </x:c>
      <x:c r="AM51" s="64">
        <x:v>4</x:v>
      </x:c>
      <x:c r="AN51" s="64">
        <x:v>5.4500000000000002</x:v>
      </x:c>
      <x:c r="AO51" s="64">
        <x:v>5.8600000000000003</x:v>
      </x:c>
      <x:c r="AP51" s="64">
        <x:v>5.7300000000000004</x:v>
      </x:c>
      <x:c r="AQ51" s="64">
        <x:v>4.4199999999999999</x:v>
      </x:c>
      <x:c r="AR51" s="64">
        <x:v>1.5700000000000001</x:v>
      </x:c>
      <x:c r="AS51" s="64">
        <x:v>2.3599999999999999</x:v>
      </x:c>
      <x:c r="AT51" s="64">
        <x:v>2014</x:v>
      </x:c>
      <x:c r="AU51" s="64" t="s">
        <x:v>31</x:v>
      </x:c>
      <x:c r="AV51" s="64">
        <x:v>33</x:v>
      </x:c>
      <x:c r="AW51" s="64" t="s">
        <x:v>326</x:v>
      </x:c>
      <x:c r="AX51" s="64">
        <x:v>25</x:v>
      </x:c>
      <x:c r="AY51" s="64">
        <x:v>133.19999999999999</x:v>
      </x:c>
      <x:c r="AZ51" s="64">
        <x:v>0</x:v>
      </x:c>
      <x:c r="BA51" s="64">
        <x:v>133.19999999999999</x:v>
      </x:c>
      <x:c r="BB51" s="64">
        <x:v>12.08</x:v>
      </x:c>
      <x:c r="BC51" s="64">
        <x:v>-3.4100000000000001</x:v>
      </x:c>
      <x:c r="BD51" s="64">
        <x:v>-1.53</x:v>
      </x:c>
      <x:c r="BE51" s="64">
        <x:v>-4.9400000000000004</x:v>
      </x:c>
      <x:c r="BF51" s="63"/>
      <x:c r="BG51" s="63"/>
      <x:c r="BH51" s="63"/>
      <x:c r="BI51" s="63"/>
      <x:c r="BJ51" s="63"/>
      <x:c r="BK51" s="64">
        <x:v>0.20000000000000001</x:v>
      </x:c>
      <x:c r="BL51" s="64">
        <x:v>-0.010000000000000001</x:v>
      </x:c>
      <x:c r="BM51" s="63"/>
      <x:c r="BN51" s="64">
        <x:v>-0.010000000000000001</x:v>
      </x:c>
      <x:c r="BO51" s="64">
        <x:v>2.3599999999999999</x:v>
      </x:c>
      <x:c r="BP51" s="63"/>
      <x:c r="BQ51" s="64">
        <x:v>2.3599999999999999</x:v>
      </x:c>
      <x:c r="BR51" s="64">
        <x:v>55000</x:v>
      </x:c>
      <x:c r="BS51" s="64">
        <x:v>23259</x:v>
      </x:c>
      <x:c r="BT51" s="64" t="str">
        <x:f t="shared" si="0"/>
        <x:v>TRUE</x:v>
      </x:c>
    </x:row>
    <x:row r="52" spans="1:72" ht="16.399999999999999">
      <x:c r="A52" s="66">
        <x:v>2012</x:v>
      </x:c>
      <x:c r="B52" s="62" t="s">
        <x:v>28</x:v>
      </x:c>
      <x:c r="C52" s="61" t="s">
        <x:v>46</x:v>
      </x:c>
      <x:c r="D52" s="61" t="s">
        <x:v>304</x:v>
      </x:c>
      <x:c r="E52" s="61">
        <x:v>9</x:v>
      </x:c>
      <x:c r="F52" s="61" t="s">
        <x:v>25</x:v>
      </x:c>
      <x:c r="G52" s="61" t="s">
        <x:v>34</x:v>
      </x:c>
      <x:c r="H52" s="61" t="s">
        <x:v>36</x:v>
      </x:c>
      <x:c r="I52" s="64">
        <x:v>49</x:v>
      </x:c>
      <x:c r="J52" s="64">
        <x:v>2011</x:v>
      </x:c>
      <x:c r="K52" s="64" t="s">
        <x:v>45</x:v>
      </x:c>
      <x:c r="L52" s="64">
        <x:v>27</x:v>
      </x:c>
      <x:c r="M52" s="64" t="s">
        <x:v>326</x:v>
      </x:c>
      <x:c r="N52" s="64">
        <x:v>38</x:v>
      </x:c>
      <x:c r="O52" s="64">
        <x:v>11</x:v>
      </x:c>
      <x:c r="P52" s="64">
        <x:v>27</x:v>
      </x:c>
      <x:c r="Q52" s="64">
        <x:v>7</x:v>
      </x:c>
      <x:c r="R52" s="64">
        <x:v>0</x:v>
      </x:c>
      <x:c r="S52" s="64">
        <x:v>0</x:v>
      </x:c>
      <x:c r="T52" s="64">
        <x:v>8</x:v>
      </x:c>
      <x:c r="U52" s="64">
        <x:v>8</x:v>
      </x:c>
      <x:c r="V52" s="64">
        <x:v>1</x:v>
      </x:c>
      <x:c r="W52" s="64">
        <x:v>4</x:v>
      </x:c>
      <x:c r="X52" s="64">
        <x:v>78.200000000000003</x:v>
      </x:c>
      <x:c r="Y52" s="64">
        <x:v>30</x:v>
      </x:c>
      <x:c r="Z52" s="64">
        <x:v>34</x:v>
      </x:c>
      <x:c r="AA52" s="64">
        <x:v>34</x:v>
      </x:c>
      <x:c r="AB52" s="64">
        <x:v>343</x:v>
      </x:c>
      <x:c r="AC52" s="64">
        <x:v>71</x:v>
      </x:c>
      <x:c r="AD52" s="63"/>
      <x:c r="AE52" s="63"/>
      <x:c r="AF52" s="64">
        <x:v>10</x:v>
      </x:c>
      <x:c r="AG52" s="64">
        <x:v>45</x:v>
      </x:c>
      <x:c r="AH52" s="64">
        <x:v>2</x:v>
      </x:c>
      <x:c r="AI52" s="64">
        <x:v>3</x:v>
      </x:c>
      <x:c r="AJ52" s="64">
        <x:v>55</x:v>
      </x:c>
      <x:c r="AK52" s="63"/>
      <x:c r="AL52" s="64">
        <x:v>0</x:v>
      </x:c>
      <x:c r="AM52" s="64">
        <x:v>5</x:v>
      </x:c>
      <x:c r="AN52" s="64">
        <x:v>3.4300000000000002</x:v>
      </x:c>
      <x:c r="AO52" s="64">
        <x:v>3.8900000000000001</x:v>
      </x:c>
      <x:c r="AP52" s="64">
        <x:v>3.8900000000000001</x:v>
      </x:c>
      <x:c r="AQ52" s="64">
        <x:v>5.1200000000000001</x:v>
      </x:c>
      <x:c r="AR52" s="64">
        <x:v>1.47</x:v>
      </x:c>
      <x:c r="AS52" s="64">
        <x:v>1.5800000000000001</x:v>
      </x:c>
      <x:c r="AT52" s="64">
        <x:v>2011</x:v>
      </x:c>
      <x:c r="AU52" s="64" t="s">
        <x:v>45</x:v>
      </x:c>
      <x:c r="AV52" s="64">
        <x:v>27</x:v>
      </x:c>
      <x:c r="AW52" s="64" t="s">
        <x:v>326</x:v>
      </x:c>
      <x:c r="AX52" s="64">
        <x:v>38</x:v>
      </x:c>
      <x:c r="AY52" s="63"/>
      <x:c r="AZ52" s="63"/>
      <x:c r="BA52" s="64">
        <x:v>78.200000000000003</x:v>
      </x:c>
      <x:c r="BB52" s="64">
        <x:v>10.07</x:v>
      </x:c>
      <x:c r="BC52" s="64">
        <x:v>3.54</x:v>
      </x:c>
      <x:c r="BD52" s="64">
        <x:v>1.2</x:v>
      </x:c>
      <x:c r="BE52" s="64">
        <x:v>3.48</x:v>
      </x:c>
      <x:c r="BF52" s="64">
        <x:v>10.109999999999999</x:v>
      </x:c>
      <x:c r="BG52" s="64">
        <x:v>1.0600000000000001</x:v>
      </x:c>
      <x:c r="BH52" s="64">
        <x:v>11.16</x:v>
      </x:c>
      <x:c r="BI52" s="64">
        <x:v>13.65</x:v>
      </x:c>
      <x:c r="BJ52" s="64">
        <x:v>2.2599999999999998</x:v>
      </x:c>
      <x:c r="BK52" s="64">
        <x:v>14.640000000000001</x:v>
      </x:c>
      <x:c r="BL52" s="64">
        <x:v>0.34999999999999998</x:v>
      </x:c>
      <x:c r="BM52" s="64">
        <x:v>0.12</x:v>
      </x:c>
      <x:c r="BN52" s="64">
        <x:v>0.46999999999999997</x:v>
      </x:c>
      <x:c r="BO52" s="64">
        <x:v>1.3600000000000001</x:v>
      </x:c>
      <x:c r="BP52" s="64">
        <x:v>0.22</x:v>
      </x:c>
      <x:c r="BQ52" s="64">
        <x:v>1.5800000000000001</x:v>
      </x:c>
      <x:c r="BR52" s="64">
        <x:v>22000</x:v>
      </x:c>
      <x:c r="BS52" s="64">
        <x:v>13889</x:v>
      </x:c>
      <x:c r="BT52" s="64" t="str">
        <x:f t="shared" si="0"/>
        <x:v>TRUE</x:v>
      </x:c>
    </x:row>
    <x:row r="53" spans="1:72" ht="16.399999999999999">
      <x:c r="A53" s="66">
        <x:v>2013</x:v>
      </x:c>
      <x:c r="B53" s="62" t="s">
        <x:v>28</x:v>
      </x:c>
      <x:c r="C53" s="61" t="s">
        <x:v>46</x:v>
      </x:c>
      <x:c r="D53" s="61" t="s">
        <x:v>304</x:v>
      </x:c>
      <x:c r="E53" s="61">
        <x:v>9</x:v>
      </x:c>
      <x:c r="F53" s="61" t="s">
        <x:v>25</x:v>
      </x:c>
      <x:c r="G53" s="61" t="s">
        <x:v>34</x:v>
      </x:c>
      <x:c r="H53" s="61" t="s">
        <x:v>36</x:v>
      </x:c>
      <x:c r="I53" s="64">
        <x:v>50</x:v>
      </x:c>
      <x:c r="J53" s="64">
        <x:v>2012</x:v>
      </x:c>
      <x:c r="K53" s="64" t="s">
        <x:v>45</x:v>
      </x:c>
      <x:c r="L53" s="64">
        <x:v>28</x:v>
      </x:c>
      <x:c r="M53" s="64" t="s">
        <x:v>326</x:v>
      </x:c>
      <x:c r="N53" s="64">
        <x:v>20</x:v>
      </x:c>
      <x:c r="O53" s="64">
        <x:v>19</x:v>
      </x:c>
      <x:c r="P53" s="64">
        <x:v>1</x:v>
      </x:c>
      <x:c r="Q53" s="64">
        <x:v>1</x:v>
      </x:c>
      <x:c r="R53" s="64">
        <x:v>0</x:v>
      </x:c>
      <x:c r="S53" s="64">
        <x:v>0</x:v>
      </x:c>
      <x:c r="T53" s="64">
        <x:v>8</x:v>
      </x:c>
      <x:c r="U53" s="64">
        <x:v>3</x:v>
      </x:c>
      <x:c r="V53" s="64">
        <x:v>0</x:v>
      </x:c>
      <x:c r="W53" s="64">
        <x:v>0</x:v>
      </x:c>
      <x:c r="X53" s="64">
        <x:v>97.200000000000003</x:v>
      </x:c>
      <x:c r="Y53" s="64">
        <x:v>45</x:v>
      </x:c>
      <x:c r="Z53" s="64">
        <x:v>45</x:v>
      </x:c>
      <x:c r="AA53" s="64">
        <x:v>45</x:v>
      </x:c>
      <x:c r="AB53" s="64">
        <x:v>413</x:v>
      </x:c>
      <x:c r="AC53" s="64">
        <x:v>98</x:v>
      </x:c>
      <x:c r="AD53" s="63"/>
      <x:c r="AE53" s="63"/>
      <x:c r="AF53" s="64">
        <x:v>6</x:v>
      </x:c>
      <x:c r="AG53" s="64">
        <x:v>44</x:v>
      </x:c>
      <x:c r="AH53" s="64">
        <x:v>2</x:v>
      </x:c>
      <x:c r="AI53" s="64">
        <x:v>0</x:v>
      </x:c>
      <x:c r="AJ53" s="64">
        <x:v>72</x:v>
      </x:c>
      <x:c r="AK53" s="63"/>
      <x:c r="AL53" s="64">
        <x:v>0</x:v>
      </x:c>
      <x:c r="AM53" s="64">
        <x:v>4</x:v>
      </x:c>
      <x:c r="AN53" s="64">
        <x:v>4.1500000000000004</x:v>
      </x:c>
      <x:c r="AO53" s="64">
        <x:v>4.1500000000000004</x:v>
      </x:c>
      <x:c r="AP53" s="64">
        <x:v>4.1500000000000004</x:v>
      </x:c>
      <x:c r="AQ53" s="64">
        <x:v>3.8300000000000001</x:v>
      </x:c>
      <x:c r="AR53" s="64">
        <x:v>1.45</x:v>
      </x:c>
      <x:c r="AS53" s="64">
        <x:v>1.3</x:v>
      </x:c>
      <x:c r="AT53" s="64">
        <x:v>2012</x:v>
      </x:c>
      <x:c r="AU53" s="64" t="s">
        <x:v>45</x:v>
      </x:c>
      <x:c r="AV53" s="64">
        <x:v>28</x:v>
      </x:c>
      <x:c r="AW53" s="64" t="s">
        <x:v>326</x:v>
      </x:c>
      <x:c r="AX53" s="64">
        <x:v>20</x:v>
      </x:c>
      <x:c r="AY53" s="63"/>
      <x:c r="AZ53" s="63"/>
      <x:c r="BA53" s="64">
        <x:v>97.200000000000003</x:v>
      </x:c>
      <x:c r="BB53" s="64">
        <x:v>9.7300000000000004</x:v>
      </x:c>
      <x:c r="BC53" s="64">
        <x:v>-1.24</x:v>
      </x:c>
      <x:c r="BD53" s="64">
        <x:v>0.45000000000000001</x:v>
      </x:c>
      <x:c r="BE53" s="64">
        <x:v>-2.3300000000000001</x:v>
      </x:c>
      <x:c r="BF53" s="64">
        <x:v>13.109999999999999</x:v>
      </x:c>
      <x:c r="BG53" s="64">
        <x:v>0.029999999999999999</x:v>
      </x:c>
      <x:c r="BH53" s="64">
        <x:v>13.130000000000001</x:v>
      </x:c>
      <x:c r="BI53" s="64">
        <x:v>11.869999999999999</x:v>
      </x:c>
      <x:c r="BJ53" s="64">
        <x:v>0.47999999999999998</x:v>
      </x:c>
      <x:c r="BK53" s="64">
        <x:v>10.800000000000001</x:v>
      </x:c>
      <x:c r="BL53" s="64">
        <x:v>-0.13</x:v>
      </x:c>
      <x:c r="BM53" s="64">
        <x:v>0.05</x:v>
      </x:c>
      <x:c r="BN53" s="64">
        <x:v>-0.080000000000000004</x:v>
      </x:c>
      <x:c r="BO53" s="64">
        <x:v>1.25</x:v>
      </x:c>
      <x:c r="BP53" s="64">
        <x:v>0.05</x:v>
      </x:c>
      <x:c r="BQ53" s="64">
        <x:v>1.3</x:v>
      </x:c>
      <x:c r="BR53" s="64">
        <x:v>24000</x:v>
      </x:c>
      <x:c r="BS53" s="64">
        <x:v>18472</x:v>
      </x:c>
      <x:c r="BT53" s="64" t="str">
        <x:f t="shared" si="0"/>
        <x:v>TRUE</x:v>
      </x:c>
    </x:row>
    <x:row r="54" spans="1:72" ht="16.399999999999999">
      <x:c r="A54" s="66">
        <x:v>2014</x:v>
      </x:c>
      <x:c r="B54" s="62" t="s">
        <x:v>28</x:v>
      </x:c>
      <x:c r="C54" s="61" t="s">
        <x:v>46</x:v>
      </x:c>
      <x:c r="D54" s="61" t="s">
        <x:v>304</x:v>
      </x:c>
      <x:c r="E54" s="61">
        <x:v>9</x:v>
      </x:c>
      <x:c r="F54" s="61" t="s">
        <x:v>25</x:v>
      </x:c>
      <x:c r="G54" s="61" t="s">
        <x:v>34</x:v>
      </x:c>
      <x:c r="H54" s="61" t="s">
        <x:v>36</x:v>
      </x:c>
      <x:c r="I54" s="64">
        <x:v>51</x:v>
      </x:c>
      <x:c r="J54" s="64">
        <x:v>2013</x:v>
      </x:c>
      <x:c r="K54" s="64" t="s">
        <x:v>45</x:v>
      </x:c>
      <x:c r="L54" s="64">
        <x:v>29</x:v>
      </x:c>
      <x:c r="M54" s="64" t="s">
        <x:v>326</x:v>
      </x:c>
      <x:c r="N54" s="64">
        <x:v>6</x:v>
      </x:c>
      <x:c r="O54" s="64">
        <x:v>0</x:v>
      </x:c>
      <x:c r="P54" s="64">
        <x:v>6</x:v>
      </x:c>
      <x:c r="Q54" s="64">
        <x:v>6</x:v>
      </x:c>
      <x:c r="R54" s="64">
        <x:v>0</x:v>
      </x:c>
      <x:c r="S54" s="64">
        <x:v>0</x:v>
      </x:c>
      <x:c r="T54" s="64">
        <x:v>0</x:v>
      </x:c>
      <x:c r="U54" s="64">
        <x:v>1</x:v>
      </x:c>
      <x:c r="V54" s="64">
        <x:v>3</x:v>
      </x:c>
      <x:c r="W54" s="64">
        <x:v>0</x:v>
      </x:c>
      <x:c r="X54" s="64">
        <x:v>4.2000000000000002</x:v>
      </x:c>
      <x:c r="Y54" s="64">
        <x:v>2</x:v>
      </x:c>
      <x:c r="Z54" s="64">
        <x:v>3</x:v>
      </x:c>
      <x:c r="AA54" s="64">
        <x:v>3.7000000000000002</x:v>
      </x:c>
      <x:c r="AB54" s="64">
        <x:v>27</x:v>
      </x:c>
      <x:c r="AC54" s="64">
        <x:v>9</x:v>
      </x:c>
      <x:c r="AD54" s="64">
        <x:v>1</x:v>
      </x:c>
      <x:c r="AE54" s="64">
        <x:v>0</x:v>
      </x:c>
      <x:c r="AF54" s="64">
        <x:v>0</x:v>
      </x:c>
      <x:c r="AG54" s="64">
        <x:v>3</x:v>
      </x:c>
      <x:c r="AH54" s="64">
        <x:v>0</x:v>
      </x:c>
      <x:c r="AI54" s="64">
        <x:v>1</x:v>
      </x:c>
      <x:c r="AJ54" s="64">
        <x:v>2</x:v>
      </x:c>
      <x:c r="AK54" s="64">
        <x:v>1</x:v>
      </x:c>
      <x:c r="AL54" s="64">
        <x:v>0</x:v>
      </x:c>
      <x:c r="AM54" s="64">
        <x:v>0</x:v>
      </x:c>
      <x:c r="AN54" s="64">
        <x:v>3.8599999999999999</x:v>
      </x:c>
      <x:c r="AO54" s="64">
        <x:v>5.79</x:v>
      </x:c>
      <x:c r="AP54" s="64">
        <x:v>7.1399999999999997</x:v>
      </x:c>
      <x:c r="AQ54" s="64">
        <x:v>4.0599999999999996</x:v>
      </x:c>
      <x:c r="AR54" s="64">
        <x:v>2.5699999999999998</x:v>
      </x:c>
      <x:c r="AS54" s="64">
        <x:v>-0.10000000000000001</x:v>
      </x:c>
      <x:c r="AT54" s="64">
        <x:v>2013</x:v>
      </x:c>
      <x:c r="AU54" s="64" t="s">
        <x:v>45</x:v>
      </x:c>
      <x:c r="AV54" s="64">
        <x:v>29</x:v>
      </x:c>
      <x:c r="AW54" s="64" t="s">
        <x:v>326</x:v>
      </x:c>
      <x:c r="AX54" s="64">
        <x:v>6</x:v>
      </x:c>
      <x:c r="AY54" s="64">
        <x:v>0</x:v>
      </x:c>
      <x:c r="AZ54" s="64">
        <x:v>4.2000000000000002</x:v>
      </x:c>
      <x:c r="BA54" s="64">
        <x:v>4.2000000000000002</x:v>
      </x:c>
      <x:c r="BB54" s="64">
        <x:v>12.869999999999999</x:v>
      </x:c>
      <x:c r="BC54" s="63"/>
      <x:c r="BD54" s="64">
        <x:v>-1.3999999999999999</x:v>
      </x:c>
      <x:c r="BE54" s="64">
        <x:v>-1.3999999999999999</x:v>
      </x:c>
      <x:c r="BF54" s="63"/>
      <x:c r="BG54" s="64">
        <x:v>0.33000000000000002</x:v>
      </x:c>
      <x:c r="BH54" s="64">
        <x:v>0.33000000000000002</x:v>
      </x:c>
      <x:c r="BI54" s="63"/>
      <x:c r="BJ54" s="64">
        <x:v>-1.0700000000000001</x:v>
      </x:c>
      <x:c r="BK54" s="64">
        <x:v>-1.0700000000000001</x:v>
      </x:c>
      <x:c r="BL54" s="63"/>
      <x:c r="BM54" s="64">
        <x:v>-0.14000000000000001</x:v>
      </x:c>
      <x:c r="BN54" s="64">
        <x:v>-0.14000000000000001</x:v>
      </x:c>
      <x:c r="BO54" s="63"/>
      <x:c r="BP54" s="64">
        <x:v>-0.10000000000000001</x:v>
      </x:c>
      <x:c r="BQ54" s="64">
        <x:v>-0.10000000000000001</x:v>
      </x:c>
      <x:c r="BR54" s="64">
        <x:v>24000</x:v>
      </x:c>
      <x:c r="BS54" s="64">
        <x:v>-232058</x:v>
      </x:c>
      <x:c r="BT54" s="64" t="str">
        <x:f t="shared" si="0"/>
        <x:v>TRUE</x:v>
      </x:c>
    </x:row>
    <x:row r="55" spans="1:72" ht="16.399999999999999">
      <x:c r="A55" s="66">
        <x:v>2014</x:v>
      </x:c>
      <x:c r="B55" s="62" t="s">
        <x:v>28</x:v>
      </x:c>
      <x:c r="C55" s="61" t="s">
        <x:v>46</x:v>
      </x:c>
      <x:c r="D55" s="61" t="s">
        <x:v>304</x:v>
      </x:c>
      <x:c r="E55" s="61">
        <x:v>9</x:v>
      </x:c>
      <x:c r="F55" s="61" t="s">
        <x:v>25</x:v>
      </x:c>
      <x:c r="G55" s="61" t="s">
        <x:v>34</x:v>
      </x:c>
      <x:c r="H55" s="61" t="s">
        <x:v>36</x:v>
      </x:c>
      <x:c r="I55" s="64"/>
      <x:c r="J55" s="68">
        <x:v>2013</x:v>
      </x:c>
      <x:c r="K55" s="68" t="s">
        <x:v>28</x:v>
      </x:c>
      <x:c r="L55" s="69">
        <x:v>29</x:v>
      </x:c>
      <x:c r="M55" s="69" t="s">
        <x:v>326</x:v>
      </x:c>
      <x:c r="N55" s="69">
        <x:v>35</x:v>
      </x:c>
      <x:c r="O55" s="69">
        <x:v>4</x:v>
      </x:c>
      <x:c r="P55" s="69">
        <x:v>31</x:v>
      </x:c>
      <x:c r="Q55" s="69">
        <x:v>12</x:v>
      </x:c>
      <x:c r="R55" s="69">
        <x:v>0</x:v>
      </x:c>
      <x:c r="S55" s="69">
        <x:v>0</x:v>
      </x:c>
      <x:c r="T55" s="69">
        <x:v>1</x:v>
      </x:c>
      <x:c r="U55" s="69">
        <x:v>6</x:v>
      </x:c>
      <x:c r="V55" s="69">
        <x:v>2</x:v>
      </x:c>
      <x:c r="W55" s="69">
        <x:v>6</x:v>
      </x:c>
      <x:c r="X55" s="69">
        <x:v>44.100000000000001</x:v>
      </x:c>
      <x:c r="Y55" s="69">
        <x:v>38</x:v>
      </x:c>
      <x:c r="Z55" s="69">
        <x:v>38</x:v>
      </x:c>
      <x:c r="AA55" s="69">
        <x:v>37.950000000000003</x:v>
      </x:c>
      <x:c r="AB55" s="69">
        <x:v>213</x:v>
      </x:c>
      <x:c r="AC55" s="69">
        <x:v>62</x:v>
      </x:c>
      <x:c r="AD55" s="69">
        <x:v>14</x:v>
      </x:c>
      <x:c r="AE55" s="69">
        <x:v>2</x:v>
      </x:c>
      <x:c r="AF55" s="69">
        <x:v>4</x:v>
      </x:c>
      <x:c r="AG55" s="69">
        <x:v>24</x:v>
      </x:c>
      <x:c r="AH55" s="69">
        <x:v>0</x:v>
      </x:c>
      <x:c r="AI55" s="69">
        <x:v>0</x:v>
      </x:c>
      <x:c r="AJ55" s="69">
        <x:v>27</x:v>
      </x:c>
      <x:c r="AK55" s="69">
        <x:v>0</x:v>
      </x:c>
      <x:c r="AL55" s="69">
        <x:v>0</x:v>
      </x:c>
      <x:c r="AM55" s="69">
        <x:v>9</x:v>
      </x:c>
      <x:c r="AN55" s="69">
        <x:v>7.71</x:v>
      </x:c>
      <x:c r="AO55" s="69">
        <x:v>7.71</x:v>
      </x:c>
      <x:c r="AP55" s="69">
        <x:v>7.7000000000000002</x:v>
      </x:c>
      <x:c r="AQ55" s="69">
        <x:v>5.0300000000000002</x:v>
      </x:c>
      <x:c r="AR55" s="69">
        <x:v>1.9399999999999999</x:v>
      </x:c>
      <x:c r="AS55" s="69">
        <x:v>-0.37</x:v>
      </x:c>
      <x:c r="AT55" s="64">
        <x:v>2013</x:v>
      </x:c>
      <x:c r="AU55" s="64" t="s">
        <x:v>28</x:v>
      </x:c>
      <x:c r="AV55" s="64">
        <x:v>29</x:v>
      </x:c>
      <x:c r="AW55" s="64" t="s">
        <x:v>326</x:v>
      </x:c>
      <x:c r="AX55" s="64">
        <x:v>35</x:v>
      </x:c>
      <x:c r="AY55" s="64">
        <x:v>15.199999999999999</x:v>
      </x:c>
      <x:c r="AZ55" s="64">
        <x:v>28.199999999999999</x:v>
      </x:c>
      <x:c r="BA55" s="64">
        <x:v>44.100000000000001</x:v>
      </x:c>
      <x:c r="BB55" s="64">
        <x:v>13.27</x:v>
      </x:c>
      <x:c r="BC55" s="64">
        <x:v>-5.8899999999999997</x:v>
      </x:c>
      <x:c r="BD55" s="64">
        <x:v>-5.1299999999999999</x:v>
      </x:c>
      <x:c r="BE55" s="64">
        <x:v>-11.02</x:v>
      </x:c>
      <x:c r="BF55" s="64">
        <x:v>2.6000000000000001</x:v>
      </x:c>
      <x:c r="BG55" s="64">
        <x:v>2.0499999999999998</x:v>
      </x:c>
      <x:c r="BH55" s="64">
        <x:v>4.6500000000000004</x:v>
      </x:c>
      <x:c r="BI55" s="64">
        <x:v>-3.29</x:v>
      </x:c>
      <x:c r="BJ55" s="64">
        <x:v>-3.0899999999999999</x:v>
      </x:c>
      <x:c r="BK55" s="64">
        <x:v>-6.3700000000000001</x:v>
      </x:c>
      <x:c r="BL55" s="64">
        <x:v>-0.44</x:v>
      </x:c>
      <x:c r="BM55" s="64">
        <x:v>-0.40000000000000002</x:v>
      </x:c>
      <x:c r="BN55" s="64">
        <x:v>-0.83999999999999997</x:v>
      </x:c>
      <x:c r="BO55" s="64">
        <x:v>-0.17999999999999999</x:v>
      </x:c>
      <x:c r="BP55" s="64">
        <x:v>-0.19</x:v>
      </x:c>
      <x:c r="BQ55" s="64">
        <x:v>-0.37</x:v>
      </x:c>
      <x:c r="BR55" s="64">
        <x:v>24000</x:v>
      </x:c>
      <x:c r="BS55" s="64">
        <x:v>-64397</x:v>
      </x:c>
      <x:c r="BT55" s="64" t="str">
        <x:f t="shared" si="0"/>
        <x:v>TRUE</x:v>
      </x:c>
    </x:row>
    <x:row r="56" spans="1:72" ht="16.399999999999999">
      <x:c r="A56" s="67">
        <x:v>2015</x:v>
      </x:c>
      <x:c r="B56" s="62" t="s">
        <x:v>28</x:v>
      </x:c>
      <x:c r="C56" s="61" t="s">
        <x:v>46</x:v>
      </x:c>
      <x:c r="D56" s="61" t="s">
        <x:v>304</x:v>
      </x:c>
      <x:c r="E56" s="61">
        <x:v>9</x:v>
      </x:c>
      <x:c r="F56" s="61" t="s">
        <x:v>25</x:v>
      </x:c>
      <x:c r="G56" s="61" t="s">
        <x:v>34</x:v>
      </x:c>
      <x:c r="H56" s="61" t="s">
        <x:v>36</x:v>
      </x:c>
      <x:c r="I56" s="64">
        <x:v>52</x:v>
      </x:c>
      <x:c r="J56" s="64">
        <x:v>2014</x:v>
      </x:c>
      <x:c r="K56" s="64" t="s">
        <x:v>28</x:v>
      </x:c>
      <x:c r="L56" s="64">
        <x:v>30</x:v>
      </x:c>
      <x:c r="M56" s="64" t="s">
        <x:v>326</x:v>
      </x:c>
      <x:c r="N56" s="64">
        <x:v>27</x:v>
      </x:c>
      <x:c r="O56" s="64">
        <x:v>11</x:v>
      </x:c>
      <x:c r="P56" s="64">
        <x:v>16</x:v>
      </x:c>
      <x:c r="Q56" s="64">
        <x:v>2</x:v>
      </x:c>
      <x:c r="R56" s="64">
        <x:v>0</x:v>
      </x:c>
      <x:c r="S56" s="64">
        <x:v>0</x:v>
      </x:c>
      <x:c r="T56" s="64">
        <x:v>4</x:v>
      </x:c>
      <x:c r="U56" s="64">
        <x:v>8</x:v>
      </x:c>
      <x:c r="V56" s="64">
        <x:v>0</x:v>
      </x:c>
      <x:c r="W56" s="64">
        <x:v>0</x:v>
      </x:c>
      <x:c r="X56" s="64">
        <x:v>78.200000000000003</x:v>
      </x:c>
      <x:c r="Y56" s="64">
        <x:v>64</x:v>
      </x:c>
      <x:c r="Z56" s="64">
        <x:v>73</x:v>
      </x:c>
      <x:c r="AA56" s="64">
        <x:v>69.700000000000003</x:v>
      </x:c>
      <x:c r="AB56" s="64">
        <x:v>390</x:v>
      </x:c>
      <x:c r="AC56" s="64">
        <x:v>114</x:v>
      </x:c>
      <x:c r="AD56" s="64">
        <x:v>16</x:v>
      </x:c>
      <x:c r="AE56" s="64">
        <x:v>5</x:v>
      </x:c>
      <x:c r="AF56" s="64">
        <x:v>11</x:v>
      </x:c>
      <x:c r="AG56" s="64">
        <x:v>43</x:v>
      </x:c>
      <x:c r="AH56" s="64">
        <x:v>5</x:v>
      </x:c>
      <x:c r="AI56" s="64">
        <x:v>0</x:v>
      </x:c>
      <x:c r="AJ56" s="64">
        <x:v>60</x:v>
      </x:c>
      <x:c r="AK56" s="64">
        <x:v>6</x:v>
      </x:c>
      <x:c r="AL56" s="64">
        <x:v>0</x:v>
      </x:c>
      <x:c r="AM56" s="64">
        <x:v>12</x:v>
      </x:c>
      <x:c r="AN56" s="64">
        <x:v>7.3200000000000003</x:v>
      </x:c>
      <x:c r="AO56" s="64">
        <x:v>8.3499999999999996</x:v>
      </x:c>
      <x:c r="AP56" s="64">
        <x:v>7.9699999999999998</x:v>
      </x:c>
      <x:c r="AQ56" s="64">
        <x:v>5.9000000000000004</x:v>
      </x:c>
      <x:c r="AR56" s="64">
        <x:v>2</x:v>
      </x:c>
      <x:c r="AS56" s="64">
        <x:v>-0.080000000000000004</x:v>
      </x:c>
      <x:c r="AT56" s="64">
        <x:v>2014</x:v>
      </x:c>
      <x:c r="AU56" s="64" t="s">
        <x:v>28</x:v>
      </x:c>
      <x:c r="AV56" s="64">
        <x:v>30</x:v>
      </x:c>
      <x:c r="AW56" s="64" t="s">
        <x:v>326</x:v>
      </x:c>
      <x:c r="AX56" s="64">
        <x:v>27</x:v>
      </x:c>
      <x:c r="AY56" s="64">
        <x:v>52.200000000000003</x:v>
      </x:c>
      <x:c r="AZ56" s="64">
        <x:v>26</x:v>
      </x:c>
      <x:c r="BA56" s="64">
        <x:v>78.200000000000003</x:v>
      </x:c>
      <x:c r="BB56" s="64">
        <x:v>12.98</x:v>
      </x:c>
      <x:c r="BC56" s="64">
        <x:v>-6.9800000000000004</x:v>
      </x:c>
      <x:c r="BD56" s="64">
        <x:v>-6.3799999999999999</x:v>
      </x:c>
      <x:c r="BE56" s="64">
        <x:v>-13.359999999999999</x:v>
      </x:c>
      <x:c r="BF56" s="63"/>
      <x:c r="BG56" s="63"/>
      <x:c r="BH56" s="63"/>
      <x:c r="BI56" s="63"/>
      <x:c r="BJ56" s="63"/>
      <x:c r="BK56" s="64">
        <x:v>-0.010000000000000001</x:v>
      </x:c>
      <x:c r="BL56" s="64">
        <x:v>-0.67000000000000004</x:v>
      </x:c>
      <x:c r="BM56" s="64">
        <x:v>-0.68999999999999995</x:v>
      </x:c>
      <x:c r="BN56" s="64">
        <x:v>-1.3600000000000001</x:v>
      </x:c>
      <x:c r="BO56" s="64">
        <x:v>0.27000000000000002</x:v>
      </x:c>
      <x:c r="BP56" s="64">
        <x:v>-0.34000000000000002</x:v>
      </x:c>
      <x:c r="BQ56" s="64">
        <x:v>-0.080000000000000004</x:v>
      </x:c>
      <x:c r="BR56" s="64">
        <x:v>30000</x:v>
      </x:c>
      <x:c r="BS56" s="64">
        <x:v>-398859</x:v>
      </x:c>
      <x:c r="BT56" s="64" t="str">
        <x:f t="shared" si="0"/>
        <x:v>TRUE</x:v>
      </x:c>
    </x:row>
    <x:row r="57" spans="1:72" ht="16.399999999999999">
      <x:c r="A57" s="66">
        <x:v>2012</x:v>
      </x:c>
      <x:c r="B57" s="62" t="s">
        <x:v>31</x:v>
      </x:c>
      <x:c r="C57" s="61" t="s">
        <x:v>47</x:v>
      </x:c>
      <x:c r="D57" s="61" t="s">
        <x:v>304</x:v>
      </x:c>
      <x:c r="E57" s="61">
        <x:v>9</x:v>
      </x:c>
      <x:c r="F57" s="61" t="s">
        <x:v>25</x:v>
      </x:c>
      <x:c r="G57" s="61" t="s">
        <x:v>34</x:v>
      </x:c>
      <x:c r="H57" s="61" t="s">
        <x:v>36</x:v>
      </x:c>
      <x:c r="I57" s="64">
        <x:v>53</x:v>
      </x:c>
      <x:c r="J57" s="64">
        <x:v>2011</x:v>
      </x:c>
      <x:c r="K57" s="64" t="s">
        <x:v>31</x:v>
      </x:c>
      <x:c r="L57" s="64">
        <x:v>28</x:v>
      </x:c>
      <x:c r="M57" s="64" t="s">
        <x:v>326</x:v>
      </x:c>
      <x:c r="N57" s="64">
        <x:v>47</x:v>
      </x:c>
      <x:c r="O57" s="64">
        <x:v>5</x:v>
      </x:c>
      <x:c r="P57" s="64">
        <x:v>42</x:v>
      </x:c>
      <x:c r="Q57" s="64">
        <x:v>4</x:v>
      </x:c>
      <x:c r="R57" s="64">
        <x:v>0</x:v>
      </x:c>
      <x:c r="S57" s="64">
        <x:v>0</x:v>
      </x:c>
      <x:c r="T57" s="64">
        <x:v>11</x:v>
      </x:c>
      <x:c r="U57" s="64">
        <x:v>5</x:v>
      </x:c>
      <x:c r="V57" s="64">
        <x:v>0</x:v>
      </x:c>
      <x:c r="W57" s="64">
        <x:v>17</x:v>
      </x:c>
      <x:c r="X57" s="64">
        <x:v>86</x:v>
      </x:c>
      <x:c r="Y57" s="64">
        <x:v>27</x:v>
      </x:c>
      <x:c r="Z57" s="64">
        <x:v>30</x:v>
      </x:c>
      <x:c r="AA57" s="64">
        <x:v>30</x:v>
      </x:c>
      <x:c r="AB57" s="64">
        <x:v>352</x:v>
      </x:c>
      <x:c r="AC57" s="64">
        <x:v>74</x:v>
      </x:c>
      <x:c r="AD57" s="63"/>
      <x:c r="AE57" s="63"/>
      <x:c r="AF57" s="64">
        <x:v>3</x:v>
      </x:c>
      <x:c r="AG57" s="64">
        <x:v>20</x:v>
      </x:c>
      <x:c r="AH57" s="64">
        <x:v>4</x:v>
      </x:c>
      <x:c r="AI57" s="64">
        <x:v>0</x:v>
      </x:c>
      <x:c r="AJ57" s="64">
        <x:v>77</x:v>
      </x:c>
      <x:c r="AK57" s="63"/>
      <x:c r="AL57" s="64">
        <x:v>0</x:v>
      </x:c>
      <x:c r="AM57" s="64">
        <x:v>2</x:v>
      </x:c>
      <x:c r="AN57" s="64">
        <x:v>2.8300000000000001</x:v>
      </x:c>
      <x:c r="AO57" s="64">
        <x:v>3.1400000000000001</x:v>
      </x:c>
      <x:c r="AP57" s="64">
        <x:v>3.1400000000000001</x:v>
      </x:c>
      <x:c r="AQ57" s="64">
        <x:v>2.6699999999999999</x:v>
      </x:c>
      <x:c r="AR57" s="64">
        <x:v>1.0900000000000001</x:v>
      </x:c>
      <x:c r="AS57" s="64">
        <x:v>2.6600000000000001</x:v>
      </x:c>
      <x:c r="AT57" s="64">
        <x:v>2011</x:v>
      </x:c>
      <x:c r="AU57" s="64" t="s">
        <x:v>31</x:v>
      </x:c>
      <x:c r="AV57" s="64">
        <x:v>28</x:v>
      </x:c>
      <x:c r="AW57" s="64" t="s">
        <x:v>326</x:v>
      </x:c>
      <x:c r="AX57" s="64">
        <x:v>47</x:v>
      </x:c>
      <x:c r="AY57" s="63"/>
      <x:c r="AZ57" s="63"/>
      <x:c r="BA57" s="64">
        <x:v>86</x:v>
      </x:c>
      <x:c r="BB57" s="64">
        <x:v>9.6400000000000006</x:v>
      </x:c>
      <x:c r="BC57" s="64">
        <x:v>-2.4500000000000002</x:v>
      </x:c>
      <x:c r="BD57" s="64">
        <x:v>16.379999999999999</x:v>
      </x:c>
      <x:c r="BE57" s="64">
        <x:v>13.52</x:v>
      </x:c>
      <x:c r="BF57" s="64">
        <x:v>8.9900000000000002</x:v>
      </x:c>
      <x:c r="BG57" s="64">
        <x:v>3.2200000000000002</x:v>
      </x:c>
      <x:c r="BH57" s="64">
        <x:v>12.210000000000001</x:v>
      </x:c>
      <x:c r="BI57" s="64">
        <x:v>6.54</x:v>
      </x:c>
      <x:c r="BJ57" s="64">
        <x:v>19.600000000000001</x:v>
      </x:c>
      <x:c r="BK57" s="64">
        <x:v>25.73</x:v>
      </x:c>
      <x:c r="BL57" s="64">
        <x:v>-0.25</x:v>
      </x:c>
      <x:c r="BM57" s="64">
        <x:v>1.7</x:v>
      </x:c>
      <x:c r="BN57" s="64">
        <x:v>1.45</x:v>
      </x:c>
      <x:c r="BO57" s="64">
        <x:v>0.64000000000000001</x:v>
      </x:c>
      <x:c r="BP57" s="64">
        <x:v>2.02</x:v>
      </x:c>
      <x:c r="BQ57" s="64">
        <x:v>2.6600000000000001</x:v>
      </x:c>
      <x:c r="BR57" s="64">
        <x:v>17000</x:v>
      </x:c>
      <x:c r="BS57" s="64">
        <x:v>6383</x:v>
      </x:c>
      <x:c r="BT57" s="64" t="str">
        <x:f t="shared" si="0"/>
        <x:v>TRUE</x:v>
      </x:c>
    </x:row>
    <x:row r="58" spans="1:72" ht="16.399999999999999">
      <x:c r="A58" s="66">
        <x:v>2013</x:v>
      </x:c>
      <x:c r="B58" s="62" t="s">
        <x:v>31</x:v>
      </x:c>
      <x:c r="C58" s="61" t="s">
        <x:v>47</x:v>
      </x:c>
      <x:c r="D58" s="61" t="s">
        <x:v>304</x:v>
      </x:c>
      <x:c r="E58" s="61">
        <x:v>9</x:v>
      </x:c>
      <x:c r="F58" s="61" t="s">
        <x:v>25</x:v>
      </x:c>
      <x:c r="G58" s="61" t="s">
        <x:v>34</x:v>
      </x:c>
      <x:c r="H58" s="61" t="s">
        <x:v>36</x:v>
      </x:c>
      <x:c r="I58" s="64">
        <x:v>54</x:v>
      </x:c>
      <x:c r="J58" s="64">
        <x:v>2012</x:v>
      </x:c>
      <x:c r="K58" s="64" t="s">
        <x:v>31</x:v>
      </x:c>
      <x:c r="L58" s="64">
        <x:v>29</x:v>
      </x:c>
      <x:c r="M58" s="64" t="s">
        <x:v>326</x:v>
      </x:c>
      <x:c r="N58" s="64">
        <x:v>56</x:v>
      </x:c>
      <x:c r="O58" s="64">
        <x:v>0</x:v>
      </x:c>
      <x:c r="P58" s="64">
        <x:v>56</x:v>
      </x:c>
      <x:c r="Q58" s="64">
        <x:v>8</x:v>
      </x:c>
      <x:c r="R58" s="64">
        <x:v>0</x:v>
      </x:c>
      <x:c r="S58" s="64">
        <x:v>0</x:v>
      </x:c>
      <x:c r="T58" s="64">
        <x:v>1</x:v>
      </x:c>
      <x:c r="U58" s="64">
        <x:v>2</x:v>
      </x:c>
      <x:c r="V58" s="64">
        <x:v>0</x:v>
      </x:c>
      <x:c r="W58" s="64">
        <x:v>28</x:v>
      </x:c>
      <x:c r="X58" s="64">
        <x:v>63.100000000000001</x:v>
      </x:c>
      <x:c r="Y58" s="64">
        <x:v>12</x:v>
      </x:c>
      <x:c r="Z58" s="64">
        <x:v>12</x:v>
      </x:c>
      <x:c r="AA58" s="64">
        <x:v>12</x:v>
      </x:c>
      <x:c r="AB58" s="64">
        <x:v>246</x:v>
      </x:c>
      <x:c r="AC58" s="64">
        <x:v>42</x:v>
      </x:c>
      <x:c r="AD58" s="63"/>
      <x:c r="AE58" s="63"/>
      <x:c r="AF58" s="64">
        <x:v>1</x:v>
      </x:c>
      <x:c r="AG58" s="64">
        <x:v>20</x:v>
      </x:c>
      <x:c r="AH58" s="64">
        <x:v>0</x:v>
      </x:c>
      <x:c r="AI58" s="64">
        <x:v>2</x:v>
      </x:c>
      <x:c r="AJ58" s="64">
        <x:v>58</x:v>
      </x:c>
      <x:c r="AK58" s="63"/>
      <x:c r="AL58" s="64">
        <x:v>0</x:v>
      </x:c>
      <x:c r="AM58" s="64">
        <x:v>1</x:v>
      </x:c>
      <x:c r="AN58" s="64">
        <x:v>1.71</x:v>
      </x:c>
      <x:c r="AO58" s="64">
        <x:v>1.71</x:v>
      </x:c>
      <x:c r="AP58" s="64">
        <x:v>1.71</x:v>
      </x:c>
      <x:c r="AQ58" s="64">
        <x:v>2.27</x:v>
      </x:c>
      <x:c r="AR58" s="64">
        <x:v>0.97999999999999998</x:v>
      </x:c>
      <x:c r="AS58" s="64">
        <x:v>2.8999999999999999</x:v>
      </x:c>
      <x:c r="AT58" s="64">
        <x:v>2012</x:v>
      </x:c>
      <x:c r="AU58" s="64" t="s">
        <x:v>31</x:v>
      </x:c>
      <x:c r="AV58" s="64">
        <x:v>29</x:v>
      </x:c>
      <x:c r="AW58" s="64" t="s">
        <x:v>326</x:v>
      </x:c>
      <x:c r="AX58" s="64">
        <x:v>56</x:v>
      </x:c>
      <x:c r="AY58" s="63"/>
      <x:c r="AZ58" s="63"/>
      <x:c r="BA58" s="64">
        <x:v>63.100000000000001</x:v>
      </x:c>
      <x:c r="BB58" s="64">
        <x:v>8.4900000000000002</x:v>
      </x:c>
      <x:c r="BC58" s="63"/>
      <x:c r="BD58" s="64">
        <x:v>17.84</x:v>
      </x:c>
      <x:c r="BE58" s="64">
        <x:v>18.859999999999999</x:v>
      </x:c>
      <x:c r="BF58" s="63"/>
      <x:c r="BG58" s="64">
        <x:v>7.6100000000000003</x:v>
      </x:c>
      <x:c r="BH58" s="64">
        <x:v>7.6100000000000003</x:v>
      </x:c>
      <x:c r="BI58" s="63"/>
      <x:c r="BJ58" s="64">
        <x:v>25.449999999999999</x:v>
      </x:c>
      <x:c r="BK58" s="64">
        <x:v>26.469999999999999</x:v>
      </x:c>
      <x:c r="BL58" s="63"/>
      <x:c r="BM58" s="64">
        <x:v>2.1000000000000001</x:v>
      </x:c>
      <x:c r="BN58" s="64">
        <x:v>2.1000000000000001</x:v>
      </x:c>
      <x:c r="BO58" s="63"/>
      <x:c r="BP58" s="64">
        <x:v>2.8999999999999999</x:v>
      </x:c>
      <x:c r="BQ58" s="64">
        <x:v>2.8999999999999999</x:v>
      </x:c>
      <x:c r="BR58" s="64">
        <x:v>25000</x:v>
      </x:c>
      <x:c r="BS58" s="64">
        <x:v>8620</x:v>
      </x:c>
      <x:c r="BT58" s="64" t="str">
        <x:f t="shared" si="0"/>
        <x:v>TRUE</x:v>
      </x:c>
    </x:row>
    <x:row r="59" spans="1:72" ht="16.399999999999999">
      <x:c r="A59" s="66">
        <x:v>2014</x:v>
      </x:c>
      <x:c r="B59" s="62" t="s">
        <x:v>31</x:v>
      </x:c>
      <x:c r="C59" s="61" t="s">
        <x:v>47</x:v>
      </x:c>
      <x:c r="D59" s="61" t="s">
        <x:v>304</x:v>
      </x:c>
      <x:c r="E59" s="61">
        <x:v>9</x:v>
      </x:c>
      <x:c r="F59" s="61" t="s">
        <x:v>25</x:v>
      </x:c>
      <x:c r="G59" s="61" t="s">
        <x:v>34</x:v>
      </x:c>
      <x:c r="H59" s="61" t="s">
        <x:v>36</x:v>
      </x:c>
      <x:c r="I59" s="64">
        <x:v>55</x:v>
      </x:c>
      <x:c r="J59" s="64">
        <x:v>2013</x:v>
      </x:c>
      <x:c r="K59" s="64" t="s">
        <x:v>31</x:v>
      </x:c>
      <x:c r="L59" s="64">
        <x:v>30</x:v>
      </x:c>
      <x:c r="M59" s="64" t="s">
        <x:v>326</x:v>
      </x:c>
      <x:c r="N59" s="64">
        <x:v>54</x:v>
      </x:c>
      <x:c r="O59" s="64">
        <x:v>0</x:v>
      </x:c>
      <x:c r="P59" s="64">
        <x:v>54</x:v>
      </x:c>
      <x:c r="Q59" s="64">
        <x:v>13</x:v>
      </x:c>
      <x:c r="R59" s="64">
        <x:v>0</x:v>
      </x:c>
      <x:c r="S59" s="64">
        <x:v>0</x:v>
      </x:c>
      <x:c r="T59" s="64">
        <x:v>6</x:v>
      </x:c>
      <x:c r="U59" s="64">
        <x:v>2</x:v>
      </x:c>
      <x:c r="V59" s="64">
        <x:v>0</x:v>
      </x:c>
      <x:c r="W59" s="64">
        <x:v>22</x:v>
      </x:c>
      <x:c r="X59" s="64">
        <x:v>63.200000000000003</x:v>
      </x:c>
      <x:c r="Y59" s="64">
        <x:v>22</x:v>
      </x:c>
      <x:c r="Z59" s="64">
        <x:v>23</x:v>
      </x:c>
      <x:c r="AA59" s="64">
        <x:v>26.100000000000001</x:v>
      </x:c>
      <x:c r="AB59" s="64">
        <x:v>254</x:v>
      </x:c>
      <x:c r="AC59" s="64">
        <x:v>46</x:v>
      </x:c>
      <x:c r="AD59" s="64">
        <x:v>8</x:v>
      </x:c>
      <x:c r="AE59" s="64">
        <x:v>1</x:v>
      </x:c>
      <x:c r="AF59" s="64">
        <x:v>3</x:v>
      </x:c>
      <x:c r="AG59" s="64">
        <x:v>23</x:v>
      </x:c>
      <x:c r="AH59" s="64">
        <x:v>3</x:v>
      </x:c>
      <x:c r="AI59" s="64">
        <x:v>2</x:v>
      </x:c>
      <x:c r="AJ59" s="64">
        <x:v>60</x:v>
      </x:c>
      <x:c r="AK59" s="64">
        <x:v>3</x:v>
      </x:c>
      <x:c r="AL59" s="64">
        <x:v>0</x:v>
      </x:c>
      <x:c r="AM59" s="64">
        <x:v>5</x:v>
      </x:c>
      <x:c r="AN59" s="64">
        <x:v>3.1099999999999999</x:v>
      </x:c>
      <x:c r="AO59" s="64">
        <x:v>3.25</x:v>
      </x:c>
      <x:c r="AP59" s="64">
        <x:v>3.6899999999999999</x:v>
      </x:c>
      <x:c r="AQ59" s="64">
        <x:v>3.1699999999999999</x:v>
      </x:c>
      <x:c r="AR59" s="64">
        <x:v>1.0800000000000001</x:v>
      </x:c>
      <x:c r="AS59" s="64">
        <x:v>1.23</x:v>
      </x:c>
      <x:c r="AT59" s="64">
        <x:v>2013</x:v>
      </x:c>
      <x:c r="AU59" s="64" t="s">
        <x:v>31</x:v>
      </x:c>
      <x:c r="AV59" s="64">
        <x:v>30</x:v>
      </x:c>
      <x:c r="AW59" s="64" t="s">
        <x:v>326</x:v>
      </x:c>
      <x:c r="AX59" s="64">
        <x:v>54</x:v>
      </x:c>
      <x:c r="AY59" s="64">
        <x:v>0</x:v>
      </x:c>
      <x:c r="AZ59" s="64">
        <x:v>63.200000000000003</x:v>
      </x:c>
      <x:c r="BA59" s="64">
        <x:v>63.200000000000003</x:v>
      </x:c>
      <x:c r="BB59" s="64">
        <x:v>10.01</x:v>
      </x:c>
      <x:c r="BC59" s="63"/>
      <x:c r="BD59" s="64">
        <x:v>5.5199999999999996</x:v>
      </x:c>
      <x:c r="BE59" s="64">
        <x:v>5.5199999999999996</x:v>
      </x:c>
      <x:c r="BF59" s="63"/>
      <x:c r="BG59" s="64">
        <x:v>4.5499999999999998</x:v>
      </x:c>
      <x:c r="BH59" s="64">
        <x:v>4.5499999999999998</x:v>
      </x:c>
      <x:c r="BI59" s="63"/>
      <x:c r="BJ59" s="64">
        <x:v>10.06</x:v>
      </x:c>
      <x:c r="BK59" s="64">
        <x:v>10.06</x:v>
      </x:c>
      <x:c r="BL59" s="63"/>
      <x:c r="BM59" s="64">
        <x:v>0.78000000000000003</x:v>
      </x:c>
      <x:c r="BN59" s="64">
        <x:v>0.78000000000000003</x:v>
      </x:c>
      <x:c r="BO59" s="63"/>
      <x:c r="BP59" s="64">
        <x:v>1.23</x:v>
      </x:c>
      <x:c r="BQ59" s="64">
        <x:v>1.23</x:v>
      </x:c>
      <x:c r="BR59" s="64">
        <x:v>30000</x:v>
      </x:c>
      <x:c r="BS59" s="64">
        <x:v>24335</x:v>
      </x:c>
      <x:c r="BT59" s="64" t="str">
        <x:f t="shared" si="0"/>
        <x:v>TRUE</x:v>
      </x:c>
    </x:row>
    <x:row r="60" spans="1:72" ht="16.399999999999999">
      <x:c r="A60" s="67">
        <x:v>2015</x:v>
      </x:c>
      <x:c r="B60" s="62" t="s">
        <x:v>31</x:v>
      </x:c>
      <x:c r="C60" s="61" t="s">
        <x:v>47</x:v>
      </x:c>
      <x:c r="D60" s="61" t="s">
        <x:v>304</x:v>
      </x:c>
      <x:c r="E60" s="61">
        <x:v>9</x:v>
      </x:c>
      <x:c r="F60" s="61" t="s">
        <x:v>25</x:v>
      </x:c>
      <x:c r="G60" s="61" t="s">
        <x:v>34</x:v>
      </x:c>
      <x:c r="H60" s="61" t="s">
        <x:v>36</x:v>
      </x:c>
      <x:c r="I60" s="64">
        <x:v>56</x:v>
      </x:c>
      <x:c r="J60" s="64">
        <x:v>2014</x:v>
      </x:c>
      <x:c r="K60" s="64" t="s">
        <x:v>31</x:v>
      </x:c>
      <x:c r="L60" s="64">
        <x:v>31</x:v>
      </x:c>
      <x:c r="M60" s="64" t="s">
        <x:v>326</x:v>
      </x:c>
      <x:c r="N60" s="64">
        <x:v>55</x:v>
      </x:c>
      <x:c r="O60" s="64">
        <x:v>0</x:v>
      </x:c>
      <x:c r="P60" s="64">
        <x:v>55</x:v>
      </x:c>
      <x:c r="Q60" s="64">
        <x:v>10</x:v>
      </x:c>
      <x:c r="R60" s="64">
        <x:v>0</x:v>
      </x:c>
      <x:c r="S60" s="64">
        <x:v>0</x:v>
      </x:c>
      <x:c r="T60" s="64">
        <x:v>6</x:v>
      </x:c>
      <x:c r="U60" s="64">
        <x:v>3</x:v>
      </x:c>
      <x:c r="V60" s="64">
        <x:v>1</x:v>
      </x:c>
      <x:c r="W60" s="64">
        <x:v>27</x:v>
      </x:c>
      <x:c r="X60" s="64">
        <x:v>62.100000000000001</x:v>
      </x:c>
      <x:c r="Y60" s="64">
        <x:v>26</x:v>
      </x:c>
      <x:c r="Z60" s="64">
        <x:v>27</x:v>
      </x:c>
      <x:c r="AA60" s="64">
        <x:v>32.5</x:v>
      </x:c>
      <x:c r="AB60" s="64">
        <x:v>263</x:v>
      </x:c>
      <x:c r="AC60" s="64">
        <x:v>51</x:v>
      </x:c>
      <x:c r="AD60" s="64">
        <x:v>9</x:v>
      </x:c>
      <x:c r="AE60" s="64">
        <x:v>0</x:v>
      </x:c>
      <x:c r="AF60" s="64">
        <x:v>5</x:v>
      </x:c>
      <x:c r="AG60" s="64">
        <x:v>30</x:v>
      </x:c>
      <x:c r="AH60" s="64">
        <x:v>4</x:v>
      </x:c>
      <x:c r="AI60" s="64">
        <x:v>2</x:v>
      </x:c>
      <x:c r="AJ60" s="64">
        <x:v>67</x:v>
      </x:c>
      <x:c r="AK60" s="64">
        <x:v>1</x:v>
      </x:c>
      <x:c r="AL60" s="64">
        <x:v>0</x:v>
      </x:c>
      <x:c r="AM60" s="64">
        <x:v>4</x:v>
      </x:c>
      <x:c r="AN60" s="64">
        <x:v>3.75</x:v>
      </x:c>
      <x:c r="AO60" s="64">
        <x:v>3.8999999999999999</x:v>
      </x:c>
      <x:c r="AP60" s="64">
        <x:v>4.6900000000000004</x:v>
      </x:c>
      <x:c r="AQ60" s="64">
        <x:v>4.1100000000000003</x:v>
      </x:c>
      <x:c r="AR60" s="64">
        <x:v>1.3</x:v>
      </x:c>
      <x:c r="AS60" s="64">
        <x:v>1.6299999999999999</x:v>
      </x:c>
      <x:c r="AT60" s="64">
        <x:v>2014</x:v>
      </x:c>
      <x:c r="AU60" s="64" t="s">
        <x:v>31</x:v>
      </x:c>
      <x:c r="AV60" s="64">
        <x:v>31</x:v>
      </x:c>
      <x:c r="AW60" s="64" t="s">
        <x:v>326</x:v>
      </x:c>
      <x:c r="AX60" s="64">
        <x:v>55</x:v>
      </x:c>
      <x:c r="AY60" s="64">
        <x:v>0</x:v>
      </x:c>
      <x:c r="AZ60" s="64">
        <x:v>62.100000000000001</x:v>
      </x:c>
      <x:c r="BA60" s="64">
        <x:v>62.100000000000001</x:v>
      </x:c>
      <x:c r="BB60" s="64">
        <x:v>11.31</x:v>
      </x:c>
      <x:c r="BC60" s="63"/>
      <x:c r="BD60" s="64">
        <x:v>4.96</x:v>
      </x:c>
      <x:c r="BE60" s="64">
        <x:v>4.96</x:v>
      </x:c>
      <x:c r="BF60" s="63"/>
      <x:c r="BG60" s="63"/>
      <x:c r="BH60" s="63"/>
      <x:c r="BI60" s="63"/>
      <x:c r="BJ60" s="63"/>
      <x:c r="BK60" s="64">
        <x:v>0.14000000000000001</x:v>
      </x:c>
      <x:c r="BL60" s="63"/>
      <x:c r="BM60" s="64">
        <x:v>0.80000000000000004</x:v>
      </x:c>
      <x:c r="BN60" s="64">
        <x:v>0.80000000000000004</x:v>
      </x:c>
      <x:c r="BO60" s="63"/>
      <x:c r="BP60" s="64">
        <x:v>1.6299999999999999</x:v>
      </x:c>
      <x:c r="BQ60" s="64">
        <x:v>1.6299999999999999</x:v>
      </x:c>
      <x:c r="BR60" s="64">
        <x:v>41000</x:v>
      </x:c>
      <x:c r="BS60" s="64">
        <x:v>25120</x:v>
      </x:c>
      <x:c r="BT60" s="64" t="str">
        <x:f t="shared" si="0"/>
        <x:v>TRUE</x:v>
      </x:c>
    </x:row>
    <x:row r="61" spans="1:72" ht="16.399999999999999">
      <x:c r="A61" s="66">
        <x:v>2012</x:v>
      </x:c>
      <x:c r="B61" s="62" t="s">
        <x:v>31</x:v>
      </x:c>
      <x:c r="C61" s="61" t="s">
        <x:v>40</x:v>
      </x:c>
      <x:c r="D61" s="61" t="s">
        <x:v>304</x:v>
      </x:c>
      <x:c r="E61" s="61">
        <x:v>8</x:v>
      </x:c>
      <x:c r="F61" s="61" t="s">
        <x:v>25</x:v>
      </x:c>
      <x:c r="G61" s="61" t="s">
        <x:v>337</x:v>
      </x:c>
      <x:c r="H61" s="61" t="s">
        <x:v>36</x:v>
      </x:c>
      <x:c r="I61" s="64">
        <x:v>57</x:v>
      </x:c>
      <x:c r="J61" s="64">
        <x:v>2011</x:v>
      </x:c>
      <x:c r="K61" s="64" t="s">
        <x:v>31</x:v>
      </x:c>
      <x:c r="L61" s="64">
        <x:v>30</x:v>
      </x:c>
      <x:c r="M61" s="64" t="s">
        <x:v>326</x:v>
      </x:c>
      <x:c r="N61" s="64">
        <x:v>24</x:v>
      </x:c>
      <x:c r="O61" s="64">
        <x:v>23</x:v>
      </x:c>
      <x:c r="P61" s="64">
        <x:v>1</x:v>
      </x:c>
      <x:c r="Q61" s="64">
        <x:v>0</x:v>
      </x:c>
      <x:c r="R61" s="64">
        <x:v>0</x:v>
      </x:c>
      <x:c r="S61" s="64">
        <x:v>0</x:v>
      </x:c>
      <x:c r="T61" s="64">
        <x:v>14</x:v>
      </x:c>
      <x:c r="U61" s="64">
        <x:v>5</x:v>
      </x:c>
      <x:c r="V61" s="64">
        <x:v>0</x:v>
      </x:c>
      <x:c r="W61" s="64">
        <x:v>0</x:v>
      </x:c>
      <x:c r="X61" s="64">
        <x:v>137.09999999999999</x:v>
      </x:c>
      <x:c r="Y61" s="64">
        <x:v>54</x:v>
      </x:c>
      <x:c r="Z61" s="64">
        <x:v>62</x:v>
      </x:c>
      <x:c r="AA61" s="64">
        <x:v>62</x:v>
      </x:c>
      <x:c r="AB61" s="64">
        <x:v>584</x:v>
      </x:c>
      <x:c r="AC61" s="64">
        <x:v>151</x:v>
      </x:c>
      <x:c r="AD61" s="63"/>
      <x:c r="AE61" s="63"/>
      <x:c r="AF61" s="64">
        <x:v>8</x:v>
      </x:c>
      <x:c r="AG61" s="64">
        <x:v>30</x:v>
      </x:c>
      <x:c r="AH61" s="64">
        <x:v>3</x:v>
      </x:c>
      <x:c r="AI61" s="64">
        <x:v>0</x:v>
      </x:c>
      <x:c r="AJ61" s="64">
        <x:v>83</x:v>
      </x:c>
      <x:c r="AK61" s="63"/>
      <x:c r="AL61" s="64">
        <x:v>0</x:v>
      </x:c>
      <x:c r="AM61" s="64">
        <x:v>4</x:v>
      </x:c>
      <x:c r="AN61" s="64">
        <x:v>3.54</x:v>
      </x:c>
      <x:c r="AO61" s="64">
        <x:v>4.0599999999999996</x:v>
      </x:c>
      <x:c r="AP61" s="64">
        <x:v>4.0599999999999996</x:v>
      </x:c>
      <x:c r="AQ61" s="64">
        <x:v>3.5499999999999998</x:v>
      </x:c>
      <x:c r="AR61" s="64">
        <x:v>1.3200000000000001</x:v>
      </x:c>
      <x:c r="AS61" s="64">
        <x:v>2.77</x:v>
      </x:c>
      <x:c r="AT61" s="64">
        <x:v>2011</x:v>
      </x:c>
      <x:c r="AU61" s="64" t="s">
        <x:v>31</x:v>
      </x:c>
      <x:c r="AV61" s="64">
        <x:v>30</x:v>
      </x:c>
      <x:c r="AW61" s="64" t="s">
        <x:v>326</x:v>
      </x:c>
      <x:c r="AX61" s="64">
        <x:v>24</x:v>
      </x:c>
      <x:c r="AY61" s="63"/>
      <x:c r="AZ61" s="63"/>
      <x:c r="BA61" s="64">
        <x:v>137.09999999999999</x:v>
      </x:c>
      <x:c r="BB61" s="64">
        <x:v>10.09</x:v>
      </x:c>
      <x:c r="BC61" s="64">
        <x:v>7.7999999999999998</x:v>
      </x:c>
      <x:c r="BD61" s="64">
        <x:v>0.51000000000000001</x:v>
      </x:c>
      <x:c r="BE61" s="64">
        <x:v>7.6600000000000001</x:v>
      </x:c>
      <x:c r="BF61" s="64">
        <x:v>19.449999999999999</x:v>
      </x:c>
      <x:c r="BG61" s="64">
        <x:v>0.040000000000000002</x:v>
      </x:c>
      <x:c r="BH61" s="64">
        <x:v>19.48</x:v>
      </x:c>
      <x:c r="BI61" s="64">
        <x:v>27.25</x:v>
      </x:c>
      <x:c r="BJ61" s="64">
        <x:v>0.54000000000000004</x:v>
      </x:c>
      <x:c r="BK61" s="64">
        <x:v>27.140000000000001</x:v>
      </x:c>
      <x:c r="BL61" s="64">
        <x:v>0.77000000000000002</x:v>
      </x:c>
      <x:c r="BM61" s="64">
        <x:v>0.05</x:v>
      </x:c>
      <x:c r="BN61" s="64">
        <x:v>0.81999999999999995</x:v>
      </x:c>
      <x:c r="BO61" s="64">
        <x:v>2.71</x:v>
      </x:c>
      <x:c r="BP61" s="64">
        <x:v>0.05</x:v>
      </x:c>
      <x:c r="BQ61" s="64">
        <x:v>2.77</x:v>
      </x:c>
      <x:c r="BR61" s="64">
        <x:v>15000</x:v>
      </x:c>
      <x:c r="BS61" s="64">
        <x:v>5422</x:v>
      </x:c>
      <x:c r="BT61" s="64" t="str">
        <x:f t="shared" si="0"/>
        <x:v>TRUE</x:v>
      </x:c>
    </x:row>
    <x:row r="62" spans="1:72" ht="16.399999999999999">
      <x:c r="A62" s="66">
        <x:v>2013</x:v>
      </x:c>
      <x:c r="B62" s="62" t="s">
        <x:v>31</x:v>
      </x:c>
      <x:c r="C62" s="61" t="s">
        <x:v>40</x:v>
      </x:c>
      <x:c r="D62" s="61" t="s">
        <x:v>304</x:v>
      </x:c>
      <x:c r="E62" s="61">
        <x:v>8</x:v>
      </x:c>
      <x:c r="F62" s="61" t="s">
        <x:v>25</x:v>
      </x:c>
      <x:c r="G62" s="61" t="s">
        <x:v>337</x:v>
      </x:c>
      <x:c r="H62" s="61" t="s">
        <x:v>36</x:v>
      </x:c>
      <x:c r="I62" s="64">
        <x:v>58</x:v>
      </x:c>
      <x:c r="J62" s="64">
        <x:v>2012</x:v>
      </x:c>
      <x:c r="K62" s="64" t="s">
        <x:v>31</x:v>
      </x:c>
      <x:c r="L62" s="64">
        <x:v>31</x:v>
      </x:c>
      <x:c r="M62" s="64" t="s">
        <x:v>326</x:v>
      </x:c>
      <x:c r="N62" s="64">
        <x:v>19</x:v>
      </x:c>
      <x:c r="O62" s="64">
        <x:v>19</x:v>
      </x:c>
      <x:c r="P62" s="64">
        <x:v>0</x:v>
      </x:c>
      <x:c r="Q62" s="64">
        <x:v>1</x:v>
      </x:c>
      <x:c r="R62" s="64">
        <x:v>1</x:v>
      </x:c>
      <x:c r="S62" s="64">
        <x:v>0</x:v>
      </x:c>
      <x:c r="T62" s="64">
        <x:v>9</x:v>
      </x:c>
      <x:c r="U62" s="64">
        <x:v>6</x:v>
      </x:c>
      <x:c r="V62" s="64">
        <x:v>0</x:v>
      </x:c>
      <x:c r="W62" s="64">
        <x:v>0</x:v>
      </x:c>
      <x:c r="X62" s="64">
        <x:v>114</x:v>
      </x:c>
      <x:c r="Y62" s="64">
        <x:v>36</x:v>
      </x:c>
      <x:c r="Z62" s="64">
        <x:v>36</x:v>
      </x:c>
      <x:c r="AA62" s="64">
        <x:v>36</x:v>
      </x:c>
      <x:c r="AB62" s="64">
        <x:v>469</x:v>
      </x:c>
      <x:c r="AC62" s="64">
        <x:v>112</x:v>
      </x:c>
      <x:c r="AD62" s="63"/>
      <x:c r="AE62" s="63"/>
      <x:c r="AF62" s="64">
        <x:v>6</x:v>
      </x:c>
      <x:c r="AG62" s="64">
        <x:v>26</x:v>
      </x:c>
      <x:c r="AH62" s="64">
        <x:v>4</x:v>
      </x:c>
      <x:c r="AI62" s="64">
        <x:v>0</x:v>
      </x:c>
      <x:c r="AJ62" s="64">
        <x:v>81</x:v>
      </x:c>
      <x:c r="AK62" s="63"/>
      <x:c r="AL62" s="64">
        <x:v>0</x:v>
      </x:c>
      <x:c r="AM62" s="64">
        <x:v>5</x:v>
      </x:c>
      <x:c r="AN62" s="64">
        <x:v>2.8399999999999999</x:v>
      </x:c>
      <x:c r="AO62" s="64">
        <x:v>2.8399999999999999</x:v>
      </x:c>
      <x:c r="AP62" s="64">
        <x:v>2.8399999999999999</x:v>
      </x:c>
      <x:c r="AQ62" s="64">
        <x:v>3.1499999999999999</x:v>
      </x:c>
      <x:c r="AR62" s="64">
        <x:v>1.21</x:v>
      </x:c>
      <x:c r="AS62" s="64">
        <x:v>3.5800000000000001</x:v>
      </x:c>
      <x:c r="AT62" s="64">
        <x:v>2012</x:v>
      </x:c>
      <x:c r="AU62" s="64" t="s">
        <x:v>31</x:v>
      </x:c>
      <x:c r="AV62" s="64">
        <x:v>31</x:v>
      </x:c>
      <x:c r="AW62" s="64" t="s">
        <x:v>326</x:v>
      </x:c>
      <x:c r="AX62" s="64">
        <x:v>19</x:v>
      </x:c>
      <x:c r="AY62" s="63"/>
      <x:c r="AZ62" s="63"/>
      <x:c r="BA62" s="64">
        <x:v>114</x:v>
      </x:c>
      <x:c r="BB62" s="64">
        <x:v>9.0600000000000005</x:v>
      </x:c>
      <x:c r="BC62" s="64">
        <x:v>17.870000000000001</x:v>
      </x:c>
      <x:c r="BD62" s="63"/>
      <x:c r="BE62" s="64">
        <x:v>19.699999999999999</x:v>
      </x:c>
      <x:c r="BF62" s="64">
        <x:v>15.33</x:v>
      </x:c>
      <x:c r="BG62" s="63"/>
      <x:c r="BH62" s="64">
        <x:v>15.33</x:v>
      </x:c>
      <x:c r="BI62" s="64">
        <x:v>33.200000000000003</x:v>
      </x:c>
      <x:c r="BJ62" s="63"/>
      <x:c r="BK62" s="64">
        <x:v>35.030000000000001</x:v>
      </x:c>
      <x:c r="BL62" s="64">
        <x:v>1.97</x:v>
      </x:c>
      <x:c r="BM62" s="63"/>
      <x:c r="BN62" s="64">
        <x:v>1.97</x:v>
      </x:c>
      <x:c r="BO62" s="64">
        <x:v>3.5800000000000001</x:v>
      </x:c>
      <x:c r="BP62" s="63"/>
      <x:c r="BQ62" s="64">
        <x:v>3.5800000000000001</x:v>
      </x:c>
      <x:c r="BR62" s="64">
        <x:v>25000</x:v>
      </x:c>
      <x:c r="BS62" s="64">
        <x:v>6975</x:v>
      </x:c>
      <x:c r="BT62" s="64" t="str">
        <x:f t="shared" si="0"/>
        <x:v>TRUE</x:v>
      </x:c>
    </x:row>
    <x:row r="63" spans="1:72" ht="16.399999999999999">
      <x:c r="A63" s="66">
        <x:v>2014</x:v>
      </x:c>
      <x:c r="B63" s="62" t="s">
        <x:v>31</x:v>
      </x:c>
      <x:c r="C63" s="61" t="s">
        <x:v>40</x:v>
      </x:c>
      <x:c r="D63" s="61" t="s">
        <x:v>304</x:v>
      </x:c>
      <x:c r="E63" s="61">
        <x:v>8</x:v>
      </x:c>
      <x:c r="F63" s="61" t="s">
        <x:v>25</x:v>
      </x:c>
      <x:c r="G63" s="61" t="s">
        <x:v>337</x:v>
      </x:c>
      <x:c r="H63" s="61" t="s">
        <x:v>36</x:v>
      </x:c>
      <x:c r="I63" s="64">
        <x:v>59</x:v>
      </x:c>
      <x:c r="J63" s="64">
        <x:v>2013</x:v>
      </x:c>
      <x:c r="K63" s="64" t="s">
        <x:v>31</x:v>
      </x:c>
      <x:c r="L63" s="64">
        <x:v>32</x:v>
      </x:c>
      <x:c r="M63" s="64" t="s">
        <x:v>326</x:v>
      </x:c>
      <x:c r="N63" s="64">
        <x:v>27</x:v>
      </x:c>
      <x:c r="O63" s="64">
        <x:v>27</x:v>
      </x:c>
      <x:c r="P63" s="64">
        <x:v>0</x:v>
      </x:c>
      <x:c r="Q63" s="64">
        <x:v>1</x:v>
      </x:c>
      <x:c r="R63" s="64">
        <x:v>1</x:v>
      </x:c>
      <x:c r="S63" s="64">
        <x:v>1</x:v>
      </x:c>
      <x:c r="T63" s="64">
        <x:v>13</x:v>
      </x:c>
      <x:c r="U63" s="64">
        <x:v>8</x:v>
      </x:c>
      <x:c r="V63" s="64">
        <x:v>0</x:v>
      </x:c>
      <x:c r="W63" s="64">
        <x:v>0</x:v>
      </x:c>
      <x:c r="X63" s="64">
        <x:v>170.19999999999999</x:v>
      </x:c>
      <x:c r="Y63" s="64">
        <x:v>62</x:v>
      </x:c>
      <x:c r="Z63" s="64">
        <x:v>69</x:v>
      </x:c>
      <x:c r="AA63" s="64">
        <x:v>63.850000000000001</x:v>
      </x:c>
      <x:c r="AB63" s="64">
        <x:v>702</x:v>
      </x:c>
      <x:c r="AC63" s="64">
        <x:v>167</x:v>
      </x:c>
      <x:c r="AD63" s="64">
        <x:v>40</x:v>
      </x:c>
      <x:c r="AE63" s="64">
        <x:v>2</x:v>
      </x:c>
      <x:c r="AF63" s="64">
        <x:v>16</x:v>
      </x:c>
      <x:c r="AG63" s="64">
        <x:v>37</x:v>
      </x:c>
      <x:c r="AH63" s="64">
        <x:v>4</x:v>
      </x:c>
      <x:c r="AI63" s="64">
        <x:v>0</x:v>
      </x:c>
      <x:c r="AJ63" s="64">
        <x:v>122</x:v>
      </x:c>
      <x:c r="AK63" s="64">
        <x:v>7</x:v>
      </x:c>
      <x:c r="AL63" s="64">
        <x:v>0</x:v>
      </x:c>
      <x:c r="AM63" s="64">
        <x:v>4</x:v>
      </x:c>
      <x:c r="AN63" s="64">
        <x:v>3.27</x:v>
      </x:c>
      <x:c r="AO63" s="64">
        <x:v>3.6400000000000001</x:v>
      </x:c>
      <x:c r="AP63" s="64">
        <x:v>3.3700000000000001</x:v>
      </x:c>
      <x:c r="AQ63" s="64">
        <x:v>3.8700000000000001</x:v>
      </x:c>
      <x:c r="AR63" s="64">
        <x:v>1.2</x:v>
      </x:c>
      <x:c r="AS63" s="64">
        <x:v>5.2400000000000002</x:v>
      </x:c>
      <x:c r="AT63" s="64">
        <x:v>2013</x:v>
      </x:c>
      <x:c r="AU63" s="64" t="s">
        <x:v>31</x:v>
      </x:c>
      <x:c r="AV63" s="64">
        <x:v>32</x:v>
      </x:c>
      <x:c r="AW63" s="64" t="s">
        <x:v>326</x:v>
      </x:c>
      <x:c r="AX63" s="64">
        <x:v>27</x:v>
      </x:c>
      <x:c r="AY63" s="64">
        <x:v>170.19999999999999</x:v>
      </x:c>
      <x:c r="AZ63" s="64">
        <x:v>0</x:v>
      </x:c>
      <x:c r="BA63" s="64">
        <x:v>170.19999999999999</x:v>
      </x:c>
      <x:c r="BB63" s="64">
        <x:v>9.7799999999999994</x:v>
      </x:c>
      <x:c r="BC63" s="64">
        <x:v>23.399999999999999</x:v>
      </x:c>
      <x:c r="BD63" s="63"/>
      <x:c r="BE63" s="64">
        <x:v>23.399999999999999</x:v>
      </x:c>
      <x:c r="BF63" s="64">
        <x:v>28.309999999999999</x:v>
      </x:c>
      <x:c r="BG63" s="63"/>
      <x:c r="BH63" s="64">
        <x:v>28.309999999999999</x:v>
      </x:c>
      <x:c r="BI63" s="64">
        <x:v>51.710000000000001</x:v>
      </x:c>
      <x:c r="BJ63" s="63"/>
      <x:c r="BK63" s="64">
        <x:v>51.710000000000001</x:v>
      </x:c>
      <x:c r="BL63" s="64">
        <x:v>2.3900000000000001</x:v>
      </x:c>
      <x:c r="BM63" s="63"/>
      <x:c r="BN63" s="64">
        <x:v>2.3900000000000001</x:v>
      </x:c>
      <x:c r="BO63" s="64">
        <x:v>5.2400000000000002</x:v>
      </x:c>
      <x:c r="BP63" s="63"/>
      <x:c r="BQ63" s="64">
        <x:v>5.2400000000000002</x:v>
      </x:c>
      <x:c r="BR63" s="64">
        <x:v>30000</x:v>
      </x:c>
      <x:c r="BS63" s="64">
        <x:v>5728</x:v>
      </x:c>
      <x:c r="BT63" s="64" t="str">
        <x:f t="shared" si="0"/>
        <x:v>TRUE</x:v>
      </x:c>
    </x:row>
    <x:row r="64" spans="1:72" ht="16.399999999999999">
      <x:c r="A64" s="67">
        <x:v>2015</x:v>
      </x:c>
      <x:c r="B64" s="62" t="s">
        <x:v>31</x:v>
      </x:c>
      <x:c r="C64" s="61" t="s">
        <x:v>40</x:v>
      </x:c>
      <x:c r="D64" s="61" t="s">
        <x:v>304</x:v>
      </x:c>
      <x:c r="E64" s="61">
        <x:v>8</x:v>
      </x:c>
      <x:c r="F64" s="61" t="s">
        <x:v>25</x:v>
      </x:c>
      <x:c r="G64" s="61" t="s">
        <x:v>337</x:v>
      </x:c>
      <x:c r="H64" s="61" t="s">
        <x:v>36</x:v>
      </x:c>
      <x:c r="I64" s="64">
        <x:v>60</x:v>
      </x:c>
      <x:c r="J64" s="64">
        <x:v>2014</x:v>
      </x:c>
      <x:c r="K64" s="64" t="s">
        <x:v>31</x:v>
      </x:c>
      <x:c r="L64" s="64">
        <x:v>33</x:v>
      </x:c>
      <x:c r="M64" s="64" t="s">
        <x:v>326</x:v>
      </x:c>
      <x:c r="N64" s="64">
        <x:v>28</x:v>
      </x:c>
      <x:c r="O64" s="64">
        <x:v>28</x:v>
      </x:c>
      <x:c r="P64" s="64">
        <x:v>0</x:v>
      </x:c>
      <x:c r="Q64" s="64">
        <x:v>1</x:v>
      </x:c>
      <x:c r="R64" s="64">
        <x:v>1</x:v>
      </x:c>
      <x:c r="S64" s="64">
        <x:v>1</x:v>
      </x:c>
      <x:c r="T64" s="64">
        <x:v>12</x:v>
      </x:c>
      <x:c r="U64" s="64">
        <x:v>7</x:v>
      </x:c>
      <x:c r="V64" s="64">
        <x:v>0</x:v>
      </x:c>
      <x:c r="W64" s="64">
        <x:v>0</x:v>
      </x:c>
      <x:c r="X64" s="64">
        <x:v>170.09999999999999</x:v>
      </x:c>
      <x:c r="Y64" s="64">
        <x:v>83</x:v>
      </x:c>
      <x:c r="Z64" s="64">
        <x:v>87</x:v>
      </x:c>
      <x:c r="AA64" s="64">
        <x:v>85.450000000000003</x:v>
      </x:c>
      <x:c r="AB64" s="64">
        <x:v>728</x:v>
      </x:c>
      <x:c r="AC64" s="64">
        <x:v>196</x:v>
      </x:c>
      <x:c r="AD64" s="64">
        <x:v>30</x:v>
      </x:c>
      <x:c r="AE64" s="64">
        <x:v>4</x:v>
      </x:c>
      <x:c r="AF64" s="64">
        <x:v>18</x:v>
      </x:c>
      <x:c r="AG64" s="64">
        <x:v>37</x:v>
      </x:c>
      <x:c r="AH64" s="64">
        <x:v>8</x:v>
      </x:c>
      <x:c r="AI64" s="64">
        <x:v>0</x:v>
      </x:c>
      <x:c r="AJ64" s="64">
        <x:v>133</x:v>
      </x:c>
      <x:c r="AK64" s="64">
        <x:v>4</x:v>
      </x:c>
      <x:c r="AL64" s="64">
        <x:v>0</x:v>
      </x:c>
      <x:c r="AM64" s="64">
        <x:v>4</x:v>
      </x:c>
      <x:c r="AN64" s="64">
        <x:v>4.3899999999999997</x:v>
      </x:c>
      <x:c r="AO64" s="64">
        <x:v>4.5999999999999996</x:v>
      </x:c>
      <x:c r="AP64" s="64">
        <x:v>4.5099999999999998</x:v>
      </x:c>
      <x:c r="AQ64" s="64">
        <x:v>4.2400000000000002</x:v>
      </x:c>
      <x:c r="AR64" s="64">
        <x:v>1.3700000000000001</x:v>
      </x:c>
      <x:c r="AS64" s="64">
        <x:v>4.75</x:v>
      </x:c>
      <x:c r="AT64" s="64">
        <x:v>2014</x:v>
      </x:c>
      <x:c r="AU64" s="64" t="s">
        <x:v>31</x:v>
      </x:c>
      <x:c r="AV64" s="64">
        <x:v>33</x:v>
      </x:c>
      <x:c r="AW64" s="64" t="s">
        <x:v>326</x:v>
      </x:c>
      <x:c r="AX64" s="64">
        <x:v>28</x:v>
      </x:c>
      <x:c r="AY64" s="64">
        <x:v>170.09999999999999</x:v>
      </x:c>
      <x:c r="AZ64" s="64">
        <x:v>0</x:v>
      </x:c>
      <x:c r="BA64" s="64">
        <x:v>170.09999999999999</x:v>
      </x:c>
      <x:c r="BB64" s="64">
        <x:v>11.49</x:v>
      </x:c>
      <x:c r="BC64" s="64">
        <x:v>15.970000000000001</x:v>
      </x:c>
      <x:c r="BD64" s="63"/>
      <x:c r="BE64" s="64">
        <x:v>15.970000000000001</x:v>
      </x:c>
      <x:c r="BF64" s="63"/>
      <x:c r="BG64" s="63"/>
      <x:c r="BH64" s="63"/>
      <x:c r="BI64" s="63"/>
      <x:c r="BJ64" s="63"/>
      <x:c r="BK64" s="64">
        <x:v>0.40999999999999998</x:v>
      </x:c>
      <x:c r="BL64" s="64">
        <x:v>1.72</x:v>
      </x:c>
      <x:c r="BM64" s="63"/>
      <x:c r="BN64" s="64">
        <x:v>1.72</x:v>
      </x:c>
      <x:c r="BO64" s="64">
        <x:v>4.75</x:v>
      </x:c>
      <x:c r="BP64" s="63"/>
      <x:c r="BQ64" s="64">
        <x:v>4.75</x:v>
      </x:c>
      <x:c r="BR64" s="64">
        <x:v>45000</x:v>
      </x:c>
      <x:c r="BS64" s="64">
        <x:v>9482</x:v>
      </x:c>
      <x:c r="BT64" s="64" t="str">
        <x:f t="shared" si="0"/>
        <x:v>TRUE</x:v>
      </x:c>
    </x:row>
    <x:row r="65" spans="1:72" ht="16.399999999999999">
      <x:c r="A65" s="66">
        <x:v>2012</x:v>
      </x:c>
      <x:c r="B65" s="62" t="s">
        <x:v>45</x:v>
      </x:c>
      <x:c r="C65" s="61" t="s">
        <x:v>49</x:v>
      </x:c>
      <x:c r="D65" s="61" t="s">
        <x:v>304</x:v>
      </x:c>
      <x:c r="E65" s="61">
        <x:v>8</x:v>
      </x:c>
      <x:c r="F65" s="61" t="s">
        <x:v>25</x:v>
      </x:c>
      <x:c r="G65" s="61" t="s">
        <x:v>337</x:v>
      </x:c>
      <x:c r="H65" s="61" t="s">
        <x:v>36</x:v>
      </x:c>
      <x:c r="I65" s="64">
        <x:v>61</x:v>
      </x:c>
      <x:c r="J65" s="64">
        <x:v>2011</x:v>
      </x:c>
      <x:c r="K65" s="64" t="s">
        <x:v>45</x:v>
      </x:c>
      <x:c r="L65" s="64">
        <x:v>32</x:v>
      </x:c>
      <x:c r="M65" s="64" t="s">
        <x:v>326</x:v>
      </x:c>
      <x:c r="N65" s="64">
        <x:v>21</x:v>
      </x:c>
      <x:c r="O65" s="64">
        <x:v>0</x:v>
      </x:c>
      <x:c r="P65" s="64">
        <x:v>21</x:v>
      </x:c>
      <x:c r="Q65" s="64">
        <x:v>6</x:v>
      </x:c>
      <x:c r="R65" s="64">
        <x:v>0</x:v>
      </x:c>
      <x:c r="S65" s="64">
        <x:v>0</x:v>
      </x:c>
      <x:c r="T65" s="64">
        <x:v>2</x:v>
      </x:c>
      <x:c r="U65" s="64">
        <x:v>0</x:v>
      </x:c>
      <x:c r="V65" s="64">
        <x:v>0</x:v>
      </x:c>
      <x:c r="W65" s="64">
        <x:v>2</x:v>
      </x:c>
      <x:c r="X65" s="64">
        <x:v>29</x:v>
      </x:c>
      <x:c r="Y65" s="64">
        <x:v>9</x:v>
      </x:c>
      <x:c r="Z65" s="64">
        <x:v>9</x:v>
      </x:c>
      <x:c r="AA65" s="64">
        <x:v>9</x:v>
      </x:c>
      <x:c r="AB65" s="64">
        <x:v>109</x:v>
      </x:c>
      <x:c r="AC65" s="64">
        <x:v>19</x:v>
      </x:c>
      <x:c r="AD65" s="63"/>
      <x:c r="AE65" s="63"/>
      <x:c r="AF65" s="64">
        <x:v>3</x:v>
      </x:c>
      <x:c r="AG65" s="64">
        <x:v>8</x:v>
      </x:c>
      <x:c r="AH65" s="64">
        <x:v>0</x:v>
      </x:c>
      <x:c r="AI65" s="64">
        <x:v>0</x:v>
      </x:c>
      <x:c r="AJ65" s="64">
        <x:v>15</x:v>
      </x:c>
      <x:c r="AK65" s="63"/>
      <x:c r="AL65" s="64">
        <x:v>0</x:v>
      </x:c>
      <x:c r="AM65" s="64">
        <x:v>0</x:v>
      </x:c>
      <x:c r="AN65" s="64">
        <x:v>2.79</x:v>
      </x:c>
      <x:c r="AO65" s="64">
        <x:v>2.79</x:v>
      </x:c>
      <x:c r="AP65" s="64">
        <x:v>2.79</x:v>
      </x:c>
      <x:c r="AQ65" s="64">
        <x:v>4.4199999999999999</x:v>
      </x:c>
      <x:c r="AR65" s="64">
        <x:v>0.93000000000000005</x:v>
      </x:c>
      <x:c r="AS65" s="64">
        <x:v>0.96999999999999997</x:v>
      </x:c>
      <x:c r="AT65" s="64">
        <x:v>2011</x:v>
      </x:c>
      <x:c r="AU65" s="64" t="s">
        <x:v>45</x:v>
      </x:c>
      <x:c r="AV65" s="64">
        <x:v>32</x:v>
      </x:c>
      <x:c r="AW65" s="64" t="s">
        <x:v>326</x:v>
      </x:c>
      <x:c r="AX65" s="64">
        <x:v>21</x:v>
      </x:c>
      <x:c r="AY65" s="63"/>
      <x:c r="AZ65" s="63"/>
      <x:c r="BA65" s="64">
        <x:v>29</x:v>
      </x:c>
      <x:c r="BB65" s="64">
        <x:v>9.5099999999999998</x:v>
      </x:c>
      <x:c r="BC65" s="63"/>
      <x:c r="BD65" s="64">
        <x:v>5.3499999999999996</x:v>
      </x:c>
      <x:c r="BE65" s="64">
        <x:v>4.8899999999999997</x:v>
      </x:c>
      <x:c r="BF65" s="63"/>
      <x:c r="BG65" s="64">
        <x:v>4.1299999999999999</x:v>
      </x:c>
      <x:c r="BH65" s="64">
        <x:v>4.1299999999999999</x:v>
      </x:c>
      <x:c r="BI65" s="63"/>
      <x:c r="BJ65" s="64">
        <x:v>9.4800000000000004</x:v>
      </x:c>
      <x:c r="BK65" s="64">
        <x:v>9.0099999999999998</x:v>
      </x:c>
      <x:c r="BL65" s="63"/>
      <x:c r="BM65" s="64">
        <x:v>0.56000000000000005</x:v>
      </x:c>
      <x:c r="BN65" s="64">
        <x:v>0.56000000000000005</x:v>
      </x:c>
      <x:c r="BO65" s="63"/>
      <x:c r="BP65" s="64">
        <x:v>0.96999999999999997</x:v>
      </x:c>
      <x:c r="BQ65" s="64">
        <x:v>0.96999999999999997</x:v>
      </x:c>
      <x:c r="BR65" s="64">
        <x:v>10000</x:v>
      </x:c>
      <x:c r="BS65" s="64">
        <x:v>10262</x:v>
      </x:c>
      <x:c r="BT65" s="64" t="str">
        <x:f t="shared" si="0"/>
        <x:v>TRUE</x:v>
      </x:c>
    </x:row>
    <x:row r="66" spans="1:72" ht="16.399999999999999">
      <x:c r="A66" s="66">
        <x:v>2013</x:v>
      </x:c>
      <x:c r="B66" s="62" t="s">
        <x:v>45</x:v>
      </x:c>
      <x:c r="C66" s="61" t="s">
        <x:v>49</x:v>
      </x:c>
      <x:c r="D66" s="61" t="s">
        <x:v>304</x:v>
      </x:c>
      <x:c r="E66" s="61">
        <x:v>8</x:v>
      </x:c>
      <x:c r="F66" s="61" t="s">
        <x:v>25</x:v>
      </x:c>
      <x:c r="G66" s="61" t="s">
        <x:v>337</x:v>
      </x:c>
      <x:c r="H66" s="61" t="s">
        <x:v>36</x:v>
      </x:c>
      <x:c r="I66" s="64">
        <x:v>62</x:v>
      </x:c>
      <x:c r="J66" s="64">
        <x:v>2012</x:v>
      </x:c>
      <x:c r="K66" s="64" t="s">
        <x:v>45</x:v>
      </x:c>
      <x:c r="L66" s="64">
        <x:v>33</x:v>
      </x:c>
      <x:c r="M66" s="64" t="s">
        <x:v>326</x:v>
      </x:c>
      <x:c r="N66" s="64">
        <x:v>48</x:v>
      </x:c>
      <x:c r="O66" s="64">
        <x:v>0</x:v>
      </x:c>
      <x:c r="P66" s="64">
        <x:v>48</x:v>
      </x:c>
      <x:c r="Q66" s="64">
        <x:v>13</x:v>
      </x:c>
      <x:c r="R66" s="64">
        <x:v>0</x:v>
      </x:c>
      <x:c r="S66" s="64">
        <x:v>0</x:v>
      </x:c>
      <x:c r="T66" s="64">
        <x:v>6</x:v>
      </x:c>
      <x:c r="U66" s="64">
        <x:v>3</x:v>
      </x:c>
      <x:c r="V66" s="64">
        <x:v>1</x:v>
      </x:c>
      <x:c r="W66" s="64">
        <x:v>10</x:v>
      </x:c>
      <x:c r="X66" s="64">
        <x:v>65</x:v>
      </x:c>
      <x:c r="Y66" s="64">
        <x:v>31</x:v>
      </x:c>
      <x:c r="Z66" s="64">
        <x:v>32</x:v>
      </x:c>
      <x:c r="AA66" s="64">
        <x:v>32</x:v>
      </x:c>
      <x:c r="AB66" s="64">
        <x:v>293</x:v>
      </x:c>
      <x:c r="AC66" s="64">
        <x:v>65</x:v>
      </x:c>
      <x:c r="AD66" s="63"/>
      <x:c r="AE66" s="63"/>
      <x:c r="AF66" s="64">
        <x:v>6</x:v>
      </x:c>
      <x:c r="AG66" s="64">
        <x:v>35</x:v>
      </x:c>
      <x:c r="AH66" s="64">
        <x:v>5</x:v>
      </x:c>
      <x:c r="AI66" s="64">
        <x:v>6</x:v>
      </x:c>
      <x:c r="AJ66" s="64">
        <x:v>46</x:v>
      </x:c>
      <x:c r="AK66" s="63"/>
      <x:c r="AL66" s="64">
        <x:v>2</x:v>
      </x:c>
      <x:c r="AM66" s="64">
        <x:v>3</x:v>
      </x:c>
      <x:c r="AN66" s="64">
        <x:v>4.29</x:v>
      </x:c>
      <x:c r="AO66" s="64">
        <x:v>4.4299999999999997</x:v>
      </x:c>
      <x:c r="AP66" s="64">
        <x:v>4.4299999999999997</x:v>
      </x:c>
      <x:c r="AQ66" s="64">
        <x:v>4.4400000000000004</x:v>
      </x:c>
      <x:c r="AR66" s="64">
        <x:v>1.54</x:v>
      </x:c>
      <x:c r="AS66" s="64">
        <x:v>0.56000000000000005</x:v>
      </x:c>
      <x:c r="AT66" s="64">
        <x:v>2012</x:v>
      </x:c>
      <x:c r="AU66" s="64" t="s">
        <x:v>45</x:v>
      </x:c>
      <x:c r="AV66" s="64">
        <x:v>33</x:v>
      </x:c>
      <x:c r="AW66" s="64" t="s">
        <x:v>326</x:v>
      </x:c>
      <x:c r="AX66" s="64">
        <x:v>48</x:v>
      </x:c>
      <x:c r="AY66" s="63"/>
      <x:c r="AZ66" s="63"/>
      <x:c r="BA66" s="64">
        <x:v>65</x:v>
      </x:c>
      <x:c r="BB66" s="64">
        <x:v>10.01</x:v>
      </x:c>
      <x:c r="BC66" s="63"/>
      <x:c r="BD66" s="64">
        <x:v>-2.5800000000000001</x:v>
      </x:c>
      <x:c r="BE66" s="64">
        <x:v>-3.6000000000000001</x:v>
      </x:c>
      <x:c r="BF66" s="63"/>
      <x:c r="BG66" s="64">
        <x:v>7.8099999999999996</x:v>
      </x:c>
      <x:c r="BH66" s="64">
        <x:v>7.8099999999999996</x:v>
      </x:c>
      <x:c r="BI66" s="63"/>
      <x:c r="BJ66" s="64">
        <x:v>5.2300000000000004</x:v>
      </x:c>
      <x:c r="BK66" s="64">
        <x:v>4.21</x:v>
      </x:c>
      <x:c r="BL66" s="63"/>
      <x:c r="BM66" s="64">
        <x:v>-0.26000000000000001</x:v>
      </x:c>
      <x:c r="BN66" s="64">
        <x:v>-0.26000000000000001</x:v>
      </x:c>
      <x:c r="BO66" s="63"/>
      <x:c r="BP66" s="64">
        <x:v>0.56000000000000005</x:v>
      </x:c>
      <x:c r="BQ66" s="64">
        <x:v>0.56000000000000005</x:v>
      </x:c>
      <x:c r="BR66" s="64">
        <x:v>10000</x:v>
      </x:c>
      <x:c r="BS66" s="64">
        <x:v>17757</x:v>
      </x:c>
      <x:c r="BT66" s="64" t="str">
        <x:f t="shared" si="0"/>
        <x:v>TRUE</x:v>
      </x:c>
    </x:row>
    <x:row r="67" spans="1:72" ht="16.399999999999999">
      <x:c r="A67" s="66">
        <x:v>2014</x:v>
      </x:c>
      <x:c r="B67" s="62" t="s">
        <x:v>45</x:v>
      </x:c>
      <x:c r="C67" s="61" t="s">
        <x:v>49</x:v>
      </x:c>
      <x:c r="D67" s="61" t="s">
        <x:v>304</x:v>
      </x:c>
      <x:c r="E67" s="61">
        <x:v>8</x:v>
      </x:c>
      <x:c r="F67" s="61" t="s">
        <x:v>25</x:v>
      </x:c>
      <x:c r="G67" s="61" t="s">
        <x:v>337</x:v>
      </x:c>
      <x:c r="H67" s="61" t="s">
        <x:v>36</x:v>
      </x:c>
      <x:c r="I67" s="64">
        <x:v>63</x:v>
      </x:c>
      <x:c r="J67" s="64">
        <x:v>2013</x:v>
      </x:c>
      <x:c r="K67" s="64" t="s">
        <x:v>45</x:v>
      </x:c>
      <x:c r="L67" s="64">
        <x:v>34</x:v>
      </x:c>
      <x:c r="M67" s="64" t="s">
        <x:v>326</x:v>
      </x:c>
      <x:c r="N67" s="64">
        <x:v>44</x:v>
      </x:c>
      <x:c r="O67" s="64">
        <x:v>0</x:v>
      </x:c>
      <x:c r="P67" s="64">
        <x:v>44</x:v>
      </x:c>
      <x:c r="Q67" s="64">
        <x:v>13</x:v>
      </x:c>
      <x:c r="R67" s="64">
        <x:v>0</x:v>
      </x:c>
      <x:c r="S67" s="64">
        <x:v>0</x:v>
      </x:c>
      <x:c r="T67" s="64">
        <x:v>2</x:v>
      </x:c>
      <x:c r="U67" s="64">
        <x:v>4</x:v>
      </x:c>
      <x:c r="V67" s="64">
        <x:v>0</x:v>
      </x:c>
      <x:c r="W67" s="64">
        <x:v>3</x:v>
      </x:c>
      <x:c r="X67" s="64">
        <x:v>43.200000000000003</x:v>
      </x:c>
      <x:c r="Y67" s="64">
        <x:v>27</x:v>
      </x:c>
      <x:c r="Z67" s="64">
        <x:v>30</x:v>
      </x:c>
      <x:c r="AA67" s="64">
        <x:v>29.800000000000001</x:v>
      </x:c>
      <x:c r="AB67" s="64">
        <x:v>193</x:v>
      </x:c>
      <x:c r="AC67" s="64">
        <x:v>39</x:v>
      </x:c>
      <x:c r="AD67" s="64">
        <x:v>6</x:v>
      </x:c>
      <x:c r="AE67" s="64">
        <x:v>0</x:v>
      </x:c>
      <x:c r="AF67" s="64">
        <x:v>5</x:v>
      </x:c>
      <x:c r="AG67" s="64">
        <x:v>24</x:v>
      </x:c>
      <x:c r="AH67" s="64">
        <x:v>5</x:v>
      </x:c>
      <x:c r="AI67" s="64">
        <x:v>1</x:v>
      </x:c>
      <x:c r="AJ67" s="64">
        <x:v>35</x:v>
      </x:c>
      <x:c r="AK67" s="64">
        <x:v>2</x:v>
      </x:c>
      <x:c r="AL67" s="64">
        <x:v>0</x:v>
      </x:c>
      <x:c r="AM67" s="64">
        <x:v>2</x:v>
      </x:c>
      <x:c r="AN67" s="64">
        <x:v>5.5599999999999996</x:v>
      </x:c>
      <x:c r="AO67" s="64">
        <x:v>6.1799999999999997</x:v>
      </x:c>
      <x:c r="AP67" s="64">
        <x:v>6.1399999999999997</x:v>
      </x:c>
      <x:c r="AQ67" s="64">
        <x:v>5.2199999999999998</x:v>
      </x:c>
      <x:c r="AR67" s="64">
        <x:v>1.4399999999999999</x:v>
      </x:c>
      <x:c r="AS67" s="64">
        <x:v>-0.22</x:v>
      </x:c>
      <x:c r="AT67" s="64">
        <x:v>2013</x:v>
      </x:c>
      <x:c r="AU67" s="64" t="s">
        <x:v>45</x:v>
      </x:c>
      <x:c r="AV67" s="64">
        <x:v>34</x:v>
      </x:c>
      <x:c r="AW67" s="64" t="s">
        <x:v>326</x:v>
      </x:c>
      <x:c r="AX67" s="64">
        <x:v>44</x:v>
      </x:c>
      <x:c r="AY67" s="64">
        <x:v>0</x:v>
      </x:c>
      <x:c r="AZ67" s="64">
        <x:v>43.200000000000003</x:v>
      </x:c>
      <x:c r="BA67" s="64">
        <x:v>43.200000000000003</x:v>
      </x:c>
      <x:c r="BB67" s="64">
        <x:v>11.68</x:v>
      </x:c>
      <x:c r="BC67" s="63"/>
      <x:c r="BD67" s="64">
        <x:v>-7.3499999999999996</x:v>
      </x:c>
      <x:c r="BE67" s="64">
        <x:v>-7.3499999999999996</x:v>
      </x:c>
      <x:c r="BF67" s="63"/>
      <x:c r="BG67" s="64">
        <x:v>3.1200000000000001</x:v>
      </x:c>
      <x:c r="BH67" s="64">
        <x:v>3.1200000000000001</x:v>
      </x:c>
      <x:c r="BI67" s="63"/>
      <x:c r="BJ67" s="64">
        <x:v>-4.2300000000000004</x:v>
      </x:c>
      <x:c r="BK67" s="64">
        <x:v>-4.2300000000000004</x:v>
      </x:c>
      <x:c r="BL67" s="63"/>
      <x:c r="BM67" s="64">
        <x:v>-0.53000000000000003</x:v>
      </x:c>
      <x:c r="BN67" s="64">
        <x:v>-0.53000000000000003</x:v>
      </x:c>
      <x:c r="BO67" s="63"/>
      <x:c r="BP67" s="64">
        <x:v>-0.22</x:v>
      </x:c>
      <x:c r="BQ67" s="64">
        <x:v>-0.22</x:v>
      </x:c>
      <x:c r="BR67" s="64">
        <x:v>12000</x:v>
      </x:c>
      <x:c r="BS67" s="64">
        <x:v>-54284</x:v>
      </x:c>
      <x:c r="BT67" s="64" t="str">
        <x:f t="shared" si="0"/>
        <x:v>TRUE</x:v>
      </x:c>
    </x:row>
    <x:row r="68" spans="1:72" ht="16.399999999999999">
      <x:c r="A68" s="67">
        <x:v>2015</x:v>
      </x:c>
      <x:c r="B68" s="62" t="s">
        <x:v>45</x:v>
      </x:c>
      <x:c r="C68" s="61" t="s">
        <x:v>49</x:v>
      </x:c>
      <x:c r="D68" s="61" t="s">
        <x:v>304</x:v>
      </x:c>
      <x:c r="E68" s="61">
        <x:v>8</x:v>
      </x:c>
      <x:c r="F68" s="61" t="s">
        <x:v>25</x:v>
      </x:c>
      <x:c r="G68" s="61" t="s">
        <x:v>337</x:v>
      </x:c>
      <x:c r="H68" s="61" t="s">
        <x:v>36</x:v>
      </x:c>
      <x:c r="I68" s="64">
        <x:v>64</x:v>
      </x:c>
      <x:c r="J68" s="64">
        <x:v>2014</x:v>
      </x:c>
      <x:c r="K68" s="64" t="s">
        <x:v>45</x:v>
      </x:c>
      <x:c r="L68" s="64">
        <x:v>35</x:v>
      </x:c>
      <x:c r="M68" s="64" t="s">
        <x:v>326</x:v>
      </x:c>
      <x:c r="N68" s="64">
        <x:v>38</x:v>
      </x:c>
      <x:c r="O68" s="64">
        <x:v>0</x:v>
      </x:c>
      <x:c r="P68" s="64">
        <x:v>38</x:v>
      </x:c>
      <x:c r="Q68" s="64">
        <x:v>13</x:v>
      </x:c>
      <x:c r="R68" s="64">
        <x:v>0</x:v>
      </x:c>
      <x:c r="S68" s="64">
        <x:v>0</x:v>
      </x:c>
      <x:c r="T68" s="64">
        <x:v>1</x:v>
      </x:c>
      <x:c r="U68" s="64">
        <x:v>0</x:v>
      </x:c>
      <x:c r="V68" s="64">
        <x:v>0</x:v>
      </x:c>
      <x:c r="W68" s="64">
        <x:v>4</x:v>
      </x:c>
      <x:c r="X68" s="64">
        <x:v>48</x:v>
      </x:c>
      <x:c r="Y68" s="64">
        <x:v>33</x:v>
      </x:c>
      <x:c r="Z68" s="64">
        <x:v>35</x:v>
      </x:c>
      <x:c r="AA68" s="64">
        <x:v>35.649999999999999</x:v>
      </x:c>
      <x:c r="AB68" s="64">
        <x:v>209</x:v>
      </x:c>
      <x:c r="AC68" s="64">
        <x:v>45</x:v>
      </x:c>
      <x:c r="AD68" s="64">
        <x:v>11</x:v>
      </x:c>
      <x:c r="AE68" s="64">
        <x:v>1</x:v>
      </x:c>
      <x:c r="AF68" s="64">
        <x:v>7</x:v>
      </x:c>
      <x:c r="AG68" s="64">
        <x:v>28</x:v>
      </x:c>
      <x:c r="AH68" s="64">
        <x:v>0</x:v>
      </x:c>
      <x:c r="AI68" s="64">
        <x:v>0</x:v>
      </x:c>
      <x:c r="AJ68" s="64">
        <x:v>42</x:v>
      </x:c>
      <x:c r="AK68" s="64">
        <x:v>0</x:v>
      </x:c>
      <x:c r="AL68" s="64">
        <x:v>0</x:v>
      </x:c>
      <x:c r="AM68" s="64">
        <x:v>5</x:v>
      </x:c>
      <x:c r="AN68" s="64">
        <x:v>6.1900000000000004</x:v>
      </x:c>
      <x:c r="AO68" s="64">
        <x:v>6.5599999999999996</x:v>
      </x:c>
      <x:c r="AP68" s="64">
        <x:v>6.6799999999999997</x:v>
      </x:c>
      <x:c r="AQ68" s="64">
        <x:v>5.6100000000000003</x:v>
      </x:c>
      <x:c r="AR68" s="64">
        <x:v>1.52</x:v>
      </x:c>
      <x:c r="AS68" s="64">
        <x:v>0.27000000000000002</x:v>
      </x:c>
      <x:c r="AT68" s="64">
        <x:v>2014</x:v>
      </x:c>
      <x:c r="AU68" s="64" t="s">
        <x:v>45</x:v>
      </x:c>
      <x:c r="AV68" s="64">
        <x:v>35</x:v>
      </x:c>
      <x:c r="AW68" s="64" t="s">
        <x:v>326</x:v>
      </x:c>
      <x:c r="AX68" s="64">
        <x:v>38</x:v>
      </x:c>
      <x:c r="AY68" s="64">
        <x:v>0</x:v>
      </x:c>
      <x:c r="AZ68" s="64">
        <x:v>48</x:v>
      </x:c>
      <x:c r="BA68" s="64">
        <x:v>48</x:v>
      </x:c>
      <x:c r="BB68" s="64">
        <x:v>11.31</x:v>
      </x:c>
      <x:c r="BC68" s="63"/>
      <x:c r="BD68" s="64">
        <x:v>-5.4000000000000004</x:v>
      </x:c>
      <x:c r="BE68" s="64">
        <x:v>-5.4000000000000004</x:v>
      </x:c>
      <x:c r="BF68" s="63"/>
      <x:c r="BG68" s="63"/>
      <x:c r="BH68" s="63"/>
      <x:c r="BI68" s="63"/>
      <x:c r="BJ68" s="63"/>
      <x:c r="BK68" s="64">
        <x:v>0.020000000000000001</x:v>
      </x:c>
      <x:c r="BL68" s="63"/>
      <x:c r="BM68" s="64">
        <x:v>-0.37</x:v>
      </x:c>
      <x:c r="BN68" s="64">
        <x:v>-0.37</x:v>
      </x:c>
      <x:c r="BO68" s="63"/>
      <x:c r="BP68" s="64">
        <x:v>0.27000000000000002</x:v>
      </x:c>
      <x:c r="BQ68" s="64">
        <x:v>0.27000000000000002</x:v>
      </x:c>
      <x:c r="BR68" s="64">
        <x:v>12000</x:v>
      </x:c>
      <x:c r="BS68" s="64">
        <x:v>45035</x:v>
      </x:c>
      <x:c r="BT68" s="64" t="str">
        <x:f t="shared" si="0"/>
        <x:v>TRUE</x:v>
      </x:c>
    </x:row>
    <x:row r="69" spans="1:72" ht="16.399999999999999">
      <x:c r="A69" s="66">
        <x:v>2012</x:v>
      </x:c>
      <x:c r="B69" s="62" t="s">
        <x:v>22</x:v>
      </x:c>
      <x:c r="C69" s="61" t="s">
        <x:v>51</x:v>
      </x:c>
      <x:c r="D69" s="61" t="s">
        <x:v>304</x:v>
      </x:c>
      <x:c r="E69" s="61">
        <x:v>9</x:v>
      </x:c>
      <x:c r="F69" s="61" t="s">
        <x:v>25</x:v>
      </x:c>
      <x:c r="G69" s="61" t="s">
        <x:v>34</x:v>
      </x:c>
      <x:c r="H69" s="61" t="s">
        <x:v>36</x:v>
      </x:c>
      <x:c r="I69" s="64">
        <x:v>65</x:v>
      </x:c>
      <x:c r="J69" s="64">
        <x:v>2011</x:v>
      </x:c>
      <x:c r="K69" s="64" t="s">
        <x:v>22</x:v>
      </x:c>
      <x:c r="L69" s="64">
        <x:v>26</x:v>
      </x:c>
      <x:c r="M69" s="64" t="s">
        <x:v>326</x:v>
      </x:c>
      <x:c r="N69" s="64">
        <x:v>29</x:v>
      </x:c>
      <x:c r="O69" s="64">
        <x:v>28</x:v>
      </x:c>
      <x:c r="P69" s="64">
        <x:v>1</x:v>
      </x:c>
      <x:c r="Q69" s="64">
        <x:v>1</x:v>
      </x:c>
      <x:c r="R69" s="64">
        <x:v>0</x:v>
      </x:c>
      <x:c r="S69" s="64">
        <x:v>0</x:v>
      </x:c>
      <x:c r="T69" s="64">
        <x:v>15</x:v>
      </x:c>
      <x:c r="U69" s="64">
        <x:v>6</x:v>
      </x:c>
      <x:c r="V69" s="64">
        <x:v>0</x:v>
      </x:c>
      <x:c r="W69" s="64">
        <x:v>0</x:v>
      </x:c>
      <x:c r="X69" s="64">
        <x:v>180.19999999999999</x:v>
      </x:c>
      <x:c r="Y69" s="64">
        <x:v>63</x:v>
      </x:c>
      <x:c r="Z69" s="64">
        <x:v>72</x:v>
      </x:c>
      <x:c r="AA69" s="64">
        <x:v>72</x:v>
      </x:c>
      <x:c r="AB69" s="64">
        <x:v>774</x:v>
      </x:c>
      <x:c r="AC69" s="64">
        <x:v>195</x:v>
      </x:c>
      <x:c r="AD69" s="63"/>
      <x:c r="AE69" s="63"/>
      <x:c r="AF69" s="64">
        <x:v>7</x:v>
      </x:c>
      <x:c r="AG69" s="64">
        <x:v>62</x:v>
      </x:c>
      <x:c r="AH69" s="64">
        <x:v>9</x:v>
      </x:c>
      <x:c r="AI69" s="64">
        <x:v>2</x:v>
      </x:c>
      <x:c r="AJ69" s="64">
        <x:v>129</x:v>
      </x:c>
      <x:c r="AK69" s="63"/>
      <x:c r="AL69" s="64">
        <x:v>0</x:v>
      </x:c>
      <x:c r="AM69" s="64">
        <x:v>3</x:v>
      </x:c>
      <x:c r="AN69" s="64">
        <x:v>3.1400000000000001</x:v>
      </x:c>
      <x:c r="AO69" s="64">
        <x:v>3.5899999999999999</x:v>
      </x:c>
      <x:c r="AP69" s="64">
        <x:v>3.5899999999999999</x:v>
      </x:c>
      <x:c r="AQ69" s="64">
        <x:v>3.48</x:v>
      </x:c>
      <x:c r="AR69" s="64">
        <x:v>1.4199999999999999</x:v>
      </x:c>
      <x:c r="AS69" s="64">
        <x:v>5.3799999999999999</x:v>
      </x:c>
      <x:c r="AT69" s="64">
        <x:v>2011</x:v>
      </x:c>
      <x:c r="AU69" s="64" t="s">
        <x:v>22</x:v>
      </x:c>
      <x:c r="AV69" s="64">
        <x:v>26</x:v>
      </x:c>
      <x:c r="AW69" s="64" t="s">
        <x:v>326</x:v>
      </x:c>
      <x:c r="AX69" s="64">
        <x:v>29</x:v>
      </x:c>
      <x:c r="AY69" s="63"/>
      <x:c r="AZ69" s="63"/>
      <x:c r="BA69" s="64">
        <x:v>180.19999999999999</x:v>
      </x:c>
      <x:c r="BB69" s="64">
        <x:v>9.8000000000000007</x:v>
      </x:c>
      <x:c r="BC69" s="64">
        <x:v>23.719999999999999</x:v>
      </x:c>
      <x:c r="BD69" s="64">
        <x:v>3.9199999999999999</x:v>
      </x:c>
      <x:c r="BE69" s="64">
        <x:v>36.880000000000003</x:v>
      </x:c>
      <x:c r="BF69" s="64">
        <x:v>25.59</x:v>
      </x:c>
      <x:c r="BG69" s="64">
        <x:v>0.040000000000000002</x:v>
      </x:c>
      <x:c r="BH69" s="64">
        <x:v>25.629999999999999</x:v>
      </x:c>
      <x:c r="BI69" s="64">
        <x:v>49.310000000000002</x:v>
      </x:c>
      <x:c r="BJ69" s="64">
        <x:v>3.96</x:v>
      </x:c>
      <x:c r="BK69" s="64">
        <x:v>62.509999999999998</x:v>
      </x:c>
      <x:c r="BL69" s="64">
        <x:v>2.4199999999999999</x:v>
      </x:c>
      <x:c r="BM69" s="64">
        <x:v>0.40000000000000002</x:v>
      </x:c>
      <x:c r="BN69" s="64">
        <x:v>2.8199999999999998</x:v>
      </x:c>
      <x:c r="BO69" s="64">
        <x:v>4.9699999999999998</x:v>
      </x:c>
      <x:c r="BP69" s="64">
        <x:v>0.40000000000000002</x:v>
      </x:c>
      <x:c r="BQ69" s="64">
        <x:v>5.3799999999999999</x:v>
      </x:c>
      <x:c r="BR69" s="63"/>
      <x:c r="BS69" s="63"/>
      <x:c r="BT69" s="64" t="str">
        <x:f t="shared" si="0"/>
        <x:v>TRUE</x:v>
      </x:c>
    </x:row>
    <x:row r="70" spans="1:72" ht="16.399999999999999">
      <x:c r="A70" s="66">
        <x:v>2013</x:v>
      </x:c>
      <x:c r="B70" s="62" t="s">
        <x:v>22</x:v>
      </x:c>
      <x:c r="C70" s="61" t="s">
        <x:v>51</x:v>
      </x:c>
      <x:c r="D70" s="61" t="s">
        <x:v>304</x:v>
      </x:c>
      <x:c r="E70" s="61">
        <x:v>9</x:v>
      </x:c>
      <x:c r="F70" s="61" t="s">
        <x:v>25</x:v>
      </x:c>
      <x:c r="G70" s="61" t="s">
        <x:v>34</x:v>
      </x:c>
      <x:c r="H70" s="61" t="s">
        <x:v>36</x:v>
      </x:c>
      <x:c r="I70" s="64">
        <x:v>66</x:v>
      </x:c>
      <x:c r="J70" s="64">
        <x:v>2012</x:v>
      </x:c>
      <x:c r="K70" s="64" t="s">
        <x:v>175</x:v>
      </x:c>
      <x:c r="L70" s="63"/>
      <x:c r="M70" s="63"/>
      <x:c r="N70" s="63"/>
      <x:c r="O70" s="63"/>
      <x:c r="P70" s="63"/>
      <x:c r="Q70" s="63"/>
      <x:c r="R70" s="63"/>
      <x:c r="S70" s="63"/>
      <x:c r="T70" s="63"/>
      <x:c r="U70" s="63"/>
      <x:c r="V70" s="63"/>
      <x:c r="W70" s="63"/>
      <x:c r="X70" s="63"/>
      <x:c r="Y70" s="63"/>
      <x:c r="Z70" s="63"/>
      <x:c r="AA70" s="63"/>
      <x:c r="AB70" s="63"/>
      <x:c r="AC70" s="63"/>
      <x:c r="AD70" s="63"/>
      <x:c r="AE70" s="63"/>
      <x:c r="AF70" s="63"/>
      <x:c r="AG70" s="63"/>
      <x:c r="AH70" s="63"/>
      <x:c r="AI70" s="63"/>
      <x:c r="AJ70" s="63"/>
      <x:c r="AK70" s="63"/>
      <x:c r="AL70" s="63"/>
      <x:c r="AM70" s="63"/>
      <x:c r="AN70" s="63"/>
      <x:c r="AO70" s="63"/>
      <x:c r="AP70" s="63"/>
      <x:c r="AQ70" s="63"/>
      <x:c r="AR70" s="63"/>
      <x:c r="AS70" s="63"/>
      <x:c r="AT70" s="63"/>
      <x:c r="AU70" s="63"/>
      <x:c r="AV70" s="63"/>
      <x:c r="AW70" s="63"/>
      <x:c r="AX70" s="63"/>
      <x:c r="AY70" s="63"/>
      <x:c r="AZ70" s="63"/>
      <x:c r="BA70" s="63"/>
      <x:c r="BB70" s="63"/>
      <x:c r="BC70" s="63"/>
      <x:c r="BD70" s="63"/>
      <x:c r="BE70" s="63"/>
      <x:c r="BF70" s="63"/>
      <x:c r="BG70" s="63"/>
      <x:c r="BH70" s="63"/>
      <x:c r="BI70" s="63"/>
      <x:c r="BJ70" s="63"/>
      <x:c r="BK70" s="63"/>
      <x:c r="BL70" s="63"/>
      <x:c r="BM70" s="63"/>
      <x:c r="BN70" s="63"/>
      <x:c r="BO70" s="63"/>
      <x:c r="BP70" s="63"/>
      <x:c r="BQ70" s="63"/>
      <x:c r="BR70" s="63"/>
      <x:c r="BS70" s="63"/>
      <x:c r="BT70" s="64" t="str">
        <x:f t="shared" si="0"/>
        <x:v>TRUE</x:v>
      </x:c>
    </x:row>
    <x:row r="71" spans="1:72" ht="16.399999999999999">
      <x:c r="A71" s="66">
        <x:v>2014</x:v>
      </x:c>
      <x:c r="B71" s="62" t="s">
        <x:v>22</x:v>
      </x:c>
      <x:c r="C71" s="61" t="s">
        <x:v>51</x:v>
      </x:c>
      <x:c r="D71" s="61" t="s">
        <x:v>304</x:v>
      </x:c>
      <x:c r="E71" s="61">
        <x:v>9</x:v>
      </x:c>
      <x:c r="F71" s="61" t="s">
        <x:v>25</x:v>
      </x:c>
      <x:c r="G71" s="61" t="s">
        <x:v>34</x:v>
      </x:c>
      <x:c r="H71" s="61" t="s">
        <x:v>36</x:v>
      </x:c>
      <x:c r="I71" s="64">
        <x:v>67</x:v>
      </x:c>
      <x:c r="J71" s="64">
        <x:v>2013</x:v>
      </x:c>
      <x:c r="K71" s="64" t="s">
        <x:v>175</x:v>
      </x:c>
      <x:c r="L71" s="63"/>
      <x:c r="M71" s="63"/>
      <x:c r="N71" s="63"/>
      <x:c r="O71" s="63"/>
      <x:c r="P71" s="63"/>
      <x:c r="Q71" s="63"/>
      <x:c r="R71" s="63"/>
      <x:c r="S71" s="63"/>
      <x:c r="T71" s="63"/>
      <x:c r="U71" s="63"/>
      <x:c r="V71" s="63"/>
      <x:c r="W71" s="63"/>
      <x:c r="X71" s="63"/>
      <x:c r="Y71" s="63"/>
      <x:c r="Z71" s="63"/>
      <x:c r="AA71" s="63"/>
      <x:c r="AB71" s="63"/>
      <x:c r="AC71" s="63"/>
      <x:c r="AD71" s="63"/>
      <x:c r="AE71" s="63"/>
      <x:c r="AF71" s="63"/>
      <x:c r="AG71" s="63"/>
      <x:c r="AH71" s="63"/>
      <x:c r="AI71" s="63"/>
      <x:c r="AJ71" s="63"/>
      <x:c r="AK71" s="63"/>
      <x:c r="AL71" s="63"/>
      <x:c r="AM71" s="63"/>
      <x:c r="AN71" s="63"/>
      <x:c r="AO71" s="63"/>
      <x:c r="AP71" s="63"/>
      <x:c r="AQ71" s="63"/>
      <x:c r="AR71" s="63"/>
      <x:c r="AS71" s="63"/>
      <x:c r="AT71" s="63"/>
      <x:c r="AU71" s="63"/>
      <x:c r="AV71" s="63"/>
      <x:c r="AW71" s="63"/>
      <x:c r="AX71" s="63"/>
      <x:c r="AY71" s="63"/>
      <x:c r="AZ71" s="63"/>
      <x:c r="BA71" s="63"/>
      <x:c r="BB71" s="63"/>
      <x:c r="BC71" s="63"/>
      <x:c r="BD71" s="63"/>
      <x:c r="BE71" s="63"/>
      <x:c r="BF71" s="63"/>
      <x:c r="BG71" s="63"/>
      <x:c r="BH71" s="63"/>
      <x:c r="BI71" s="63"/>
      <x:c r="BJ71" s="63"/>
      <x:c r="BK71" s="63"/>
      <x:c r="BL71" s="63"/>
      <x:c r="BM71" s="63"/>
      <x:c r="BN71" s="63"/>
      <x:c r="BO71" s="63"/>
      <x:c r="BP71" s="63"/>
      <x:c r="BQ71" s="63"/>
      <x:c r="BR71" s="63"/>
      <x:c r="BS71" s="63"/>
      <x:c r="BT71" s="64" t="str">
        <x:f t="shared" si="0"/>
        <x:v>TRUE</x:v>
      </x:c>
    </x:row>
    <x:row r="72" spans="1:72" ht="16.399999999999999">
      <x:c r="A72" s="67">
        <x:v>2015</x:v>
      </x:c>
      <x:c r="B72" s="62" t="s">
        <x:v>22</x:v>
      </x:c>
      <x:c r="C72" s="61" t="s">
        <x:v>51</x:v>
      </x:c>
      <x:c r="D72" s="61" t="s">
        <x:v>304</x:v>
      </x:c>
      <x:c r="E72" s="61">
        <x:v>9</x:v>
      </x:c>
      <x:c r="F72" s="61" t="s">
        <x:v>25</x:v>
      </x:c>
      <x:c r="G72" s="61" t="s">
        <x:v>34</x:v>
      </x:c>
      <x:c r="H72" s="61" t="s">
        <x:v>36</x:v>
      </x:c>
      <x:c r="I72" s="64">
        <x:v>68</x:v>
      </x:c>
      <x:c r="J72" s="64">
        <x:v>2014</x:v>
      </x:c>
      <x:c r="K72" s="64" t="s">
        <x:v>22</x:v>
      </x:c>
      <x:c r="L72" s="64">
        <x:v>29</x:v>
      </x:c>
      <x:c r="M72" s="64" t="s">
        <x:v>326</x:v>
      </x:c>
      <x:c r="N72" s="64">
        <x:v>27</x:v>
      </x:c>
      <x:c r="O72" s="64">
        <x:v>27</x:v>
      </x:c>
      <x:c r="P72" s="64">
        <x:v>0</x:v>
      </x:c>
      <x:c r="Q72" s="64">
        <x:v>0</x:v>
      </x:c>
      <x:c r="R72" s="64">
        <x:v>0</x:v>
      </x:c>
      <x:c r="S72" s="64">
        <x:v>0</x:v>
      </x:c>
      <x:c r="T72" s="64">
        <x:v>10</x:v>
      </x:c>
      <x:c r="U72" s="64">
        <x:v>9</x:v>
      </x:c>
      <x:c r="V72" s="64">
        <x:v>0</x:v>
      </x:c>
      <x:c r="W72" s="64">
        <x:v>0</x:v>
      </x:c>
      <x:c r="X72" s="64">
        <x:v>155</x:v>
      </x:c>
      <x:c r="Y72" s="64">
        <x:v>79</x:v>
      </x:c>
      <x:c r="Z72" s="64">
        <x:v>87</x:v>
      </x:c>
      <x:c r="AA72" s="64">
        <x:v>80.799999999999997</x:v>
      </x:c>
      <x:c r="AB72" s="64">
        <x:v>674</x:v>
      </x:c>
      <x:c r="AC72" s="64">
        <x:v>160</x:v>
      </x:c>
      <x:c r="AD72" s="64">
        <x:v>27</x:v>
      </x:c>
      <x:c r="AE72" s="64">
        <x:v>6</x:v>
      </x:c>
      <x:c r="AF72" s="64">
        <x:v>15</x:v>
      </x:c>
      <x:c r="AG72" s="64">
        <x:v>67</x:v>
      </x:c>
      <x:c r="AH72" s="64">
        <x:v>3</x:v>
      </x:c>
      <x:c r="AI72" s="64">
        <x:v>1</x:v>
      </x:c>
      <x:c r="AJ72" s="64">
        <x:v>107</x:v>
      </x:c>
      <x:c r="AK72" s="64">
        <x:v>5</x:v>
      </x:c>
      <x:c r="AL72" s="64">
        <x:v>0</x:v>
      </x:c>
      <x:c r="AM72" s="64">
        <x:v>9</x:v>
      </x:c>
      <x:c r="AN72" s="64">
        <x:v>4.5899999999999999</x:v>
      </x:c>
      <x:c r="AO72" s="64">
        <x:v>5.0499999999999998</x:v>
      </x:c>
      <x:c r="AP72" s="64">
        <x:v>4.6900000000000004</x:v>
      </x:c>
      <x:c r="AQ72" s="64">
        <x:v>5.0800000000000001</x:v>
      </x:c>
      <x:c r="AR72" s="64">
        <x:v>1.46</x:v>
      </x:c>
      <x:c r="AS72" s="64">
        <x:v>4.6799999999999997</x:v>
      </x:c>
      <x:c r="AT72" s="64">
        <x:v>2014</x:v>
      </x:c>
      <x:c r="AU72" s="64" t="s">
        <x:v>22</x:v>
      </x:c>
      <x:c r="AV72" s="64">
        <x:v>29</x:v>
      </x:c>
      <x:c r="AW72" s="64" t="s">
        <x:v>326</x:v>
      </x:c>
      <x:c r="AX72" s="64">
        <x:v>27</x:v>
      </x:c>
      <x:c r="AY72" s="64">
        <x:v>155</x:v>
      </x:c>
      <x:c r="AZ72" s="64">
        <x:v>0</x:v>
      </x:c>
      <x:c r="BA72" s="64">
        <x:v>155</x:v>
      </x:c>
      <x:c r="BB72" s="64">
        <x:v>11.449999999999999</x:v>
      </x:c>
      <x:c r="BC72" s="64">
        <x:v>19.09</x:v>
      </x:c>
      <x:c r="BD72" s="63"/>
      <x:c r="BE72" s="64">
        <x:v>19.09</x:v>
      </x:c>
      <x:c r="BF72" s="63"/>
      <x:c r="BG72" s="63"/>
      <x:c r="BH72" s="63"/>
      <x:c r="BI72" s="63"/>
      <x:c r="BJ72" s="63"/>
      <x:c r="BK72" s="64">
        <x:v>0.40999999999999998</x:v>
      </x:c>
      <x:c r="BL72" s="64">
        <x:v>1.9199999999999999</x:v>
      </x:c>
      <x:c r="BM72" s="63"/>
      <x:c r="BN72" s="64">
        <x:v>1.9199999999999999</x:v>
      </x:c>
      <x:c r="BO72" s="64">
        <x:v>4.6799999999999997</x:v>
      </x:c>
      <x:c r="BP72" s="63"/>
      <x:c r="BQ72" s="64">
        <x:v>4.6799999999999997</x:v>
      </x:c>
      <x:c r="BR72" s="64">
        <x:v>32000</x:v>
      </x:c>
      <x:c r="BS72" s="64">
        <x:v>6841</x:v>
      </x:c>
      <x:c r="BT72" s="64" t="str">
        <x:f t="shared" si="0"/>
        <x:v>TRUE</x:v>
      </x:c>
    </x:row>
    <x:row r="73" spans="1:72" ht="16.399999999999999">
      <x:c r="A73" s="66">
        <x:v>2013</x:v>
      </x:c>
      <x:c r="B73" s="62" t="s">
        <x:v>30</x:v>
      </x:c>
      <x:c r="C73" s="61" t="s">
        <x:v>50</x:v>
      </x:c>
      <x:c r="D73" s="61" t="s">
        <x:v>304</x:v>
      </x:c>
      <x:c r="E73" s="61">
        <x:v>8</x:v>
      </x:c>
      <x:c r="F73" s="61" t="s">
        <x:v>25</x:v>
      </x:c>
      <x:c r="G73" s="61" t="s">
        <x:v>337</x:v>
      </x:c>
      <x:c r="H73" s="61" t="s">
        <x:v>36</x:v>
      </x:c>
      <x:c r="I73" s="64">
        <x:v>69</x:v>
      </x:c>
      <x:c r="J73" s="64">
        <x:v>2012</x:v>
      </x:c>
      <x:c r="K73" s="64" t="s">
        <x:v>349</x:v>
      </x:c>
      <x:c r="L73" s="63"/>
      <x:c r="M73" s="63"/>
      <x:c r="N73" s="63"/>
      <x:c r="O73" s="63"/>
      <x:c r="P73" s="63"/>
      <x:c r="Q73" s="63"/>
      <x:c r="R73" s="63"/>
      <x:c r="S73" s="63"/>
      <x:c r="T73" s="63"/>
      <x:c r="U73" s="63"/>
      <x:c r="V73" s="63"/>
      <x:c r="W73" s="63"/>
      <x:c r="X73" s="63"/>
      <x:c r="Y73" s="63"/>
      <x:c r="Z73" s="63"/>
      <x:c r="AA73" s="63"/>
      <x:c r="AB73" s="63"/>
      <x:c r="AC73" s="63"/>
      <x:c r="AD73" s="63"/>
      <x:c r="AE73" s="63"/>
      <x:c r="AF73" s="63"/>
      <x:c r="AG73" s="63"/>
      <x:c r="AH73" s="63"/>
      <x:c r="AI73" s="63"/>
      <x:c r="AJ73" s="63"/>
      <x:c r="AK73" s="63"/>
      <x:c r="AL73" s="63"/>
      <x:c r="AM73" s="63"/>
      <x:c r="AN73" s="63"/>
      <x:c r="AO73" s="63"/>
      <x:c r="AP73" s="63"/>
      <x:c r="AQ73" s="63"/>
      <x:c r="AR73" s="63"/>
      <x:c r="AS73" s="63"/>
      <x:c r="AT73" s="63"/>
      <x:c r="AU73" s="63"/>
      <x:c r="AV73" s="63"/>
      <x:c r="AW73" s="63"/>
      <x:c r="AX73" s="63"/>
      <x:c r="AY73" s="63"/>
      <x:c r="AZ73" s="63"/>
      <x:c r="BA73" s="63"/>
      <x:c r="BB73" s="63"/>
      <x:c r="BC73" s="63"/>
      <x:c r="BD73" s="63"/>
      <x:c r="BE73" s="63"/>
      <x:c r="BF73" s="63"/>
      <x:c r="BG73" s="63"/>
      <x:c r="BH73" s="63"/>
      <x:c r="BI73" s="63"/>
      <x:c r="BJ73" s="63"/>
      <x:c r="BK73" s="63"/>
      <x:c r="BL73" s="63"/>
      <x:c r="BM73" s="63"/>
      <x:c r="BN73" s="63"/>
      <x:c r="BO73" s="63"/>
      <x:c r="BP73" s="63"/>
      <x:c r="BQ73" s="63"/>
      <x:c r="BR73" s="63"/>
      <x:c r="BS73" s="63"/>
      <x:c r="BT73" s="64" t="str">
        <x:f t="shared" si="0"/>
        <x:v>TRUE</x:v>
      </x:c>
    </x:row>
    <x:row r="74" spans="1:72" ht="16.399999999999999">
      <x:c r="A74" s="66">
        <x:v>2014</x:v>
      </x:c>
      <x:c r="B74" s="62" t="s">
        <x:v>30</x:v>
      </x:c>
      <x:c r="C74" s="61" t="s">
        <x:v>50</x:v>
      </x:c>
      <x:c r="D74" s="61" t="s">
        <x:v>304</x:v>
      </x:c>
      <x:c r="E74" s="61">
        <x:v>8</x:v>
      </x:c>
      <x:c r="F74" s="61" t="s">
        <x:v>25</x:v>
      </x:c>
      <x:c r="G74" s="61" t="s">
        <x:v>337</x:v>
      </x:c>
      <x:c r="H74" s="61" t="s">
        <x:v>36</x:v>
      </x:c>
      <x:c r="I74" s="64">
        <x:v>70</x:v>
      </x:c>
      <x:c r="J74" s="64">
        <x:v>2013</x:v>
      </x:c>
      <x:c r="K74" s="64" t="s">
        <x:v>30</x:v>
      </x:c>
      <x:c r="L74" s="64">
        <x:v>34</x:v>
      </x:c>
      <x:c r="M74" s="64" t="s">
        <x:v>326</x:v>
      </x:c>
      <x:c r="N74" s="64">
        <x:v>29</x:v>
      </x:c>
      <x:c r="O74" s="64">
        <x:v>0</x:v>
      </x:c>
      <x:c r="P74" s="64">
        <x:v>29</x:v>
      </x:c>
      <x:c r="Q74" s="64">
        <x:v>6</x:v>
      </x:c>
      <x:c r="R74" s="64">
        <x:v>0</x:v>
      </x:c>
      <x:c r="S74" s="64">
        <x:v>0</x:v>
      </x:c>
      <x:c r="T74" s="64">
        <x:v>4</x:v>
      </x:c>
      <x:c r="U74" s="64">
        <x:v>1</x:v>
      </x:c>
      <x:c r="V74" s="64">
        <x:v>1</x:v>
      </x:c>
      <x:c r="W74" s="64">
        <x:v>1</x:v>
      </x:c>
      <x:c r="X74" s="64">
        <x:v>33</x:v>
      </x:c>
      <x:c r="Y74" s="64">
        <x:v>15</x:v>
      </x:c>
      <x:c r="Z74" s="64">
        <x:v>20</x:v>
      </x:c>
      <x:c r="AA74" s="64">
        <x:v>18.600000000000001</x:v>
      </x:c>
      <x:c r="AB74" s="64">
        <x:v>149</x:v>
      </x:c>
      <x:c r="AC74" s="64">
        <x:v>32</x:v>
      </x:c>
      <x:c r="AD74" s="64">
        <x:v>5</x:v>
      </x:c>
      <x:c r="AE74" s="64">
        <x:v>1</x:v>
      </x:c>
      <x:c r="AF74" s="64">
        <x:v>1</x:v>
      </x:c>
      <x:c r="AG74" s="64">
        <x:v>18</x:v>
      </x:c>
      <x:c r="AH74" s="64">
        <x:v>3</x:v>
      </x:c>
      <x:c r="AI74" s="64">
        <x:v>2</x:v>
      </x:c>
      <x:c r="AJ74" s="64">
        <x:v>31</x:v>
      </x:c>
      <x:c r="AK74" s="64">
        <x:v>3</x:v>
      </x:c>
      <x:c r="AL74" s="64">
        <x:v>1</x:v>
      </x:c>
      <x:c r="AM74" s="64">
        <x:v>0</x:v>
      </x:c>
      <x:c r="AN74" s="64">
        <x:v>4.0899999999999999</x:v>
      </x:c>
      <x:c r="AO74" s="64">
        <x:v>5.4500000000000002</x:v>
      </x:c>
      <x:c r="AP74" s="64">
        <x:v>5.0700000000000003</x:v>
      </x:c>
      <x:c r="AQ74" s="64">
        <x:v>3.6899999999999999</x:v>
      </x:c>
      <x:c r="AR74" s="64">
        <x:v>1.52</x:v>
      </x:c>
      <x:c r="AS74" s="64">
        <x:v>0.26000000000000001</x:v>
      </x:c>
      <x:c r="AT74" s="64">
        <x:v>2013</x:v>
      </x:c>
      <x:c r="AU74" s="64" t="s">
        <x:v>30</x:v>
      </x:c>
      <x:c r="AV74" s="64">
        <x:v>34</x:v>
      </x:c>
      <x:c r="AW74" s="64" t="s">
        <x:v>326</x:v>
      </x:c>
      <x:c r="AX74" s="64">
        <x:v>29</x:v>
      </x:c>
      <x:c r="AY74" s="64">
        <x:v>0</x:v>
      </x:c>
      <x:c r="AZ74" s="64">
        <x:v>33</x:v>
      </x:c>
      <x:c r="BA74" s="64">
        <x:v>33</x:v>
      </x:c>
      <x:c r="BB74" s="64">
        <x:v>10.529999999999999</x:v>
      </x:c>
      <x:c r="BC74" s="63"/>
      <x:c r="BD74" s="64">
        <x:v>-0.29999999999999999</x:v>
      </x:c>
      <x:c r="BE74" s="64">
        <x:v>-0.29999999999999999</x:v>
      </x:c>
      <x:c r="BF74" s="63"/>
      <x:c r="BG74" s="64">
        <x:v>2.3599999999999999</x:v>
      </x:c>
      <x:c r="BH74" s="64">
        <x:v>2.3599999999999999</x:v>
      </x:c>
      <x:c r="BI74" s="63"/>
      <x:c r="BJ74" s="64">
        <x:v>2.0499999999999998</x:v>
      </x:c>
      <x:c r="BK74" s="64">
        <x:v>2.0499999999999998</x:v>
      </x:c>
      <x:c r="BL74" s="63"/>
      <x:c r="BM74" s="64">
        <x:v>0.020000000000000001</x:v>
      </x:c>
      <x:c r="BN74" s="64">
        <x:v>0.020000000000000001</x:v>
      </x:c>
      <x:c r="BO74" s="63"/>
      <x:c r="BP74" s="64">
        <x:v>0.26000000000000001</x:v>
      </x:c>
      <x:c r="BQ74" s="64">
        <x:v>0.26000000000000001</x:v>
      </x:c>
      <x:c r="BR74" s="63"/>
      <x:c r="BS74" s="63"/>
      <x:c r="BT74" s="64" t="str">
        <x:f t="shared" si="0"/>
        <x:v>TRUE</x:v>
      </x:c>
    </x:row>
    <x:row r="75" spans="1:72" ht="16.399999999999999">
      <x:c r="A75" s="67">
        <x:v>2015</x:v>
      </x:c>
      <x:c r="B75" s="62" t="s">
        <x:v>30</x:v>
      </x:c>
      <x:c r="C75" s="61" t="s">
        <x:v>50</x:v>
      </x:c>
      <x:c r="D75" s="61" t="s">
        <x:v>304</x:v>
      </x:c>
      <x:c r="E75" s="61">
        <x:v>8</x:v>
      </x:c>
      <x:c r="F75" s="61" t="s">
        <x:v>25</x:v>
      </x:c>
      <x:c r="G75" s="61" t="s">
        <x:v>337</x:v>
      </x:c>
      <x:c r="H75" s="61" t="s">
        <x:v>36</x:v>
      </x:c>
      <x:c r="I75" s="64">
        <x:v>1</x:v>
      </x:c>
      <x:c r="J75" s="29">
        <x:v>2014</x:v>
      </x:c>
      <x:c r="K75" s="29" t="s">
        <x:v>30</x:v>
      </x:c>
      <x:c r="L75" s="29">
        <x:v>35</x:v>
      </x:c>
      <x:c r="M75" s="29" t="s">
        <x:v>326</x:v>
      </x:c>
      <x:c r="N75" s="29">
        <x:v>55</x:v>
      </x:c>
      <x:c r="O75" s="29">
        <x:v>0</x:v>
      </x:c>
      <x:c r="P75" s="29">
        <x:v>55</x:v>
      </x:c>
      <x:c r="Q75" s="29">
        <x:v>11</x:v>
      </x:c>
      <x:c r="R75" s="29">
        <x:v>0</x:v>
      </x:c>
      <x:c r="S75" s="29">
        <x:v>0</x:v>
      </x:c>
      <x:c r="T75" s="29">
        <x:v>3</x:v>
      </x:c>
      <x:c r="U75" s="29">
        <x:v>3</x:v>
      </x:c>
      <x:c r="V75" s="29">
        <x:v>0</x:v>
      </x:c>
      <x:c r="W75" s="29">
        <x:v>7</x:v>
      </x:c>
      <x:c r="X75" s="29">
        <x:v>64</x:v>
      </x:c>
      <x:c r="Y75" s="29">
        <x:v>34</x:v>
      </x:c>
      <x:c r="Z75" s="29">
        <x:v>37</x:v>
      </x:c>
      <x:c r="AA75" s="29">
        <x:v>33.850000000000001</x:v>
      </x:c>
      <x:c r="AB75" s="29">
        <x:v>285</x:v>
      </x:c>
      <x:c r="AC75" s="29">
        <x:v>57</x:v>
      </x:c>
      <x:c r="AD75" s="29">
        <x:v>9</x:v>
      </x:c>
      <x:c r="AE75" s="29">
        <x:v>0</x:v>
      </x:c>
      <x:c r="AF75" s="29">
        <x:v>9</x:v>
      </x:c>
      <x:c r="AG75" s="29">
        <x:v>30</x:v>
      </x:c>
      <x:c r="AH75" s="29">
        <x:v>12</x:v>
      </x:c>
      <x:c r="AI75" s="29">
        <x:v>0</x:v>
      </x:c>
      <x:c r="AJ75" s="29">
        <x:v>55</x:v>
      </x:c>
      <x:c r="AK75" s="29">
        <x:v>2</x:v>
      </x:c>
      <x:c r="AL75" s="29">
        <x:v>0</x:v>
      </x:c>
      <x:c r="AM75" s="29">
        <x:v>2</x:v>
      </x:c>
      <x:c r="AN75" s="29">
        <x:v>4.7800000000000002</x:v>
      </x:c>
      <x:c r="AO75" s="29">
        <x:v>5.2000000000000002</x:v>
      </x:c>
      <x:c r="AP75" s="29">
        <x:v>4.7599999999999998</x:v>
      </x:c>
      <x:c r="AQ75" s="29">
        <x:v>5.8099999999999996</x:v>
      </x:c>
      <x:c r="AR75" s="29">
        <x:v>1.3600000000000001</x:v>
      </x:c>
      <x:c r="AS75" s="29">
        <x:v>1.52</x:v>
      </x:c>
      <x:c r="AT75" s="29">
        <x:v>2014</x:v>
      </x:c>
      <x:c r="AU75" s="29" t="s">
        <x:v>30</x:v>
      </x:c>
      <x:c r="AV75" s="29">
        <x:v>35</x:v>
      </x:c>
      <x:c r="AW75" s="29" t="s">
        <x:v>326</x:v>
      </x:c>
      <x:c r="AX75" s="29">
        <x:v>55</x:v>
      </x:c>
      <x:c r="AY75" s="29">
        <x:v>0</x:v>
      </x:c>
      <x:c r="AZ75" s="29">
        <x:v>64</x:v>
      </x:c>
      <x:c r="BA75" s="29">
        <x:v>64</x:v>
      </x:c>
      <x:c r="BB75" s="29">
        <x:v>11.31</x:v>
      </x:c>
      <x:c r="BD75" s="29">
        <x:v>5.21</x:v>
      </x:c>
      <x:c r="BE75" s="29">
        <x:v>5.21</x:v>
      </x:c>
      <x:c r="BK75" s="29">
        <x:v>0.13</x:v>
      </x:c>
      <x:c r="BM75" s="29">
        <x:v>0.67000000000000004</x:v>
      </x:c>
      <x:c r="BN75" s="29">
        <x:v>0.67000000000000004</x:v>
      </x:c>
      <x:c r="BP75" s="29">
        <x:v>1.52</x:v>
      </x:c>
      <x:c r="BQ75" s="29">
        <x:v>1.52</x:v>
      </x:c>
      <x:c r="BR75" s="29">
        <x:v>8800</x:v>
      </x:c>
      <x:c r="BS75" s="29">
        <x:v>5781</x:v>
      </x:c>
      <x:c r="BT75" s="64" t="str">
        <x:f t="shared" si="0"/>
        <x:v>TRUE</x:v>
      </x:c>
    </x:row>
    <x:row r="76" spans="1:72" ht="16.399999999999999">
      <x:c r="A76" s="67">
        <x:v>2016</x:v>
      </x:c>
      <x:c r="B76" s="62" t="s">
        <x:v>30</x:v>
      </x:c>
      <x:c r="C76" s="61" t="s">
        <x:v>50</x:v>
      </x:c>
      <x:c r="D76" s="61" t="s">
        <x:v>304</x:v>
      </x:c>
      <x:c r="E76" s="61">
        <x:v>8</x:v>
      </x:c>
      <x:c r="F76" s="61" t="s">
        <x:v>25</x:v>
      </x:c>
      <x:c r="G76" s="61" t="s">
        <x:v>337</x:v>
      </x:c>
      <x:c r="H76" s="61" t="s">
        <x:v>36</x:v>
      </x:c>
      <x:c r="I76" s="64">
        <x:v>2</x:v>
      </x:c>
      <x:c r="J76" s="29">
        <x:v>2015</x:v>
      </x:c>
      <x:c r="K76" s="29" t="s">
        <x:v>30</x:v>
      </x:c>
      <x:c r="L76" s="29">
        <x:v>36</x:v>
      </x:c>
      <x:c r="M76" s="29" t="s">
        <x:v>326</x:v>
      </x:c>
      <x:c r="N76" s="29">
        <x:v>35</x:v>
      </x:c>
      <x:c r="O76" s="29">
        <x:v>0</x:v>
      </x:c>
      <x:c r="P76" s="29">
        <x:v>35</x:v>
      </x:c>
      <x:c r="Q76" s="29">
        <x:v>12</x:v>
      </x:c>
      <x:c r="R76" s="29">
        <x:v>0</x:v>
      </x:c>
      <x:c r="S76" s="29">
        <x:v>0</x:v>
      </x:c>
      <x:c r="T76" s="29">
        <x:v>0</x:v>
      </x:c>
      <x:c r="U76" s="29">
        <x:v>0</x:v>
      </x:c>
      <x:c r="V76" s="29">
        <x:v>0</x:v>
      </x:c>
      <x:c r="W76" s="29">
        <x:v>0</x:v>
      </x:c>
      <x:c r="X76" s="29">
        <x:v>37.100000000000001</x:v>
      </x:c>
      <x:c r="Y76" s="29">
        <x:v>21</x:v>
      </x:c>
      <x:c r="Z76" s="29">
        <x:v>22</x:v>
      </x:c>
      <x:c r="AA76" s="29">
        <x:v>22.399999999999999</x:v>
      </x:c>
      <x:c r="AB76" s="29">
        <x:v>166</x:v>
      </x:c>
      <x:c r="AC76" s="29">
        <x:v>36</x:v>
      </x:c>
      <x:c r="AD76" s="29">
        <x:v>9</x:v>
      </x:c>
      <x:c r="AE76" s="29">
        <x:v>0</x:v>
      </x:c>
      <x:c r="AF76" s="29">
        <x:v>4</x:v>
      </x:c>
      <x:c r="AG76" s="29">
        <x:v>17</x:v>
      </x:c>
      <x:c r="AH76" s="29">
        <x:v>6</x:v>
      </x:c>
      <x:c r="AI76" s="29">
        <x:v>0</x:v>
      </x:c>
      <x:c r="AJ76" s="29">
        <x:v>33</x:v>
      </x:c>
      <x:c r="AK76" s="29">
        <x:v>1</x:v>
      </x:c>
      <x:c r="AL76" s="29">
        <x:v>0</x:v>
      </x:c>
      <x:c r="AM76" s="29">
        <x:v>1</x:v>
      </x:c>
      <x:c r="AN76" s="29">
        <x:v>5.0599999999999996</x:v>
      </x:c>
      <x:c r="AO76" s="29">
        <x:v>5.2999999999999998</x:v>
      </x:c>
      <x:c r="AP76" s="29">
        <x:v>5.4000000000000004</x:v>
      </x:c>
      <x:c r="AQ76" s="29">
        <x:v>5.0700000000000003</x:v>
      </x:c>
      <x:c r="AR76" s="29">
        <x:v>1.4199999999999999</x:v>
      </x:c>
      <x:c r="AS76" s="29">
        <x:v>0.56000000000000005</x:v>
      </x:c>
      <x:c r="AT76" s="29">
        <x:v>2015</x:v>
      </x:c>
      <x:c r="AU76" s="29" t="s">
        <x:v>30</x:v>
      </x:c>
      <x:c r="AV76" s="29">
        <x:v>36</x:v>
      </x:c>
      <x:c r="AW76" s="29" t="s">
        <x:v>326</x:v>
      </x:c>
      <x:c r="AX76" s="29">
        <x:v>35</x:v>
      </x:c>
      <x:c r="AY76" s="29">
        <x:v>0</x:v>
      </x:c>
      <x:c r="AZ76" s="29">
        <x:v>37.100000000000001</x:v>
      </x:c>
      <x:c r="BA76" s="29">
        <x:v>37.100000000000001</x:v>
      </x:c>
      <x:c r="BB76" s="29">
        <x:v>10.800000000000001</x:v>
      </x:c>
      <x:c r="BD76" s="29">
        <x:v>-1.71</x:v>
      </x:c>
      <x:c r="BE76" s="29">
        <x:v>-1.71</x:v>
      </x:c>
      <x:c r="BK76" s="29">
        <x:v>0.05</x:v>
      </x:c>
      <x:c r="BM76" s="29">
        <x:v>0.059999999999999998</x:v>
      </x:c>
      <x:c r="BN76" s="29">
        <x:v>0.059999999999999998</x:v>
      </x:c>
      <x:c r="BP76" s="29">
        <x:v>0.56000000000000005</x:v>
      </x:c>
      <x:c r="BQ76" s="29">
        <x:v>0.56000000000000005</x:v>
      </x:c>
      <x:c r="BR76" s="29">
        <x:v>14000</x:v>
      </x:c>
      <x:c r="BS76" s="29">
        <x:v>25186</x:v>
      </x:c>
      <x:c r="BT76" s="64" t="str">
        <x:f t="shared" si="0"/>
        <x:v>TRUE</x:v>
      </x:c>
    </x:row>
    <x:row r="77" spans="1:72" ht="16.399999999999999">
      <x:c r="A77" s="65">
        <x:v>2013</x:v>
      </x:c>
      <x:c r="B77" s="62" t="s">
        <x:v>30</x:v>
      </x:c>
      <x:c r="C77" s="61" t="s">
        <x:v>60</x:v>
      </x:c>
      <x:c r="D77" s="61" t="s">
        <x:v>304</x:v>
      </x:c>
      <x:c r="E77" s="61">
        <x:v>8</x:v>
      </x:c>
      <x:c r="F77" s="61" t="s">
        <x:v>25</x:v>
      </x:c>
      <x:c r="G77" s="61" t="s">
        <x:v>337</x:v>
      </x:c>
      <x:c r="H77" s="61" t="s">
        <x:v>36</x:v>
      </x:c>
      <x:c r="I77" s="64">
        <x:v>3</x:v>
      </x:c>
      <x:c r="J77" s="29">
        <x:v>2012</x:v>
      </x:c>
      <x:c r="K77" s="29" t="s">
        <x:v>30</x:v>
      </x:c>
      <x:c r="L77" s="29">
        <x:v>30</x:v>
      </x:c>
      <x:c r="M77" s="29" t="s">
        <x:v>326</x:v>
      </x:c>
      <x:c r="N77" s="29">
        <x:v>53</x:v>
      </x:c>
      <x:c r="O77" s="29">
        <x:v>0</x:v>
      </x:c>
      <x:c r="P77" s="29">
        <x:v>53</x:v>
      </x:c>
      <x:c r="Q77" s="29">
        <x:v>45</x:v>
      </x:c>
      <x:c r="R77" s="29">
        <x:v>0</x:v>
      </x:c>
      <x:c r="S77" s="29">
        <x:v>0</x:v>
      </x:c>
      <x:c r="T77" s="29">
        <x:v>3</x:v>
      </x:c>
      <x:c r="U77" s="29">
        <x:v>2</x:v>
      </x:c>
      <x:c r="V77" s="29">
        <x:v>33</x:v>
      </x:c>
      <x:c r="W77" s="29">
        <x:v>0</x:v>
      </x:c>
      <x:c r="X77" s="29">
        <x:v>50.100000000000001</x:v>
      </x:c>
      <x:c r="Y77" s="29">
        <x:v>12</x:v>
      </x:c>
      <x:c r="Z77" s="29">
        <x:v>12</x:v>
      </x:c>
      <x:c r="AA77" s="29">
        <x:v>12</x:v>
      </x:c>
      <x:c r="AB77" s="29">
        <x:v>203</x:v>
      </x:c>
      <x:c r="AC77" s="29">
        <x:v>50</x:v>
      </x:c>
      <x:c r="AF77" s="29">
        <x:v>2</x:v>
      </x:c>
      <x:c r="AG77" s="29">
        <x:v>15</x:v>
      </x:c>
      <x:c r="AH77" s="29">
        <x:v>0</x:v>
      </x:c>
      <x:c r="AI77" s="29">
        <x:v>2</x:v>
      </x:c>
      <x:c r="AJ77" s="29">
        <x:v>47</x:v>
      </x:c>
      <x:c r="AL77" s="29">
        <x:v>0</x:v>
      </x:c>
      <x:c r="AM77" s="29">
        <x:v>2</x:v>
      </x:c>
      <x:c r="AN77" s="29">
        <x:v>2.1499999999999999</x:v>
      </x:c>
      <x:c r="AO77" s="29">
        <x:v>2.1499999999999999</x:v>
      </x:c>
      <x:c r="AP77" s="29">
        <x:v>2.1499999999999999</x:v>
      </x:c>
      <x:c r="AQ77" s="29">
        <x:v>2.4300000000000002</x:v>
      </x:c>
      <x:c r="AR77" s="29">
        <x:v>1.29</x:v>
      </x:c>
      <x:c r="AS77" s="29">
        <x:v>1.8799999999999999</x:v>
      </x:c>
      <x:c r="AT77" s="29">
        <x:v>2012</x:v>
      </x:c>
      <x:c r="AU77" s="29" t="s">
        <x:v>30</x:v>
      </x:c>
      <x:c r="AV77" s="29">
        <x:v>30</x:v>
      </x:c>
      <x:c r="AW77" s="29" t="s">
        <x:v>326</x:v>
      </x:c>
      <x:c r="AX77" s="29">
        <x:v>53</x:v>
      </x:c>
      <x:c r="BA77" s="29">
        <x:v>50.100000000000001</x:v>
      </x:c>
      <x:c r="BB77" s="29">
        <x:v>8.6899999999999995</x:v>
      </x:c>
      <x:c r="BD77" s="29">
        <x:v>10.859999999999999</x:v>
      </x:c>
      <x:c r="BE77" s="29">
        <x:v>9.4700000000000006</x:v>
      </x:c>
      <x:c r="BG77" s="29">
        <x:v>6.0499999999999998</x:v>
      </x:c>
      <x:c r="BH77" s="29">
        <x:v>6.0499999999999998</x:v>
      </x:c>
      <x:c r="BJ77" s="29">
        <x:v>16.91</x:v>
      </x:c>
      <x:c r="BK77" s="29">
        <x:v>15.52</x:v>
      </x:c>
      <x:c r="BM77" s="29">
        <x:v>1.25</x:v>
      </x:c>
      <x:c r="BN77" s="29">
        <x:v>1.25</x:v>
      </x:c>
      <x:c r="BP77" s="29">
        <x:v>1.8799999999999999</x:v>
      </x:c>
      <x:c r="BQ77" s="29">
        <x:v>1.8799999999999999</x:v>
      </x:c>
      <x:c r="BR77" s="29">
        <x:v>18000</x:v>
      </x:c>
      <x:c r="BS77" s="29">
        <x:v>9550</x:v>
      </x:c>
      <x:c r="BT77" s="64" t="str">
        <x:f t="shared" si="0"/>
        <x:v>TRUE</x:v>
      </x:c>
    </x:row>
    <x:row r="78" spans="1:72" ht="16.399999999999999">
      <x:c r="A78" s="65">
        <x:v>2014</x:v>
      </x:c>
      <x:c r="B78" s="62" t="s">
        <x:v>30</x:v>
      </x:c>
      <x:c r="C78" s="61" t="s">
        <x:v>60</x:v>
      </x:c>
      <x:c r="D78" s="61" t="s">
        <x:v>304</x:v>
      </x:c>
      <x:c r="E78" s="61">
        <x:v>8</x:v>
      </x:c>
      <x:c r="F78" s="61" t="s">
        <x:v>25</x:v>
      </x:c>
      <x:c r="G78" s="61" t="s">
        <x:v>337</x:v>
      </x:c>
      <x:c r="H78" s="61" t="s">
        <x:v>36</x:v>
      </x:c>
      <x:c r="I78" s="64">
        <x:v>4</x:v>
      </x:c>
      <x:c r="J78" s="29">
        <x:v>2013</x:v>
      </x:c>
      <x:c r="K78" s="29" t="s">
        <x:v>30</x:v>
      </x:c>
      <x:c r="L78" s="29">
        <x:v>31</x:v>
      </x:c>
      <x:c r="M78" s="29" t="s">
        <x:v>326</x:v>
      </x:c>
      <x:c r="N78" s="29">
        <x:v>57</x:v>
      </x:c>
      <x:c r="O78" s="29">
        <x:v>0</x:v>
      </x:c>
      <x:c r="P78" s="29">
        <x:v>57</x:v>
      </x:c>
      <x:c r="Q78" s="29">
        <x:v>53</x:v>
      </x:c>
      <x:c r="R78" s="29">
        <x:v>0</x:v>
      </x:c>
      <x:c r="S78" s="29">
        <x:v>0</x:v>
      </x:c>
      <x:c r="T78" s="29">
        <x:v>3</x:v>
      </x:c>
      <x:c r="U78" s="29">
        <x:v>2</x:v>
      </x:c>
      <x:c r="V78" s="29">
        <x:v>46</x:v>
      </x:c>
      <x:c r="W78" s="29">
        <x:v>0</x:v>
      </x:c>
      <x:c r="X78" s="29">
        <x:v>62.200000000000003</x:v>
      </x:c>
      <x:c r="Y78" s="29">
        <x:v>16</x:v>
      </x:c>
      <x:c r="Z78" s="29">
        <x:v>17</x:v>
      </x:c>
      <x:c r="AA78" s="29">
        <x:v>19.699999999999999</x:v>
      </x:c>
      <x:c r="AB78" s="29">
        <x:v>249</x:v>
      </x:c>
      <x:c r="AC78" s="29">
        <x:v>50</x:v>
      </x:c>
      <x:c r="AD78" s="29">
        <x:v>7</x:v>
      </x:c>
      <x:c r="AE78" s="29">
        <x:v>2</x:v>
      </x:c>
      <x:c r="AF78" s="29">
        <x:v>1</x:v>
      </x:c>
      <x:c r="AG78" s="29">
        <x:v>20</x:v>
      </x:c>
      <x:c r="AH78" s="29">
        <x:v>1</x:v>
      </x:c>
      <x:c r="AI78" s="29">
        <x:v>3</x:v>
      </x:c>
      <x:c r="AJ78" s="29">
        <x:v>52</x:v>
      </x:c>
      <x:c r="AK78" s="29">
        <x:v>2</x:v>
      </x:c>
      <x:c r="AL78" s="29">
        <x:v>0</x:v>
      </x:c>
      <x:c r="AM78" s="29">
        <x:v>4</x:v>
      </x:c>
      <x:c r="AN78" s="29">
        <x:v>2.2999999999999998</x:v>
      </x:c>
      <x:c r="AO78" s="29">
        <x:v>2.4399999999999999</x:v>
      </x:c>
      <x:c r="AP78" s="29">
        <x:v>2.8300000000000001</x:v>
      </x:c>
      <x:c r="AQ78" s="29">
        <x:v>2.8100000000000001</x:v>
      </x:c>
      <x:c r="AR78" s="29">
        <x:v>1.1200000000000001</x:v>
      </x:c>
      <x:c r="AS78" s="29">
        <x:v>2.7000000000000002</x:v>
      </x:c>
      <x:c r="AT78" s="29">
        <x:v>2013</x:v>
      </x:c>
      <x:c r="AU78" s="29" t="s">
        <x:v>30</x:v>
      </x:c>
      <x:c r="AV78" s="29">
        <x:v>31</x:v>
      </x:c>
      <x:c r="AW78" s="29" t="s">
        <x:v>326</x:v>
      </x:c>
      <x:c r="AX78" s="29">
        <x:v>57</x:v>
      </x:c>
      <x:c r="AY78" s="29">
        <x:v>0</x:v>
      </x:c>
      <x:c r="AZ78" s="29">
        <x:v>62.200000000000003</x:v>
      </x:c>
      <x:c r="BA78" s="29">
        <x:v>62.200000000000003</x:v>
      </x:c>
      <x:c r="BB78" s="29">
        <x:v>9.4800000000000004</x:v>
      </x:c>
      <x:c r="BD78" s="29">
        <x:v>14.07</x:v>
      </x:c>
      <x:c r="BE78" s="29">
        <x:v>14.07</x:v>
      </x:c>
      <x:c r="BG78" s="29">
        <x:v>4.4800000000000004</x:v>
      </x:c>
      <x:c r="BH78" s="29">
        <x:v>4.4800000000000004</x:v>
      </x:c>
      <x:c r="BJ78" s="29">
        <x:v>18.550000000000001</x:v>
      </x:c>
      <x:c r="BK78" s="29">
        <x:v>18.550000000000001</x:v>
      </x:c>
      <x:c r="BM78" s="29">
        <x:v>2.25</x:v>
      </x:c>
      <x:c r="BN78" s="29">
        <x:v>2.25</x:v>
      </x:c>
      <x:c r="BP78" s="29">
        <x:v>2.7000000000000002</x:v>
      </x:c>
      <x:c r="BQ78" s="29">
        <x:v>2.7000000000000002</x:v>
      </x:c>
      <x:c r="BR78" s="29">
        <x:v>26000</x:v>
      </x:c>
      <x:c r="BS78" s="29">
        <x:v>9643</x:v>
      </x:c>
      <x:c r="BT78" s="64" t="str">
        <x:f t="shared" si="0"/>
        <x:v>TRUE</x:v>
      </x:c>
    </x:row>
    <x:row r="79" spans="1:72" ht="16.399999999999999">
      <x:c r="A79" s="65">
        <x:v>2015</x:v>
      </x:c>
      <x:c r="B79" s="62" t="s">
        <x:v>30</x:v>
      </x:c>
      <x:c r="C79" s="61" t="s">
        <x:v>60</x:v>
      </x:c>
      <x:c r="D79" s="61" t="s">
        <x:v>304</x:v>
      </x:c>
      <x:c r="E79" s="61">
        <x:v>8</x:v>
      </x:c>
      <x:c r="F79" s="61" t="s">
        <x:v>25</x:v>
      </x:c>
      <x:c r="G79" s="61" t="s">
        <x:v>337</x:v>
      </x:c>
      <x:c r="H79" s="61" t="s">
        <x:v>36</x:v>
      </x:c>
      <x:c r="I79" s="64">
        <x:v>5</x:v>
      </x:c>
      <x:c r="J79" s="29">
        <x:v>2014</x:v>
      </x:c>
      <x:c r="K79" s="29" t="s">
        <x:v>30</x:v>
      </x:c>
      <x:c r="L79" s="29">
        <x:v>32</x:v>
      </x:c>
      <x:c r="M79" s="29" t="s">
        <x:v>326</x:v>
      </x:c>
      <x:c r="N79" s="29">
        <x:v>62</x:v>
      </x:c>
      <x:c r="O79" s="29">
        <x:v>0</x:v>
      </x:c>
      <x:c r="P79" s="29">
        <x:v>62</x:v>
      </x:c>
      <x:c r="Q79" s="29">
        <x:v>58</x:v>
      </x:c>
      <x:c r="R79" s="29">
        <x:v>0</x:v>
      </x:c>
      <x:c r="S79" s="29">
        <x:v>0</x:v>
      </x:c>
      <x:c r="T79" s="29">
        <x:v>3</x:v>
      </x:c>
      <x:c r="U79" s="29">
        <x:v>5</x:v>
      </x:c>
      <x:c r="V79" s="29">
        <x:v>32</x:v>
      </x:c>
      <x:c r="W79" s="29">
        <x:v>0</x:v>
      </x:c>
      <x:c r="X79" s="29">
        <x:v>62.100000000000001</x:v>
      </x:c>
      <x:c r="Y79" s="29">
        <x:v>30</x:v>
      </x:c>
      <x:c r="Z79" s="29">
        <x:v>30</x:v>
      </x:c>
      <x:c r="AA79" s="29">
        <x:v>34.649999999999999</x:v>
      </x:c>
      <x:c r="AB79" s="29">
        <x:v>259</x:v>
      </x:c>
      <x:c r="AC79" s="29">
        <x:v>69</x:v>
      </x:c>
      <x:c r="AD79" s="29">
        <x:v>12</x:v>
      </x:c>
      <x:c r="AE79" s="29">
        <x:v>0</x:v>
      </x:c>
      <x:c r="AF79" s="29">
        <x:v>6</x:v>
      </x:c>
      <x:c r="AG79" s="29">
        <x:v>11</x:v>
      </x:c>
      <x:c r="AH79" s="29">
        <x:v>2</x:v>
      </x:c>
      <x:c r="AI79" s="29">
        <x:v>0</x:v>
      </x:c>
      <x:c r="AJ79" s="29">
        <x:v>53</x:v>
      </x:c>
      <x:c r="AK79" s="29">
        <x:v>1</x:v>
      </x:c>
      <x:c r="AL79" s="29">
        <x:v>0</x:v>
      </x:c>
      <x:c r="AM79" s="29">
        <x:v>3</x:v>
      </x:c>
      <x:c r="AN79" s="29">
        <x:v>4.3300000000000001</x:v>
      </x:c>
      <x:c r="AO79" s="29">
        <x:v>4.3300000000000001</x:v>
      </x:c>
      <x:c r="AP79" s="29">
        <x:v>5</x:v>
      </x:c>
      <x:c r="AQ79" s="29">
        <x:v>3.9199999999999999</x:v>
      </x:c>
      <x:c r="AR79" s="29">
        <x:v>1.28</x:v>
      </x:c>
      <x:c r="AS79" s="29">
        <x:v>1.54</x:v>
      </x:c>
      <x:c r="AT79" s="29">
        <x:v>2014</x:v>
      </x:c>
      <x:c r="AU79" s="29" t="s">
        <x:v>30</x:v>
      </x:c>
      <x:c r="AV79" s="29">
        <x:v>32</x:v>
      </x:c>
      <x:c r="AW79" s="29" t="s">
        <x:v>326</x:v>
      </x:c>
      <x:c r="AX79" s="29">
        <x:v>62</x:v>
      </x:c>
      <x:c r="AY79" s="29">
        <x:v>0</x:v>
      </x:c>
      <x:c r="AZ79" s="29">
        <x:v>62.100000000000001</x:v>
      </x:c>
      <x:c r="BA79" s="29">
        <x:v>62.100000000000001</x:v>
      </x:c>
      <x:c r="BB79" s="29">
        <x:v>11.31</x:v>
      </x:c>
      <x:c r="BD79" s="29">
        <x:v>4.7300000000000004</x:v>
      </x:c>
      <x:c r="BE79" s="29">
        <x:v>4.7300000000000004</x:v>
      </x:c>
      <x:c r="BK79" s="29">
        <x:v>0.14000000000000001</x:v>
      </x:c>
      <x:c r="BM79" s="29">
        <x:v>0.70999999999999996</x:v>
      </x:c>
      <x:c r="BN79" s="29">
        <x:v>0.70999999999999996</x:v>
      </x:c>
      <x:c r="BP79" s="29">
        <x:v>1.54</x:v>
      </x:c>
      <x:c r="BQ79" s="29">
        <x:v>1.54</x:v>
      </x:c>
      <x:c r="BR79" s="29">
        <x:v>43000</x:v>
      </x:c>
      <x:c r="BS79" s="29">
        <x:v>27843</x:v>
      </x:c>
      <x:c r="BT79" s="64" t="str">
        <x:f t="shared" si="0"/>
        <x:v>TRUE</x:v>
      </x:c>
    </x:row>
    <x:row r="80" spans="1:72" ht="16.399999999999999">
      <x:c r="A80" s="65">
        <x:v>2016</x:v>
      </x:c>
      <x:c r="B80" s="62" t="s">
        <x:v>30</x:v>
      </x:c>
      <x:c r="C80" s="61" t="s">
        <x:v>60</x:v>
      </x:c>
      <x:c r="D80" s="61" t="s">
        <x:v>304</x:v>
      </x:c>
      <x:c r="E80" s="61">
        <x:v>8</x:v>
      </x:c>
      <x:c r="F80" s="61" t="s">
        <x:v>25</x:v>
      </x:c>
      <x:c r="G80" s="61" t="s">
        <x:v>337</x:v>
      </x:c>
      <x:c r="H80" s="61" t="s">
        <x:v>36</x:v>
      </x:c>
      <x:c r="I80" s="64">
        <x:v>6</x:v>
      </x:c>
      <x:c r="J80" s="29">
        <x:v>2015</x:v>
      </x:c>
      <x:c r="K80" s="29" t="s">
        <x:v>30</x:v>
      </x:c>
      <x:c r="L80" s="29">
        <x:v>33</x:v>
      </x:c>
      <x:c r="M80" s="29" t="s">
        <x:v>326</x:v>
      </x:c>
      <x:c r="N80" s="29">
        <x:v>58</x:v>
      </x:c>
      <x:c r="O80" s="29">
        <x:v>0</x:v>
      </x:c>
      <x:c r="P80" s="29">
        <x:v>58</x:v>
      </x:c>
      <x:c r="Q80" s="29">
        <x:v>47</x:v>
      </x:c>
      <x:c r="R80" s="29">
        <x:v>0</x:v>
      </x:c>
      <x:c r="S80" s="29">
        <x:v>0</x:v>
      </x:c>
      <x:c r="T80" s="29">
        <x:v>4</x:v>
      </x:c>
      <x:c r="U80" s="29">
        <x:v>6</x:v>
      </x:c>
      <x:c r="V80" s="29">
        <x:v>23</x:v>
      </x:c>
      <x:c r="W80" s="29">
        <x:v>0</x:v>
      </x:c>
      <x:c r="X80" s="29">
        <x:v>61.100000000000001</x:v>
      </x:c>
      <x:c r="Y80" s="29">
        <x:v>26</x:v>
      </x:c>
      <x:c r="Z80" s="29">
        <x:v>35</x:v>
      </x:c>
      <x:c r="AA80" s="29">
        <x:v>41.200000000000003</x:v>
      </x:c>
      <x:c r="AB80" s="29">
        <x:v>272</x:v>
      </x:c>
      <x:c r="AC80" s="29">
        <x:v>73</x:v>
      </x:c>
      <x:c r="AD80" s="29">
        <x:v>7</x:v>
      </x:c>
      <x:c r="AE80" s="29">
        <x:v>1</x:v>
      </x:c>
      <x:c r="AF80" s="29">
        <x:v>6</x:v>
      </x:c>
      <x:c r="AG80" s="29">
        <x:v>13</x:v>
      </x:c>
      <x:c r="AH80" s="29">
        <x:v>3</x:v>
      </x:c>
      <x:c r="AI80" s="29">
        <x:v>2</x:v>
      </x:c>
      <x:c r="AJ80" s="29">
        <x:v>63</x:v>
      </x:c>
      <x:c r="AK80" s="29">
        <x:v>4</x:v>
      </x:c>
      <x:c r="AL80" s="29">
        <x:v>0</x:v>
      </x:c>
      <x:c r="AM80" s="29">
        <x:v>1</x:v>
      </x:c>
      <x:c r="AN80" s="29">
        <x:v>3.8199999999999998</x:v>
      </x:c>
      <x:c r="AO80" s="29">
        <x:v>5.1399999999999997</x:v>
      </x:c>
      <x:c r="AP80" s="29">
        <x:v>6.0499999999999998</x:v>
      </x:c>
      <x:c r="AQ80" s="29">
        <x:v>3.3999999999999999</x:v>
      </x:c>
      <x:c r="AR80" s="29">
        <x:v>1.3999999999999999</x:v>
      </x:c>
      <x:c r="AS80" s="29">
        <x:v>0.48999999999999999</x:v>
      </x:c>
      <x:c r="AT80" s="29">
        <x:v>2015</x:v>
      </x:c>
      <x:c r="AU80" s="29" t="s">
        <x:v>30</x:v>
      </x:c>
      <x:c r="AV80" s="29">
        <x:v>33</x:v>
      </x:c>
      <x:c r="AW80" s="29" t="s">
        <x:v>326</x:v>
      </x:c>
      <x:c r="AX80" s="29">
        <x:v>58</x:v>
      </x:c>
      <x:c r="AY80" s="29">
        <x:v>0</x:v>
      </x:c>
      <x:c r="AZ80" s="29">
        <x:v>61.100000000000001</x:v>
      </x:c>
      <x:c r="BA80" s="29">
        <x:v>61.100000000000001</x:v>
      </x:c>
      <x:c r="BB80" s="29">
        <x:v>10.800000000000001</x:v>
      </x:c>
      <x:c r="BD80" s="29">
        <x:v>-6.75</x:v>
      </x:c>
      <x:c r="BE80" s="29">
        <x:v>-6.75</x:v>
      </x:c>
      <x:c r="BK80" s="29">
        <x:v>0.05</x:v>
      </x:c>
      <x:c r="BM80" s="29">
        <x:v>-0.33000000000000002</x:v>
      </x:c>
      <x:c r="BN80" s="29">
        <x:v>-0.33000000000000002</x:v>
      </x:c>
      <x:c r="BP80" s="29">
        <x:v>0.48999999999999999</x:v>
      </x:c>
      <x:c r="BQ80" s="29">
        <x:v>0.48999999999999999</x:v>
      </x:c>
      <x:c r="BR80" s="29">
        <x:v>53000</x:v>
      </x:c>
      <x:c r="BS80" s="29">
        <x:v>107827</x:v>
      </x:c>
      <x:c r="BT80" s="64" t="str">
        <x:f t="shared" si="0"/>
        <x:v>TRUE</x:v>
      </x:c>
    </x:row>
    <x:row r="81" spans="1:72" ht="16.399999999999999">
      <x:c r="A81" s="65">
        <x:v>2013</x:v>
      </x:c>
      <x:c r="B81" s="62" t="s">
        <x:v>22</x:v>
      </x:c>
      <x:c r="C81" s="61" t="s">
        <x:v>52</x:v>
      </x:c>
      <x:c r="D81" s="61" t="s">
        <x:v>304</x:v>
      </x:c>
      <x:c r="E81" s="61">
        <x:v>9</x:v>
      </x:c>
      <x:c r="F81" s="61" t="s">
        <x:v>25</x:v>
      </x:c>
      <x:c r="G81" s="61" t="s">
        <x:v>34</x:v>
      </x:c>
      <x:c r="H81" s="61" t="s">
        <x:v>36</x:v>
      </x:c>
      <x:c r="I81" s="64">
        <x:v>7</x:v>
      </x:c>
      <x:c r="J81" s="29">
        <x:v>2012</x:v>
      </x:c>
      <x:c r="K81" s="29" t="s">
        <x:v>22</x:v>
      </x:c>
      <x:c r="L81" s="29">
        <x:v>32</x:v>
      </x:c>
      <x:c r="M81" s="29" t="s">
        <x:v>326</x:v>
      </x:c>
      <x:c r="N81" s="29">
        <x:v>28</x:v>
      </x:c>
      <x:c r="O81" s="29">
        <x:v>28</x:v>
      </x:c>
      <x:c r="P81" s="29">
        <x:v>0</x:v>
      </x:c>
      <x:c r="Q81" s="29">
        <x:v>0</x:v>
      </x:c>
      <x:c r="R81" s="29">
        <x:v>0</x:v>
      </x:c>
      <x:c r="S81" s="29">
        <x:v>0</x:v>
      </x:c>
      <x:c r="T81" s="29">
        <x:v>7</x:v>
      </x:c>
      <x:c r="U81" s="29">
        <x:v>11</x:v>
      </x:c>
      <x:c r="V81" s="29">
        <x:v>0</x:v>
      </x:c>
      <x:c r="W81" s="29">
        <x:v>0</x:v>
      </x:c>
      <x:c r="X81" s="29">
        <x:v>163</x:v>
      </x:c>
      <x:c r="Y81" s="29">
        <x:v>60</x:v>
      </x:c>
      <x:c r="Z81" s="29">
        <x:v>73</x:v>
      </x:c>
      <x:c r="AA81" s="29">
        <x:v>73</x:v>
      </x:c>
      <x:c r="AB81" s="29">
        <x:v>687</x:v>
      </x:c>
      <x:c r="AC81" s="29">
        <x:v>158</x:v>
      </x:c>
      <x:c r="AF81" s="29">
        <x:v>12</x:v>
      </x:c>
      <x:c r="AG81" s="29">
        <x:v>57</x:v>
      </x:c>
      <x:c r="AH81" s="29">
        <x:v>8</x:v>
      </x:c>
      <x:c r="AI81" s="29">
        <x:v>0</x:v>
      </x:c>
      <x:c r="AJ81" s="29">
        <x:v>117</x:v>
      </x:c>
      <x:c r="AL81" s="29">
        <x:v>0</x:v>
      </x:c>
      <x:c r="AM81" s="29">
        <x:v>5</x:v>
      </x:c>
      <x:c r="AN81" s="29">
        <x:v>3.3100000000000001</x:v>
      </x:c>
      <x:c r="AO81" s="29">
        <x:v>4.0300000000000002</x:v>
      </x:c>
      <x:c r="AP81" s="29">
        <x:v>4.0300000000000002</x:v>
      </x:c>
      <x:c r="AQ81" s="29">
        <x:v>3.7999999999999998</x:v>
      </x:c>
      <x:c r="AR81" s="29">
        <x:v>1.3200000000000001</x:v>
      </x:c>
      <x:c r="AS81" s="29">
        <x:v>2.96</x:v>
      </x:c>
      <x:c r="AT81" s="29">
        <x:v>2012</x:v>
      </x:c>
      <x:c r="AU81" s="29" t="s">
        <x:v>22</x:v>
      </x:c>
      <x:c r="AV81" s="29">
        <x:v>32</x:v>
      </x:c>
      <x:c r="AW81" s="29" t="s">
        <x:v>326</x:v>
      </x:c>
      <x:c r="AX81" s="29">
        <x:v>28</x:v>
      </x:c>
      <x:c r="BA81" s="29">
        <x:v>163</x:v>
      </x:c>
      <x:c r="BB81" s="29">
        <x:v>9.5999999999999996</x:v>
      </x:c>
      <x:c r="BC81" s="29">
        <x:v>6.3099999999999996</x:v>
      </x:c>
      <x:c r="BE81" s="29">
        <x:v>9.9399999999999995</x:v>
      </x:c>
      <x:c r="BF81" s="29">
        <x:v>21.920000000000002</x:v>
      </x:c>
      <x:c r="BH81" s="29">
        <x:v>21.920000000000002</x:v>
      </x:c>
      <x:c r="BI81" s="29">
        <x:v>28.23</x:v>
      </x:c>
      <x:c r="BK81" s="29">
        <x:v>31.859999999999999</x:v>
      </x:c>
      <x:c r="BL81" s="29">
        <x:v>0.66000000000000003</x:v>
      </x:c>
      <x:c r="BN81" s="29">
        <x:v>0.66000000000000003</x:v>
      </x:c>
      <x:c r="BO81" s="29">
        <x:v>2.96</x:v>
      </x:c>
      <x:c r="BQ81" s="29">
        <x:v>2.96</x:v>
      </x:c>
      <x:c r="BR81" s="29">
        <x:v>30000</x:v>
      </x:c>
      <x:c r="BS81" s="29">
        <x:v>10131</x:v>
      </x:c>
      <x:c r="BT81" s="64" t="str">
        <x:f t="shared" si="0"/>
        <x:v>TRUE</x:v>
      </x:c>
    </x:row>
    <x:row r="82" spans="1:72" ht="16.399999999999999">
      <x:c r="A82" s="65">
        <x:v>2014</x:v>
      </x:c>
      <x:c r="B82" s="62" t="s">
        <x:v>22</x:v>
      </x:c>
      <x:c r="C82" s="61" t="s">
        <x:v>52</x:v>
      </x:c>
      <x:c r="D82" s="61" t="s">
        <x:v>304</x:v>
      </x:c>
      <x:c r="E82" s="61">
        <x:v>9</x:v>
      </x:c>
      <x:c r="F82" s="61" t="s">
        <x:v>25</x:v>
      </x:c>
      <x:c r="G82" s="61" t="s">
        <x:v>34</x:v>
      </x:c>
      <x:c r="H82" s="61" t="s">
        <x:v>36</x:v>
      </x:c>
      <x:c r="I82" s="64">
        <x:v>8</x:v>
      </x:c>
      <x:c r="J82" s="29">
        <x:v>2013</x:v>
      </x:c>
      <x:c r="K82" s="29" t="s">
        <x:v>22</x:v>
      </x:c>
      <x:c r="L82" s="29">
        <x:v>33</x:v>
      </x:c>
      <x:c r="M82" s="29" t="s">
        <x:v>326</x:v>
      </x:c>
      <x:c r="N82" s="29">
        <x:v>29</x:v>
      </x:c>
      <x:c r="O82" s="29">
        <x:v>29</x:v>
      </x:c>
      <x:c r="P82" s="29">
        <x:v>0</x:v>
      </x:c>
      <x:c r="Q82" s="29">
        <x:v>0</x:v>
      </x:c>
      <x:c r="R82" s="29">
        <x:v>0</x:v>
      </x:c>
      <x:c r="S82" s="29">
        <x:v>0</x:v>
      </x:c>
      <x:c r="T82" s="29">
        <x:v>12</x:v>
      </x:c>
      <x:c r="U82" s="29">
        <x:v>6</x:v>
      </x:c>
      <x:c r="V82" s="29">
        <x:v>0</x:v>
      </x:c>
      <x:c r="W82" s="29">
        <x:v>0</x:v>
      </x:c>
      <x:c r="X82" s="29">
        <x:v>167.19999999999999</x:v>
      </x:c>
      <x:c r="Y82" s="29">
        <x:v>70</x:v>
      </x:c>
      <x:c r="Z82" s="29">
        <x:v>74</x:v>
      </x:c>
      <x:c r="AA82" s="29">
        <x:v>68.5</x:v>
      </x:c>
      <x:c r="AB82" s="29">
        <x:v>720</x:v>
      </x:c>
      <x:c r="AC82" s="29">
        <x:v>171</x:v>
      </x:c>
      <x:c r="AD82" s="29">
        <x:v>32</x:v>
      </x:c>
      <x:c r="AE82" s="29">
        <x:v>3</x:v>
      </x:c>
      <x:c r="AF82" s="29">
        <x:v>11</x:v>
      </x:c>
      <x:c r="AG82" s="29">
        <x:v>64</x:v>
      </x:c>
      <x:c r="AH82" s="29">
        <x:v>4</x:v>
      </x:c>
      <x:c r="AI82" s="29">
        <x:v>0</x:v>
      </x:c>
      <x:c r="AJ82" s="29">
        <x:v>133</x:v>
      </x:c>
      <x:c r="AK82" s="29">
        <x:v>8</x:v>
      </x:c>
      <x:c r="AL82" s="29">
        <x:v>0</x:v>
      </x:c>
      <x:c r="AM82" s="29">
        <x:v>4</x:v>
      </x:c>
      <x:c r="AN82" s="29">
        <x:v>3.7599999999999998</x:v>
      </x:c>
      <x:c r="AO82" s="29">
        <x:v>3.9700000000000002</x:v>
      </x:c>
      <x:c r="AP82" s="29">
        <x:v>3.6800000000000002</x:v>
      </x:c>
      <x:c r="AQ82" s="29">
        <x:v>3.8500000000000001</x:v>
      </x:c>
      <x:c r="AR82" s="29">
        <x:v>1.3999999999999999</x:v>
      </x:c>
      <x:c r="AS82" s="29">
        <x:v>4.7800000000000002</x:v>
      </x:c>
      <x:c r="AT82" s="29">
        <x:v>2013</x:v>
      </x:c>
      <x:c r="AU82" s="29" t="s">
        <x:v>22</x:v>
      </x:c>
      <x:c r="AV82" s="29">
        <x:v>33</x:v>
      </x:c>
      <x:c r="AW82" s="29" t="s">
        <x:v>326</x:v>
      </x:c>
      <x:c r="AX82" s="29">
        <x:v>29</x:v>
      </x:c>
      <x:c r="AY82" s="29">
        <x:v>167.19999999999999</x:v>
      </x:c>
      <x:c r="AZ82" s="29">
        <x:v>0</x:v>
      </x:c>
      <x:c r="BA82" s="29">
        <x:v>167.19999999999999</x:v>
      </x:c>
      <x:c r="BB82" s="29">
        <x:v>9.8699999999999992</x:v>
      </x:c>
      <x:c r="BC82" s="29">
        <x:v>19.579999999999998</x:v>
      </x:c>
      <x:c r="BE82" s="29">
        <x:v>19.579999999999998</x:v>
      </x:c>
      <x:c r="BF82" s="29">
        <x:v>27.809999999999999</x:v>
      </x:c>
      <x:c r="BH82" s="29">
        <x:v>27.809999999999999</x:v>
      </x:c>
      <x:c r="BI82" s="29">
        <x:v>47.390000000000001</x:v>
      </x:c>
      <x:c r="BK82" s="29">
        <x:v>47.390000000000001</x:v>
      </x:c>
      <x:c r="BL82" s="29">
        <x:v>1.98</x:v>
      </x:c>
      <x:c r="BN82" s="29">
        <x:v>1.98</x:v>
      </x:c>
      <x:c r="BO82" s="29">
        <x:v>4.7800000000000002</x:v>
      </x:c>
      <x:c r="BQ82" s="29">
        <x:v>4.7800000000000002</x:v>
      </x:c>
      <x:c r="BR82" s="29">
        <x:v>31000</x:v>
      </x:c>
      <x:c r="BS82" s="29">
        <x:v>6489</x:v>
      </x:c>
      <x:c r="BT82" s="64" t="str">
        <x:f t="shared" si="0"/>
        <x:v>TRUE</x:v>
      </x:c>
    </x:row>
    <x:row r="83" spans="1:72" ht="16.399999999999999">
      <x:c r="A83" s="65">
        <x:v>2015</x:v>
      </x:c>
      <x:c r="B83" s="62" t="s">
        <x:v>22</x:v>
      </x:c>
      <x:c r="C83" s="61" t="s">
        <x:v>52</x:v>
      </x:c>
      <x:c r="D83" s="61" t="s">
        <x:v>304</x:v>
      </x:c>
      <x:c r="E83" s="61">
        <x:v>9</x:v>
      </x:c>
      <x:c r="F83" s="61" t="s">
        <x:v>25</x:v>
      </x:c>
      <x:c r="G83" s="61" t="s">
        <x:v>34</x:v>
      </x:c>
      <x:c r="H83" s="61" t="s">
        <x:v>36</x:v>
      </x:c>
      <x:c r="I83" s="64">
        <x:v>9</x:v>
      </x:c>
      <x:c r="J83" s="29">
        <x:v>2014</x:v>
      </x:c>
      <x:c r="K83" s="29" t="s">
        <x:v>22</x:v>
      </x:c>
      <x:c r="L83" s="29">
        <x:v>34</x:v>
      </x:c>
      <x:c r="M83" s="29" t="s">
        <x:v>326</x:v>
      </x:c>
      <x:c r="N83" s="29">
        <x:v>24</x:v>
      </x:c>
      <x:c r="O83" s="29">
        <x:v>23</x:v>
      </x:c>
      <x:c r="P83" s="29">
        <x:v>1</x:v>
      </x:c>
      <x:c r="Q83" s="29">
        <x:v>0</x:v>
      </x:c>
      <x:c r="R83" s="29">
        <x:v>0</x:v>
      </x:c>
      <x:c r="S83" s="29">
        <x:v>0</x:v>
      </x:c>
      <x:c r="T83" s="29">
        <x:v>8</x:v>
      </x:c>
      <x:c r="U83" s="29">
        <x:v>11</x:v>
      </x:c>
      <x:c r="V83" s="29">
        <x:v>0</x:v>
      </x:c>
      <x:c r="W83" s="29">
        <x:v>0</x:v>
      </x:c>
      <x:c r="X83" s="29">
        <x:v>122</x:v>
      </x:c>
      <x:c r="Y83" s="29">
        <x:v>82</x:v>
      </x:c>
      <x:c r="Z83" s="29">
        <x:v>91</x:v>
      </x:c>
      <x:c r="AA83" s="29">
        <x:v>86.200000000000003</x:v>
      </x:c>
      <x:c r="AB83" s="29">
        <x:v>572</x:v>
      </x:c>
      <x:c r="AC83" s="29">
        <x:v>166</x:v>
      </x:c>
      <x:c r="AD83" s="29">
        <x:v>29</x:v>
      </x:c>
      <x:c r="AE83" s="29">
        <x:v>4</x:v>
      </x:c>
      <x:c r="AF83" s="29">
        <x:v>16</x:v>
      </x:c>
      <x:c r="AG83" s="29">
        <x:v>43</x:v>
      </x:c>
      <x:c r="AH83" s="29">
        <x:v>10</x:v>
      </x:c>
      <x:c r="AI83" s="29">
        <x:v>0</x:v>
      </x:c>
      <x:c r="AJ83" s="29">
        <x:v>89</x:v>
      </x:c>
      <x:c r="AK83" s="29">
        <x:v>6</x:v>
      </x:c>
      <x:c r="AL83" s="29">
        <x:v>0</x:v>
      </x:c>
      <x:c r="AM83" s="29">
        <x:v>4</x:v>
      </x:c>
      <x:c r="AN83" s="29">
        <x:v>6.0499999999999998</x:v>
      </x:c>
      <x:c r="AO83" s="29">
        <x:v>6.71</x:v>
      </x:c>
      <x:c r="AP83" s="29">
        <x:v>6.3600000000000003</x:v>
      </x:c>
      <x:c r="AQ83" s="29">
        <x:v>5.3399999999999999</x:v>
      </x:c>
      <x:c r="AR83" s="29">
        <x:v>1.71</x:v>
      </x:c>
      <x:c r="AS83" s="29">
        <x:v>1.9099999999999999</x:v>
      </x:c>
      <x:c r="AT83" s="29">
        <x:v>2014</x:v>
      </x:c>
      <x:c r="AU83" s="29" t="s">
        <x:v>22</x:v>
      </x:c>
      <x:c r="AV83" s="29">
        <x:v>34</x:v>
      </x:c>
      <x:c r="AW83" s="29" t="s">
        <x:v>326</x:v>
      </x:c>
      <x:c r="AX83" s="29">
        <x:v>24</x:v>
      </x:c>
      <x:c r="AY83" s="29">
        <x:v>117.2</x:v>
      </x:c>
      <x:c r="AZ83" s="29">
        <x:v>4.0999999999999996</x:v>
      </x:c>
      <x:c r="BA83" s="29">
        <x:v>122</x:v>
      </x:c>
      <x:c r="BB83" s="29">
        <x:v>12.09</x:v>
      </x:c>
      <x:c r="BC83" s="29">
        <x:v>-4.4699999999999998</x:v>
      </x:c>
      <x:c r="BD83" s="29">
        <x:v>1.8200000000000001</x:v>
      </x:c>
      <x:c r="BE83" s="29">
        <x:v>-2.6499999999999999</x:v>
      </x:c>
      <x:c r="BK83" s="29">
        <x:v>0.16</x:v>
      </x:c>
      <x:c r="BL83" s="29">
        <x:v>-0.41999999999999998</x:v>
      </x:c>
      <x:c r="BM83" s="29">
        <x:v>0.17000000000000001</x:v>
      </x:c>
      <x:c r="BN83" s="29">
        <x:v>-0.23999999999999999</x:v>
      </x:c>
      <x:c r="BO83" s="29">
        <x:v>1.6799999999999999</x:v>
      </x:c>
      <x:c r="BP83" s="29">
        <x:v>0.23000000000000001</x:v>
      </x:c>
      <x:c r="BQ83" s="29">
        <x:v>1.9099999999999999</x:v>
      </x:c>
      <x:c r="BR83" s="29">
        <x:v>36000</x:v>
      </x:c>
      <x:c r="BS83" s="29">
        <x:v>18877</x:v>
      </x:c>
      <x:c r="BT83" s="64" t="str">
        <x:f t="shared" si="0"/>
        <x:v>TRUE</x:v>
      </x:c>
    </x:row>
    <x:row r="84" spans="1:72" ht="16.399999999999999">
      <x:c r="A84" s="65">
        <x:v>2016</x:v>
      </x:c>
      <x:c r="B84" s="62" t="s">
        <x:v>22</x:v>
      </x:c>
      <x:c r="C84" s="61" t="s">
        <x:v>52</x:v>
      </x:c>
      <x:c r="D84" s="61" t="s">
        <x:v>304</x:v>
      </x:c>
      <x:c r="E84" s="61">
        <x:v>9</x:v>
      </x:c>
      <x:c r="F84" s="61" t="s">
        <x:v>25</x:v>
      </x:c>
      <x:c r="G84" s="61" t="s">
        <x:v>34</x:v>
      </x:c>
      <x:c r="H84" s="61" t="s">
        <x:v>36</x:v>
      </x:c>
      <x:c r="I84" s="64">
        <x:v>10</x:v>
      </x:c>
      <x:c r="J84" s="29">
        <x:v>2015</x:v>
      </x:c>
      <x:c r="K84" s="29" t="s">
        <x:v>22</x:v>
      </x:c>
      <x:c r="L84" s="29">
        <x:v>35</x:v>
      </x:c>
      <x:c r="M84" s="29" t="s">
        <x:v>326</x:v>
      </x:c>
      <x:c r="N84" s="29">
        <x:v>25</x:v>
      </x:c>
      <x:c r="O84" s="29">
        <x:v>23</x:v>
      </x:c>
      <x:c r="P84" s="29">
        <x:v>2</x:v>
      </x:c>
      <x:c r="Q84" s="29">
        <x:v>1</x:v>
      </x:c>
      <x:c r="R84" s="29">
        <x:v>0</x:v>
      </x:c>
      <x:c r="S84" s="29">
        <x:v>0</x:v>
      </x:c>
      <x:c r="T84" s="29">
        <x:v>8</x:v>
      </x:c>
      <x:c r="U84" s="29">
        <x:v>7</x:v>
      </x:c>
      <x:c r="V84" s="29">
        <x:v>0</x:v>
      </x:c>
      <x:c r="W84" s="29">
        <x:v>0</x:v>
      </x:c>
      <x:c r="X84" s="29">
        <x:v>125</x:v>
      </x:c>
      <x:c r="Y84" s="29">
        <x:v>66</x:v>
      </x:c>
      <x:c r="Z84" s="29">
        <x:v>71</x:v>
      </x:c>
      <x:c r="AA84" s="29">
        <x:v>68.25</x:v>
      </x:c>
      <x:c r="AB84" s="29">
        <x:v>551</x:v>
      </x:c>
      <x:c r="AC84" s="29">
        <x:v>131</x:v>
      </x:c>
      <x:c r="AD84" s="29">
        <x:v>19</x:v>
      </x:c>
      <x:c r="AE84" s="29">
        <x:v>1</x:v>
      </x:c>
      <x:c r="AF84" s="29">
        <x:v>17</x:v>
      </x:c>
      <x:c r="AG84" s="29">
        <x:v>46</x:v>
      </x:c>
      <x:c r="AH84" s="29">
        <x:v>4</x:v>
      </x:c>
      <x:c r="AI84" s="29">
        <x:v>1</x:v>
      </x:c>
      <x:c r="AJ84" s="29">
        <x:v>112</x:v>
      </x:c>
      <x:c r="AK84" s="29">
        <x:v>6</x:v>
      </x:c>
      <x:c r="AL84" s="29">
        <x:v>0</x:v>
      </x:c>
      <x:c r="AM84" s="29">
        <x:v>8</x:v>
      </x:c>
      <x:c r="AN84" s="29">
        <x:v>4.75</x:v>
      </x:c>
      <x:c r="AO84" s="29">
        <x:v>5.1100000000000003</x:v>
      </x:c>
      <x:c r="AP84" s="29">
        <x:v>4.9100000000000001</x:v>
      </x:c>
      <x:c r="AQ84" s="29">
        <x:v>4.6900000000000004</x:v>
      </x:c>
      <x:c r="AR84" s="29">
        <x:v>1.4199999999999999</x:v>
      </x:c>
      <x:c r="AS84" s="29">
        <x:v>3</x:v>
      </x:c>
      <x:c r="AT84" s="29">
        <x:v>2015</x:v>
      </x:c>
      <x:c r="AU84" s="29" t="s">
        <x:v>22</x:v>
      </x:c>
      <x:c r="AV84" s="29">
        <x:v>35</x:v>
      </x:c>
      <x:c r="AW84" s="29" t="s">
        <x:v>326</x:v>
      </x:c>
      <x:c r="AX84" s="29">
        <x:v>25</x:v>
      </x:c>
      <x:c r="AY84" s="29">
        <x:v>120.2</x:v>
      </x:c>
      <x:c r="AZ84" s="29">
        <x:v>4.0999999999999996</x:v>
      </x:c>
      <x:c r="BA84" s="29">
        <x:v>125</x:v>
      </x:c>
      <x:c r="BB84" s="29">
        <x:v>11.199999999999999</x:v>
      </x:c>
      <x:c r="BC84" s="29">
        <x:v>0.75</x:v>
      </x:c>
      <x:c r="BD84" s="29">
        <x:v>2.3900000000000001</x:v>
      </x:c>
      <x:c r="BE84" s="29">
        <x:v>3.1400000000000001</x:v>
      </x:c>
      <x:c r="BK84" s="29">
        <x:v>0.27000000000000002</x:v>
      </x:c>
      <x:c r="BL84" s="29">
        <x:v>0.56999999999999995</x:v>
      </x:c>
      <x:c r="BM84" s="29">
        <x:v>0.23000000000000001</x:v>
      </x:c>
      <x:c r="BN84" s="29">
        <x:v>0.80000000000000004</x:v>
      </x:c>
      <x:c r="BO84" s="29">
        <x:v>2.71</x:v>
      </x:c>
      <x:c r="BP84" s="29">
        <x:v>0.28999999999999998</x:v>
      </x:c>
      <x:c r="BQ84" s="29">
        <x:v>3</x:v>
      </x:c>
      <x:c r="BR84" s="29">
        <x:v>34000</x:v>
      </x:c>
      <x:c r="BS84" s="29">
        <x:v>11339</x:v>
      </x:c>
      <x:c r="BT84" s="64" t="str">
        <x:f t="shared" si="0"/>
        <x:v>TRUE</x:v>
      </x:c>
    </x:row>
    <x:row r="85" spans="1:72" ht="16.399999999999999">
      <x:c r="A85" s="65">
        <x:v>2013</x:v>
      </x:c>
      <x:c r="B85" s="62" t="s">
        <x:v>22</x:v>
      </x:c>
      <x:c r="C85" s="61" t="s">
        <x:v>54</x:v>
      </x:c>
      <x:c r="D85" s="61" t="s">
        <x:v>304</x:v>
      </x:c>
      <x:c r="E85" s="61">
        <x:v>8</x:v>
      </x:c>
      <x:c r="F85" s="61" t="s">
        <x:v>25</x:v>
      </x:c>
      <x:c r="G85" s="61" t="s">
        <x:v>337</x:v>
      </x:c>
      <x:c r="H85" s="61" t="s">
        <x:v>36</x:v>
      </x:c>
      <x:c r="I85" s="64">
        <x:v>11</x:v>
      </x:c>
      <x:c r="J85" s="29">
        <x:v>2012</x:v>
      </x:c>
      <x:c r="K85" s="29" t="s">
        <x:v>30</x:v>
      </x:c>
      <x:c r="L85" s="29">
        <x:v>31</x:v>
      </x:c>
      <x:c r="M85" s="29" t="s">
        <x:v>326</x:v>
      </x:c>
      <x:c r="N85" s="29">
        <x:v>21</x:v>
      </x:c>
      <x:c r="O85" s="29">
        <x:v>3</x:v>
      </x:c>
      <x:c r="P85" s="29">
        <x:v>18</x:v>
      </x:c>
      <x:c r="Q85" s="29">
        <x:v>9</x:v>
      </x:c>
      <x:c r="R85" s="29">
        <x:v>0</x:v>
      </x:c>
      <x:c r="S85" s="29">
        <x:v>0</x:v>
      </x:c>
      <x:c r="T85" s="29">
        <x:v>0</x:v>
      </x:c>
      <x:c r="U85" s="29">
        <x:v>5</x:v>
      </x:c>
      <x:c r="V85" s="29">
        <x:v>0</x:v>
      </x:c>
      <x:c r="W85" s="29">
        <x:v>0</x:v>
      </x:c>
      <x:c r="X85" s="29">
        <x:v>40.200000000000003</x:v>
      </x:c>
      <x:c r="Y85" s="29">
        <x:v>33</x:v>
      </x:c>
      <x:c r="Z85" s="29">
        <x:v>36</x:v>
      </x:c>
      <x:c r="AA85" s="29">
        <x:v>36</x:v>
      </x:c>
      <x:c r="AB85" s="29">
        <x:v>198</x:v>
      </x:c>
      <x:c r="AC85" s="29">
        <x:v>58</x:v>
      </x:c>
      <x:c r="AF85" s="29">
        <x:v>3</x:v>
      </x:c>
      <x:c r="AG85" s="29">
        <x:v>21</x:v>
      </x:c>
      <x:c r="AH85" s="29">
        <x:v>2</x:v>
      </x:c>
      <x:c r="AI85" s="29">
        <x:v>1</x:v>
      </x:c>
      <x:c r="AJ85" s="29">
        <x:v>24</x:v>
      </x:c>
      <x:c r="AL85" s="29">
        <x:v>0</x:v>
      </x:c>
      <x:c r="AM85" s="29">
        <x:v>2</x:v>
      </x:c>
      <x:c r="AN85" s="29">
        <x:v>7.2999999999999998</x:v>
      </x:c>
      <x:c r="AO85" s="29">
        <x:v>7.9699999999999998</x:v>
      </x:c>
      <x:c r="AP85" s="29">
        <x:v>7.9699999999999998</x:v>
      </x:c>
      <x:c r="AQ85" s="29">
        <x:v>4.5700000000000003</x:v>
      </x:c>
      <x:c r="AR85" s="29">
        <x:v>1.9399999999999999</x:v>
      </x:c>
      <x:c r="AS85" s="29">
        <x:v>-0.69999999999999996</x:v>
      </x:c>
      <x:c r="AT85" s="29">
        <x:v>2012</x:v>
      </x:c>
      <x:c r="AU85" s="29" t="s">
        <x:v>30</x:v>
      </x:c>
      <x:c r="AV85" s="29">
        <x:v>31</x:v>
      </x:c>
      <x:c r="AW85" s="29" t="s">
        <x:v>326</x:v>
      </x:c>
      <x:c r="AX85" s="29">
        <x:v>21</x:v>
      </x:c>
      <x:c r="BA85" s="29">
        <x:v>40.200000000000003</x:v>
      </x:c>
      <x:c r="BB85" s="29">
        <x:v>13.31</x:v>
      </x:c>
      <x:c r="BC85" s="29">
        <x:v>-10.85</x:v>
      </x:c>
      <x:c r="BD85" s="29">
        <x:v>-5.9299999999999997</x:v>
      </x:c>
      <x:c r="BE85" s="29">
        <x:v>-17.899999999999999</x:v>
      </x:c>
      <x:c r="BF85" s="29">
        <x:v>4.3600000000000003</x:v>
      </x:c>
      <x:c r="BG85" s="29">
        <x:v>0.98999999999999999</x:v>
      </x:c>
      <x:c r="BH85" s="29">
        <x:v>5.3499999999999996</x:v>
      </x:c>
      <x:c r="BI85" s="29">
        <x:v>-6.4800000000000004</x:v>
      </x:c>
      <x:c r="BJ85" s="29">
        <x:v>-4.9400000000000004</x:v>
      </x:c>
      <x:c r="BK85" s="29">
        <x:v>-12.550000000000001</x:v>
      </x:c>
      <x:c r="BL85" s="29">
        <x:v>-0.81000000000000005</x:v>
      </x:c>
      <x:c r="BM85" s="29">
        <x:v>-0.45000000000000001</x:v>
      </x:c>
      <x:c r="BN85" s="29">
        <x:v>-1.26</x:v>
      </x:c>
      <x:c r="BO85" s="29">
        <x:v>-0.35999999999999999</x:v>
      </x:c>
      <x:c r="BP85" s="29">
        <x:v>-0.34000000000000002</x:v>
      </x:c>
      <x:c r="BQ85" s="29">
        <x:v>-0.69999999999999996</x:v>
      </x:c>
      <x:c r="BR85" s="29">
        <x:v>6500</x:v>
      </x:c>
      <x:c r="BS85" s="29">
        <x:v>-9317</x:v>
      </x:c>
      <x:c r="BT85" s="64" t="str">
        <x:f t="shared" si="0"/>
        <x:v>TRUE</x:v>
      </x:c>
    </x:row>
    <x:row r="86" spans="1:72" ht="16.399999999999999">
      <x:c r="A86" s="65">
        <x:v>2014</x:v>
      </x:c>
      <x:c r="B86" s="62" t="s">
        <x:v>22</x:v>
      </x:c>
      <x:c r="C86" s="61" t="s">
        <x:v>54</x:v>
      </x:c>
      <x:c r="D86" s="61" t="s">
        <x:v>304</x:v>
      </x:c>
      <x:c r="E86" s="61">
        <x:v>8</x:v>
      </x:c>
      <x:c r="F86" s="61" t="s">
        <x:v>25</x:v>
      </x:c>
      <x:c r="G86" s="61" t="s">
        <x:v>337</x:v>
      </x:c>
      <x:c r="H86" s="61" t="s">
        <x:v>36</x:v>
      </x:c>
      <x:c r="I86" s="64">
        <x:v>12</x:v>
      </x:c>
      <x:c r="J86" s="29">
        <x:v>2013</x:v>
      </x:c>
      <x:c r="K86" s="29" t="s">
        <x:v>350</x:v>
      </x:c>
      <x:c r="BT86" s="64" t="str">
        <x:f t="shared" si="0"/>
        <x:v>TRUE</x:v>
      </x:c>
    </x:row>
    <x:row r="87" spans="1:72" ht="16.399999999999999">
      <x:c r="A87" s="65">
        <x:v>2015</x:v>
      </x:c>
      <x:c r="B87" s="62" t="s">
        <x:v>22</x:v>
      </x:c>
      <x:c r="C87" s="61" t="s">
        <x:v>54</x:v>
      </x:c>
      <x:c r="D87" s="61" t="s">
        <x:v>304</x:v>
      </x:c>
      <x:c r="E87" s="61">
        <x:v>8</x:v>
      </x:c>
      <x:c r="F87" s="61" t="s">
        <x:v>25</x:v>
      </x:c>
      <x:c r="G87" s="61" t="s">
        <x:v>337</x:v>
      </x:c>
      <x:c r="H87" s="61" t="s">
        <x:v>36</x:v>
      </x:c>
      <x:c r="I87" s="64">
        <x:v>13</x:v>
      </x:c>
      <x:c r="J87" s="29">
        <x:v>2014</x:v>
      </x:c>
      <x:c r="K87" s="29" t="s">
        <x:v>22</x:v>
      </x:c>
      <x:c r="L87" s="29">
        <x:v>33</x:v>
      </x:c>
      <x:c r="M87" s="29" t="s">
        <x:v>326</x:v>
      </x:c>
      <x:c r="N87" s="29">
        <x:v>11</x:v>
      </x:c>
      <x:c r="O87" s="29">
        <x:v>0</x:v>
      </x:c>
      <x:c r="P87" s="29">
        <x:v>11</x:v>
      </x:c>
      <x:c r="Q87" s="29">
        <x:v>10</x:v>
      </x:c>
      <x:c r="R87" s="29">
        <x:v>0</x:v>
      </x:c>
      <x:c r="S87" s="29">
        <x:v>0</x:v>
      </x:c>
      <x:c r="T87" s="29">
        <x:v>0</x:v>
      </x:c>
      <x:c r="U87" s="29">
        <x:v>0</x:v>
      </x:c>
      <x:c r="V87" s="29">
        <x:v>2</x:v>
      </x:c>
      <x:c r="W87" s="29">
        <x:v>0</x:v>
      </x:c>
      <x:c r="X87" s="29">
        <x:v>19.199999999999999</x:v>
      </x:c>
      <x:c r="Y87" s="29">
        <x:v>20</x:v>
      </x:c>
      <x:c r="Z87" s="29">
        <x:v>20</x:v>
      </x:c>
      <x:c r="AA87" s="29">
        <x:v>18.949999999999999</x:v>
      </x:c>
      <x:c r="AB87" s="29">
        <x:v>89</x:v>
      </x:c>
      <x:c r="AC87" s="29">
        <x:v>24</x:v>
      </x:c>
      <x:c r="AD87" s="29">
        <x:v>5</x:v>
      </x:c>
      <x:c r="AE87" s="29">
        <x:v>1</x:v>
      </x:c>
      <x:c r="AF87" s="29">
        <x:v>7</x:v>
      </x:c>
      <x:c r="AG87" s="29">
        <x:v>8</x:v>
      </x:c>
      <x:c r="AH87" s="29">
        <x:v>0</x:v>
      </x:c>
      <x:c r="AI87" s="29">
        <x:v>0</x:v>
      </x:c>
      <x:c r="AJ87" s="29">
        <x:v>14</x:v>
      </x:c>
      <x:c r="AK87" s="29">
        <x:v>0</x:v>
      </x:c>
      <x:c r="AL87" s="29">
        <x:v>0</x:v>
      </x:c>
      <x:c r="AM87" s="29">
        <x:v>1</x:v>
      </x:c>
      <x:c r="AN87" s="29">
        <x:v>9.1500000000000004</x:v>
      </x:c>
      <x:c r="AO87" s="29">
        <x:v>9.1500000000000004</x:v>
      </x:c>
      <x:c r="AP87" s="29">
        <x:v>8.6699999999999999</x:v>
      </x:c>
      <x:c r="AQ87" s="29">
        <x:v>7.9699999999999998</x:v>
      </x:c>
      <x:c r="AR87" s="29">
        <x:v>1.6299999999999999</x:v>
      </x:c>
      <x:c r="AS87" s="29">
        <x:v>0.029999999999999999</x:v>
      </x:c>
      <x:c r="AT87" s="29">
        <x:v>2014</x:v>
      </x:c>
      <x:c r="AU87" s="29" t="s">
        <x:v>22</x:v>
      </x:c>
      <x:c r="AV87" s="29">
        <x:v>33</x:v>
      </x:c>
      <x:c r="AW87" s="29" t="s">
        <x:v>326</x:v>
      </x:c>
      <x:c r="AX87" s="29">
        <x:v>11</x:v>
      </x:c>
      <x:c r="AY87" s="29">
        <x:v>0</x:v>
      </x:c>
      <x:c r="AZ87" s="29">
        <x:v>19.199999999999999</x:v>
      </x:c>
      <x:c r="BA87" s="29">
        <x:v>19.199999999999999</x:v>
      </x:c>
      <x:c r="BB87" s="29">
        <x:v>11.31</x:v>
      </x:c>
      <x:c r="BD87" s="29">
        <x:v>-4.4100000000000001</x:v>
      </x:c>
      <x:c r="BE87" s="29">
        <x:v>-4.4100000000000001</x:v>
      </x:c>
      <x:c r="BK87" s="29">
        <x:v>0</x:v>
      </x:c>
      <x:c r="BM87" s="29">
        <x:v>-0.23000000000000001</x:v>
      </x:c>
      <x:c r="BN87" s="29">
        <x:v>-0.23000000000000001</x:v>
      </x:c>
      <x:c r="BP87" s="29">
        <x:v>0.029999999999999999</x:v>
      </x:c>
      <x:c r="BQ87" s="29">
        <x:v>0.029999999999999999</x:v>
      </x:c>
      <x:c r="BR87" s="29">
        <x:v>5500</x:v>
      </x:c>
      <x:c r="BS87" s="29">
        <x:v>179647</x:v>
      </x:c>
      <x:c r="BT87" s="64" t="str">
        <x:f t="shared" si="0"/>
        <x:v>TRUE</x:v>
      </x:c>
    </x:row>
    <x:row r="88" spans="1:72" ht="16.399999999999999">
      <x:c r="A88" s="65">
        <x:v>2016</x:v>
      </x:c>
      <x:c r="B88" s="62" t="s">
        <x:v>22</x:v>
      </x:c>
      <x:c r="C88" s="61" t="s">
        <x:v>54</x:v>
      </x:c>
      <x:c r="D88" s="61" t="s">
        <x:v>304</x:v>
      </x:c>
      <x:c r="E88" s="61">
        <x:v>8</x:v>
      </x:c>
      <x:c r="F88" s="61" t="s">
        <x:v>25</x:v>
      </x:c>
      <x:c r="G88" s="61" t="s">
        <x:v>337</x:v>
      </x:c>
      <x:c r="H88" s="61" t="s">
        <x:v>36</x:v>
      </x:c>
      <x:c r="I88" s="64">
        <x:v>14</x:v>
      </x:c>
      <x:c r="J88" s="29">
        <x:v>2015</x:v>
      </x:c>
      <x:c r="K88" s="29" t="s">
        <x:v>22</x:v>
      </x:c>
      <x:c r="L88" s="29">
        <x:v>34</x:v>
      </x:c>
      <x:c r="M88" s="29" t="s">
        <x:v>326</x:v>
      </x:c>
      <x:c r="N88" s="29">
        <x:v>39</x:v>
      </x:c>
      <x:c r="O88" s="29">
        <x:v>6</x:v>
      </x:c>
      <x:c r="P88" s="29">
        <x:v>33</x:v>
      </x:c>
      <x:c r="Q88" s="29">
        <x:v>16</x:v>
      </x:c>
      <x:c r="R88" s="29">
        <x:v>0</x:v>
      </x:c>
      <x:c r="S88" s="29">
        <x:v>0</x:v>
      </x:c>
      <x:c r="T88" s="29">
        <x:v>4</x:v>
      </x:c>
      <x:c r="U88" s="29">
        <x:v>6</x:v>
      </x:c>
      <x:c r="V88" s="29">
        <x:v>5</x:v>
      </x:c>
      <x:c r="W88" s="29">
        <x:v>3</x:v>
      </x:c>
      <x:c r="X88" s="29">
        <x:v>73.099999999999994</x:v>
      </x:c>
      <x:c r="Y88" s="29">
        <x:v>49</x:v>
      </x:c>
      <x:c r="Z88" s="29">
        <x:v>56</x:v>
      </x:c>
      <x:c r="AA88" s="29">
        <x:v>59.950000000000003</x:v>
      </x:c>
      <x:c r="AB88" s="29">
        <x:v>340</x:v>
      </x:c>
      <x:c r="AC88" s="29">
        <x:v>99</x:v>
      </x:c>
      <x:c r="AD88" s="29">
        <x:v>14</x:v>
      </x:c>
      <x:c r="AE88" s="29">
        <x:v>0</x:v>
      </x:c>
      <x:c r="AF88" s="29">
        <x:v>9</x:v>
      </x:c>
      <x:c r="AG88" s="29">
        <x:v>29</x:v>
      </x:c>
      <x:c r="AH88" s="29">
        <x:v>3</x:v>
      </x:c>
      <x:c r="AI88" s="29">
        <x:v>4</x:v>
      </x:c>
      <x:c r="AJ88" s="29">
        <x:v>76</x:v>
      </x:c>
      <x:c r="AK88" s="29">
        <x:v>5</x:v>
      </x:c>
      <x:c r="AL88" s="29">
        <x:v>0</x:v>
      </x:c>
      <x:c r="AM88" s="29">
        <x:v>14</x:v>
      </x:c>
      <x:c r="AN88" s="29">
        <x:v>6.0099999999999998</x:v>
      </x:c>
      <x:c r="AO88" s="29">
        <x:v>6.8700000000000001</x:v>
      </x:c>
      <x:c r="AP88" s="29">
        <x:v>7.3600000000000003</x:v>
      </x:c>
      <x:c r="AQ88" s="29">
        <x:v>4.2300000000000004</x:v>
      </x:c>
      <x:c r="AR88" s="29">
        <x:v>1.75</x:v>
      </x:c>
      <x:c r="AS88" s="29">
        <x:v>0.05</x:v>
      </x:c>
      <x:c r="AT88" s="29">
        <x:v>2015</x:v>
      </x:c>
      <x:c r="AU88" s="29" t="s">
        <x:v>22</x:v>
      </x:c>
      <x:c r="AV88" s="29">
        <x:v>34</x:v>
      </x:c>
      <x:c r="AW88" s="29" t="s">
        <x:v>326</x:v>
      </x:c>
      <x:c r="AX88" s="29">
        <x:v>39</x:v>
      </x:c>
      <x:c r="AY88" s="29">
        <x:v>26.100000000000001</x:v>
      </x:c>
      <x:c r="AZ88" s="29">
        <x:v>47</x:v>
      </x:c>
      <x:c r="BA88" s="29">
        <x:v>73.099999999999994</x:v>
      </x:c>
      <x:c r="BB88" s="29">
        <x:v>11.57</x:v>
      </x:c>
      <x:c r="BC88" s="29">
        <x:v>-9</x:v>
      </x:c>
      <x:c r="BD88" s="29">
        <x:v>-5.7300000000000004</x:v>
      </x:c>
      <x:c r="BE88" s="29">
        <x:v>-14.73</x:v>
      </x:c>
      <x:c r="BK88" s="29">
        <x:v>0.010000000000000001</x:v>
      </x:c>
      <x:c r="BL88" s="29">
        <x:v>-0.64000000000000001</x:v>
      </x:c>
      <x:c r="BM88" s="29">
        <x:v>-0.40000000000000002</x:v>
      </x:c>
      <x:c r="BN88" s="29">
        <x:v>-1.04</x:v>
      </x:c>
      <x:c r="BO88" s="29">
        <x:v>-0.17000000000000001</x:v>
      </x:c>
      <x:c r="BP88" s="29">
        <x:v>0.23000000000000001</x:v>
      </x:c>
      <x:c r="BQ88" s="29">
        <x:v>0.05</x:v>
      </x:c>
      <x:c r="BR88" s="29">
        <x:v>5500</x:v>
      </x:c>
      <x:c r="BS88" s="29">
        <x:v>103415</x:v>
      </x:c>
      <x:c r="BT88" s="64" t="str">
        <x:f t="shared" si="0"/>
        <x:v>TRUE</x:v>
      </x:c>
    </x:row>
    <x:row r="89" spans="1:72" ht="16.399999999999999">
      <x:c r="A89" s="65">
        <x:v>2013</x:v>
      </x:c>
      <x:c r="B89" s="62" t="s">
        <x:v>45</x:v>
      </x:c>
      <x:c r="C89" s="61" t="s">
        <x:v>61</x:v>
      </x:c>
      <x:c r="D89" s="61" t="s">
        <x:v>304</x:v>
      </x:c>
      <x:c r="E89" s="61">
        <x:v>9</x:v>
      </x:c>
      <x:c r="F89" s="61" t="s">
        <x:v>25</x:v>
      </x:c>
      <x:c r="G89" s="61" t="s">
        <x:v>34</x:v>
      </x:c>
      <x:c r="H89" s="61" t="s">
        <x:v>36</x:v>
      </x:c>
      <x:c r="I89" s="64">
        <x:v>15</x:v>
      </x:c>
      <x:c r="J89" s="29">
        <x:v>2012</x:v>
      </x:c>
      <x:c r="K89" s="29" t="s">
        <x:v>45</x:v>
      </x:c>
      <x:c r="L89" s="29">
        <x:v>29</x:v>
      </x:c>
      <x:c r="M89" s="29" t="s">
        <x:v>326</x:v>
      </x:c>
      <x:c r="N89" s="29">
        <x:v>5</x:v>
      </x:c>
      <x:c r="O89" s="29">
        <x:v>0</x:v>
      </x:c>
      <x:c r="P89" s="29">
        <x:v>5</x:v>
      </x:c>
      <x:c r="Q89" s="29">
        <x:v>1</x:v>
      </x:c>
      <x:c r="R89" s="29">
        <x:v>0</x:v>
      </x:c>
      <x:c r="S89" s="29">
        <x:v>0</x:v>
      </x:c>
      <x:c r="T89" s="29">
        <x:v>0</x:v>
      </x:c>
      <x:c r="U89" s="29">
        <x:v>0</x:v>
      </x:c>
      <x:c r="V89" s="29">
        <x:v>0</x:v>
      </x:c>
      <x:c r="W89" s="29">
        <x:v>0</x:v>
      </x:c>
      <x:c r="X89" s="29">
        <x:v>3.1000000000000001</x:v>
      </x:c>
      <x:c r="Y89" s="29">
        <x:v>4</x:v>
      </x:c>
      <x:c r="Z89" s="29">
        <x:v>4</x:v>
      </x:c>
      <x:c r="AA89" s="29">
        <x:v>4</x:v>
      </x:c>
      <x:c r="AB89" s="29">
        <x:v>18</x:v>
      </x:c>
      <x:c r="AC89" s="29">
        <x:v>6</x:v>
      </x:c>
      <x:c r="AF89" s="29">
        <x:v>1</x:v>
      </x:c>
      <x:c r="AG89" s="29">
        <x:v>3</x:v>
      </x:c>
      <x:c r="AH89" s="29">
        <x:v>0</x:v>
      </x:c>
      <x:c r="AI89" s="29">
        <x:v>0</x:v>
      </x:c>
      <x:c r="AJ89" s="29">
        <x:v>1</x:v>
      </x:c>
      <x:c r="AL89" s="29">
        <x:v>0</x:v>
      </x:c>
      <x:c r="AM89" s="29">
        <x:v>0</x:v>
      </x:c>
      <x:c r="AN89" s="29">
        <x:v>10.800000000000001</x:v>
      </x:c>
      <x:c r="AO89" s="29">
        <x:v>10.800000000000001</x:v>
      </x:c>
      <x:c r="AP89" s="29">
        <x:v>10.800000000000001</x:v>
      </x:c>
      <x:c r="AQ89" s="29">
        <x:v>9.0999999999999996</x:v>
      </x:c>
      <x:c r="AR89" s="29">
        <x:v>2.7000000000000002</x:v>
      </x:c>
      <x:c r="AS89" s="29">
        <x:v>-0.11</x:v>
      </x:c>
      <x:c r="AT89" s="29">
        <x:v>2012</x:v>
      </x:c>
      <x:c r="AU89" s="29" t="s">
        <x:v>45</x:v>
      </x:c>
      <x:c r="AV89" s="29">
        <x:v>29</x:v>
      </x:c>
      <x:c r="AW89" s="29" t="s">
        <x:v>326</x:v>
      </x:c>
      <x:c r="AX89" s="29">
        <x:v>5</x:v>
      </x:c>
      <x:c r="BA89" s="29">
        <x:v>3.1000000000000001</x:v>
      </x:c>
      <x:c r="BB89" s="29">
        <x:v>16.390000000000001</x:v>
      </x:c>
      <x:c r="BD89" s="29">
        <x:v>-2.4900000000000002</x:v>
      </x:c>
      <x:c r="BE89" s="29">
        <x:v>-2.5499999999999998</x:v>
      </x:c>
      <x:c r="BG89" s="29">
        <x:v>0.40000000000000002</x:v>
      </x:c>
      <x:c r="BH89" s="29">
        <x:v>0.40000000000000002</x:v>
      </x:c>
      <x:c r="BJ89" s="29">
        <x:v>-2.0899999999999999</x:v>
      </x:c>
      <x:c r="BK89" s="29">
        <x:v>-2.1499999999999999</x:v>
      </x:c>
      <x:c r="BM89" s="29">
        <x:v>-0.14999999999999999</x:v>
      </x:c>
      <x:c r="BN89" s="29">
        <x:v>-0.14999999999999999</x:v>
      </x:c>
      <x:c r="BP89" s="29">
        <x:v>-0.11</x:v>
      </x:c>
      <x:c r="BQ89" s="29">
        <x:v>-0.11</x:v>
      </x:c>
      <x:c r="BR89" s="29">
        <x:v>15500</x:v>
      </x:c>
      <x:c r="BS89" s="29">
        <x:v>-140780</x:v>
      </x:c>
      <x:c r="BT89" s="64" t="str">
        <x:f t="shared" si="0"/>
        <x:v>TRUE</x:v>
      </x:c>
    </x:row>
    <x:row r="90" spans="1:72" ht="16.399999999999999">
      <x:c r="A90" s="65">
        <x:v>2014</x:v>
      </x:c>
      <x:c r="B90" s="62" t="s">
        <x:v>45</x:v>
      </x:c>
      <x:c r="C90" s="61" t="s">
        <x:v>61</x:v>
      </x:c>
      <x:c r="D90" s="61" t="s">
        <x:v>304</x:v>
      </x:c>
      <x:c r="E90" s="61">
        <x:v>9</x:v>
      </x:c>
      <x:c r="F90" s="61" t="s">
        <x:v>25</x:v>
      </x:c>
      <x:c r="G90" s="61" t="s">
        <x:v>34</x:v>
      </x:c>
      <x:c r="H90" s="61" t="s">
        <x:v>36</x:v>
      </x:c>
      <x:c r="I90" s="64">
        <x:v>16</x:v>
      </x:c>
      <x:c r="J90" s="29">
        <x:v>2013</x:v>
      </x:c>
      <x:c r="K90" s="29" t="s">
        <x:v>45</x:v>
      </x:c>
      <x:c r="L90" s="29">
        <x:v>30</x:v>
      </x:c>
      <x:c r="M90" s="29" t="s">
        <x:v>326</x:v>
      </x:c>
      <x:c r="N90" s="29">
        <x:v>45</x:v>
      </x:c>
      <x:c r="O90" s="29">
        <x:v>0</x:v>
      </x:c>
      <x:c r="P90" s="29">
        <x:v>45</x:v>
      </x:c>
      <x:c r="Q90" s="29">
        <x:v>5</x:v>
      </x:c>
      <x:c r="R90" s="29">
        <x:v>0</x:v>
      </x:c>
      <x:c r="S90" s="29">
        <x:v>0</x:v>
      </x:c>
      <x:c r="T90" s="29">
        <x:v>3</x:v>
      </x:c>
      <x:c r="U90" s="29">
        <x:v>1</x:v>
      </x:c>
      <x:c r="V90" s="29">
        <x:v>0</x:v>
      </x:c>
      <x:c r="W90" s="29">
        <x:v>8</x:v>
      </x:c>
      <x:c r="X90" s="29">
        <x:v>43.100000000000001</x:v>
      </x:c>
      <x:c r="Y90" s="29">
        <x:v>16</x:v>
      </x:c>
      <x:c r="Z90" s="29">
        <x:v>17</x:v>
      </x:c>
      <x:c r="AA90" s="29">
        <x:v>17.850000000000001</x:v>
      </x:c>
      <x:c r="AB90" s="29">
        <x:v>178</x:v>
      </x:c>
      <x:c r="AC90" s="29">
        <x:v>35</x:v>
      </x:c>
      <x:c r="AD90" s="29">
        <x:v>11</x:v>
      </x:c>
      <x:c r="AE90" s="29">
        <x:v>0</x:v>
      </x:c>
      <x:c r="AF90" s="29">
        <x:v>5</x:v>
      </x:c>
      <x:c r="AG90" s="29">
        <x:v>21</x:v>
      </x:c>
      <x:c r="AH90" s="29">
        <x:v>2</x:v>
      </x:c>
      <x:c r="AI90" s="29">
        <x:v>2</x:v>
      </x:c>
      <x:c r="AJ90" s="29">
        <x:v>47</x:v>
      </x:c>
      <x:c r="AK90" s="29">
        <x:v>2</x:v>
      </x:c>
      <x:c r="AL90" s="29">
        <x:v>0</x:v>
      </x:c>
      <x:c r="AM90" s="29">
        <x:v>4</x:v>
      </x:c>
      <x:c r="AN90" s="29">
        <x:v>3.3199999999999998</x:v>
      </x:c>
      <x:c r="AO90" s="29">
        <x:v>3.5299999999999998</x:v>
      </x:c>
      <x:c r="AP90" s="29">
        <x:v>3.71</x:v>
      </x:c>
      <x:c r="AQ90" s="29">
        <x:v>4.0300000000000002</x:v>
      </x:c>
      <x:c r="AR90" s="29">
        <x:v>1.29</x:v>
      </x:c>
      <x:c r="AS90" s="29">
        <x:v>0.87</x:v>
      </x:c>
      <x:c r="AT90" s="29">
        <x:v>2013</x:v>
      </x:c>
      <x:c r="AU90" s="29" t="s">
        <x:v>45</x:v>
      </x:c>
      <x:c r="AV90" s="29">
        <x:v>30</x:v>
      </x:c>
      <x:c r="AW90" s="29" t="s">
        <x:v>326</x:v>
      </x:c>
      <x:c r="AX90" s="29">
        <x:v>45</x:v>
      </x:c>
      <x:c r="AY90" s="29">
        <x:v>0</x:v>
      </x:c>
      <x:c r="AZ90" s="29">
        <x:v>43.100000000000001</x:v>
      </x:c>
      <x:c r="BA90" s="29">
        <x:v>43.100000000000001</x:v>
      </x:c>
      <x:c r="BB90" s="29">
        <x:v>9.8699999999999992</x:v>
      </x:c>
      <x:c r="BD90" s="29">
        <x:v>4.5499999999999998</x:v>
      </x:c>
      <x:c r="BE90" s="29">
        <x:v>4.5499999999999998</x:v>
      </x:c>
      <x:c r="BG90" s="29">
        <x:v>3.0899999999999999</x:v>
      </x:c>
      <x:c r="BH90" s="29">
        <x:v>3.0899999999999999</x:v>
      </x:c>
      <x:c r="BJ90" s="29">
        <x:v>7.6399999999999997</x:v>
      </x:c>
      <x:c r="BK90" s="29">
        <x:v>7.6399999999999997</x:v>
      </x:c>
      <x:c r="BM90" s="29">
        <x:v>0.56000000000000005</x:v>
      </x:c>
      <x:c r="BN90" s="29">
        <x:v>0.56000000000000005</x:v>
      </x:c>
      <x:c r="BP90" s="29">
        <x:v>0.87</x:v>
      </x:c>
      <x:c r="BQ90" s="29">
        <x:v>0.87</x:v>
      </x:c>
      <x:c r="BR90" s="29">
        <x:v>12500</x:v>
      </x:c>
      <x:c r="BS90" s="29">
        <x:v>14322</x:v>
      </x:c>
      <x:c r="BT90" s="64" t="str">
        <x:f t="shared" si="0"/>
        <x:v>TRUE</x:v>
      </x:c>
    </x:row>
    <x:row r="91" spans="1:72" ht="16.399999999999999">
      <x:c r="A91" s="65">
        <x:v>2015</x:v>
      </x:c>
      <x:c r="B91" s="62" t="s">
        <x:v>45</x:v>
      </x:c>
      <x:c r="C91" s="61" t="s">
        <x:v>61</x:v>
      </x:c>
      <x:c r="D91" s="61" t="s">
        <x:v>304</x:v>
      </x:c>
      <x:c r="E91" s="61">
        <x:v>9</x:v>
      </x:c>
      <x:c r="F91" s="61" t="s">
        <x:v>25</x:v>
      </x:c>
      <x:c r="G91" s="61" t="s">
        <x:v>34</x:v>
      </x:c>
      <x:c r="H91" s="61" t="s">
        <x:v>36</x:v>
      </x:c>
      <x:c r="I91" s="64">
        <x:v>17</x:v>
      </x:c>
      <x:c r="J91" s="29">
        <x:v>2014</x:v>
      </x:c>
      <x:c r="K91" s="29" t="s">
        <x:v>45</x:v>
      </x:c>
      <x:c r="L91" s="29">
        <x:v>31</x:v>
      </x:c>
      <x:c r="M91" s="29" t="s">
        <x:v>326</x:v>
      </x:c>
      <x:c r="N91" s="29">
        <x:v>59</x:v>
      </x:c>
      <x:c r="O91" s="29">
        <x:v>0</x:v>
      </x:c>
      <x:c r="P91" s="29">
        <x:v>59</x:v>
      </x:c>
      <x:c r="Q91" s="29">
        <x:v>20</x:v>
      </x:c>
      <x:c r="R91" s="29">
        <x:v>0</x:v>
      </x:c>
      <x:c r="S91" s="29">
        <x:v>0</x:v>
      </x:c>
      <x:c r="T91" s="29">
        <x:v>3</x:v>
      </x:c>
      <x:c r="U91" s="29">
        <x:v>3</x:v>
      </x:c>
      <x:c r="V91" s="29">
        <x:v>7</x:v>
      </x:c>
      <x:c r="W91" s="29">
        <x:v>9</x:v>
      </x:c>
      <x:c r="X91" s="29">
        <x:v>57.200000000000003</x:v>
      </x:c>
      <x:c r="Y91" s="29">
        <x:v>25</x:v>
      </x:c>
      <x:c r="Z91" s="29">
        <x:v>27</x:v>
      </x:c>
      <x:c r="AA91" s="29">
        <x:v>34.350000000000001</x:v>
      </x:c>
      <x:c r="AB91" s="29">
        <x:v>247</x:v>
      </x:c>
      <x:c r="AC91" s="29">
        <x:v>49</x:v>
      </x:c>
      <x:c r="AD91" s="29">
        <x:v>10</x:v>
      </x:c>
      <x:c r="AE91" s="29">
        <x:v>1</x:v>
      </x:c>
      <x:c r="AF91" s="29">
        <x:v>7</x:v>
      </x:c>
      <x:c r="AG91" s="29">
        <x:v>28</x:v>
      </x:c>
      <x:c r="AH91" s="29">
        <x:v>1</x:v>
      </x:c>
      <x:c r="AI91" s="29">
        <x:v>2</x:v>
      </x:c>
      <x:c r="AJ91" s="29">
        <x:v>63</x:v>
      </x:c>
      <x:c r="AK91" s="29">
        <x:v>4</x:v>
      </x:c>
      <x:c r="AL91" s="29">
        <x:v>0</x:v>
      </x:c>
      <x:c r="AM91" s="29">
        <x:v>9</x:v>
      </x:c>
      <x:c r="AN91" s="29">
        <x:v>3.8999999999999999</x:v>
      </x:c>
      <x:c r="AO91" s="29">
        <x:v>4.21</x:v>
      </x:c>
      <x:c r="AP91" s="29">
        <x:v>5.3600000000000003</x:v>
      </x:c>
      <x:c r="AQ91" s="29">
        <x:v>4.4199999999999999</x:v>
      </x:c>
      <x:c r="AR91" s="29">
        <x:v>1.3400000000000001</x:v>
      </x:c>
      <x:c r="AS91" s="29">
        <x:v>1.05</x:v>
      </x:c>
      <x:c r="AT91" s="29">
        <x:v>2014</x:v>
      </x:c>
      <x:c r="AU91" s="29" t="s">
        <x:v>45</x:v>
      </x:c>
      <x:c r="AV91" s="29">
        <x:v>31</x:v>
      </x:c>
      <x:c r="AW91" s="29" t="s">
        <x:v>326</x:v>
      </x:c>
      <x:c r="AX91" s="29">
        <x:v>59</x:v>
      </x:c>
      <x:c r="AY91" s="29">
        <x:v>0</x:v>
      </x:c>
      <x:c r="AZ91" s="29">
        <x:v>57.200000000000003</x:v>
      </x:c>
      <x:c r="BA91" s="29">
        <x:v>57.200000000000003</x:v>
      </x:c>
      <x:c r="BB91" s="29">
        <x:v>11.31</x:v>
      </x:c>
      <x:c r="BD91" s="29">
        <x:v>2.8700000000000001</x:v>
      </x:c>
      <x:c r="BE91" s="29">
        <x:v>2.8700000000000001</x:v>
      </x:c>
      <x:c r="BK91" s="29">
        <x:v>0.089999999999999991</x:v>
      </x:c>
      <x:c r="BM91" s="29">
        <x:v>0.28999999999999998</x:v>
      </x:c>
      <x:c r="BN91" s="29">
        <x:v>0.28999999999999998</x:v>
      </x:c>
      <x:c r="BP91" s="29">
        <x:v>1.05</x:v>
      </x:c>
      <x:c r="BQ91" s="29">
        <x:v>1.05</x:v>
      </x:c>
      <x:c r="BR91" s="29">
        <x:v>14500</x:v>
      </x:c>
      <x:c r="BS91" s="29">
        <x:v>13752</x:v>
      </x:c>
      <x:c r="BT91" s="64" t="str">
        <x:f t="shared" si="0"/>
        <x:v>TRUE</x:v>
      </x:c>
    </x:row>
    <x:row r="92" spans="1:72" ht="16.399999999999999">
      <x:c r="A92" s="65">
        <x:v>2016</x:v>
      </x:c>
      <x:c r="B92" s="62" t="s">
        <x:v>45</x:v>
      </x:c>
      <x:c r="C92" s="61" t="s">
        <x:v>61</x:v>
      </x:c>
      <x:c r="D92" s="61" t="s">
        <x:v>304</x:v>
      </x:c>
      <x:c r="E92" s="61">
        <x:v>9</x:v>
      </x:c>
      <x:c r="F92" s="61" t="s">
        <x:v>25</x:v>
      </x:c>
      <x:c r="G92" s="61" t="s">
        <x:v>34</x:v>
      </x:c>
      <x:c r="H92" s="61" t="s">
        <x:v>36</x:v>
      </x:c>
      <x:c r="I92" s="64">
        <x:v>18</x:v>
      </x:c>
      <x:c r="J92" s="29">
        <x:v>2015</x:v>
      </x:c>
      <x:c r="K92" s="29" t="s">
        <x:v>45</x:v>
      </x:c>
      <x:c r="L92" s="29">
        <x:v>32</x:v>
      </x:c>
      <x:c r="M92" s="29" t="s">
        <x:v>326</x:v>
      </x:c>
      <x:c r="N92" s="29">
        <x:v>70</x:v>
      </x:c>
      <x:c r="O92" s="29">
        <x:v>0</x:v>
      </x:c>
      <x:c r="P92" s="29">
        <x:v>70</x:v>
      </x:c>
      <x:c r="Q92" s="29">
        <x:v>26</x:v>
      </x:c>
      <x:c r="R92" s="29">
        <x:v>0</x:v>
      </x:c>
      <x:c r="S92" s="29">
        <x:v>0</x:v>
      </x:c>
      <x:c r="T92" s="29">
        <x:v>0</x:v>
      </x:c>
      <x:c r="U92" s="29">
        <x:v>4</x:v>
      </x:c>
      <x:c r="V92" s="29">
        <x:v>13</x:v>
      </x:c>
      <x:c r="W92" s="29">
        <x:v>17</x:v>
      </x:c>
      <x:c r="X92" s="29">
        <x:v>62.200000000000003</x:v>
      </x:c>
      <x:c r="Y92" s="29">
        <x:v>22</x:v>
      </x:c>
      <x:c r="Z92" s="29">
        <x:v>25</x:v>
      </x:c>
      <x:c r="AA92" s="29">
        <x:v>33.450000000000003</x:v>
      </x:c>
      <x:c r="AB92" s="29">
        <x:v>284</x:v>
      </x:c>
      <x:c r="AC92" s="29">
        <x:v>58</x:v>
      </x:c>
      <x:c r="AD92" s="29">
        <x:v>12</x:v>
      </x:c>
      <x:c r="AE92" s="29">
        <x:v>0</x:v>
      </x:c>
      <x:c r="AF92" s="29">
        <x:v>7</x:v>
      </x:c>
      <x:c r="AG92" s="29">
        <x:v>36</x:v>
      </x:c>
      <x:c r="AH92" s="29">
        <x:v>2</x:v>
      </x:c>
      <x:c r="AI92" s="29">
        <x:v>4</x:v>
      </x:c>
      <x:c r="AJ92" s="29">
        <x:v>62</x:v>
      </x:c>
      <x:c r="AK92" s="29">
        <x:v>4</x:v>
      </x:c>
      <x:c r="AL92" s="29">
        <x:v>0</x:v>
      </x:c>
      <x:c r="AM92" s="29">
        <x:v>3</x:v>
      </x:c>
      <x:c r="AN92" s="29">
        <x:v>3.1600000000000001</x:v>
      </x:c>
      <x:c r="AO92" s="29">
        <x:v>3.5899999999999999</x:v>
      </x:c>
      <x:c r="AP92" s="29">
        <x:v>4.7999999999999998</x:v>
      </x:c>
      <x:c r="AQ92" s="29">
        <x:v>4.7300000000000004</x:v>
      </x:c>
      <x:c r="AR92" s="29">
        <x:v>1.5</x:v>
      </x:c>
      <x:c r="AS92" s="29">
        <x:v>1.21</x:v>
      </x:c>
      <x:c r="AT92" s="29">
        <x:v>2015</x:v>
      </x:c>
      <x:c r="AU92" s="29" t="s">
        <x:v>45</x:v>
      </x:c>
      <x:c r="AV92" s="29">
        <x:v>32</x:v>
      </x:c>
      <x:c r="AW92" s="29" t="s">
        <x:v>326</x:v>
      </x:c>
      <x:c r="AX92" s="29">
        <x:v>70</x:v>
      </x:c>
      <x:c r="AY92" s="29">
        <x:v>0</x:v>
      </x:c>
      <x:c r="AZ92" s="29">
        <x:v>62.200000000000003</x:v>
      </x:c>
      <x:c r="BA92" s="29">
        <x:v>62.200000000000003</x:v>
      </x:c>
      <x:c r="BB92" s="29">
        <x:v>10.800000000000001</x:v>
      </x:c>
      <x:c r="BD92" s="29">
        <x:v>4.2800000000000002</x:v>
      </x:c>
      <x:c r="BE92" s="29">
        <x:v>4.2800000000000002</x:v>
      </x:c>
      <x:c r="BK92" s="29">
        <x:v>0.11</x:v>
      </x:c>
      <x:c r="BM92" s="29">
        <x:v>0.38</x:v>
      </x:c>
      <x:c r="BN92" s="29">
        <x:v>0.38</x:v>
      </x:c>
      <x:c r="BP92" s="29">
        <x:v>1.21</x:v>
      </x:c>
      <x:c r="BQ92" s="29">
        <x:v>1.21</x:v>
      </x:c>
      <x:c r="BR92" s="29">
        <x:v>22000</x:v>
      </x:c>
      <x:c r="BS92" s="29">
        <x:v>18128</x:v>
      </x:c>
      <x:c r="BT92" s="64" t="str">
        <x:f t="shared" si="0"/>
        <x:v>TRUE</x:v>
      </x:c>
    </x:row>
    <x:row r="93" spans="1:72" ht="16.399999999999999">
      <x:c r="A93" s="65">
        <x:v>2013</x:v>
      </x:c>
      <x:c r="B93" s="62" t="s">
        <x:v>55</x:v>
      </x:c>
      <x:c r="C93" s="61" t="s">
        <x:v>57</x:v>
      </x:c>
      <x:c r="D93" s="61" t="s">
        <x:v>304</x:v>
      </x:c>
      <x:c r="E93" s="61">
        <x:v>9</x:v>
      </x:c>
      <x:c r="F93" s="61" t="s">
        <x:v>25</x:v>
      </x:c>
      <x:c r="G93" s="61" t="s">
        <x:v>34</x:v>
      </x:c>
      <x:c r="H93" s="61" t="s">
        <x:v>36</x:v>
      </x:c>
      <x:c r="I93" s="64">
        <x:v>19</x:v>
      </x:c>
      <x:c r="J93" s="29">
        <x:v>2012</x:v>
      </x:c>
      <x:c r="K93" s="29" t="s">
        <x:v>55</x:v>
      </x:c>
      <x:c r="L93" s="29">
        <x:v>29</x:v>
      </x:c>
      <x:c r="M93" s="29" t="s">
        <x:v>326</x:v>
      </x:c>
      <x:c r="N93" s="29">
        <x:v>52</x:v>
      </x:c>
      <x:c r="O93" s="29">
        <x:v>0</x:v>
      </x:c>
      <x:c r="P93" s="29">
        <x:v>52</x:v>
      </x:c>
      <x:c r="Q93" s="29">
        <x:v>7</x:v>
      </x:c>
      <x:c r="R93" s="29">
        <x:v>0</x:v>
      </x:c>
      <x:c r="S93" s="29">
        <x:v>0</x:v>
      </x:c>
      <x:c r="T93" s="29">
        <x:v>2</x:v>
      </x:c>
      <x:c r="U93" s="29">
        <x:v>2</x:v>
      </x:c>
      <x:c r="V93" s="29">
        <x:v>0</x:v>
      </x:c>
      <x:c r="W93" s="29">
        <x:v>6</x:v>
      </x:c>
      <x:c r="X93" s="29">
        <x:v>56.200000000000003</x:v>
      </x:c>
      <x:c r="Y93" s="29">
        <x:v>19</x:v>
      </x:c>
      <x:c r="Z93" s="29">
        <x:v>20</x:v>
      </x:c>
      <x:c r="AA93" s="29">
        <x:v>20</x:v>
      </x:c>
      <x:c r="AB93" s="29">
        <x:v>231</x:v>
      </x:c>
      <x:c r="AC93" s="29">
        <x:v>43</x:v>
      </x:c>
      <x:c r="AF93" s="29">
        <x:v>1</x:v>
      </x:c>
      <x:c r="AG93" s="29">
        <x:v>18</x:v>
      </x:c>
      <x:c r="AH93" s="29">
        <x:v>0</x:v>
      </x:c>
      <x:c r="AI93" s="29">
        <x:v>0</x:v>
      </x:c>
      <x:c r="AJ93" s="29">
        <x:v>56</x:v>
      </x:c>
      <x:c r="AL93" s="29">
        <x:v>0</x:v>
      </x:c>
      <x:c r="AM93" s="29">
        <x:v>0</x:v>
      </x:c>
      <x:c r="AN93" s="29">
        <x:v>3.02</x:v>
      </x:c>
      <x:c r="AO93" s="29">
        <x:v>3.1800000000000002</x:v>
      </x:c>
      <x:c r="AP93" s="29">
        <x:v>3.1800000000000002</x:v>
      </x:c>
      <x:c r="AQ93" s="29">
        <x:v>2.21</x:v>
      </x:c>
      <x:c r="AR93" s="29">
        <x:v>1.0800000000000001</x:v>
      </x:c>
      <x:c r="AS93" s="29">
        <x:v>1.3700000000000001</x:v>
      </x:c>
      <x:c r="AT93" s="29">
        <x:v>2012</x:v>
      </x:c>
      <x:c r="AU93" s="29" t="s">
        <x:v>55</x:v>
      </x:c>
      <x:c r="AV93" s="29">
        <x:v>29</x:v>
      </x:c>
      <x:c r="AW93" s="29" t="s">
        <x:v>326</x:v>
      </x:c>
      <x:c r="AX93" s="29">
        <x:v>52</x:v>
      </x:c>
      <x:c r="BA93" s="29">
        <x:v>56.200000000000003</x:v>
      </x:c>
      <x:c r="BB93" s="29">
        <x:v>9.2899999999999991</x:v>
      </x:c>
      <x:c r="BD93" s="29">
        <x:v>6.04</x:v>
      </x:c>
      <x:c r="BE93" s="29">
        <x:v>7.0700000000000003</x:v>
      </x:c>
      <x:c r="BG93" s="29">
        <x:v>6.8099999999999996</x:v>
      </x:c>
      <x:c r="BH93" s="29">
        <x:v>6.8099999999999996</x:v>
      </x:c>
      <x:c r="BJ93" s="29">
        <x:v>12.85</x:v>
      </x:c>
      <x:c r="BK93" s="29">
        <x:v>13.869999999999999</x:v>
      </x:c>
      <x:c r="BM93" s="29">
        <x:v>0.65000000000000002</x:v>
      </x:c>
      <x:c r="BN93" s="29">
        <x:v>0.65000000000000002</x:v>
      </x:c>
      <x:c r="BP93" s="29">
        <x:v>1.3700000000000001</x:v>
      </x:c>
      <x:c r="BQ93" s="29">
        <x:v>1.3700000000000001</x:v>
      </x:c>
      <x:c r="BR93" s="29">
        <x:v>5000</x:v>
      </x:c>
      <x:c r="BS93" s="29">
        <x:v>3661</x:v>
      </x:c>
      <x:c r="BT93" s="64" t="str">
        <x:f t="shared" si="0"/>
        <x:v>TRUE</x:v>
      </x:c>
    </x:row>
    <x:row r="94" spans="1:72" ht="16.399999999999999">
      <x:c r="A94" s="65">
        <x:v>2014</x:v>
      </x:c>
      <x:c r="B94" s="62" t="s">
        <x:v>55</x:v>
      </x:c>
      <x:c r="C94" s="61" t="s">
        <x:v>57</x:v>
      </x:c>
      <x:c r="D94" s="61" t="s">
        <x:v>304</x:v>
      </x:c>
      <x:c r="E94" s="61">
        <x:v>9</x:v>
      </x:c>
      <x:c r="F94" s="61" t="s">
        <x:v>25</x:v>
      </x:c>
      <x:c r="G94" s="61" t="s">
        <x:v>34</x:v>
      </x:c>
      <x:c r="H94" s="61" t="s">
        <x:v>36</x:v>
      </x:c>
      <x:c r="I94" s="64">
        <x:v>20</x:v>
      </x:c>
      <x:c r="J94" s="29">
        <x:v>2013</x:v>
      </x:c>
      <x:c r="K94" s="29" t="s">
        <x:v>55</x:v>
      </x:c>
      <x:c r="L94" s="29">
        <x:v>30</x:v>
      </x:c>
      <x:c r="M94" s="29" t="s">
        <x:v>326</x:v>
      </x:c>
      <x:c r="N94" s="29">
        <x:v>64</x:v>
      </x:c>
      <x:c r="O94" s="29">
        <x:v>0</x:v>
      </x:c>
      <x:c r="P94" s="29">
        <x:v>64</x:v>
      </x:c>
      <x:c r="Q94" s="29">
        <x:v>5</x:v>
      </x:c>
      <x:c r="R94" s="29">
        <x:v>0</x:v>
      </x:c>
      <x:c r="S94" s="29">
        <x:v>0</x:v>
      </x:c>
      <x:c r="T94" s="29">
        <x:v>6</x:v>
      </x:c>
      <x:c r="U94" s="29">
        <x:v>3</x:v>
      </x:c>
      <x:c r="V94" s="29">
        <x:v>1</x:v>
      </x:c>
      <x:c r="W94" s="29">
        <x:v>25</x:v>
      </x:c>
      <x:c r="X94" s="29">
        <x:v>72</x:v>
      </x:c>
      <x:c r="Y94" s="29">
        <x:v>24</x:v>
      </x:c>
      <x:c r="Z94" s="29">
        <x:v>29</x:v>
      </x:c>
      <x:c r="AA94" s="29">
        <x:v>28</x:v>
      </x:c>
      <x:c r="AB94" s="29">
        <x:v>302</x:v>
      </x:c>
      <x:c r="AC94" s="29">
        <x:v>70</x:v>
      </x:c>
      <x:c r="AD94" s="29">
        <x:v>8</x:v>
      </x:c>
      <x:c r="AE94" s="29">
        <x:v>2</x:v>
      </x:c>
      <x:c r="AF94" s="29">
        <x:v>4</x:v>
      </x:c>
      <x:c r="AG94" s="29">
        <x:v>25</x:v>
      </x:c>
      <x:c r="AH94" s="29">
        <x:v>3</x:v>
      </x:c>
      <x:c r="AI94" s="29">
        <x:v>3</x:v>
      </x:c>
      <x:c r="AJ94" s="29">
        <x:v>53</x:v>
      </x:c>
      <x:c r="AK94" s="29">
        <x:v>8</x:v>
      </x:c>
      <x:c r="AL94" s="29">
        <x:v>0</x:v>
      </x:c>
      <x:c r="AM94" s="29">
        <x:v>1</x:v>
      </x:c>
      <x:c r="AN94" s="29">
        <x:v>3</x:v>
      </x:c>
      <x:c r="AO94" s="29">
        <x:v>3.6299999999999999</x:v>
      </x:c>
      <x:c r="AP94" s="29">
        <x:v>3.5</x:v>
      </x:c>
      <x:c r="AQ94" s="29">
        <x:v>3.7000000000000002</x:v>
      </x:c>
      <x:c r="AR94" s="29">
        <x:v>1.3200000000000001</x:v>
      </x:c>
      <x:c r="AS94" s="29">
        <x:v>1.6899999999999999</x:v>
      </x:c>
      <x:c r="AT94" s="29">
        <x:v>2013</x:v>
      </x:c>
      <x:c r="AU94" s="29" t="s">
        <x:v>55</x:v>
      </x:c>
      <x:c r="AV94" s="29">
        <x:v>30</x:v>
      </x:c>
      <x:c r="AW94" s="29" t="s">
        <x:v>326</x:v>
      </x:c>
      <x:c r="AX94" s="29">
        <x:v>64</x:v>
      </x:c>
      <x:c r="AY94" s="29">
        <x:v>0</x:v>
      </x:c>
      <x:c r="AZ94" s="29">
        <x:v>72</x:v>
      </x:c>
      <x:c r="BA94" s="29">
        <x:v>72</x:v>
      </x:c>
      <x:c r="BB94" s="29">
        <x:v>10</x:v>
      </x:c>
      <x:c r="BD94" s="29">
        <x:v>8.0899999999999999</x:v>
      </x:c>
      <x:c r="BE94" s="29">
        <x:v>8.0899999999999999</x:v>
      </x:c>
      <x:c r="BG94" s="29">
        <x:v>5.1399999999999997</x:v>
      </x:c>
      <x:c r="BH94" s="29">
        <x:v>5.1399999999999997</x:v>
      </x:c>
      <x:c r="BJ94" s="29">
        <x:v>13.23</x:v>
      </x:c>
      <x:c r="BK94" s="29">
        <x:v>13.23</x:v>
      </x:c>
      <x:c r="BM94" s="29">
        <x:v>1.1699999999999999</x:v>
      </x:c>
      <x:c r="BN94" s="29">
        <x:v>1.1699999999999999</x:v>
      </x:c>
      <x:c r="BP94" s="29">
        <x:v>1.6899999999999999</x:v>
      </x:c>
      <x:c r="BQ94" s="29">
        <x:v>1.6899999999999999</x:v>
      </x:c>
      <x:c r="BR94" s="29">
        <x:v>8500</x:v>
      </x:c>
      <x:c r="BS94" s="29">
        <x:v>5035</x:v>
      </x:c>
      <x:c r="BT94" s="64" t="str">
        <x:f t="shared" si="0"/>
        <x:v>TRUE</x:v>
      </x:c>
    </x:row>
    <x:row r="95" spans="1:72" ht="16.399999999999999">
      <x:c r="A95" s="65">
        <x:v>2015</x:v>
      </x:c>
      <x:c r="B95" s="62" t="s">
        <x:v>55</x:v>
      </x:c>
      <x:c r="C95" s="61" t="s">
        <x:v>57</x:v>
      </x:c>
      <x:c r="D95" s="61" t="s">
        <x:v>304</x:v>
      </x:c>
      <x:c r="E95" s="61">
        <x:v>9</x:v>
      </x:c>
      <x:c r="F95" s="61" t="s">
        <x:v>25</x:v>
      </x:c>
      <x:c r="G95" s="61" t="s">
        <x:v>34</x:v>
      </x:c>
      <x:c r="H95" s="61" t="s">
        <x:v>36</x:v>
      </x:c>
      <x:c r="I95" s="64">
        <x:v>21</x:v>
      </x:c>
      <x:c r="J95" s="29">
        <x:v>2014</x:v>
      </x:c>
      <x:c r="K95" s="29" t="s">
        <x:v>55</x:v>
      </x:c>
      <x:c r="L95" s="29">
        <x:v>31</x:v>
      </x:c>
      <x:c r="M95" s="29" t="s">
        <x:v>326</x:v>
      </x:c>
      <x:c r="N95" s="29">
        <x:v>61</x:v>
      </x:c>
      <x:c r="O95" s="29">
        <x:v>0</x:v>
      </x:c>
      <x:c r="P95" s="29">
        <x:v>61</x:v>
      </x:c>
      <x:c r="Q95" s="29">
        <x:v>13</x:v>
      </x:c>
      <x:c r="R95" s="29">
        <x:v>0</x:v>
      </x:c>
      <x:c r="S95" s="29">
        <x:v>0</x:v>
      </x:c>
      <x:c r="T95" s="29">
        <x:v>5</x:v>
      </x:c>
      <x:c r="U95" s="29">
        <x:v>1</x:v>
      </x:c>
      <x:c r="V95" s="29">
        <x:v>2</x:v>
      </x:c>
      <x:c r="W95" s="29">
        <x:v>23</x:v>
      </x:c>
      <x:c r="X95" s="29">
        <x:v>59.100000000000001</x:v>
      </x:c>
      <x:c r="Y95" s="29">
        <x:v>18</x:v>
      </x:c>
      <x:c r="Z95" s="29">
        <x:v>18</x:v>
      </x:c>
      <x:c r="AA95" s="29">
        <x:v>26.149999999999999</x:v>
      </x:c>
      <x:c r="AB95" s="29">
        <x:v>250</x:v>
      </x:c>
      <x:c r="AC95" s="29">
        <x:v>54</x:v>
      </x:c>
      <x:c r="AD95" s="29">
        <x:v>10</x:v>
      </x:c>
      <x:c r="AE95" s="29">
        <x:v>1</x:v>
      </x:c>
      <x:c r="AF95" s="29">
        <x:v>2</x:v>
      </x:c>
      <x:c r="AG95" s="29">
        <x:v>21</x:v>
      </x:c>
      <x:c r="AH95" s="29">
        <x:v>8</x:v>
      </x:c>
      <x:c r="AI95" s="29">
        <x:v>1</x:v>
      </x:c>
      <x:c r="AJ95" s="29">
        <x:v>38</x:v>
      </x:c>
      <x:c r="AK95" s="29">
        <x:v>0</x:v>
      </x:c>
      <x:c r="AL95" s="29">
        <x:v>0</x:v>
      </x:c>
      <x:c r="AM95" s="29">
        <x:v>3</x:v>
      </x:c>
      <x:c r="AN95" s="29">
        <x:v>2.73</x:v>
      </x:c>
      <x:c r="AO95" s="29">
        <x:v>2.73</x:v>
      </x:c>
      <x:c r="AP95" s="29">
        <x:v>3.9700000000000002</x:v>
      </x:c>
      <x:c r="AQ95" s="29">
        <x:v>4.5199999999999996</x:v>
      </x:c>
      <x:c r="AR95" s="29">
        <x:v>1.26</x:v>
      </x:c>
      <x:c r="AS95" s="29">
        <x:v>1.8600000000000001</x:v>
      </x:c>
      <x:c r="AT95" s="29">
        <x:v>2014</x:v>
      </x:c>
      <x:c r="AU95" s="29" t="s">
        <x:v>55</x:v>
      </x:c>
      <x:c r="AV95" s="29">
        <x:v>31</x:v>
      </x:c>
      <x:c r="AW95" s="29" t="s">
        <x:v>326</x:v>
      </x:c>
      <x:c r="AX95" s="29">
        <x:v>61</x:v>
      </x:c>
      <x:c r="AY95" s="29">
        <x:v>0</x:v>
      </x:c>
      <x:c r="AZ95" s="29">
        <x:v>59.100000000000001</x:v>
      </x:c>
      <x:c r="BA95" s="29">
        <x:v>59.100000000000001</x:v>
      </x:c>
      <x:c r="BB95" s="29">
        <x:v>11.31</x:v>
      </x:c>
      <x:c r="BD95" s="29">
        <x:v>8.1999999999999993</x:v>
      </x:c>
      <x:c r="BE95" s="29">
        <x:v>8.1999999999999993</x:v>
      </x:c>
      <x:c r="BK95" s="29">
        <x:v>0.16</x:v>
      </x:c>
      <x:c r="BM95" s="29">
        <x:v>1.0700000000000001</x:v>
      </x:c>
      <x:c r="BN95" s="29">
        <x:v>1.0700000000000001</x:v>
      </x:c>
      <x:c r="BP95" s="29">
        <x:v>1.8600000000000001</x:v>
      </x:c>
      <x:c r="BQ95" s="29">
        <x:v>1.8600000000000001</x:v>
      </x:c>
      <x:c r="BR95" s="29">
        <x:v>17000</x:v>
      </x:c>
      <x:c r="BS95" s="29">
        <x:v>9125</x:v>
      </x:c>
      <x:c r="BT95" s="64" t="str">
        <x:f t="shared" si="0"/>
        <x:v>TRUE</x:v>
      </x:c>
    </x:row>
    <x:row r="96" spans="1:72" ht="16.399999999999999">
      <x:c r="A96" s="65">
        <x:v>2016</x:v>
      </x:c>
      <x:c r="B96" s="62" t="s">
        <x:v>55</x:v>
      </x:c>
      <x:c r="C96" s="61" t="s">
        <x:v>57</x:v>
      </x:c>
      <x:c r="D96" s="61" t="s">
        <x:v>304</x:v>
      </x:c>
      <x:c r="E96" s="61">
        <x:v>9</x:v>
      </x:c>
      <x:c r="F96" s="61" t="s">
        <x:v>25</x:v>
      </x:c>
      <x:c r="G96" s="61" t="s">
        <x:v>34</x:v>
      </x:c>
      <x:c r="H96" s="61" t="s">
        <x:v>36</x:v>
      </x:c>
      <x:c r="I96" s="64">
        <x:v>22</x:v>
      </x:c>
      <x:c r="J96" s="29">
        <x:v>2015</x:v>
      </x:c>
      <x:c r="K96" s="29" t="s">
        <x:v>55</x:v>
      </x:c>
      <x:c r="L96" s="29">
        <x:v>32</x:v>
      </x:c>
      <x:c r="M96" s="29" t="s">
        <x:v>326</x:v>
      </x:c>
      <x:c r="N96" s="29">
        <x:v>60</x:v>
      </x:c>
      <x:c r="O96" s="29">
        <x:v>0</x:v>
      </x:c>
      <x:c r="P96" s="29">
        <x:v>60</x:v>
      </x:c>
      <x:c r="Q96" s="29">
        <x:v>20</x:v>
      </x:c>
      <x:c r="R96" s="29">
        <x:v>0</x:v>
      </x:c>
      <x:c r="S96" s="29">
        <x:v>0</x:v>
      </x:c>
      <x:c r="T96" s="29">
        <x:v>5</x:v>
      </x:c>
      <x:c r="U96" s="29">
        <x:v>5</x:v>
      </x:c>
      <x:c r="V96" s="29">
        <x:v>4</x:v>
      </x:c>
      <x:c r="W96" s="29">
        <x:v>11</x:v>
      </x:c>
      <x:c r="X96" s="29">
        <x:v>59.100000000000001</x:v>
      </x:c>
      <x:c r="Y96" s="29">
        <x:v>29</x:v>
      </x:c>
      <x:c r="Z96" s="29">
        <x:v>33</x:v>
      </x:c>
      <x:c r="AA96" s="29">
        <x:v>35.850000000000001</x:v>
      </x:c>
      <x:c r="AB96" s="29">
        <x:v>258</x:v>
      </x:c>
      <x:c r="AC96" s="29">
        <x:v>65</x:v>
      </x:c>
      <x:c r="AD96" s="29">
        <x:v>13</x:v>
      </x:c>
      <x:c r="AE96" s="29">
        <x:v>0</x:v>
      </x:c>
      <x:c r="AF96" s="29">
        <x:v>4</x:v>
      </x:c>
      <x:c r="AG96" s="29">
        <x:v>20</x:v>
      </x:c>
      <x:c r="AH96" s="29">
        <x:v>2</x:v>
      </x:c>
      <x:c r="AI96" s="29">
        <x:v>5</x:v>
      </x:c>
      <x:c r="AJ96" s="29">
        <x:v>55</x:v>
      </x:c>
      <x:c r="AK96" s="29">
        <x:v>3</x:v>
      </x:c>
      <x:c r="AL96" s="29">
        <x:v>0</x:v>
      </x:c>
      <x:c r="AM96" s="29">
        <x:v>7</x:v>
      </x:c>
      <x:c r="AN96" s="29">
        <x:v>4.4000000000000004</x:v>
      </x:c>
      <x:c r="AO96" s="29">
        <x:v>5.0099999999999998</x:v>
      </x:c>
      <x:c r="AP96" s="29">
        <x:v>5.4400000000000004</x:v>
      </x:c>
      <x:c r="AQ96" s="29">
        <x:v>3.52</x:v>
      </x:c>
      <x:c r="AR96" s="29">
        <x:v>1.4299999999999999</x:v>
      </x:c>
      <x:c r="AS96" s="29">
        <x:v>0.46000000000000002</x:v>
      </x:c>
      <x:c r="AT96" s="29">
        <x:v>2015</x:v>
      </x:c>
      <x:c r="AU96" s="29" t="s">
        <x:v>55</x:v>
      </x:c>
      <x:c r="AV96" s="29">
        <x:v>32</x:v>
      </x:c>
      <x:c r="AW96" s="29" t="s">
        <x:v>326</x:v>
      </x:c>
      <x:c r="AX96" s="29">
        <x:v>60</x:v>
      </x:c>
      <x:c r="AY96" s="29">
        <x:v>0</x:v>
      </x:c>
      <x:c r="AZ96" s="29">
        <x:v>59.100000000000001</x:v>
      </x:c>
      <x:c r="BA96" s="29">
        <x:v>59.100000000000001</x:v>
      </x:c>
      <x:c r="BB96" s="29">
        <x:v>10.800000000000001</x:v>
      </x:c>
      <x:c r="BD96" s="29">
        <x:v>-1.05</x:v>
      </x:c>
      <x:c r="BE96" s="29">
        <x:v>-1.05</x:v>
      </x:c>
      <x:c r="BK96" s="29">
        <x:v>0.040000000000000002</x:v>
      </x:c>
      <x:c r="BM96" s="29">
        <x:v>-0.33000000000000002</x:v>
      </x:c>
      <x:c r="BN96" s="29">
        <x:v>-0.33000000000000002</x:v>
      </x:c>
      <x:c r="BP96" s="29">
        <x:v>0.46000000000000002</x:v>
      </x:c>
      <x:c r="BQ96" s="29">
        <x:v>0.46000000000000002</x:v>
      </x:c>
      <x:c r="BR96" s="29">
        <x:v>30000</x:v>
      </x:c>
      <x:c r="BS96" s="29">
        <x:v>64851</x:v>
      </x:c>
      <x:c r="BT96" s="64" t="str">
        <x:f t="shared" si="0"/>
        <x:v>TRUE</x:v>
      </x:c>
    </x:row>
    <x:row r="97" spans="1:72" ht="16.399999999999999">
      <x:c r="A97" s="65">
        <x:v>2013</x:v>
      </x:c>
      <x:c r="B97" s="62" t="s">
        <x:v>45</x:v>
      </x:c>
      <x:c r="C97" s="61" t="s">
        <x:v>70</x:v>
      </x:c>
      <x:c r="D97" s="61" t="s">
        <x:v>304</x:v>
      </x:c>
      <x:c r="E97" s="61">
        <x:v>9</x:v>
      </x:c>
      <x:c r="F97" s="61" t="s">
        <x:v>25</x:v>
      </x:c>
      <x:c r="G97" s="61" t="s">
        <x:v>34</x:v>
      </x:c>
      <x:c r="H97" s="61" t="s">
        <x:v>36</x:v>
      </x:c>
      <x:c r="I97" s="64">
        <x:v>23</x:v>
      </x:c>
      <x:c r="J97" s="29">
        <x:v>2012</x:v>
      </x:c>
      <x:c r="K97" s="29" t="s">
        <x:v>45</x:v>
      </x:c>
      <x:c r="L97" s="29">
        <x:v>27</x:v>
      </x:c>
      <x:c r="M97" s="29" t="s">
        <x:v>326</x:v>
      </x:c>
      <x:c r="N97" s="29">
        <x:v>53</x:v>
      </x:c>
      <x:c r="O97" s="29">
        <x:v>0</x:v>
      </x:c>
      <x:c r="P97" s="29">
        <x:v>53</x:v>
      </x:c>
      <x:c r="Q97" s="29">
        <x:v>47</x:v>
      </x:c>
      <x:c r="R97" s="29">
        <x:v>0</x:v>
      </x:c>
      <x:c r="S97" s="29">
        <x:v>0</x:v>
      </x:c>
      <x:c r="T97" s="29">
        <x:v>2</x:v>
      </x:c>
      <x:c r="U97" s="29">
        <x:v>4</x:v>
      </x:c>
      <x:c r="V97" s="29">
        <x:v>30</x:v>
      </x:c>
      <x:c r="W97" s="29">
        <x:v>0</x:v>
      </x:c>
      <x:c r="X97" s="29">
        <x:v>49</x:v>
      </x:c>
      <x:c r="Y97" s="29">
        <x:v>12</x:v>
      </x:c>
      <x:c r="Z97" s="29">
        <x:v>12</x:v>
      </x:c>
      <x:c r="AA97" s="29">
        <x:v>12</x:v>
      </x:c>
      <x:c r="AB97" s="29">
        <x:v>193</x:v>
      </x:c>
      <x:c r="AC97" s="29">
        <x:v>33</x:v>
      </x:c>
      <x:c r="AF97" s="29">
        <x:v>0</x:v>
      </x:c>
      <x:c r="AG97" s="29">
        <x:v>9</x:v>
      </x:c>
      <x:c r="AH97" s="29">
        <x:v>4</x:v>
      </x:c>
      <x:c r="AI97" s="29">
        <x:v>2</x:v>
      </x:c>
      <x:c r="AJ97" s="29">
        <x:v>55</x:v>
      </x:c>
      <x:c r="AL97" s="29">
        <x:v>0</x:v>
      </x:c>
      <x:c r="AM97" s="29">
        <x:v>1</x:v>
      </x:c>
      <x:c r="AN97" s="29">
        <x:v>2.2000000000000002</x:v>
      </x:c>
      <x:c r="AO97" s="29">
        <x:v>2.2000000000000002</x:v>
      </x:c>
      <x:c r="AP97" s="29">
        <x:v>2.2000000000000002</x:v>
      </x:c>
      <x:c r="AQ97" s="29">
        <x:v>1.3799999999999999</x:v>
      </x:c>
      <x:c r="AR97" s="29">
        <x:v>0.85999999999999999</x:v>
      </x:c>
      <x:c r="AS97" s="29">
        <x:v>1.78</x:v>
      </x:c>
      <x:c r="AT97" s="29">
        <x:v>2012</x:v>
      </x:c>
      <x:c r="AU97" s="29" t="s">
        <x:v>45</x:v>
      </x:c>
      <x:c r="AV97" s="29">
        <x:v>27</x:v>
      </x:c>
      <x:c r="AW97" s="29" t="s">
        <x:v>326</x:v>
      </x:c>
      <x:c r="AX97" s="29">
        <x:v>53</x:v>
      </x:c>
      <x:c r="BA97" s="29">
        <x:v>49</x:v>
      </x:c>
      <x:c r="BB97" s="29">
        <x:v>8.75</x:v>
      </x:c>
      <x:c r="BD97" s="29">
        <x:v>10.199999999999999</x:v>
      </x:c>
      <x:c r="BE97" s="29">
        <x:v>9.4199999999999999</x:v>
      </x:c>
      <x:c r="BG97" s="29">
        <x:v>5.8899999999999997</x:v>
      </x:c>
      <x:c r="BH97" s="29">
        <x:v>5.8899999999999997</x:v>
      </x:c>
      <x:c r="BJ97" s="29">
        <x:v>16.079999999999998</x:v>
      </x:c>
      <x:c r="BK97" s="29">
        <x:v>15.31</x:v>
      </x:c>
      <x:c r="BM97" s="29">
        <x:v>1.1599999999999999</x:v>
      </x:c>
      <x:c r="BN97" s="29">
        <x:v>1.1599999999999999</x:v>
      </x:c>
      <x:c r="BP97" s="29">
        <x:v>1.78</x:v>
      </x:c>
      <x:c r="BQ97" s="29">
        <x:v>1.78</x:v>
      </x:c>
      <x:c r="BT97" s="64" t="str">
        <x:f t="shared" si="0"/>
        <x:v>TRUE</x:v>
      </x:c>
    </x:row>
    <x:row r="98" spans="1:72" ht="16.399999999999999">
      <x:c r="A98" s="65">
        <x:v>2014</x:v>
      </x:c>
      <x:c r="B98" s="62" t="s">
        <x:v>45</x:v>
      </x:c>
      <x:c r="C98" s="61" t="s">
        <x:v>70</x:v>
      </x:c>
      <x:c r="D98" s="61" t="s">
        <x:v>304</x:v>
      </x:c>
      <x:c r="E98" s="61">
        <x:v>9</x:v>
      </x:c>
      <x:c r="F98" s="61" t="s">
        <x:v>25</x:v>
      </x:c>
      <x:c r="G98" s="61" t="s">
        <x:v>34</x:v>
      </x:c>
      <x:c r="H98" s="61" t="s">
        <x:v>36</x:v>
      </x:c>
      <x:c r="I98" s="64">
        <x:v>24</x:v>
      </x:c>
      <x:c r="J98" s="29">
        <x:v>2013</x:v>
      </x:c>
      <x:c r="K98" s="29" t="s">
        <x:v>175</x:v>
      </x:c>
      <x:c r="BT98" s="64" t="str">
        <x:f t="shared" si="0"/>
        <x:v>TRUE</x:v>
      </x:c>
    </x:row>
    <x:row r="99" spans="1:72" ht="16.399999999999999">
      <x:c r="A99" s="65">
        <x:v>2015</x:v>
      </x:c>
      <x:c r="B99" s="62" t="s">
        <x:v>45</x:v>
      </x:c>
      <x:c r="C99" s="61" t="s">
        <x:v>70</x:v>
      </x:c>
      <x:c r="D99" s="61" t="s">
        <x:v>304</x:v>
      </x:c>
      <x:c r="E99" s="61">
        <x:v>9</x:v>
      </x:c>
      <x:c r="F99" s="61" t="s">
        <x:v>25</x:v>
      </x:c>
      <x:c r="G99" s="61" t="s">
        <x:v>34</x:v>
      </x:c>
      <x:c r="H99" s="61" t="s">
        <x:v>36</x:v>
      </x:c>
      <x:c r="I99" s="64">
        <x:v>25</x:v>
      </x:c>
      <x:c r="J99" s="29">
        <x:v>2014</x:v>
      </x:c>
      <x:c r="K99" s="29" t="s">
        <x:v>175</x:v>
      </x:c>
      <x:c r="BT99" s="64" t="str">
        <x:f t="shared" si="0"/>
        <x:v>TRUE</x:v>
      </x:c>
    </x:row>
    <x:row r="100" spans="1:72" ht="16.399999999999999">
      <x:c r="A100" s="65">
        <x:v>2016</x:v>
      </x:c>
      <x:c r="B100" s="62" t="s">
        <x:v>45</x:v>
      </x:c>
      <x:c r="C100" s="61" t="s">
        <x:v>70</x:v>
      </x:c>
      <x:c r="D100" s="61" t="s">
        <x:v>304</x:v>
      </x:c>
      <x:c r="E100" s="61">
        <x:v>9</x:v>
      </x:c>
      <x:c r="F100" s="61" t="s">
        <x:v>25</x:v>
      </x:c>
      <x:c r="G100" s="61" t="s">
        <x:v>34</x:v>
      </x:c>
      <x:c r="H100" s="61" t="s">
        <x:v>36</x:v>
      </x:c>
      <x:c r="I100" s="64">
        <x:v>26</x:v>
      </x:c>
      <x:c r="J100" s="29">
        <x:v>2015</x:v>
      </x:c>
      <x:c r="K100" s="29" t="s">
        <x:v>45</x:v>
      </x:c>
      <x:c r="L100" s="29">
        <x:v>30</x:v>
      </x:c>
      <x:c r="M100" s="29" t="s">
        <x:v>326</x:v>
      </x:c>
      <x:c r="N100" s="29">
        <x:v>69</x:v>
      </x:c>
      <x:c r="O100" s="29">
        <x:v>0</x:v>
      </x:c>
      <x:c r="P100" s="29">
        <x:v>69</x:v>
      </x:c>
      <x:c r="Q100" s="29">
        <x:v>36</x:v>
      </x:c>
      <x:c r="R100" s="29">
        <x:v>0</x:v>
      </x:c>
      <x:c r="S100" s="29">
        <x:v>0</x:v>
      </x:c>
      <x:c r="T100" s="29">
        <x:v>7</x:v>
      </x:c>
      <x:c r="U100" s="29">
        <x:v>5</x:v>
      </x:c>
      <x:c r="V100" s="29">
        <x:v>16</x:v>
      </x:c>
      <x:c r="W100" s="29">
        <x:v>11</x:v>
      </x:c>
      <x:c r="X100" s="29">
        <x:v>70</x:v>
      </x:c>
      <x:c r="Y100" s="29">
        <x:v>25</x:v>
      </x:c>
      <x:c r="Z100" s="29">
        <x:v>25</x:v>
      </x:c>
      <x:c r="AA100" s="29">
        <x:v>31.300000000000001</x:v>
      </x:c>
      <x:c r="AB100" s="29">
        <x:v>287</x:v>
      </x:c>
      <x:c r="AC100" s="29">
        <x:v>52</x:v>
      </x:c>
      <x:c r="AD100" s="29">
        <x:v>12</x:v>
      </x:c>
      <x:c r="AE100" s="29">
        <x:v>0</x:v>
      </x:c>
      <x:c r="AF100" s="29">
        <x:v>3</x:v>
      </x:c>
      <x:c r="AG100" s="29">
        <x:v>28</x:v>
      </x:c>
      <x:c r="AH100" s="29">
        <x:v>1</x:v>
      </x:c>
      <x:c r="AI100" s="29">
        <x:v>5</x:v>
      </x:c>
      <x:c r="AJ100" s="29">
        <x:v>90</x:v>
      </x:c>
      <x:c r="AK100" s="29">
        <x:v>2</x:v>
      </x:c>
      <x:c r="AL100" s="29">
        <x:v>0</x:v>
      </x:c>
      <x:c r="AM100" s="29">
        <x:v>3</x:v>
      </x:c>
      <x:c r="AN100" s="29">
        <x:v>3.21</x:v>
      </x:c>
      <x:c r="AO100" s="29">
        <x:v>3.21</x:v>
      </x:c>
      <x:c r="AP100" s="29">
        <x:v>4.0199999999999996</x:v>
      </x:c>
      <x:c r="AQ100" s="29">
        <x:v>2.5800000000000001</x:v>
      </x:c>
      <x:c r="AR100" s="29">
        <x:v>1.1399999999999999</x:v>
      </x:c>
      <x:c r="AS100" s="29">
        <x:v>2.1499999999999999</x:v>
      </x:c>
      <x:c r="AT100" s="29">
        <x:v>2015</x:v>
      </x:c>
      <x:c r="AU100" s="29" t="s">
        <x:v>45</x:v>
      </x:c>
      <x:c r="AV100" s="29">
        <x:v>30</x:v>
      </x:c>
      <x:c r="AW100" s="29" t="s">
        <x:v>326</x:v>
      </x:c>
      <x:c r="AX100" s="29">
        <x:v>69</x:v>
      </x:c>
      <x:c r="AY100" s="29">
        <x:v>0</x:v>
      </x:c>
      <x:c r="AZ100" s="29">
        <x:v>70</x:v>
      </x:c>
      <x:c r="BA100" s="29">
        <x:v>70</x:v>
      </x:c>
      <x:c r="BB100" s="29">
        <x:v>10.800000000000001</x:v>
      </x:c>
      <x:c r="BD100" s="29">
        <x:v>11.67</x:v>
      </x:c>
      <x:c r="BE100" s="29">
        <x:v>11.67</x:v>
      </x:c>
      <x:c r="BK100" s="29">
        <x:v>0.20000000000000001</x:v>
      </x:c>
      <x:c r="BM100" s="29">
        <x:v>1.22</x:v>
      </x:c>
      <x:c r="BN100" s="29">
        <x:v>1.22</x:v>
      </x:c>
      <x:c r="BP100" s="29">
        <x:v>2.1499999999999999</x:v>
      </x:c>
      <x:c r="BQ100" s="29">
        <x:v>2.1499999999999999</x:v>
      </x:c>
      <x:c r="BR100" s="29">
        <x:v>40000</x:v>
      </x:c>
      <x:c r="BS100" s="29">
        <x:v>18612</x:v>
      </x:c>
      <x:c r="BT100" s="64" t="str">
        <x:f t="shared" si="0"/>
        <x:v>TRUE</x:v>
      </x:c>
    </x:row>
    <x:row r="101" spans="1:72" ht="16.399999999999999">
      <x:c r="A101" s="65">
        <x:v>2013</x:v>
      </x:c>
      <x:c r="B101" s="62" t="s">
        <x:v>45</x:v>
      </x:c>
      <x:c r="C101" s="61" t="s">
        <x:v>44</x:v>
      </x:c>
      <x:c r="D101" s="61" t="s">
        <x:v>304</x:v>
      </x:c>
      <x:c r="E101" s="61">
        <x:v>9</x:v>
      </x:c>
      <x:c r="F101" s="61" t="s">
        <x:v>25</x:v>
      </x:c>
      <x:c r="G101" s="61" t="s">
        <x:v>34</x:v>
      </x:c>
      <x:c r="H101" s="61" t="s">
        <x:v>36</x:v>
      </x:c>
      <x:c r="I101" s="64">
        <x:v>27</x:v>
      </x:c>
      <x:c r="J101" s="29">
        <x:v>2012</x:v>
      </x:c>
      <x:c r="K101" s="29" t="s">
        <x:v>45</x:v>
      </x:c>
      <x:c r="L101" s="29">
        <x:v>30</x:v>
      </x:c>
      <x:c r="M101" s="29" t="s">
        <x:v>326</x:v>
      </x:c>
      <x:c r="N101" s="29">
        <x:v>14</x:v>
      </x:c>
      <x:c r="O101" s="29">
        <x:v>10</x:v>
      </x:c>
      <x:c r="P101" s="29">
        <x:v>4</x:v>
      </x:c>
      <x:c r="Q101" s="29">
        <x:v>1</x:v>
      </x:c>
      <x:c r="R101" s="29">
        <x:v>0</x:v>
      </x:c>
      <x:c r="S101" s="29">
        <x:v>0</x:v>
      </x:c>
      <x:c r="T101" s="29">
        <x:v>3</x:v>
      </x:c>
      <x:c r="U101" s="29">
        <x:v>3</x:v>
      </x:c>
      <x:c r="V101" s="29">
        <x:v>0</x:v>
      </x:c>
      <x:c r="W101" s="29">
        <x:v>0</x:v>
      </x:c>
      <x:c r="X101" s="29">
        <x:v>62.200000000000003</x:v>
      </x:c>
      <x:c r="Y101" s="29">
        <x:v>22</x:v>
      </x:c>
      <x:c r="Z101" s="29">
        <x:v>22</x:v>
      </x:c>
      <x:c r="AA101" s="29">
        <x:v>22</x:v>
      </x:c>
      <x:c r="AB101" s="29">
        <x:v>271</x:v>
      </x:c>
      <x:c r="AC101" s="29">
        <x:v>67</x:v>
      </x:c>
      <x:c r="AF101" s="29">
        <x:v>3</x:v>
      </x:c>
      <x:c r="AG101" s="29">
        <x:v>22</x:v>
      </x:c>
      <x:c r="AH101" s="29">
        <x:v>1</x:v>
      </x:c>
      <x:c r="AI101" s="29">
        <x:v>4</x:v>
      </x:c>
      <x:c r="AJ101" s="29">
        <x:v>42</x:v>
      </x:c>
      <x:c r="AL101" s="29">
        <x:v>0</x:v>
      </x:c>
      <x:c r="AM101" s="29">
        <x:v>1</x:v>
      </x:c>
      <x:c r="AN101" s="29">
        <x:v>3.1600000000000001</x:v>
      </x:c>
      <x:c r="AO101" s="29">
        <x:v>3.1600000000000001</x:v>
      </x:c>
      <x:c r="AP101" s="29">
        <x:v>3.1600000000000001</x:v>
      </x:c>
      <x:c r="AQ101" s="29">
        <x:v>3.3199999999999998</x:v>
      </x:c>
      <x:c r="AR101" s="29">
        <x:v>1.4199999999999999</x:v>
      </x:c>
      <x:c r="AS101" s="29">
        <x:v>1.5700000000000001</x:v>
      </x:c>
      <x:c r="AT101" s="29">
        <x:v>2012</x:v>
      </x:c>
      <x:c r="AU101" s="29" t="s">
        <x:v>45</x:v>
      </x:c>
      <x:c r="AV101" s="29">
        <x:v>30</x:v>
      </x:c>
      <x:c r="AW101" s="29" t="s">
        <x:v>326</x:v>
      </x:c>
      <x:c r="AX101" s="29">
        <x:v>14</x:v>
      </x:c>
      <x:c r="BA101" s="29">
        <x:v>62.200000000000003</x:v>
      </x:c>
      <x:c r="BB101" s="29">
        <x:v>9.2300000000000004</x:v>
      </x:c>
      <x:c r="BC101" s="29">
        <x:v>7.8700000000000001</x:v>
      </x:c>
      <x:c r="BD101" s="29">
        <x:v>-1.49</x:v>
      </x:c>
      <x:c r="BE101" s="29">
        <x:v>5.3899999999999997</x:v>
      </x:c>
      <x:c r="BF101" s="29">
        <x:v>8.2899999999999991</x:v>
      </x:c>
      <x:c r="BG101" s="29">
        <x:v>0.12</x:v>
      </x:c>
      <x:c r="BH101" s="29">
        <x:v>8.4100000000000001</x:v>
      </x:c>
      <x:c r="BI101" s="29">
        <x:v>16.16</x:v>
      </x:c>
      <x:c r="BJ101" s="29">
        <x:v>-1.3700000000000001</x:v>
      </x:c>
      <x:c r="BK101" s="29">
        <x:v>13.800000000000001</x:v>
      </x:c>
      <x:c r="BL101" s="29">
        <x:v>0.84999999999999998</x:v>
      </x:c>
      <x:c r="BM101" s="29">
        <x:v>-0.16</x:v>
      </x:c>
      <x:c r="BN101" s="29">
        <x:v>0.68999999999999995</x:v>
      </x:c>
      <x:c r="BO101" s="29">
        <x:v>1.72</x:v>
      </x:c>
      <x:c r="BP101" s="29">
        <x:v>-0.14999999999999999</x:v>
      </x:c>
      <x:c r="BQ101" s="29">
        <x:v>1.5700000000000001</x:v>
      </x:c>
      <x:c r="BR101" s="29">
        <x:v>18000</x:v>
      </x:c>
      <x:c r="BS101" s="29">
        <x:v>11429</x:v>
      </x:c>
      <x:c r="BT101" s="64" t="str">
        <x:f t="shared" si="0"/>
        <x:v>TRUE</x:v>
      </x:c>
    </x:row>
    <x:row r="102" spans="1:72" ht="16.399999999999999">
      <x:c r="A102" s="65">
        <x:v>2014</x:v>
      </x:c>
      <x:c r="B102" s="62" t="s">
        <x:v>45</x:v>
      </x:c>
      <x:c r="C102" s="61" t="s">
        <x:v>44</x:v>
      </x:c>
      <x:c r="D102" s="61" t="s">
        <x:v>304</x:v>
      </x:c>
      <x:c r="E102" s="61">
        <x:v>9</x:v>
      </x:c>
      <x:c r="F102" s="61" t="s">
        <x:v>25</x:v>
      </x:c>
      <x:c r="G102" s="61" t="s">
        <x:v>34</x:v>
      </x:c>
      <x:c r="H102" s="61" t="s">
        <x:v>36</x:v>
      </x:c>
      <x:c r="I102" s="64">
        <x:v>28</x:v>
      </x:c>
      <x:c r="J102" s="29">
        <x:v>2013</x:v>
      </x:c>
      <x:c r="K102" s="29" t="s">
        <x:v>45</x:v>
      </x:c>
      <x:c r="L102" s="29">
        <x:v>31</x:v>
      </x:c>
      <x:c r="M102" s="29" t="s">
        <x:v>326</x:v>
      </x:c>
      <x:c r="N102" s="29">
        <x:v>12</x:v>
      </x:c>
      <x:c r="O102" s="29">
        <x:v>2</x:v>
      </x:c>
      <x:c r="P102" s="29">
        <x:v>10</x:v>
      </x:c>
      <x:c r="Q102" s="29">
        <x:v>3</x:v>
      </x:c>
      <x:c r="R102" s="29">
        <x:v>0</x:v>
      </x:c>
      <x:c r="S102" s="29">
        <x:v>0</x:v>
      </x:c>
      <x:c r="T102" s="29">
        <x:v>0</x:v>
      </x:c>
      <x:c r="U102" s="29">
        <x:v>3</x:v>
      </x:c>
      <x:c r="V102" s="29">
        <x:v>1</x:v>
      </x:c>
      <x:c r="W102" s="29">
        <x:v>0</x:v>
      </x:c>
      <x:c r="X102" s="29">
        <x:v>20.100000000000001</x:v>
      </x:c>
      <x:c r="Y102" s="29">
        <x:v>18</x:v>
      </x:c>
      <x:c r="Z102" s="29">
        <x:v>18</x:v>
      </x:c>
      <x:c r="AA102" s="29">
        <x:v>13.85</x:v>
      </x:c>
      <x:c r="AB102" s="29">
        <x:v>103</x:v>
      </x:c>
      <x:c r="AC102" s="29">
        <x:v>30</x:v>
      </x:c>
      <x:c r="AD102" s="29">
        <x:v>6</x:v>
      </x:c>
      <x:c r="AE102" s="29">
        <x:v>0</x:v>
      </x:c>
      <x:c r="AF102" s="29">
        <x:v>2</x:v>
      </x:c>
      <x:c r="AG102" s="29">
        <x:v>16</x:v>
      </x:c>
      <x:c r="AH102" s="29">
        <x:v>3</x:v>
      </x:c>
      <x:c r="AI102" s="29">
        <x:v>1</x:v>
      </x:c>
      <x:c r="AJ102" s="29">
        <x:v>12</x:v>
      </x:c>
      <x:c r="AK102" s="29">
        <x:v>0</x:v>
      </x:c>
      <x:c r="AL102" s="29">
        <x:v>1</x:v>
      </x:c>
      <x:c r="AM102" s="29">
        <x:v>1</x:v>
      </x:c>
      <x:c r="AN102" s="29">
        <x:v>7.9699999999999998</x:v>
      </x:c>
      <x:c r="AO102" s="29">
        <x:v>7.9699999999999998</x:v>
      </x:c>
      <x:c r="AP102" s="29">
        <x:v>6.1299999999999999</x:v>
      </x:c>
      <x:c r="AQ102" s="29">
        <x:v>6.2400000000000002</x:v>
      </x:c>
      <x:c r="AR102" s="29">
        <x:v>2.2599999999999998</x:v>
      </x:c>
      <x:c r="AS102" s="29">
        <x:v>-0.070000000000000007</x:v>
      </x:c>
      <x:c r="AT102" s="29">
        <x:v>2013</x:v>
      </x:c>
      <x:c r="AU102" s="29" t="s">
        <x:v>45</x:v>
      </x:c>
      <x:c r="AV102" s="29">
        <x:v>31</x:v>
      </x:c>
      <x:c r="AW102" s="29" t="s">
        <x:v>326</x:v>
      </x:c>
      <x:c r="AX102" s="29">
        <x:v>12</x:v>
      </x:c>
      <x:c r="AY102" s="29">
        <x:v>7.2000000000000002</x:v>
      </x:c>
      <x:c r="AZ102" s="29">
        <x:v>12.199999999999999</x:v>
      </x:c>
      <x:c r="BA102" s="29">
        <x:v>20.100000000000001</x:v>
      </x:c>
      <x:c r="BB102" s="29">
        <x:v>11.859999999999999</x:v>
      </x:c>
      <x:c r="BC102" s="29">
        <x:v>-2.8300000000000001</x:v>
      </x:c>
      <x:c r="BD102" s="29">
        <x:v>-1</x:v>
      </x:c>
      <x:c r="BE102" s="29">
        <x:v>-3.8300000000000001</x:v>
      </x:c>
      <x:c r="BF102" s="29">
        <x:v>1.27</x:v>
      </x:c>
      <x:c r="BG102" s="29">
        <x:v>0.90000000000000002</x:v>
      </x:c>
      <x:c r="BH102" s="29">
        <x:v>2.1800000000000002</x:v>
      </x:c>
      <x:c r="BI102" s="29">
        <x:v>-1.5600000000000001</x:v>
      </x:c>
      <x:c r="BJ102" s="29">
        <x:v>-0.10000000000000001</x:v>
      </x:c>
      <x:c r="BK102" s="29">
        <x:v>-1.6599999999999999</x:v>
      </x:c>
      <x:c r="BL102" s="29">
        <x:v>-0.23999999999999999</x:v>
      </x:c>
      <x:c r="BM102" s="29">
        <x:v>-0.05</x:v>
      </x:c>
      <x:c r="BN102" s="29">
        <x:v>-0.28999999999999998</x:v>
      </x:c>
      <x:c r="BO102" s="29">
        <x:v>-0.11</x:v>
      </x:c>
      <x:c r="BP102" s="29">
        <x:v>0.040000000000000002</x:v>
      </x:c>
      <x:c r="BQ102" s="29">
        <x:v>-0.070000000000000007</x:v>
      </x:c>
      <x:c r="BR102" s="29">
        <x:v>16000</x:v>
      </x:c>
      <x:c r="BS102" s="29">
        <x:v>-222447</x:v>
      </x:c>
      <x:c r="BT102" s="64" t="str">
        <x:f t="shared" si="0"/>
        <x:v>TRUE</x:v>
      </x:c>
    </x:row>
    <x:row r="103" spans="1:72" ht="16.399999999999999">
      <x:c r="A103" s="65">
        <x:v>2015</x:v>
      </x:c>
      <x:c r="B103" s="62" t="s">
        <x:v>45</x:v>
      </x:c>
      <x:c r="C103" s="61" t="s">
        <x:v>44</x:v>
      </x:c>
      <x:c r="D103" s="61" t="s">
        <x:v>304</x:v>
      </x:c>
      <x:c r="E103" s="61">
        <x:v>9</x:v>
      </x:c>
      <x:c r="F103" s="61" t="s">
        <x:v>25</x:v>
      </x:c>
      <x:c r="G103" s="61" t="s">
        <x:v>34</x:v>
      </x:c>
      <x:c r="H103" s="61" t="s">
        <x:v>36</x:v>
      </x:c>
      <x:c r="I103" s="64">
        <x:v>29</x:v>
      </x:c>
      <x:c r="J103" s="29">
        <x:v>2014</x:v>
      </x:c>
      <x:c r="K103" s="29" t="s">
        <x:v>45</x:v>
      </x:c>
      <x:c r="L103" s="29">
        <x:v>32</x:v>
      </x:c>
      <x:c r="M103" s="29" t="s">
        <x:v>326</x:v>
      </x:c>
      <x:c r="N103" s="29">
        <x:v>27</x:v>
      </x:c>
      <x:c r="O103" s="29">
        <x:v>24</x:v>
      </x:c>
      <x:c r="P103" s="29">
        <x:v>3</x:v>
      </x:c>
      <x:c r="Q103" s="29">
        <x:v>1</x:v>
      </x:c>
      <x:c r="R103" s="29">
        <x:v>1</x:v>
      </x:c>
      <x:c r="S103" s="29">
        <x:v>0</x:v>
      </x:c>
      <x:c r="T103" s="29">
        <x:v>8</x:v>
      </x:c>
      <x:c r="U103" s="29">
        <x:v>12</x:v>
      </x:c>
      <x:c r="V103" s="29">
        <x:v>0</x:v>
      </x:c>
      <x:c r="W103" s="29">
        <x:v>0</x:v>
      </x:c>
      <x:c r="X103" s="29">
        <x:v>130</x:v>
      </x:c>
      <x:c r="Y103" s="29">
        <x:v>92</x:v>
      </x:c>
      <x:c r="Z103" s="29">
        <x:v>94</x:v>
      </x:c>
      <x:c r="AA103" s="29">
        <x:v>89.849999999999994</x:v>
      </x:c>
      <x:c r="AB103" s="29">
        <x:v>585</x:v>
      </x:c>
      <x:c r="AC103" s="29">
        <x:v>151</x:v>
      </x:c>
      <x:c r="AD103" s="29">
        <x:v>32</x:v>
      </x:c>
      <x:c r="AE103" s="29">
        <x:v>2</x:v>
      </x:c>
      <x:c r="AF103" s="29">
        <x:v>27</x:v>
      </x:c>
      <x:c r="AG103" s="29">
        <x:v>49</x:v>
      </x:c>
      <x:c r="AH103" s="29">
        <x:v>8</x:v>
      </x:c>
      <x:c r="AI103" s="29">
        <x:v>0</x:v>
      </x:c>
      <x:c r="AJ103" s="29">
        <x:v>87</x:v>
      </x:c>
      <x:c r="AK103" s="29">
        <x:v>5</x:v>
      </x:c>
      <x:c r="AL103" s="29">
        <x:v>0</x:v>
      </x:c>
      <x:c r="AM103" s="29">
        <x:v>2</x:v>
      </x:c>
      <x:c r="AN103" s="29">
        <x:v>6.3700000000000001</x:v>
      </x:c>
      <x:c r="AO103" s="29">
        <x:v>6.5099999999999998</x:v>
      </x:c>
      <x:c r="AP103" s="29">
        <x:v>6.2199999999999998</x:v>
      </x:c>
      <x:c r="AQ103" s="29">
        <x:v>6.4100000000000001</x:v>
      </x:c>
      <x:c r="AR103" s="29">
        <x:v>1.54</x:v>
      </x:c>
      <x:c r="AS103" s="29">
        <x:v>1.8400000000000001</x:v>
      </x:c>
      <x:c r="AT103" s="29">
        <x:v>2014</x:v>
      </x:c>
      <x:c r="AU103" s="29" t="s">
        <x:v>45</x:v>
      </x:c>
      <x:c r="AV103" s="29">
        <x:v>32</x:v>
      </x:c>
      <x:c r="AW103" s="29" t="s">
        <x:v>326</x:v>
      </x:c>
      <x:c r="AX103" s="29">
        <x:v>27</x:v>
      </x:c>
      <x:c r="AY103" s="29">
        <x:v>124.09999999999999</x:v>
      </x:c>
      <x:c r="AZ103" s="29">
        <x:v>5.2000000000000002</x:v>
      </x:c>
      <x:c r="BA103" s="29">
        <x:v>130</x:v>
      </x:c>
      <x:c r="BB103" s="29">
        <x:v>12.359999999999999</x:v>
      </x:c>
      <x:c r="BC103" s="29">
        <x:v>-8.6999999999999993</x:v>
      </x:c>
      <x:c r="BD103" s="29">
        <x:v>1.3700000000000001</x:v>
      </x:c>
      <x:c r="BE103" s="29">
        <x:v>-7.3300000000000001</x:v>
      </x:c>
      <x:c r="BK103" s="29">
        <x:v>0.14999999999999999</x:v>
      </x:c>
      <x:c r="BL103" s="29">
        <x:v>-0.64000000000000001</x:v>
      </x:c>
      <x:c r="BM103" s="29">
        <x:v>0.19</x:v>
      </x:c>
      <x:c r="BN103" s="29">
        <x:v>-0.45000000000000001</x:v>
      </x:c>
      <x:c r="BO103" s="29">
        <x:v>1.5700000000000001</x:v>
      </x:c>
      <x:c r="BP103" s="29">
        <x:v>0.26000000000000001</x:v>
      </x:c>
      <x:c r="BQ103" s="29">
        <x:v>1.8400000000000001</x:v>
      </x:c>
      <x:c r="BR103" s="29">
        <x:v>13500</x:v>
      </x:c>
      <x:c r="BS103" s="29">
        <x:v>7347</x:v>
      </x:c>
      <x:c r="BT103" s="64" t="str">
        <x:f t="shared" si="0"/>
        <x:v>TRUE</x:v>
      </x:c>
    </x:row>
    <x:row r="104" spans="1:72" ht="16.399999999999999">
      <x:c r="A104" s="65">
        <x:v>2016</x:v>
      </x:c>
      <x:c r="B104" s="62" t="s">
        <x:v>45</x:v>
      </x:c>
      <x:c r="C104" s="61" t="s">
        <x:v>44</x:v>
      </x:c>
      <x:c r="D104" s="61" t="s">
        <x:v>304</x:v>
      </x:c>
      <x:c r="E104" s="61">
        <x:v>9</x:v>
      </x:c>
      <x:c r="F104" s="61" t="s">
        <x:v>25</x:v>
      </x:c>
      <x:c r="G104" s="61" t="s">
        <x:v>34</x:v>
      </x:c>
      <x:c r="H104" s="61" t="s">
        <x:v>36</x:v>
      </x:c>
      <x:c r="I104" s="64">
        <x:v>30</x:v>
      </x:c>
      <x:c r="J104" s="29">
        <x:v>2015</x:v>
      </x:c>
      <x:c r="K104" s="29" t="s">
        <x:v>45</x:v>
      </x:c>
      <x:c r="L104" s="29">
        <x:v>33</x:v>
      </x:c>
      <x:c r="M104" s="29" t="s">
        <x:v>326</x:v>
      </x:c>
      <x:c r="N104" s="29">
        <x:v>33</x:v>
      </x:c>
      <x:c r="O104" s="29">
        <x:v>8</x:v>
      </x:c>
      <x:c r="P104" s="29">
        <x:v>25</x:v>
      </x:c>
      <x:c r="Q104" s="29">
        <x:v>5</x:v>
      </x:c>
      <x:c r="R104" s="29">
        <x:v>0</x:v>
      </x:c>
      <x:c r="S104" s="29">
        <x:v>0</x:v>
      </x:c>
      <x:c r="T104" s="29">
        <x:v>4</x:v>
      </x:c>
      <x:c r="U104" s="29">
        <x:v>4</x:v>
      </x:c>
      <x:c r="V104" s="29">
        <x:v>0</x:v>
      </x:c>
      <x:c r="W104" s="29">
        <x:v>1</x:v>
      </x:c>
      <x:c r="X104" s="29">
        <x:v>83</x:v>
      </x:c>
      <x:c r="Y104" s="29">
        <x:v>56</x:v>
      </x:c>
      <x:c r="Z104" s="29">
        <x:v>56</x:v>
      </x:c>
      <x:c r="AA104" s="29">
        <x:v>59.600000000000001</x:v>
      </x:c>
      <x:c r="AB104" s="29">
        <x:v>367</x:v>
      </x:c>
      <x:c r="AC104" s="29">
        <x:v>103</x:v>
      </x:c>
      <x:c r="AD104" s="29">
        <x:v>17</x:v>
      </x:c>
      <x:c r="AE104" s="29">
        <x:v>2</x:v>
      </x:c>
      <x:c r="AF104" s="29">
        <x:v>17</x:v>
      </x:c>
      <x:c r="AG104" s="29">
        <x:v>27</x:v>
      </x:c>
      <x:c r="AH104" s="29">
        <x:v>3</x:v>
      </x:c>
      <x:c r="AI104" s="29">
        <x:v>1</x:v>
      </x:c>
      <x:c r="AJ104" s="29">
        <x:v>78</x:v>
      </x:c>
      <x:c r="AK104" s="29">
        <x:v>2</x:v>
      </x:c>
      <x:c r="AL104" s="29">
        <x:v>0</x:v>
      </x:c>
      <x:c r="AM104" s="29">
        <x:v>4</x:v>
      </x:c>
      <x:c r="AN104" s="29">
        <x:v>6.0700000000000003</x:v>
      </x:c>
      <x:c r="AO104" s="29">
        <x:v>6.0700000000000003</x:v>
      </x:c>
      <x:c r="AP104" s="29">
        <x:v>6.46</x:v>
      </x:c>
      <x:c r="AQ104" s="29">
        <x:v>5.2599999999999998</x:v>
      </x:c>
      <x:c r="AR104" s="29">
        <x:v>1.5700000000000001</x:v>
      </x:c>
      <x:c r="AS104" s="29">
        <x:v>0.33000000000000002</x:v>
      </x:c>
      <x:c r="AT104" s="29">
        <x:v>2015</x:v>
      </x:c>
      <x:c r="AU104" s="29" t="s">
        <x:v>45</x:v>
      </x:c>
      <x:c r="AV104" s="29">
        <x:v>33</x:v>
      </x:c>
      <x:c r="AW104" s="29" t="s">
        <x:v>326</x:v>
      </x:c>
      <x:c r="AX104" s="29">
        <x:v>33</x:v>
      </x:c>
      <x:c r="AY104" s="29">
        <x:v>33.100000000000001</x:v>
      </x:c>
      <x:c r="AZ104" s="29">
        <x:v>49.200000000000003</x:v>
      </x:c>
      <x:c r="BA104" s="29">
        <x:v>83</x:v>
      </x:c>
      <x:c r="BB104" s="29">
        <x:v>11.44</x:v>
      </x:c>
      <x:c r="BC104" s="29">
        <x:v>-8.5800000000000001</x:v>
      </x:c>
      <x:c r="BD104" s="29">
        <x:v>0.94999999999999996</x:v>
      </x:c>
      <x:c r="BE104" s="29">
        <x:v>-7.6399999999999997</x:v>
      </x:c>
      <x:c r="BK104" s="29">
        <x:v>0.029999999999999999</x:v>
      </x:c>
      <x:c r="BL104" s="29">
        <x:v>-0.83999999999999997</x:v>
      </x:c>
      <x:c r="BM104" s="29">
        <x:v>-0.089999999999999991</x:v>
      </x:c>
      <x:c r="BN104" s="29">
        <x:v>-0.93000000000000005</x:v>
      </x:c>
      <x:c r="BO104" s="29">
        <x:v>-0.25</x:v>
      </x:c>
      <x:c r="BP104" s="29">
        <x:v>0.57999999999999996</x:v>
      </x:c>
      <x:c r="BQ104" s="29">
        <x:v>0.33000000000000002</x:v>
      </x:c>
      <x:c r="BR104" s="29">
        <x:v>22000</x:v>
      </x:c>
      <x:c r="BS104" s="29">
        <x:v>67349</x:v>
      </x:c>
      <x:c r="BT104" s="64" t="str">
        <x:f t="shared" si="0"/>
        <x:v>TRUE</x:v>
      </x:c>
    </x:row>
    <x:row r="105" spans="1:72" ht="16.399999999999999">
      <x:c r="A105" s="65">
        <x:v>2014</x:v>
      </x:c>
      <x:c r="B105" s="62" t="s">
        <x:v>45</x:v>
      </x:c>
      <x:c r="C105" s="61" t="s">
        <x:v>53</x:v>
      </x:c>
      <x:c r="D105" s="61" t="s">
        <x:v>304</x:v>
      </x:c>
      <x:c r="E105" s="61">
        <x:v>9</x:v>
      </x:c>
      <x:c r="F105" s="61" t="s">
        <x:v>25</x:v>
      </x:c>
      <x:c r="G105" s="61" t="s">
        <x:v>34</x:v>
      </x:c>
      <x:c r="H105" s="61" t="s">
        <x:v>36</x:v>
      </x:c>
      <x:c r="I105" s="64">
        <x:v>31</x:v>
      </x:c>
      <x:c r="J105" s="29">
        <x:v>2013</x:v>
      </x:c>
      <x:c r="K105" s="29" t="s">
        <x:v>45</x:v>
      </x:c>
      <x:c r="L105" s="29">
        <x:v>25</x:v>
      </x:c>
      <x:c r="M105" s="29" t="s">
        <x:v>326</x:v>
      </x:c>
      <x:c r="N105" s="29">
        <x:v>25</x:v>
      </x:c>
      <x:c r="O105" s="29">
        <x:v>22</x:v>
      </x:c>
      <x:c r="P105" s="29">
        <x:v>3</x:v>
      </x:c>
      <x:c r="Q105" s="29">
        <x:v>2</x:v>
      </x:c>
      <x:c r="R105" s="29">
        <x:v>0</x:v>
      </x:c>
      <x:c r="S105" s="29">
        <x:v>0</x:v>
      </x:c>
      <x:c r="T105" s="29">
        <x:v>10</x:v>
      </x:c>
      <x:c r="U105" s="29">
        <x:v>9</x:v>
      </x:c>
      <x:c r="V105" s="29">
        <x:v>0</x:v>
      </x:c>
      <x:c r="W105" s="29">
        <x:v>0</x:v>
      </x:c>
      <x:c r="X105" s="29">
        <x:v>133</x:v>
      </x:c>
      <x:c r="Y105" s="29">
        <x:v>66</x:v>
      </x:c>
      <x:c r="Z105" s="29">
        <x:v>72</x:v>
      </x:c>
      <x:c r="AA105" s="29">
        <x:v>71.349999999999994</x:v>
      </x:c>
      <x:c r="AB105" s="29">
        <x:v>580</x:v>
      </x:c>
      <x:c r="AC105" s="29">
        <x:v>128</x:v>
      </x:c>
      <x:c r="AD105" s="29">
        <x:v>31</x:v>
      </x:c>
      <x:c r="AE105" s="29">
        <x:v>3</x:v>
      </x:c>
      <x:c r="AF105" s="29">
        <x:v>12</x:v>
      </x:c>
      <x:c r="AG105" s="29">
        <x:v>68</x:v>
      </x:c>
      <x:c r="AH105" s="29">
        <x:v>4</x:v>
      </x:c>
      <x:c r="AI105" s="29">
        <x:v>0</x:v>
      </x:c>
      <x:c r="AJ105" s="29">
        <x:v>102</x:v>
      </x:c>
      <x:c r="AK105" s="29">
        <x:v>9</x:v>
      </x:c>
      <x:c r="AL105" s="29">
        <x:v>1</x:v>
      </x:c>
      <x:c r="AM105" s="29">
        <x:v>9</x:v>
      </x:c>
      <x:c r="AN105" s="29">
        <x:v>4.4699999999999998</x:v>
      </x:c>
      <x:c r="AO105" s="29">
        <x:v>4.8700000000000001</x:v>
      </x:c>
      <x:c r="AP105" s="29">
        <x:v>4.8300000000000001</x:v>
      </x:c>
      <x:c r="AQ105" s="29">
        <x:v>4.6299999999999999</x:v>
      </x:c>
      <x:c r="AR105" s="29">
        <x:v>1.47</x:v>
      </x:c>
      <x:c r="AS105" s="29">
        <x:v>1.79</x:v>
      </x:c>
      <x:c r="AT105" s="29">
        <x:v>2013</x:v>
      </x:c>
      <x:c r="AU105" s="29" t="s">
        <x:v>45</x:v>
      </x:c>
      <x:c r="AV105" s="29">
        <x:v>25</x:v>
      </x:c>
      <x:c r="AW105" s="29" t="s">
        <x:v>326</x:v>
      </x:c>
      <x:c r="AX105" s="29">
        <x:v>25</x:v>
      </x:c>
      <x:c r="AY105" s="29">
        <x:v>127.2</x:v>
      </x:c>
      <x:c r="AZ105" s="29">
        <x:v>5.0999999999999996</x:v>
      </x:c>
      <x:c r="BA105" s="29">
        <x:v>133</x:v>
      </x:c>
      <x:c r="BB105" s="29">
        <x:v>10.48</x:v>
      </x:c>
      <x:c r="BC105" s="29">
        <x:v>-3.8500000000000001</x:v>
      </x:c>
      <x:c r="BD105" s="29">
        <x:v>-0.11</x:v>
      </x:c>
      <x:c r="BE105" s="29">
        <x:v>-3.96</x:v>
      </x:c>
      <x:c r="BF105" s="29">
        <x:v>21.170000000000002</x:v>
      </x:c>
      <x:c r="BG105" s="29">
        <x:v>0.38</x:v>
      </x:c>
      <x:c r="BH105" s="29">
        <x:v>21.559999999999999</x:v>
      </x:c>
      <x:c r="BI105" s="29">
        <x:v>17.32</x:v>
      </x:c>
      <x:c r="BJ105" s="29">
        <x:v>0.27000000000000002</x:v>
      </x:c>
      <x:c r="BK105" s="29">
        <x:v>17.600000000000001</x:v>
      </x:c>
      <x:c r="BL105" s="29">
        <x:v>-0.37</x:v>
      </x:c>
      <x:c r="BM105" s="29">
        <x:v>-0.010000000000000001</x:v>
      </x:c>
      <x:c r="BN105" s="29">
        <x:v>-0.38</x:v>
      </x:c>
      <x:c r="BO105" s="29">
        <x:v>1.76</x:v>
      </x:c>
      <x:c r="BP105" s="29">
        <x:v>0.029999999999999999</x:v>
      </x:c>
      <x:c r="BQ105" s="29">
        <x:v>1.79</x:v>
      </x:c>
      <x:c r="BR105" s="29">
        <x:v>24000</x:v>
      </x:c>
      <x:c r="BS105" s="29">
        <x:v>13411</x:v>
      </x:c>
      <x:c r="BT105" s="64" t="str">
        <x:f t="shared" si="0"/>
        <x:v>TRUE</x:v>
      </x:c>
    </x:row>
    <x:row r="106" spans="1:72" ht="16.399999999999999">
      <x:c r="A106" s="65">
        <x:v>2015</x:v>
      </x:c>
      <x:c r="B106" s="62" t="s">
        <x:v>45</x:v>
      </x:c>
      <x:c r="C106" s="61" t="s">
        <x:v>53</x:v>
      </x:c>
      <x:c r="D106" s="61" t="s">
        <x:v>304</x:v>
      </x:c>
      <x:c r="E106" s="61">
        <x:v>9</x:v>
      </x:c>
      <x:c r="F106" s="61" t="s">
        <x:v>25</x:v>
      </x:c>
      <x:c r="G106" s="61" t="s">
        <x:v>34</x:v>
      </x:c>
      <x:c r="H106" s="61" t="s">
        <x:v>36</x:v>
      </x:c>
      <x:c r="I106" s="64">
        <x:v>32</x:v>
      </x:c>
      <x:c r="J106" s="29">
        <x:v>2014</x:v>
      </x:c>
      <x:c r="K106" s="29" t="s">
        <x:v>45</x:v>
      </x:c>
      <x:c r="L106" s="29">
        <x:v>26</x:v>
      </x:c>
      <x:c r="M106" s="29" t="s">
        <x:v>326</x:v>
      </x:c>
      <x:c r="N106" s="29">
        <x:v>28</x:v>
      </x:c>
      <x:c r="O106" s="29">
        <x:v>28</x:v>
      </x:c>
      <x:c r="P106" s="29">
        <x:v>0</x:v>
      </x:c>
      <x:c r="Q106" s="29">
        <x:v>1</x:v>
      </x:c>
      <x:c r="R106" s="29">
        <x:v>1</x:v>
      </x:c>
      <x:c r="S106" s="29">
        <x:v>0</x:v>
      </x:c>
      <x:c r="T106" s="29">
        <x:v>13</x:v>
      </x:c>
      <x:c r="U106" s="29">
        <x:v>9</x:v>
      </x:c>
      <x:c r="V106" s="29">
        <x:v>0</x:v>
      </x:c>
      <x:c r="W106" s="29">
        <x:v>0</x:v>
      </x:c>
      <x:c r="X106" s="29">
        <x:v>173.19999999999999</x:v>
      </x:c>
      <x:c r="Y106" s="29">
        <x:v>66</x:v>
      </x:c>
      <x:c r="Z106" s="29">
        <x:v>77</x:v>
      </x:c>
      <x:c r="AA106" s="29">
        <x:v>74.25</x:v>
      </x:c>
      <x:c r="AB106" s="29">
        <x:v>749</x:v>
      </x:c>
      <x:c r="AC106" s="29">
        <x:v>178</x:v>
      </x:c>
      <x:c r="AD106" s="29">
        <x:v>36</x:v>
      </x:c>
      <x:c r="AE106" s="29">
        <x:v>4</x:v>
      </x:c>
      <x:c r="AF106" s="29">
        <x:v>10</x:v>
      </x:c>
      <x:c r="AG106" s="29">
        <x:v>81</x:v>
      </x:c>
      <x:c r="AH106" s="29">
        <x:v>3</x:v>
      </x:c>
      <x:c r="AI106" s="29">
        <x:v>1</x:v>
      </x:c>
      <x:c r="AJ106" s="29">
        <x:v>145</x:v>
      </x:c>
      <x:c r="AK106" s="29">
        <x:v>9</x:v>
      </x:c>
      <x:c r="AL106" s="29">
        <x:v>1</x:v>
      </x:c>
      <x:c r="AM106" s="29">
        <x:v>9</x:v>
      </x:c>
      <x:c r="AN106" s="29">
        <x:v>3.4199999999999999</x:v>
      </x:c>
      <x:c r="AO106" s="29">
        <x:v>3.9900000000000002</x:v>
      </x:c>
      <x:c r="AP106" s="29">
        <x:v>3.8500000000000001</x:v>
      </x:c>
      <x:c r="AQ106" s="29">
        <x:v>4.3499999999999996</x:v>
      </x:c>
      <x:c r="AR106" s="29">
        <x:v>1.49</x:v>
      </x:c>
      <x:c r="AS106" s="29">
        <x:v>6.5499999999999998</x:v>
      </x:c>
      <x:c r="AT106" s="29">
        <x:v>2014</x:v>
      </x:c>
      <x:c r="AU106" s="29" t="s">
        <x:v>45</x:v>
      </x:c>
      <x:c r="AV106" s="29">
        <x:v>26</x:v>
      </x:c>
      <x:c r="AW106" s="29" t="s">
        <x:v>326</x:v>
      </x:c>
      <x:c r="AX106" s="29">
        <x:v>28</x:v>
      </x:c>
      <x:c r="AY106" s="29">
        <x:v>173.19999999999999</x:v>
      </x:c>
      <x:c r="AZ106" s="29">
        <x:v>0</x:v>
      </x:c>
      <x:c r="BA106" s="29">
        <x:v>173.19999999999999</x:v>
      </x:c>
      <x:c r="BB106" s="29">
        <x:v>11.050000000000001</x:v>
      </x:c>
      <x:c r="BC106" s="29">
        <x:v>36.140000000000001</x:v>
      </x:c>
      <x:c r="BE106" s="29">
        <x:v>36.140000000000001</x:v>
      </x:c>
      <x:c r="BK106" s="29">
        <x:v>0.58999999999999997</x:v>
      </x:c>
      <x:c r="BL106" s="29">
        <x:v>3.46</x:v>
      </x:c>
      <x:c r="BN106" s="29">
        <x:v>3.46</x:v>
      </x:c>
      <x:c r="BO106" s="29">
        <x:v>6.5499999999999998</x:v>
      </x:c>
      <x:c r="BQ106" s="29">
        <x:v>6.5499999999999998</x:v>
      </x:c>
      <x:c r="BR106" s="29">
        <x:v>27000</x:v>
      </x:c>
      <x:c r="BS106" s="29">
        <x:v>4125</x:v>
      </x:c>
      <x:c r="BT106" s="64" t="str">
        <x:f t="shared" si="0"/>
        <x:v>TRUE</x:v>
      </x:c>
    </x:row>
    <x:row r="107" spans="1:72" ht="16.399999999999999">
      <x:c r="A107" s="65">
        <x:v>2016</x:v>
      </x:c>
      <x:c r="B107" s="62" t="s">
        <x:v>45</x:v>
      </x:c>
      <x:c r="C107" s="61" t="s">
        <x:v>53</x:v>
      </x:c>
      <x:c r="D107" s="61" t="s">
        <x:v>304</x:v>
      </x:c>
      <x:c r="E107" s="61">
        <x:v>9</x:v>
      </x:c>
      <x:c r="F107" s="61" t="s">
        <x:v>25</x:v>
      </x:c>
      <x:c r="G107" s="61" t="s">
        <x:v>34</x:v>
      </x:c>
      <x:c r="H107" s="61" t="s">
        <x:v>36</x:v>
      </x:c>
      <x:c r="I107" s="64">
        <x:v>33</x:v>
      </x:c>
      <x:c r="J107" s="29">
        <x:v>2015</x:v>
      </x:c>
      <x:c r="K107" s="29" t="s">
        <x:v>45</x:v>
      </x:c>
      <x:c r="L107" s="29">
        <x:v>27</x:v>
      </x:c>
      <x:c r="M107" s="29" t="s">
        <x:v>326</x:v>
      </x:c>
      <x:c r="N107" s="29">
        <x:v>30</x:v>
      </x:c>
      <x:c r="O107" s="29">
        <x:v>29</x:v>
      </x:c>
      <x:c r="P107" s="29">
        <x:v>1</x:v>
      </x:c>
      <x:c r="Q107" s="29">
        <x:v>1</x:v>
      </x:c>
      <x:c r="R107" s="29">
        <x:v>1</x:v>
      </x:c>
      <x:c r="S107" s="29">
        <x:v>1</x:v>
      </x:c>
      <x:c r="T107" s="29">
        <x:v>14</x:v>
      </x:c>
      <x:c r="U107" s="29">
        <x:v>6</x:v>
      </x:c>
      <x:c r="V107" s="29">
        <x:v>0</x:v>
      </x:c>
      <x:c r="W107" s="29">
        <x:v>1</x:v>
      </x:c>
      <x:c r="X107" s="29">
        <x:v>176.19999999999999</x:v>
      </x:c>
      <x:c r="Y107" s="29">
        <x:v>73</x:v>
      </x:c>
      <x:c r="Z107" s="29">
        <x:v>86</x:v>
      </x:c>
      <x:c r="AA107" s="29">
        <x:v>82.900000000000006</x:v>
      </x:c>
      <x:c r="AB107" s="29">
        <x:v>754</x:v>
      </x:c>
      <x:c r="AC107" s="29">
        <x:v>173</x:v>
      </x:c>
      <x:c r="AD107" s="29">
        <x:v>33</x:v>
      </x:c>
      <x:c r="AE107" s="29">
        <x:v>0</x:v>
      </x:c>
      <x:c r="AF107" s="29">
        <x:v>19</x:v>
      </x:c>
      <x:c r="AG107" s="29">
        <x:v>66</x:v>
      </x:c>
      <x:c r="AH107" s="29">
        <x:v>3</x:v>
      </x:c>
      <x:c r="AI107" s="29">
        <x:v>2</x:v>
      </x:c>
      <x:c r="AJ107" s="29">
        <x:v>160</x:v>
      </x:c>
      <x:c r="AK107" s="29">
        <x:v>13</x:v>
      </x:c>
      <x:c r="AL107" s="29">
        <x:v>0</x:v>
      </x:c>
      <x:c r="AM107" s="29">
        <x:v>10</x:v>
      </x:c>
      <x:c r="AN107" s="29">
        <x:v>3.7200000000000002</x:v>
      </x:c>
      <x:c r="AO107" s="29">
        <x:v>4.3799999999999999</x:v>
      </x:c>
      <x:c r="AP107" s="29">
        <x:v>4.2199999999999998</x:v>
      </x:c>
      <x:c r="AQ107" s="29">
        <x:v>4.3200000000000003</x:v>
      </x:c>
      <x:c r="AR107" s="29">
        <x:v>1.3500000000000001</x:v>
      </x:c>
      <x:c r="AS107" s="29">
        <x:v>5.1799999999999997</x:v>
      </x:c>
      <x:c r="AT107" s="29">
        <x:v>2015</x:v>
      </x:c>
      <x:c r="AU107" s="29" t="s">
        <x:v>45</x:v>
      </x:c>
      <x:c r="AV107" s="29">
        <x:v>27</x:v>
      </x:c>
      <x:c r="AW107" s="29" t="s">
        <x:v>326</x:v>
      </x:c>
      <x:c r="AX107" s="29">
        <x:v>30</x:v>
      </x:c>
      <x:c r="AY107" s="29">
        <x:v>176.09999999999999</x:v>
      </x:c>
      <x:c r="AZ107" s="29">
        <x:v>0.10000000000000001</x:v>
      </x:c>
      <x:c r="BA107" s="29">
        <x:v>176.19999999999999</x:v>
      </x:c>
      <x:c r="BB107" s="29">
        <x:v>10.91</x:v>
      </x:c>
      <x:c r="BC107" s="29">
        <x:v>24.629999999999999</x:v>
      </x:c>
      <x:c r="BD107" s="29">
        <x:v>0.20000000000000001</x:v>
      </x:c>
      <x:c r="BE107" s="29">
        <x:v>24.829999999999998</x:v>
      </x:c>
      <x:c r="BK107" s="29">
        <x:v>0.46999999999999997</x:v>
      </x:c>
      <x:c r="BL107" s="29">
        <x:v>2.0099999999999998</x:v>
      </x:c>
      <x:c r="BM107" s="29">
        <x:v>0.029999999999999999</x:v>
      </x:c>
      <x:c r="BN107" s="29">
        <x:v>2.04</x:v>
      </x:c>
      <x:c r="BO107" s="29">
        <x:v>5.1399999999999997</x:v>
      </x:c>
      <x:c r="BP107" s="29">
        <x:v>0.029999999999999999</x:v>
      </x:c>
      <x:c r="BQ107" s="29">
        <x:v>5.1799999999999997</x:v>
      </x:c>
      <x:c r="BR107" s="29">
        <x:v>60000</x:v>
      </x:c>
      <x:c r="BS107" s="29">
        <x:v>11593</x:v>
      </x:c>
      <x:c r="BT107" s="64" t="str">
        <x:f t="shared" si="0"/>
        <x:v>TRUE</x:v>
      </x:c>
    </x:row>
    <x:row r="108" spans="1:72" ht="16.399999999999999">
      <x:c r="A108" s="70">
        <x:v>2017</x:v>
      </x:c>
      <x:c r="B108" s="62" t="s">
        <x:v>45</x:v>
      </x:c>
      <x:c r="C108" s="61" t="s">
        <x:v>53</x:v>
      </x:c>
      <x:c r="D108" s="61" t="s">
        <x:v>304</x:v>
      </x:c>
      <x:c r="E108" s="61">
        <x:v>9</x:v>
      </x:c>
      <x:c r="F108" s="61" t="s">
        <x:v>25</x:v>
      </x:c>
      <x:c r="G108" s="61" t="s">
        <x:v>34</x:v>
      </x:c>
      <x:c r="H108" s="61" t="s">
        <x:v>36</x:v>
      </x:c>
      <x:c r="I108" s="64">
        <x:v>34</x:v>
      </x:c>
      <x:c r="J108" s="29">
        <x:v>2016</x:v>
      </x:c>
      <x:c r="K108" s="29" t="s">
        <x:v>45</x:v>
      </x:c>
      <x:c r="L108" s="29">
        <x:v>28</x:v>
      </x:c>
      <x:c r="M108" s="29" t="s">
        <x:v>326</x:v>
      </x:c>
      <x:c r="N108" s="29">
        <x:v>27</x:v>
      </x:c>
      <x:c r="O108" s="29">
        <x:v>21</x:v>
      </x:c>
      <x:c r="P108" s="29">
        <x:v>6</x:v>
      </x:c>
      <x:c r="Q108" s="29">
        <x:v>2</x:v>
      </x:c>
      <x:c r="R108" s="29">
        <x:v>1</x:v>
      </x:c>
      <x:c r="S108" s="29">
        <x:v>0</x:v>
      </x:c>
      <x:c r="T108" s="29">
        <x:v>11</x:v>
      </x:c>
      <x:c r="U108" s="29">
        <x:v>8</x:v>
      </x:c>
      <x:c r="V108" s="29">
        <x:v>0</x:v>
      </x:c>
      <x:c r="W108" s="29">
        <x:v>1</x:v>
      </x:c>
      <x:c r="X108" s="29">
        <x:v>137</x:v>
      </x:c>
      <x:c r="Y108" s="29">
        <x:v>59</x:v>
      </x:c>
      <x:c r="Z108" s="29">
        <x:v>68</x:v>
      </x:c>
      <x:c r="AA108" s="29">
        <x:v>67.849999999999994</x:v>
      </x:c>
      <x:c r="AB108" s="29">
        <x:v>583</x:v>
      </x:c>
      <x:c r="AC108" s="29">
        <x:v>139</x:v>
      </x:c>
      <x:c r="AD108" s="29">
        <x:v>21</x:v>
      </x:c>
      <x:c r="AE108" s="29">
        <x:v>2</x:v>
      </x:c>
      <x:c r="AF108" s="29">
        <x:v>17</x:v>
      </x:c>
      <x:c r="AG108" s="29">
        <x:v>41</x:v>
      </x:c>
      <x:c r="AH108" s="29">
        <x:v>6</x:v>
      </x:c>
      <x:c r="AI108" s="29">
        <x:v>2</x:v>
      </x:c>
      <x:c r="AJ108" s="29">
        <x:v>116</x:v>
      </x:c>
      <x:c r="AK108" s="29">
        <x:v>6</x:v>
      </x:c>
      <x:c r="AL108" s="29">
        <x:v>0</x:v>
      </x:c>
      <x:c r="AM108" s="29">
        <x:v>3</x:v>
      </x:c>
      <x:c r="AN108" s="29">
        <x:v>3.8799999999999999</x:v>
      </x:c>
      <x:c r="AO108" s="29">
        <x:v>4.4699999999999998</x:v>
      </x:c>
      <x:c r="AP108" s="29">
        <x:v>4.46</x:v>
      </x:c>
      <x:c r="AQ108" s="29">
        <x:v>4.6399999999999997</x:v>
      </x:c>
      <x:c r="AR108" s="29">
        <x:v>1.3100000000000001</x:v>
      </x:c>
      <x:c r="AS108" s="29">
        <x:v>4.1200000000000001</x:v>
      </x:c>
      <x:c r="AT108" s="29">
        <x:v>2016</x:v>
      </x:c>
      <x:c r="AU108" s="29" t="s">
        <x:v>45</x:v>
      </x:c>
      <x:c r="AV108" s="29">
        <x:v>28</x:v>
      </x:c>
      <x:c r="AW108" s="29" t="s">
        <x:v>326</x:v>
      </x:c>
      <x:c r="AX108" s="29">
        <x:v>27</x:v>
      </x:c>
      <x:c r="AY108" s="29">
        <x:v>126.2</x:v>
      </x:c>
      <x:c r="AZ108" s="29">
        <x:v>10.1</x:v>
      </x:c>
      <x:c r="BA108" s="29">
        <x:v>137</x:v>
      </x:c>
      <x:c r="BB108" s="29">
        <x:v>11.300000000000001</x:v>
      </x:c>
      <x:c r="BC108" s="29">
        <x:v>16.530000000000001</x:v>
      </x:c>
      <x:c r="BD108" s="29">
        <x:v>0.80000000000000004</x:v>
      </x:c>
      <x:c r="BE108" s="29">
        <x:v>17.329999999999998</x:v>
      </x:c>
      <x:c r="BK108" s="29">
        <x:v>0.37</x:v>
      </x:c>
      <x:c r="BL108" s="29">
        <x:v>1.6499999999999999</x:v>
      </x:c>
      <x:c r="BM108" s="29">
        <x:v>0.080000000000000004</x:v>
      </x:c>
      <x:c r="BN108" s="29">
        <x:v>1.73</x:v>
      </x:c>
      <x:c r="BO108" s="29">
        <x:v>3.8999999999999999</x:v>
      </x:c>
      <x:c r="BP108" s="29">
        <x:v>0.22</x:v>
      </x:c>
      <x:c r="BQ108" s="29">
        <x:v>4.1200000000000001</x:v>
      </x:c>
      <x:c r="BR108" s="29">
        <x:v>85000</x:v>
      </x:c>
      <x:c r="BS108" s="29">
        <x:v>20609</x:v>
      </x:c>
      <x:c r="BT108" s="64" t="str">
        <x:f t="shared" si="0"/>
        <x:v>TRUE</x:v>
      </x:c>
    </x:row>
    <x:row r="109" spans="1:72" ht="16.399999999999999">
      <x:c r="A109" s="65">
        <x:v>2014</x:v>
      </x:c>
      <x:c r="B109" s="62" t="s">
        <x:v>55</x:v>
      </x:c>
      <x:c r="C109" s="61" t="s">
        <x:v>59</x:v>
      </x:c>
      <x:c r="D109" s="61" t="s">
        <x:v>304</x:v>
      </x:c>
      <x:c r="E109" s="61">
        <x:v>9</x:v>
      </x:c>
      <x:c r="F109" s="61" t="s">
        <x:v>25</x:v>
      </x:c>
      <x:c r="G109" s="61" t="s">
        <x:v>34</x:v>
      </x:c>
      <x:c r="H109" s="61" t="s">
        <x:v>36</x:v>
      </x:c>
      <x:c r="I109" s="64">
        <x:v>35</x:v>
      </x:c>
      <x:c r="J109" s="29">
        <x:v>2013</x:v>
      </x:c>
      <x:c r="K109" s="29" t="s">
        <x:v>55</x:v>
      </x:c>
      <x:c r="L109" s="29">
        <x:v>33</x:v>
      </x:c>
      <x:c r="M109" s="29" t="s">
        <x:v>326</x:v>
      </x:c>
      <x:c r="N109" s="29">
        <x:v>55</x:v>
      </x:c>
      <x:c r="O109" s="29">
        <x:v>0</x:v>
      </x:c>
      <x:c r="P109" s="29">
        <x:v>55</x:v>
      </x:c>
      <x:c r="Q109" s="29">
        <x:v>50</x:v>
      </x:c>
      <x:c r="R109" s="29">
        <x:v>0</x:v>
      </x:c>
      <x:c r="S109" s="29">
        <x:v>0</x:v>
      </x:c>
      <x:c r="T109" s="29">
        <x:v>8</x:v>
      </x:c>
      <x:c r="U109" s="29">
        <x:v>1</x:v>
      </x:c>
      <x:c r="V109" s="29">
        <x:v>38</x:v>
      </x:c>
      <x:c r="W109" s="29">
        <x:v>0</x:v>
      </x:c>
      <x:c r="X109" s="29">
        <x:v>61</x:v>
      </x:c>
      <x:c r="Y109" s="29">
        <x:v>9</x:v>
      </x:c>
      <x:c r="Z109" s="29">
        <x:v>10</x:v>
      </x:c>
      <x:c r="AA109" s="29">
        <x:v>17.949999999999999</x:v>
      </x:c>
      <x:c r="AB109" s="29">
        <x:v>241</x:v>
      </x:c>
      <x:c r="AC109" s="29">
        <x:v>44</x:v>
      </x:c>
      <x:c r="AD109" s="29">
        <x:v>8</x:v>
      </x:c>
      <x:c r="AE109" s="29">
        <x:v>0</x:v>
      </x:c>
      <x:c r="AF109" s="29">
        <x:v>2</x:v>
      </x:c>
      <x:c r="AG109" s="29">
        <x:v>27</x:v>
      </x:c>
      <x:c r="AH109" s="29">
        <x:v>3</x:v>
      </x:c>
      <x:c r="AI109" s="29">
        <x:v>3</x:v>
      </x:c>
      <x:c r="AJ109" s="29">
        <x:v>54</x:v>
      </x:c>
      <x:c r="AK109" s="29">
        <x:v>0</x:v>
      </x:c>
      <x:c r="AL109" s="29">
        <x:v>0</x:v>
      </x:c>
      <x:c r="AM109" s="29">
        <x:v>3</x:v>
      </x:c>
      <x:c r="AN109" s="29">
        <x:v>1.3300000000000001</x:v>
      </x:c>
      <x:c r="AO109" s="29">
        <x:v>1.48</x:v>
      </x:c>
      <x:c r="AP109" s="29">
        <x:v>2.6499999999999999</x:v>
      </x:c>
      <x:c r="AQ109" s="29">
        <x:v>3.3999999999999999</x:v>
      </x:c>
      <x:c r="AR109" s="29">
        <x:v>1.1599999999999999</x:v>
      </x:c>
      <x:c r="AS109" s="29">
        <x:v>2.9500000000000002</x:v>
      </x:c>
      <x:c r="AT109" s="29">
        <x:v>2013</x:v>
      </x:c>
      <x:c r="AU109" s="29" t="s">
        <x:v>55</x:v>
      </x:c>
      <x:c r="AV109" s="29">
        <x:v>33</x:v>
      </x:c>
      <x:c r="AW109" s="29" t="s">
        <x:v>326</x:v>
      </x:c>
      <x:c r="AX109" s="29">
        <x:v>55</x:v>
      </x:c>
      <x:c r="AY109" s="29">
        <x:v>0</x:v>
      </x:c>
      <x:c r="AZ109" s="29">
        <x:v>61</x:v>
      </x:c>
      <x:c r="BA109" s="29">
        <x:v>61</x:v>
      </x:c>
      <x:c r="BB109" s="29">
        <x:v>9.4499999999999993</x:v>
      </x:c>
      <x:c r="BD109" s="29">
        <x:v>14.25</x:v>
      </x:c>
      <x:c r="BE109" s="29">
        <x:v>14.25</x:v>
      </x:c>
      <x:c r="BG109" s="29">
        <x:v>4.3600000000000003</x:v>
      </x:c>
      <x:c r="BH109" s="29">
        <x:v>4.3600000000000003</x:v>
      </x:c>
      <x:c r="BJ109" s="29">
        <x:v>18.609999999999999</x:v>
      </x:c>
      <x:c r="BK109" s="29">
        <x:v>18.609999999999999</x:v>
      </x:c>
      <x:c r="BM109" s="29">
        <x:v>2.5099999999999998</x:v>
      </x:c>
      <x:c r="BN109" s="29">
        <x:v>2.5099999999999998</x:v>
      </x:c>
      <x:c r="BP109" s="29">
        <x:v>2.9500000000000002</x:v>
      </x:c>
      <x:c r="BQ109" s="29">
        <x:v>2.9500000000000002</x:v>
      </x:c>
      <x:c r="BR109" s="29">
        <x:v>15000</x:v>
      </x:c>
      <x:c r="BS109" s="29">
        <x:v>5093</x:v>
      </x:c>
      <x:c r="BT109" s="64" t="str">
        <x:f t="shared" si="0"/>
        <x:v>TRUE</x:v>
      </x:c>
    </x:row>
    <x:row r="110" spans="1:72" ht="16.399999999999999">
      <x:c r="A110" s="65">
        <x:v>2015</x:v>
      </x:c>
      <x:c r="B110" s="62" t="s">
        <x:v>55</x:v>
      </x:c>
      <x:c r="C110" s="61" t="s">
        <x:v>59</x:v>
      </x:c>
      <x:c r="D110" s="61" t="s">
        <x:v>304</x:v>
      </x:c>
      <x:c r="E110" s="61">
        <x:v>9</x:v>
      </x:c>
      <x:c r="F110" s="61" t="s">
        <x:v>25</x:v>
      </x:c>
      <x:c r="G110" s="61" t="s">
        <x:v>34</x:v>
      </x:c>
      <x:c r="H110" s="61" t="s">
        <x:v>36</x:v>
      </x:c>
      <x:c r="I110" s="64">
        <x:v>36</x:v>
      </x:c>
      <x:c r="J110" s="29">
        <x:v>2014</x:v>
      </x:c>
      <x:c r="K110" s="29" t="s">
        <x:v>55</x:v>
      </x:c>
      <x:c r="L110" s="29">
        <x:v>34</x:v>
      </x:c>
      <x:c r="M110" s="29" t="s">
        <x:v>326</x:v>
      </x:c>
      <x:c r="N110" s="29">
        <x:v>50</x:v>
      </x:c>
      <x:c r="O110" s="29">
        <x:v>0</x:v>
      </x:c>
      <x:c r="P110" s="29">
        <x:v>50</x:v>
      </x:c>
      <x:c r="Q110" s="29">
        <x:v>39</x:v>
      </x:c>
      <x:c r="R110" s="29">
        <x:v>0</x:v>
      </x:c>
      <x:c r="S110" s="29">
        <x:v>0</x:v>
      </x:c>
      <x:c r="T110" s="29">
        <x:v>2</x:v>
      </x:c>
      <x:c r="U110" s="29">
        <x:v>4</x:v>
      </x:c>
      <x:c r="V110" s="29">
        <x:v>30</x:v>
      </x:c>
      <x:c r="W110" s="29">
        <x:v>0</x:v>
      </x:c>
      <x:c r="X110" s="29">
        <x:v>49.200000000000003</x:v>
      </x:c>
      <x:c r="Y110" s="29">
        <x:v>16</x:v>
      </x:c>
      <x:c r="Z110" s="29">
        <x:v>16</x:v>
      </x:c>
      <x:c r="AA110" s="29">
        <x:v>17.75</x:v>
      </x:c>
      <x:c r="AB110" s="29">
        <x:v>216</x:v>
      </x:c>
      <x:c r="AC110" s="29">
        <x:v>51</x:v>
      </x:c>
      <x:c r="AD110" s="29">
        <x:v>7</x:v>
      </x:c>
      <x:c r="AE110" s="29">
        <x:v>0</x:v>
      </x:c>
      <x:c r="AF110" s="29">
        <x:v>2</x:v>
      </x:c>
      <x:c r="AG110" s="29">
        <x:v>17</x:v>
      </x:c>
      <x:c r="AH110" s="29">
        <x:v>4</x:v>
      </x:c>
      <x:c r="AI110" s="29">
        <x:v>2</x:v>
      </x:c>
      <x:c r="AJ110" s="29">
        <x:v>45</x:v>
      </x:c>
      <x:c r="AK110" s="29">
        <x:v>2</x:v>
      </x:c>
      <x:c r="AL110" s="29">
        <x:v>0</x:v>
      </x:c>
      <x:c r="AM110" s="29">
        <x:v>6</x:v>
      </x:c>
      <x:c r="AN110" s="29">
        <x:v>2.8999999999999999</x:v>
      </x:c>
      <x:c r="AO110" s="29">
        <x:v>2.8999999999999999</x:v>
      </x:c>
      <x:c r="AP110" s="29">
        <x:v>3.2200000000000002</x:v>
      </x:c>
      <x:c r="AQ110" s="29">
        <x:v>3.7799999999999998</x:v>
      </x:c>
      <x:c r="AR110" s="29">
        <x:v>1.3700000000000001</x:v>
      </x:c>
      <x:c r="AS110" s="29">
        <x:v>2.1499999999999999</x:v>
      </x:c>
      <x:c r="AT110" s="29">
        <x:v>2014</x:v>
      </x:c>
      <x:c r="AU110" s="29" t="s">
        <x:v>55</x:v>
      </x:c>
      <x:c r="AV110" s="29">
        <x:v>34</x:v>
      </x:c>
      <x:c r="AW110" s="29" t="s">
        <x:v>326</x:v>
      </x:c>
      <x:c r="AX110" s="29">
        <x:v>50</x:v>
      </x:c>
      <x:c r="AY110" s="29">
        <x:v>0</x:v>
      </x:c>
      <x:c r="AZ110" s="29">
        <x:v>49.200000000000003</x:v>
      </x:c>
      <x:c r="BA110" s="29">
        <x:v>49.200000000000003</x:v>
      </x:c>
      <x:c r="BB110" s="29">
        <x:v>11.31</x:v>
      </x:c>
      <x:c r="BD110" s="29">
        <x:v>11.24</x:v>
      </x:c>
      <x:c r="BE110" s="29">
        <x:v>11.24</x:v>
      </x:c>
      <x:c r="BK110" s="29">
        <x:v>0.19</x:v>
      </x:c>
      <x:c r="BM110" s="29">
        <x:v>1.49</x:v>
      </x:c>
      <x:c r="BN110" s="29">
        <x:v>1.49</x:v>
      </x:c>
      <x:c r="BP110" s="29">
        <x:v>2.1499999999999999</x:v>
      </x:c>
      <x:c r="BQ110" s="29">
        <x:v>2.1499999999999999</x:v>
      </x:c>
      <x:c r="BR110" s="29">
        <x:v>45000</x:v>
      </x:c>
      <x:c r="BS110" s="29">
        <x:v>20925</x:v>
      </x:c>
      <x:c r="BT110" s="64" t="str">
        <x:f t="shared" si="0"/>
        <x:v>TRUE</x:v>
      </x:c>
    </x:row>
    <x:row r="111" spans="1:72" ht="16.399999999999999">
      <x:c r="A111" s="65">
        <x:v>2016</x:v>
      </x:c>
      <x:c r="B111" s="62" t="s">
        <x:v>55</x:v>
      </x:c>
      <x:c r="C111" s="61" t="s">
        <x:v>59</x:v>
      </x:c>
      <x:c r="D111" s="61" t="s">
        <x:v>304</x:v>
      </x:c>
      <x:c r="E111" s="61">
        <x:v>9</x:v>
      </x:c>
      <x:c r="F111" s="61" t="s">
        <x:v>25</x:v>
      </x:c>
      <x:c r="G111" s="61" t="s">
        <x:v>34</x:v>
      </x:c>
      <x:c r="H111" s="61" t="s">
        <x:v>36</x:v>
      </x:c>
      <x:c r="I111" s="64">
        <x:v>37</x:v>
      </x:c>
      <x:c r="J111" s="29">
        <x:v>2015</x:v>
      </x:c>
      <x:c r="K111" s="29" t="s">
        <x:v>55</x:v>
      </x:c>
      <x:c r="L111" s="29">
        <x:v>35</x:v>
      </x:c>
      <x:c r="M111" s="29" t="s">
        <x:v>326</x:v>
      </x:c>
      <x:c r="N111" s="29">
        <x:v>47</x:v>
      </x:c>
      <x:c r="O111" s="29">
        <x:v>2</x:v>
      </x:c>
      <x:c r="P111" s="29">
        <x:v>45</x:v>
      </x:c>
      <x:c r="Q111" s="29">
        <x:v>35</x:v>
      </x:c>
      <x:c r="R111" s="29">
        <x:v>0</x:v>
      </x:c>
      <x:c r="S111" s="29">
        <x:v>0</x:v>
      </x:c>
      <x:c r="T111" s="29">
        <x:v>5</x:v>
      </x:c>
      <x:c r="U111" s="29">
        <x:v>2</x:v>
      </x:c>
      <x:c r="V111" s="29">
        <x:v>15</x:v>
      </x:c>
      <x:c r="W111" s="29">
        <x:v>0</x:v>
      </x:c>
      <x:c r="X111" s="29">
        <x:v>49.100000000000001</x:v>
      </x:c>
      <x:c r="Y111" s="29">
        <x:v>27</x:v>
      </x:c>
      <x:c r="Z111" s="29">
        <x:v>28</x:v>
      </x:c>
      <x:c r="AA111" s="29">
        <x:v>35.649999999999999</x:v>
      </x:c>
      <x:c r="AB111" s="29">
        <x:v>223</x:v>
      </x:c>
      <x:c r="AC111" s="29">
        <x:v>60</x:v>
      </x:c>
      <x:c r="AD111" s="29">
        <x:v>6</x:v>
      </x:c>
      <x:c r="AE111" s="29">
        <x:v>0</x:v>
      </x:c>
      <x:c r="AF111" s="29">
        <x:v>10</x:v>
      </x:c>
      <x:c r="AG111" s="29">
        <x:v>23</x:v>
      </x:c>
      <x:c r="AH111" s="29">
        <x:v>6</x:v>
      </x:c>
      <x:c r="AI111" s="29">
        <x:v>4</x:v>
      </x:c>
      <x:c r="AJ111" s="29">
        <x:v>39</x:v>
      </x:c>
      <x:c r="AK111" s="29">
        <x:v>1</x:v>
      </x:c>
      <x:c r="AL111" s="29">
        <x:v>0</x:v>
      </x:c>
      <x:c r="AM111" s="29">
        <x:v>3</x:v>
      </x:c>
      <x:c r="AN111" s="29">
        <x:v>4.9299999999999997</x:v>
      </x:c>
      <x:c r="AO111" s="29">
        <x:v>5.1100000000000003</x:v>
      </x:c>
      <x:c r="AP111" s="29">
        <x:v>6.5</x:v>
      </x:c>
      <x:c r="AQ111" s="29">
        <x:v>6.0999999999999996</x:v>
      </x:c>
      <x:c r="AR111" s="29">
        <x:v>1.6799999999999999</x:v>
      </x:c>
      <x:c r="AS111" s="29">
        <x:v>-0.32000000000000001</x:v>
      </x:c>
      <x:c r="AT111" s="29">
        <x:v>2015</x:v>
      </x:c>
      <x:c r="AU111" s="29" t="s">
        <x:v>55</x:v>
      </x:c>
      <x:c r="AV111" s="29">
        <x:v>35</x:v>
      </x:c>
      <x:c r="AW111" s="29" t="s">
        <x:v>326</x:v>
      </x:c>
      <x:c r="AX111" s="29">
        <x:v>47</x:v>
      </x:c>
      <x:c r="AY111" s="29">
        <x:v>8.0999999999999996</x:v>
      </x:c>
      <x:c r="AZ111" s="29">
        <x:v>41</x:v>
      </x:c>
      <x:c r="BA111" s="29">
        <x:v>49.100000000000001</x:v>
      </x:c>
      <x:c r="BB111" s="29">
        <x:v>11.140000000000001</x:v>
      </x:c>
      <x:c r="BC111" s="29">
        <x:v>-0.33000000000000002</x:v>
      </x:c>
      <x:c r="BD111" s="29">
        <x:v>-5.5199999999999996</x:v>
      </x:c>
      <x:c r="BE111" s="29">
        <x:v>-5.8499999999999996</x:v>
      </x:c>
      <x:c r="BK111" s="29">
        <x:v>-0.029999999999999999</x:v>
      </x:c>
      <x:c r="BL111" s="29">
        <x:v>-0.059999999999999998</x:v>
      </x:c>
      <x:c r="BM111" s="29">
        <x:v>-0.94999999999999996</x:v>
      </x:c>
      <x:c r="BN111" s="29">
        <x:v>-1.01</x:v>
      </x:c>
      <x:c r="BO111" s="29">
        <x:v>0.089999999999999991</x:v>
      </x:c>
      <x:c r="BP111" s="29">
        <x:v>-0.40999999999999998</x:v>
      </x:c>
      <x:c r="BQ111" s="29">
        <x:v>-0.32000000000000001</x:v>
      </x:c>
      <x:c r="BR111" s="29">
        <x:v>45000</x:v>
      </x:c>
      <x:c r="BS111" s="29">
        <x:v>-142231</x:v>
      </x:c>
      <x:c r="BT111" s="64" t="str">
        <x:f t="shared" si="0"/>
        <x:v>TRUE</x:v>
      </x:c>
    </x:row>
    <x:row r="112" spans="1:72" ht="16.399999999999999">
      <x:c r="A112" s="65">
        <x:v>2017</x:v>
      </x:c>
      <x:c r="B112" s="62" t="s">
        <x:v>55</x:v>
      </x:c>
      <x:c r="C112" s="61" t="s">
        <x:v>59</x:v>
      </x:c>
      <x:c r="D112" s="61" t="s">
        <x:v>304</x:v>
      </x:c>
      <x:c r="E112" s="61">
        <x:v>9</x:v>
      </x:c>
      <x:c r="F112" s="61" t="s">
        <x:v>25</x:v>
      </x:c>
      <x:c r="G112" s="61" t="s">
        <x:v>34</x:v>
      </x:c>
      <x:c r="H112" s="61" t="s">
        <x:v>36</x:v>
      </x:c>
      <x:c r="I112" s="64">
        <x:v>38</x:v>
      </x:c>
      <x:c r="J112" s="29">
        <x:v>2016</x:v>
      </x:c>
      <x:c r="K112" s="29" t="s">
        <x:v>55</x:v>
      </x:c>
      <x:c r="L112" s="29">
        <x:v>36</x:v>
      </x:c>
      <x:c r="M112" s="29" t="s">
        <x:v>326</x:v>
      </x:c>
      <x:c r="N112" s="29">
        <x:v>19</x:v>
      </x:c>
      <x:c r="O112" s="29">
        <x:v>5</x:v>
      </x:c>
      <x:c r="P112" s="29">
        <x:v>14</x:v>
      </x:c>
      <x:c r="Q112" s="29">
        <x:v>0</x:v>
      </x:c>
      <x:c r="R112" s="29">
        <x:v>0</x:v>
      </x:c>
      <x:c r="S112" s="29">
        <x:v>0</x:v>
      </x:c>
      <x:c r="T112" s="29">
        <x:v>1</x:v>
      </x:c>
      <x:c r="U112" s="29">
        <x:v>0</x:v>
      </x:c>
      <x:c r="V112" s="29">
        <x:v>0</x:v>
      </x:c>
      <x:c r="W112" s="29">
        <x:v>2</x:v>
      </x:c>
      <x:c r="X112" s="29">
        <x:v>36.100000000000001</x:v>
      </x:c>
      <x:c r="Y112" s="29">
        <x:v>20</x:v>
      </x:c>
      <x:c r="Z112" s="29">
        <x:v>23</x:v>
      </x:c>
      <x:c r="AA112" s="29">
        <x:v>21.300000000000001</x:v>
      </x:c>
      <x:c r="AB112" s="29">
        <x:v>175</x:v>
      </x:c>
      <x:c r="AC112" s="29">
        <x:v>41</x:v>
      </x:c>
      <x:c r="AD112" s="29">
        <x:v>9</x:v>
      </x:c>
      <x:c r="AE112" s="29">
        <x:v>0</x:v>
      </x:c>
      <x:c r="AF112" s="29">
        <x:v>4</x:v>
      </x:c>
      <x:c r="AG112" s="29">
        <x:v>22</x:v>
      </x:c>
      <x:c r="AH112" s="29">
        <x:v>2</x:v>
      </x:c>
      <x:c r="AI112" s="29">
        <x:v>0</x:v>
      </x:c>
      <x:c r="AJ112" s="29">
        <x:v>20</x:v>
      </x:c>
      <x:c r="AK112" s="29">
        <x:v>5</x:v>
      </x:c>
      <x:c r="AL112" s="29">
        <x:v>0</x:v>
      </x:c>
      <x:c r="AM112" s="29">
        <x:v>0</x:v>
      </x:c>
      <x:c r="AN112" s="29">
        <x:v>4.9500000000000002</x:v>
      </x:c>
      <x:c r="AO112" s="29">
        <x:v>5.7000000000000002</x:v>
      </x:c>
      <x:c r="AP112" s="29">
        <x:v>5.2800000000000002</x:v>
      </x:c>
      <x:c r="AQ112" s="29">
        <x:v>6.2199999999999998</x:v>
      </x:c>
      <x:c r="AR112" s="29">
        <x:v>1.73</x:v>
      </x:c>
      <x:c r="AS112" s="29">
        <x:v>0.62</x:v>
      </x:c>
      <x:c r="AT112" s="29">
        <x:v>2016</x:v>
      </x:c>
      <x:c r="AU112" s="29" t="s">
        <x:v>55</x:v>
      </x:c>
      <x:c r="AV112" s="29">
        <x:v>36</x:v>
      </x:c>
      <x:c r="AW112" s="29" t="s">
        <x:v>326</x:v>
      </x:c>
      <x:c r="AX112" s="29">
        <x:v>19</x:v>
      </x:c>
      <x:c r="AY112" s="29">
        <x:v>18.199999999999999</x:v>
      </x:c>
      <x:c r="AZ112" s="29">
        <x:v>17.199999999999999</x:v>
      </x:c>
      <x:c r="BA112" s="29">
        <x:v>36.100000000000001</x:v>
      </x:c>
      <x:c r="BB112" s="29">
        <x:v>11.57</x:v>
      </x:c>
      <x:c r="BC112" s="29">
        <x:v>1.46</x:v>
      </x:c>
      <x:c r="BD112" s="29">
        <x:v>-2.4700000000000002</x:v>
      </x:c>
      <x:c r="BE112" s="29">
        <x:v>-1.02</x:v>
      </x:c>
      <x:c r="BK112" s="29">
        <x:v>0.05</x:v>
      </x:c>
      <x:c r="BL112" s="29">
        <x:v>0.20999999999999999</x:v>
      </x:c>
      <x:c r="BM112" s="29">
        <x:v>-0.16</x:v>
      </x:c>
      <x:c r="BN112" s="29">
        <x:v>0.05</x:v>
      </x:c>
      <x:c r="BO112" s="29">
        <x:v>0.54000000000000004</x:v>
      </x:c>
      <x:c r="BP112" s="29">
        <x:v>0.080000000000000004</x:v>
      </x:c>
      <x:c r="BQ112" s="29">
        <x:v>0.62</x:v>
      </x:c>
      <x:c r="BR112" s="29">
        <x:v>30000</x:v>
      </x:c>
      <x:c r="BS112" s="29">
        <x:v>48351</x:v>
      </x:c>
      <x:c r="BT112" s="64" t="str">
        <x:f t="shared" si="0"/>
        <x:v>TRUE</x:v>
      </x:c>
    </x:row>
    <x:row r="113" spans="1:72" ht="16.399999999999999">
      <x:c r="A113" s="65">
        <x:v>2014</x:v>
      </x:c>
      <x:c r="B113" s="62" t="s">
        <x:v>28</x:v>
      </x:c>
      <x:c r="C113" s="61" t="s">
        <x:v>62</x:v>
      </x:c>
      <x:c r="D113" s="61" t="s">
        <x:v>304</x:v>
      </x:c>
      <x:c r="E113" s="61">
        <x:v>9</x:v>
      </x:c>
      <x:c r="F113" s="61" t="s">
        <x:v>25</x:v>
      </x:c>
      <x:c r="G113" s="61" t="s">
        <x:v>34</x:v>
      </x:c>
      <x:c r="H113" s="61" t="s">
        <x:v>36</x:v>
      </x:c>
      <x:c r="I113" s="64">
        <x:v>39</x:v>
      </x:c>
      <x:c r="J113" s="29">
        <x:v>2013</x:v>
      </x:c>
      <x:c r="K113" s="29" t="s">
        <x:v>28</x:v>
      </x:c>
      <x:c r="L113" s="29">
        <x:v>25</x:v>
      </x:c>
      <x:c r="M113" s="29" t="s">
        <x:v>326</x:v>
      </x:c>
      <x:c r="N113" s="29">
        <x:v>19</x:v>
      </x:c>
      <x:c r="O113" s="29">
        <x:v>17</x:v>
      </x:c>
      <x:c r="P113" s="29">
        <x:v>2</x:v>
      </x:c>
      <x:c r="Q113" s="29">
        <x:v>1</x:v>
      </x:c>
      <x:c r="R113" s="29">
        <x:v>1</x:v>
      </x:c>
      <x:c r="S113" s="29">
        <x:v>0</x:v>
      </x:c>
      <x:c r="T113" s="29">
        <x:v>9</x:v>
      </x:c>
      <x:c r="U113" s="29">
        <x:v>3</x:v>
      </x:c>
      <x:c r="V113" s="29">
        <x:v>0</x:v>
      </x:c>
      <x:c r="W113" s="29">
        <x:v>0</x:v>
      </x:c>
      <x:c r="X113" s="29">
        <x:v>104.2</x:v>
      </x:c>
      <x:c r="Y113" s="29">
        <x:v>36</x:v>
      </x:c>
      <x:c r="Z113" s="29">
        <x:v>38</x:v>
      </x:c>
      <x:c r="AA113" s="29">
        <x:v>37</x:v>
      </x:c>
      <x:c r="AB113" s="29">
        <x:v>443</x:v>
      </x:c>
      <x:c r="AC113" s="29">
        <x:v>99</x:v>
      </x:c>
      <x:c r="AD113" s="29">
        <x:v>14</x:v>
      </x:c>
      <x:c r="AE113" s="29">
        <x:v>1</x:v>
      </x:c>
      <x:c r="AF113" s="29">
        <x:v>10</x:v>
      </x:c>
      <x:c r="AG113" s="29">
        <x:v>43</x:v>
      </x:c>
      <x:c r="AH113" s="29">
        <x:v>6</x:v>
      </x:c>
      <x:c r="AI113" s="29">
        <x:v>0</x:v>
      </x:c>
      <x:c r="AJ113" s="29">
        <x:v>95</x:v>
      </x:c>
      <x:c r="AK113" s="29">
        <x:v>2</x:v>
      </x:c>
      <x:c r="AL113" s="29">
        <x:v>1</x:v>
      </x:c>
      <x:c r="AM113" s="29">
        <x:v>3</x:v>
      </x:c>
      <x:c r="AN113" s="29">
        <x:v>3.1000000000000001</x:v>
      </x:c>
      <x:c r="AO113" s="29">
        <x:v>3.27</x:v>
      </x:c>
      <x:c r="AP113" s="29">
        <x:v>3.1800000000000002</x:v>
      </x:c>
      <x:c r="AQ113" s="29">
        <x:v>4.1200000000000001</x:v>
      </x:c>
      <x:c r="AR113" s="29">
        <x:v>1.3600000000000001</x:v>
      </x:c>
      <x:c r="AS113" s="29">
        <x:v>4.3399999999999999</x:v>
      </x:c>
      <x:c r="AT113" s="29">
        <x:v>2013</x:v>
      </x:c>
      <x:c r="AU113" s="29" t="s">
        <x:v>28</x:v>
      </x:c>
      <x:c r="AV113" s="29">
        <x:v>25</x:v>
      </x:c>
      <x:c r="AW113" s="29" t="s">
        <x:v>326</x:v>
      </x:c>
      <x:c r="AX113" s="29">
        <x:v>19</x:v>
      </x:c>
      <x:c r="AY113" s="29">
        <x:v>97.099999999999994</x:v>
      </x:c>
      <x:c r="AZ113" s="29">
        <x:v>7.0999999999999996</x:v>
      </x:c>
      <x:c r="BA113" s="29">
        <x:v>104.2</x:v>
      </x:c>
      <x:c r="BB113" s="29">
        <x:v>9.6999999999999993</x:v>
      </x:c>
      <x:c r="BC113" s="29">
        <x:v>20.879999999999999</x:v>
      </x:c>
      <x:c r="BD113" s="29">
        <x:v>4.2300000000000004</x:v>
      </x:c>
      <x:c r="BE113" s="29">
        <x:v>25.109999999999999</x:v>
      </x:c>
      <x:c r="BF113" s="29">
        <x:v>16.140000000000001</x:v>
      </x:c>
      <x:c r="BG113" s="29">
        <x:v>0.52000000000000002</x:v>
      </x:c>
      <x:c r="BH113" s="29">
        <x:v>16.670000000000002</x:v>
      </x:c>
      <x:c r="BI113" s="29">
        <x:v>37.020000000000003</x:v>
      </x:c>
      <x:c r="BJ113" s="29">
        <x:v>4.75</x:v>
      </x:c>
      <x:c r="BK113" s="29">
        <x:v>41.780000000000001</x:v>
      </x:c>
      <x:c r="BL113" s="29">
        <x:v>2.1499999999999999</x:v>
      </x:c>
      <x:c r="BM113" s="29">
        <x:v>0.52000000000000002</x:v>
      </x:c>
      <x:c r="BN113" s="29">
        <x:v>2.6699999999999999</x:v>
      </x:c>
      <x:c r="BO113" s="29">
        <x:v>3.77</x:v>
      </x:c>
      <x:c r="BP113" s="29">
        <x:v>0.56999999999999995</x:v>
      </x:c>
      <x:c r="BQ113" s="29">
        <x:v>4.3399999999999999</x:v>
      </x:c>
      <x:c r="BR113" s="29">
        <x:v>9000</x:v>
      </x:c>
      <x:c r="BS113" s="29">
        <x:v>2072</x:v>
      </x:c>
      <x:c r="BT113" s="64" t="str">
        <x:f t="shared" si="0"/>
        <x:v>TRUE</x:v>
      </x:c>
    </x:row>
    <x:row r="114" spans="1:72" ht="16.399999999999999">
      <x:c r="A114" s="65">
        <x:v>2015</x:v>
      </x:c>
      <x:c r="B114" s="62" t="s">
        <x:v>28</x:v>
      </x:c>
      <x:c r="C114" s="61" t="s">
        <x:v>62</x:v>
      </x:c>
      <x:c r="D114" s="61" t="s">
        <x:v>304</x:v>
      </x:c>
      <x:c r="E114" s="61">
        <x:v>9</x:v>
      </x:c>
      <x:c r="F114" s="61" t="s">
        <x:v>25</x:v>
      </x:c>
      <x:c r="G114" s="61" t="s">
        <x:v>34</x:v>
      </x:c>
      <x:c r="H114" s="61" t="s">
        <x:v>36</x:v>
      </x:c>
      <x:c r="I114" s="64">
        <x:v>40</x:v>
      </x:c>
      <x:c r="J114" s="29">
        <x:v>2014</x:v>
      </x:c>
      <x:c r="K114" s="29" t="s">
        <x:v>28</x:v>
      </x:c>
      <x:c r="L114" s="29">
        <x:v>26</x:v>
      </x:c>
      <x:c r="M114" s="29" t="s">
        <x:v>326</x:v>
      </x:c>
      <x:c r="N114" s="29">
        <x:v>29</x:v>
      </x:c>
      <x:c r="O114" s="29">
        <x:v>29</x:v>
      </x:c>
      <x:c r="P114" s="29">
        <x:v>0</x:v>
      </x:c>
      <x:c r="Q114" s="29">
        <x:v>0</x:v>
      </x:c>
      <x:c r="R114" s="29">
        <x:v>0</x:v>
      </x:c>
      <x:c r="S114" s="29">
        <x:v>0</x:v>
      </x:c>
      <x:c r="T114" s="29">
        <x:v>16</x:v>
      </x:c>
      <x:c r="U114" s="29">
        <x:v>8</x:v>
      </x:c>
      <x:c r="V114" s="29">
        <x:v>0</x:v>
      </x:c>
      <x:c r="W114" s="29">
        <x:v>0</x:v>
      </x:c>
      <x:c r="X114" s="29">
        <x:v>171.09999999999999</x:v>
      </x:c>
      <x:c r="Y114" s="29">
        <x:v>81</x:v>
      </x:c>
      <x:c r="Z114" s="29">
        <x:v>85</x:v>
      </x:c>
      <x:c r="AA114" s="29">
        <x:v>80.900000000000006</x:v>
      </x:c>
      <x:c r="AB114" s="29">
        <x:v>732</x:v>
      </x:c>
      <x:c r="AC114" s="29">
        <x:v>162</x:v>
      </x:c>
      <x:c r="AD114" s="29">
        <x:v>30</x:v>
      </x:c>
      <x:c r="AE114" s="29">
        <x:v>6</x:v>
      </x:c>
      <x:c r="AF114" s="29">
        <x:v>12</x:v>
      </x:c>
      <x:c r="AG114" s="29">
        <x:v>77</x:v>
      </x:c>
      <x:c r="AH114" s="29">
        <x:v>4</x:v>
      </x:c>
      <x:c r="AI114" s="29">
        <x:v>1</x:v>
      </x:c>
      <x:c r="AJ114" s="29">
        <x:v>165</x:v>
      </x:c>
      <x:c r="AK114" s="29">
        <x:v>4</x:v>
      </x:c>
      <x:c r="AL114" s="29">
        <x:v>0</x:v>
      </x:c>
      <x:c r="AM114" s="29">
        <x:v>5</x:v>
      </x:c>
      <x:c r="AN114" s="29">
        <x:v>4.25</x:v>
      </x:c>
      <x:c r="AO114" s="29">
        <x:v>4.46</x:v>
      </x:c>
      <x:c r="AP114" s="29">
        <x:v>4.25</x:v>
      </x:c>
      <x:c r="AQ114" s="29">
        <x:v>4.1299999999999999</x:v>
      </x:c>
      <x:c r="AR114" s="29">
        <x:v>1.3899999999999999</x:v>
      </x:c>
      <x:c r="AS114" s="29">
        <x:v>5.6299999999999999</x:v>
      </x:c>
      <x:c r="AT114" s="29">
        <x:v>2014</x:v>
      </x:c>
      <x:c r="AU114" s="29" t="s">
        <x:v>28</x:v>
      </x:c>
      <x:c r="AV114" s="29">
        <x:v>26</x:v>
      </x:c>
      <x:c r="AW114" s="29" t="s">
        <x:v>326</x:v>
      </x:c>
      <x:c r="AX114" s="29">
        <x:v>29</x:v>
      </x:c>
      <x:c r="AY114" s="29">
        <x:v>171.09999999999999</x:v>
      </x:c>
      <x:c r="AZ114" s="29">
        <x:v>0</x:v>
      </x:c>
      <x:c r="BA114" s="29">
        <x:v>171.09999999999999</x:v>
      </x:c>
      <x:c r="BB114" s="29">
        <x:v>11.300000000000001</x:v>
      </x:c>
      <x:c r="BC114" s="29">
        <x:v>33.439999999999998</x:v>
      </x:c>
      <x:c r="BE114" s="29">
        <x:v>33.439999999999998</x:v>
      </x:c>
      <x:c r="BK114" s="29">
        <x:v>0.5</x:v>
      </x:c>
      <x:c r="BL114" s="29">
        <x:v>2.5800000000000001</x:v>
      </x:c>
      <x:c r="BN114" s="29">
        <x:v>2.5800000000000001</x:v>
      </x:c>
      <x:c r="BO114" s="29">
        <x:v>5.6299999999999999</x:v>
      </x:c>
      <x:c r="BQ114" s="29">
        <x:v>5.6299999999999999</x:v>
      </x:c>
      <x:c r="BR114" s="29">
        <x:v>12000</x:v>
      </x:c>
      <x:c r="BS114" s="29">
        <x:v>2132</x:v>
      </x:c>
      <x:c r="BT114" s="64" t="str">
        <x:f t="shared" si="0"/>
        <x:v>TRUE</x:v>
      </x:c>
    </x:row>
    <x:row r="115" spans="1:72" ht="16.399999999999999">
      <x:c r="A115" s="65">
        <x:v>2016</x:v>
      </x:c>
      <x:c r="B115" s="62" t="s">
        <x:v>28</x:v>
      </x:c>
      <x:c r="C115" s="61" t="s">
        <x:v>62</x:v>
      </x:c>
      <x:c r="D115" s="61" t="s">
        <x:v>304</x:v>
      </x:c>
      <x:c r="E115" s="61">
        <x:v>9</x:v>
      </x:c>
      <x:c r="F115" s="61" t="s">
        <x:v>25</x:v>
      </x:c>
      <x:c r="G115" s="61" t="s">
        <x:v>34</x:v>
      </x:c>
      <x:c r="H115" s="61" t="s">
        <x:v>36</x:v>
      </x:c>
      <x:c r="I115" s="64">
        <x:v>41</x:v>
      </x:c>
      <x:c r="J115" s="29">
        <x:v>2015</x:v>
      </x:c>
      <x:c r="K115" s="29" t="s">
        <x:v>28</x:v>
      </x:c>
      <x:c r="L115" s="29">
        <x:v>27</x:v>
      </x:c>
      <x:c r="M115" s="29" t="s">
        <x:v>326</x:v>
      </x:c>
      <x:c r="N115" s="29">
        <x:v>32</x:v>
      </x:c>
      <x:c r="O115" s="29">
        <x:v>31</x:v>
      </x:c>
      <x:c r="P115" s="29">
        <x:v>1</x:v>
      </x:c>
      <x:c r="Q115" s="29">
        <x:v>1</x:v>
      </x:c>
      <x:c r="R115" s="29">
        <x:v>1</x:v>
      </x:c>
      <x:c r="S115" s="29">
        <x:v>1</x:v>
      </x:c>
      <x:c r="T115" s="29">
        <x:v>15</x:v>
      </x:c>
      <x:c r="U115" s="29">
        <x:v>6</x:v>
      </x:c>
      <x:c r="V115" s="29">
        <x:v>0</x:v>
      </x:c>
      <x:c r="W115" s="29">
        <x:v>1</x:v>
      </x:c>
      <x:c r="X115" s="29">
        <x:v>184.09999999999999</x:v>
      </x:c>
      <x:c r="Y115" s="29">
        <x:v>50</x:v>
      </x:c>
      <x:c r="Z115" s="29">
        <x:v>52</x:v>
      </x:c>
      <x:c r="AA115" s="29">
        <x:v>50.299999999999997</x:v>
      </x:c>
      <x:c r="AB115" s="29">
        <x:v>756</x:v>
      </x:c>
      <x:c r="AC115" s="29">
        <x:v>150</x:v>
      </x:c>
      <x:c r="AD115" s="29">
        <x:v>27</x:v>
      </x:c>
      <x:c r="AE115" s="29">
        <x:v>2</x:v>
      </x:c>
      <x:c r="AF115" s="29">
        <x:v>18</x:v>
      </x:c>
      <x:c r="AG115" s="29">
        <x:v>78</x:v>
      </x:c>
      <x:c r="AH115" s="29">
        <x:v>7</x:v>
      </x:c>
      <x:c r="AI115" s="29">
        <x:v>0</x:v>
      </x:c>
      <x:c r="AJ115" s="29">
        <x:v>157</x:v>
      </x:c>
      <x:c r="AK115" s="29">
        <x:v>3</x:v>
      </x:c>
      <x:c r="AL115" s="29">
        <x:v>0</x:v>
      </x:c>
      <x:c r="AM115" s="29">
        <x:v>6</x:v>
      </x:c>
      <x:c r="AN115" s="29">
        <x:v>2.4399999999999999</x:v>
      </x:c>
      <x:c r="AO115" s="29">
        <x:v>2.54</x:v>
      </x:c>
      <x:c r="AP115" s="29">
        <x:v>2.46</x:v>
      </x:c>
      <x:c r="AQ115" s="29">
        <x:v>4.5599999999999996</x:v>
      </x:c>
      <x:c r="AR115" s="29">
        <x:v>1.24</x:v>
      </x:c>
      <x:c r="AS115" s="29">
        <x:v>9.0099999999999998</x:v>
      </x:c>
      <x:c r="AT115" s="29">
        <x:v>2015</x:v>
      </x:c>
      <x:c r="AU115" s="29" t="s">
        <x:v>28</x:v>
      </x:c>
      <x:c r="AV115" s="29">
        <x:v>27</x:v>
      </x:c>
      <x:c r="AW115" s="29" t="s">
        <x:v>326</x:v>
      </x:c>
      <x:c r="AX115" s="29">
        <x:v>32</x:v>
      </x:c>
      <x:c r="AY115" s="29">
        <x:v>184</x:v>
      </x:c>
      <x:c r="AZ115" s="29">
        <x:v>0.10000000000000001</x:v>
      </x:c>
      <x:c r="BA115" s="29">
        <x:v>184.09999999999999</x:v>
      </x:c>
      <x:c r="BB115" s="29">
        <x:v>10</x:v>
      </x:c>
      <x:c r="BC115" s="29">
        <x:v>63.619999999999997</x:v>
      </x:c>
      <x:c r="BD115" s="29">
        <x:v>0.20000000000000001</x:v>
      </x:c>
      <x:c r="BE115" s="29">
        <x:v>63.82</x:v>
      </x:c>
      <x:c r="BK115" s="29">
        <x:v>0.90000000000000002</x:v>
      </x:c>
      <x:c r="BL115" s="29">
        <x:v>5.7000000000000002</x:v>
      </x:c>
      <x:c r="BM115" s="29">
        <x:v>0.040000000000000002</x:v>
      </x:c>
      <x:c r="BN115" s="29">
        <x:v>5.7400000000000002</x:v>
      </x:c>
      <x:c r="BO115" s="29">
        <x:v>8.9700000000000006</x:v>
      </x:c>
      <x:c r="BP115" s="29">
        <x:v>0.040000000000000002</x:v>
      </x:c>
      <x:c r="BQ115" s="29">
        <x:v>9.0099999999999998</x:v>
      </x:c>
      <x:c r="BR115" s="29">
        <x:v>40000</x:v>
      </x:c>
      <x:c r="BS115" s="29">
        <x:v>4438</x:v>
      </x:c>
      <x:c r="BT115" s="64" t="str">
        <x:f t="shared" si="0"/>
        <x:v>TRUE</x:v>
      </x:c>
    </x:row>
    <x:row r="116" spans="1:72" ht="16.399999999999999">
      <x:c r="A116" s="65">
        <x:v>2017</x:v>
      </x:c>
      <x:c r="B116" s="62" t="s">
        <x:v>28</x:v>
      </x:c>
      <x:c r="C116" s="61" t="s">
        <x:v>62</x:v>
      </x:c>
      <x:c r="D116" s="61" t="s">
        <x:v>304</x:v>
      </x:c>
      <x:c r="E116" s="61">
        <x:v>9</x:v>
      </x:c>
      <x:c r="F116" s="61" t="s">
        <x:v>25</x:v>
      </x:c>
      <x:c r="G116" s="61" t="s">
        <x:v>34</x:v>
      </x:c>
      <x:c r="H116" s="61" t="s">
        <x:v>36</x:v>
      </x:c>
      <x:c r="I116" s="64">
        <x:v>42</x:v>
      </x:c>
      <x:c r="J116" s="29">
        <x:v>2016</x:v>
      </x:c>
      <x:c r="K116" s="29" t="s">
        <x:v>28</x:v>
      </x:c>
      <x:c r="L116" s="29">
        <x:v>28</x:v>
      </x:c>
      <x:c r="M116" s="29" t="s">
        <x:v>326</x:v>
      </x:c>
      <x:c r="N116" s="29">
        <x:v>31</x:v>
      </x:c>
      <x:c r="O116" s="29">
        <x:v>31</x:v>
      </x:c>
      <x:c r="P116" s="29">
        <x:v>0</x:v>
      </x:c>
      <x:c r="Q116" s="29">
        <x:v>3</x:v>
      </x:c>
      <x:c r="R116" s="29">
        <x:v>3</x:v>
      </x:c>
      <x:c r="S116" s="29">
        <x:v>0</x:v>
      </x:c>
      <x:c r="T116" s="29">
        <x:v>10</x:v>
      </x:c>
      <x:c r="U116" s="29">
        <x:v>12</x:v>
      </x:c>
      <x:c r="V116" s="29">
        <x:v>0</x:v>
      </x:c>
      <x:c r="W116" s="29">
        <x:v>0</x:v>
      </x:c>
      <x:c r="X116" s="29">
        <x:v>200.09999999999999</x:v>
      </x:c>
      <x:c r="Y116" s="29">
        <x:v>82</x:v>
      </x:c>
      <x:c r="Z116" s="29">
        <x:v>96</x:v>
      </x:c>
      <x:c r="AA116" s="29">
        <x:v>94.950000000000003</x:v>
      </x:c>
      <x:c r="AB116" s="29">
        <x:v>850</x:v>
      </x:c>
      <x:c r="AC116" s="29">
        <x:v>191</x:v>
      </x:c>
      <x:c r="AD116" s="29">
        <x:v>31</x:v>
      </x:c>
      <x:c r="AE116" s="29">
        <x:v>2</x:v>
      </x:c>
      <x:c r="AF116" s="29">
        <x:v>19</x:v>
      </x:c>
      <x:c r="AG116" s="29">
        <x:v>77</x:v>
      </x:c>
      <x:c r="AH116" s="29">
        <x:v>2</x:v>
      </x:c>
      <x:c r="AI116" s="29">
        <x:v>0</x:v>
      </x:c>
      <x:c r="AJ116" s="29">
        <x:v>146</x:v>
      </x:c>
      <x:c r="AK116" s="29">
        <x:v>13</x:v>
      </x:c>
      <x:c r="AL116" s="29">
        <x:v>2</x:v>
      </x:c>
      <x:c r="AM116" s="29">
        <x:v>6</x:v>
      </x:c>
      <x:c r="AN116" s="29">
        <x:v>3.6800000000000002</x:v>
      </x:c>
      <x:c r="AO116" s="29">
        <x:v>4.3099999999999996</x:v>
      </x:c>
      <x:c r="AP116" s="29">
        <x:v>4.2699999999999996</x:v>
      </x:c>
      <x:c r="AQ116" s="29">
        <x:v>4.7699999999999996</x:v>
      </x:c>
      <x:c r="AR116" s="29">
        <x:v>1.3400000000000001</x:v>
      </x:c>
      <x:c r="AS116" s="29">
        <x:v>6.1900000000000004</x:v>
      </x:c>
      <x:c r="AT116" s="29">
        <x:v>2016</x:v>
      </x:c>
      <x:c r="AU116" s="29" t="s">
        <x:v>28</x:v>
      </x:c>
      <x:c r="AV116" s="29">
        <x:v>28</x:v>
      </x:c>
      <x:c r="AW116" s="29" t="s">
        <x:v>326</x:v>
      </x:c>
      <x:c r="AX116" s="29">
        <x:v>31</x:v>
      </x:c>
      <x:c r="AY116" s="29">
        <x:v>200.09999999999999</x:v>
      </x:c>
      <x:c r="AZ116" s="29">
        <x:v>0</x:v>
      </x:c>
      <x:c r="BA116" s="29">
        <x:v>200.09999999999999</x:v>
      </x:c>
      <x:c r="BB116" s="29">
        <x:v>11.31</x:v>
      </x:c>
      <x:c r="BC116" s="29">
        <x:v>29.760000000000002</x:v>
      </x:c>
      <x:c r="BE116" s="29">
        <x:v>29.760000000000002</x:v>
      </x:c>
      <x:c r="BK116" s="29">
        <x:v>0.55000000000000004</x:v>
      </x:c>
      <x:c r="BL116" s="29">
        <x:v>2.6299999999999999</x:v>
      </x:c>
      <x:c r="BN116" s="29">
        <x:v>2.6299999999999999</x:v>
      </x:c>
      <x:c r="BO116" s="29">
        <x:v>6.1900000000000004</x:v>
      </x:c>
      <x:c r="BQ116" s="29">
        <x:v>6.1900000000000004</x:v>
      </x:c>
      <x:c r="BR116" s="29">
        <x:v>75000</x:v>
      </x:c>
      <x:c r="BS116" s="29">
        <x:v>12111</x:v>
      </x:c>
      <x:c r="BT116" s="64" t="str">
        <x:f t="shared" si="0"/>
        <x:v>TRUE</x:v>
      </x:c>
    </x:row>
    <x:row r="117" spans="1:72" ht="16.399999999999999">
      <x:c r="A117" s="65">
        <x:v>2014</x:v>
      </x:c>
      <x:c r="B117" s="62" t="s">
        <x:v>55</x:v>
      </x:c>
      <x:c r="C117" s="61" t="s">
        <x:v>63</x:v>
      </x:c>
      <x:c r="D117" s="61" t="s">
        <x:v>304</x:v>
      </x:c>
      <x:c r="E117" s="61">
        <x:v>9</x:v>
      </x:c>
      <x:c r="F117" s="61" t="s">
        <x:v>25</x:v>
      </x:c>
      <x:c r="G117" s="61" t="s">
        <x:v>34</x:v>
      </x:c>
      <x:c r="H117" s="61" t="s">
        <x:v>36</x:v>
      </x:c>
      <x:c r="I117" s="64">
        <x:v>43</x:v>
      </x:c>
      <x:c r="J117" s="29">
        <x:v>2013</x:v>
      </x:c>
      <x:c r="K117" s="29" t="s">
        <x:v>55</x:v>
      </x:c>
      <x:c r="L117" s="29">
        <x:v>28</x:v>
      </x:c>
      <x:c r="M117" s="29" t="s">
        <x:v>326</x:v>
      </x:c>
      <x:c r="N117" s="29">
        <x:v>30</x:v>
      </x:c>
      <x:c r="O117" s="29">
        <x:v>25</x:v>
      </x:c>
      <x:c r="P117" s="29">
        <x:v>5</x:v>
      </x:c>
      <x:c r="Q117" s="29">
        <x:v>1</x:v>
      </x:c>
      <x:c r="R117" s="29">
        <x:v>1</x:v>
      </x:c>
      <x:c r="S117" s="29">
        <x:v>1</x:v>
      </x:c>
      <x:c r="T117" s="29">
        <x:v>10</x:v>
      </x:c>
      <x:c r="U117" s="29">
        <x:v>8</x:v>
      </x:c>
      <x:c r="V117" s="29">
        <x:v>0</x:v>
      </x:c>
      <x:c r="W117" s="29">
        <x:v>2</x:v>
      </x:c>
      <x:c r="X117" s="29">
        <x:v>147.09999999999999</x:v>
      </x:c>
      <x:c r="Y117" s="29">
        <x:v>64</x:v>
      </x:c>
      <x:c r="Z117" s="29">
        <x:v>67</x:v>
      </x:c>
      <x:c r="AA117" s="29">
        <x:v>63.049999999999997</x:v>
      </x:c>
      <x:c r="AB117" s="29">
        <x:v>635</x:v>
      </x:c>
      <x:c r="AC117" s="29">
        <x:v>162</x:v>
      </x:c>
      <x:c r="AD117" s="29">
        <x:v>25</x:v>
      </x:c>
      <x:c r="AE117" s="29">
        <x:v>6</x:v>
      </x:c>
      <x:c r="AF117" s="29">
        <x:v>5</x:v>
      </x:c>
      <x:c r="AG117" s="29">
        <x:v>31</x:v>
      </x:c>
      <x:c r="AH117" s="29">
        <x:v>12</x:v>
      </x:c>
      <x:c r="AI117" s="29">
        <x:v>2</x:v>
      </x:c>
      <x:c r="AJ117" s="29">
        <x:v>92</x:v>
      </x:c>
      <x:c r="AK117" s="29">
        <x:v>7</x:v>
      </x:c>
      <x:c r="AL117" s="29">
        <x:v>0</x:v>
      </x:c>
      <x:c r="AM117" s="29">
        <x:v>2</x:v>
      </x:c>
      <x:c r="AN117" s="29">
        <x:v>3.9100000000000001</x:v>
      </x:c>
      <x:c r="AO117" s="29">
        <x:v>4.0899999999999999</x:v>
      </x:c>
      <x:c r="AP117" s="29">
        <x:v>3.8500000000000001</x:v>
      </x:c>
      <x:c r="AQ117" s="29">
        <x:v>3.5</x:v>
      </x:c>
      <x:c r="AR117" s="29">
        <x:v>1.3100000000000001</x:v>
      </x:c>
      <x:c r="AS117" s="29">
        <x:v>3.23</x:v>
      </x:c>
      <x:c r="AT117" s="29">
        <x:v>2013</x:v>
      </x:c>
      <x:c r="AU117" s="29" t="s">
        <x:v>55</x:v>
      </x:c>
      <x:c r="AV117" s="29">
        <x:v>28</x:v>
      </x:c>
      <x:c r="AW117" s="29" t="s">
        <x:v>326</x:v>
      </x:c>
      <x:c r="AX117" s="29">
        <x:v>30</x:v>
      </x:c>
      <x:c r="AY117" s="29">
        <x:v>139</x:v>
      </x:c>
      <x:c r="AZ117" s="29">
        <x:v>8.0999999999999996</x:v>
      </x:c>
      <x:c r="BA117" s="29">
        <x:v>147.09999999999999</x:v>
      </x:c>
      <x:c r="BB117" s="29">
        <x:v>10.220000000000001</x:v>
      </x:c>
      <x:c r="BC117" s="29">
        <x:v>13.82</x:v>
      </x:c>
      <x:c r="BD117" s="29">
        <x:v>-4.6100000000000003</x:v>
      </x:c>
      <x:c r="BE117" s="29">
        <x:v>9.2100000000000009</x:v>
      </x:c>
      <x:c r="BF117" s="29">
        <x:v>23.050000000000001</x:v>
      </x:c>
      <x:c r="BG117" s="29">
        <x:v>0.59999999999999998</x:v>
      </x:c>
      <x:c r="BH117" s="29">
        <x:v>23.649999999999999</x:v>
      </x:c>
      <x:c r="BI117" s="29">
        <x:v>36.869999999999997</x:v>
      </x:c>
      <x:c r="BJ117" s="29">
        <x:v>-4.0099999999999998</x:v>
      </x:c>
      <x:c r="BK117" s="29">
        <x:v>32.859999999999999</x:v>
      </x:c>
      <x:c r="BL117" s="29">
        <x:v>1.3500000000000001</x:v>
      </x:c>
      <x:c r="BM117" s="29">
        <x:v>-0.5</x:v>
      </x:c>
      <x:c r="BN117" s="29">
        <x:v>0.84999999999999998</x:v>
      </x:c>
      <x:c r="BO117" s="29">
        <x:v>3.6699999999999999</x:v>
      </x:c>
      <x:c r="BP117" s="29">
        <x:v>-0.44</x:v>
      </x:c>
      <x:c r="BQ117" s="29">
        <x:v>3.23</x:v>
      </x:c>
      <x:c r="BT117" s="64" t="str">
        <x:f t="shared" si="0"/>
        <x:v>TRUE</x:v>
      </x:c>
    </x:row>
    <x:row r="118" spans="1:72" ht="16.399999999999999">
      <x:c r="A118" s="65">
        <x:v>2015</x:v>
      </x:c>
      <x:c r="B118" s="62" t="s">
        <x:v>55</x:v>
      </x:c>
      <x:c r="C118" s="61" t="s">
        <x:v>63</x:v>
      </x:c>
      <x:c r="D118" s="61" t="s">
        <x:v>304</x:v>
      </x:c>
      <x:c r="E118" s="61">
        <x:v>9</x:v>
      </x:c>
      <x:c r="F118" s="61" t="s">
        <x:v>25</x:v>
      </x:c>
      <x:c r="G118" s="61" t="s">
        <x:v>34</x:v>
      </x:c>
      <x:c r="H118" s="61" t="s">
        <x:v>36</x:v>
      </x:c>
      <x:c r="I118" s="64">
        <x:v>44</x:v>
      </x:c>
      <x:c r="J118" s="29">
        <x:v>2014</x:v>
      </x:c>
      <x:c r="K118" s="29" t="s">
        <x:v>55</x:v>
      </x:c>
      <x:c r="L118" s="29">
        <x:v>29</x:v>
      </x:c>
      <x:c r="M118" s="29" t="s">
        <x:v>326</x:v>
      </x:c>
      <x:c r="N118" s="29">
        <x:v>29</x:v>
      </x:c>
      <x:c r="O118" s="29">
        <x:v>28</x:v>
      </x:c>
      <x:c r="P118" s="29">
        <x:v>1</x:v>
      </x:c>
      <x:c r="Q118" s="29">
        <x:v>1</x:v>
      </x:c>
      <x:c r="R118" s="29">
        <x:v>0</x:v>
      </x:c>
      <x:c r="S118" s="29">
        <x:v>0</x:v>
      </x:c>
      <x:c r="T118" s="29">
        <x:v>11</x:v>
      </x:c>
      <x:c r="U118" s="29">
        <x:v>5</x:v>
      </x:c>
      <x:c r="V118" s="29">
        <x:v>0</x:v>
      </x:c>
      <x:c r="W118" s="29">
        <x:v>0</x:v>
      </x:c>
      <x:c r="X118" s="29">
        <x:v>153.19999999999999</x:v>
      </x:c>
      <x:c r="Y118" s="29">
        <x:v>69</x:v>
      </x:c>
      <x:c r="Z118" s="29">
        <x:v>78</x:v>
      </x:c>
      <x:c r="AA118" s="29">
        <x:v>73.549999999999997</x:v>
      </x:c>
      <x:c r="AB118" s="29">
        <x:v>653</x:v>
      </x:c>
      <x:c r="AC118" s="29">
        <x:v>170</x:v>
      </x:c>
      <x:c r="AD118" s="29">
        <x:v>18</x:v>
      </x:c>
      <x:c r="AE118" s="29">
        <x:v>5</x:v>
      </x:c>
      <x:c r="AF118" s="29">
        <x:v>11</x:v>
      </x:c>
      <x:c r="AG118" s="29">
        <x:v>34</x:v>
      </x:c>
      <x:c r="AH118" s="29">
        <x:v>12</x:v>
      </x:c>
      <x:c r="AI118" s="29">
        <x:v>1</x:v>
      </x:c>
      <x:c r="AJ118" s="29">
        <x:v>103</x:v>
      </x:c>
      <x:c r="AK118" s="29">
        <x:v>9</x:v>
      </x:c>
      <x:c r="AL118" s="29">
        <x:v>0</x:v>
      </x:c>
      <x:c r="AM118" s="29">
        <x:v>2</x:v>
      </x:c>
      <x:c r="AN118" s="29">
        <x:v>4.04</x:v>
      </x:c>
      <x:c r="AO118" s="29">
        <x:v>4.5700000000000003</x:v>
      </x:c>
      <x:c r="AP118" s="29">
        <x:v>4.3099999999999996</x:v>
      </x:c>
      <x:c r="AQ118" s="29">
        <x:v>4.3600000000000003</x:v>
      </x:c>
      <x:c r="AR118" s="29">
        <x:v>1.3300000000000001</x:v>
      </x:c>
      <x:c r="AS118" s="29">
        <x:v>4.5300000000000002</x:v>
      </x:c>
      <x:c r="AT118" s="29">
        <x:v>2014</x:v>
      </x:c>
      <x:c r="AU118" s="29" t="s">
        <x:v>55</x:v>
      </x:c>
      <x:c r="AV118" s="29">
        <x:v>29</x:v>
      </x:c>
      <x:c r="AW118" s="29" t="s">
        <x:v>326</x:v>
      </x:c>
      <x:c r="AX118" s="29">
        <x:v>29</x:v>
      </x:c>
      <x:c r="AY118" s="29">
        <x:v>152.19999999999999</x:v>
      </x:c>
      <x:c r="AZ118" s="29">
        <x:v>1</x:v>
      </x:c>
      <x:c r="BA118" s="29">
        <x:v>153.19999999999999</x:v>
      </x:c>
      <x:c r="BB118" s="29">
        <x:v>11.33</x:v>
      </x:c>
      <x:c r="BC118" s="29">
        <x:v>20.670000000000002</x:v>
      </x:c>
      <x:c r="BD118" s="29">
        <x:v>0.60999999999999999</x:v>
      </x:c>
      <x:c r="BE118" s="29">
        <x:v>21.280000000000001</x:v>
      </x:c>
      <x:c r="BK118" s="29">
        <x:v>0.40000000000000002</x:v>
      </x:c>
      <x:c r="BL118" s="29">
        <x:v>1.77</x:v>
      </x:c>
      <x:c r="BM118" s="29">
        <x:v>0.029999999999999999</x:v>
      </x:c>
      <x:c r="BN118" s="29">
        <x:v>1.8</x:v>
      </x:c>
      <x:c r="BO118" s="29">
        <x:v>4.4800000000000004</x:v>
      </x:c>
      <x:c r="BP118" s="29">
        <x:v>0.040000000000000002</x:v>
      </x:c>
      <x:c r="BQ118" s="29">
        <x:v>4.5300000000000002</x:v>
      </x:c>
      <x:c r="BR118" s="29">
        <x:v>18000</x:v>
      </x:c>
      <x:c r="BS118" s="29">
        <x:v>3977</x:v>
      </x:c>
      <x:c r="BT118" s="64" t="str">
        <x:f t="shared" si="0"/>
        <x:v>TRUE</x:v>
      </x:c>
    </x:row>
    <x:row r="119" spans="1:72" ht="16.399999999999999">
      <x:c r="A119" s="65">
        <x:v>2016</x:v>
      </x:c>
      <x:c r="B119" s="62" t="s">
        <x:v>55</x:v>
      </x:c>
      <x:c r="C119" s="61" t="s">
        <x:v>63</x:v>
      </x:c>
      <x:c r="D119" s="61" t="s">
        <x:v>304</x:v>
      </x:c>
      <x:c r="E119" s="61">
        <x:v>9</x:v>
      </x:c>
      <x:c r="F119" s="61" t="s">
        <x:v>25</x:v>
      </x:c>
      <x:c r="G119" s="61" t="s">
        <x:v>34</x:v>
      </x:c>
      <x:c r="H119" s="61" t="s">
        <x:v>36</x:v>
      </x:c>
      <x:c r="I119" s="64">
        <x:v>45</x:v>
      </x:c>
      <x:c r="J119" s="29">
        <x:v>2015</x:v>
      </x:c>
      <x:c r="K119" s="29" t="s">
        <x:v>55</x:v>
      </x:c>
      <x:c r="L119" s="29">
        <x:v>30</x:v>
      </x:c>
      <x:c r="M119" s="29" t="s">
        <x:v>326</x:v>
      </x:c>
      <x:c r="N119" s="29">
        <x:v>25</x:v>
      </x:c>
      <x:c r="O119" s="29">
        <x:v>25</x:v>
      </x:c>
      <x:c r="P119" s="29">
        <x:v>0</x:v>
      </x:c>
      <x:c r="Q119" s="29">
        <x:v>1</x:v>
      </x:c>
      <x:c r="R119" s="29">
        <x:v>1</x:v>
      </x:c>
      <x:c r="S119" s="29">
        <x:v>0</x:v>
      </x:c>
      <x:c r="T119" s="29">
        <x:v>11</x:v>
      </x:c>
      <x:c r="U119" s="29">
        <x:v>9</x:v>
      </x:c>
      <x:c r="V119" s="29">
        <x:v>0</x:v>
      </x:c>
      <x:c r="W119" s="29">
        <x:v>0</x:v>
      </x:c>
      <x:c r="X119" s="29">
        <x:v>152.19999999999999</x:v>
      </x:c>
      <x:c r="Y119" s="29">
        <x:v>58</x:v>
      </x:c>
      <x:c r="Z119" s="29">
        <x:v>64</x:v>
      </x:c>
      <x:c r="AA119" s="29">
        <x:v>60.100000000000001</x:v>
      </x:c>
      <x:c r="AB119" s="29">
        <x:v>621</x:v>
      </x:c>
      <x:c r="AC119" s="29">
        <x:v>163</x:v>
      </x:c>
      <x:c r="AD119" s="29">
        <x:v>26</x:v>
      </x:c>
      <x:c r="AE119" s="29">
        <x:v>5</x:v>
      </x:c>
      <x:c r="AF119" s="29">
        <x:v>13</x:v>
      </x:c>
      <x:c r="AG119" s="29">
        <x:v>17</x:v>
      </x:c>
      <x:c r="AH119" s="29">
        <x:v>12</x:v>
      </x:c>
      <x:c r="AI119" s="29">
        <x:v>0</x:v>
      </x:c>
      <x:c r="AJ119" s="29">
        <x:v>119</x:v>
      </x:c>
      <x:c r="AK119" s="29">
        <x:v>4</x:v>
      </x:c>
      <x:c r="AL119" s="29">
        <x:v>0</x:v>
      </x:c>
      <x:c r="AM119" s="29">
        <x:v>2</x:v>
      </x:c>
      <x:c r="AN119" s="29">
        <x:v>3.4199999999999999</x:v>
      </x:c>
      <x:c r="AO119" s="29">
        <x:v>3.77</x:v>
      </x:c>
      <x:c r="AP119" s="29">
        <x:v>3.54</x:v>
      </x:c>
      <x:c r="AQ119" s="29">
        <x:v>3.75</x:v>
      </x:c>
      <x:c r="AR119" s="29">
        <x:v>1.1799999999999999</x:v>
      </x:c>
      <x:c r="AS119" s="29">
        <x:v>5.21</x:v>
      </x:c>
      <x:c r="AT119" s="29">
        <x:v>2015</x:v>
      </x:c>
      <x:c r="AU119" s="29" t="s">
        <x:v>55</x:v>
      </x:c>
      <x:c r="AV119" s="29">
        <x:v>30</x:v>
      </x:c>
      <x:c r="AW119" s="29" t="s">
        <x:v>326</x:v>
      </x:c>
      <x:c r="AX119" s="29">
        <x:v>25</x:v>
      </x:c>
      <x:c r="AY119" s="29">
        <x:v>152.19999999999999</x:v>
      </x:c>
      <x:c r="AZ119" s="29">
        <x:v>0</x:v>
      </x:c>
      <x:c r="BA119" s="29">
        <x:v>152.19999999999999</x:v>
      </x:c>
      <x:c r="BB119" s="29">
        <x:v>10.699999999999999</x:v>
      </x:c>
      <x:c r="BC119" s="29">
        <x:v>31.010000000000002</x:v>
      </x:c>
      <x:c r="BE119" s="29">
        <x:v>31.010000000000002</x:v>
      </x:c>
      <x:c r="BK119" s="29">
        <x:v>0.48999999999999999</x:v>
      </x:c>
      <x:c r="BL119" s="29">
        <x:v>2.5</x:v>
      </x:c>
      <x:c r="BN119" s="29">
        <x:v>2.5</x:v>
      </x:c>
      <x:c r="BO119" s="29">
        <x:v>5.21</x:v>
      </x:c>
      <x:c r="BQ119" s="29">
        <x:v>5.21</x:v>
      </x:c>
      <x:c r="BR119" s="29">
        <x:v>30000</x:v>
      </x:c>
      <x:c r="BS119" s="29">
        <x:v>5755</x:v>
      </x:c>
      <x:c r="BT119" s="64" t="str">
        <x:f t="shared" si="0"/>
        <x:v>TRUE</x:v>
      </x:c>
    </x:row>
    <x:row r="120" spans="1:72" ht="16.399999999999999">
      <x:c r="A120" s="65">
        <x:v>2017</x:v>
      </x:c>
      <x:c r="B120" s="62" t="s">
        <x:v>55</x:v>
      </x:c>
      <x:c r="C120" s="61" t="s">
        <x:v>63</x:v>
      </x:c>
      <x:c r="D120" s="61" t="s">
        <x:v>304</x:v>
      </x:c>
      <x:c r="E120" s="61">
        <x:v>9</x:v>
      </x:c>
      <x:c r="F120" s="61" t="s">
        <x:v>25</x:v>
      </x:c>
      <x:c r="G120" s="61" t="s">
        <x:v>34</x:v>
      </x:c>
      <x:c r="H120" s="61" t="s">
        <x:v>36</x:v>
      </x:c>
      <x:c r="I120" s="64">
        <x:v>46</x:v>
      </x:c>
      <x:c r="J120" s="29">
        <x:v>2016</x:v>
      </x:c>
      <x:c r="K120" s="29" t="s">
        <x:v>55</x:v>
      </x:c>
      <x:c r="L120" s="29">
        <x:v>31</x:v>
      </x:c>
      <x:c r="M120" s="29" t="s">
        <x:v>326</x:v>
      </x:c>
      <x:c r="N120" s="29">
        <x:v>28</x:v>
      </x:c>
      <x:c r="O120" s="29">
        <x:v>24</x:v>
      </x:c>
      <x:c r="P120" s="29">
        <x:v>4</x:v>
      </x:c>
      <x:c r="Q120" s="29">
        <x:v>1</x:v>
      </x:c>
      <x:c r="R120" s="29">
        <x:v>1</x:v>
      </x:c>
      <x:c r="S120" s="29">
        <x:v>1</x:v>
      </x:c>
      <x:c r="T120" s="29">
        <x:v>6</x:v>
      </x:c>
      <x:c r="U120" s="29">
        <x:v>11</x:v>
      </x:c>
      <x:c r="V120" s="29">
        <x:v>0</x:v>
      </x:c>
      <x:c r="W120" s="29">
        <x:v>1</x:v>
      </x:c>
      <x:c r="X120" s="29">
        <x:v>132</x:v>
      </x:c>
      <x:c r="Y120" s="29">
        <x:v>72</x:v>
      </x:c>
      <x:c r="Z120" s="29">
        <x:v>89</x:v>
      </x:c>
      <x:c r="AA120" s="29">
        <x:v>82.299999999999997</x:v>
      </x:c>
      <x:c r="AB120" s="29">
        <x:v>599</x:v>
      </x:c>
      <x:c r="AC120" s="29">
        <x:v>166</x:v>
      </x:c>
      <x:c r="AD120" s="29">
        <x:v>30</x:v>
      </x:c>
      <x:c r="AE120" s="29">
        <x:v>0</x:v>
      </x:c>
      <x:c r="AF120" s="29">
        <x:v>16</x:v>
      </x:c>
      <x:c r="AG120" s="29">
        <x:v>36</x:v>
      </x:c>
      <x:c r="AH120" s="29">
        <x:v>18</x:v>
      </x:c>
      <x:c r="AI120" s="29">
        <x:v>1</x:v>
      </x:c>
      <x:c r="AJ120" s="29">
        <x:v>81</x:v>
      </x:c>
      <x:c r="AK120" s="29">
        <x:v>11</x:v>
      </x:c>
      <x:c r="AL120" s="29">
        <x:v>0</x:v>
      </x:c>
      <x:c r="AM120" s="29">
        <x:v>1</x:v>
      </x:c>
      <x:c r="AN120" s="29">
        <x:v>4.9100000000000001</x:v>
      </x:c>
      <x:c r="AO120" s="29">
        <x:v>6.0700000000000003</x:v>
      </x:c>
      <x:c r="AP120" s="29">
        <x:v>5.6100000000000003</x:v>
      </x:c>
      <x:c r="AQ120" s="29">
        <x:v>5.3899999999999997</x:v>
      </x:c>
      <x:c r="AR120" s="29">
        <x:v>1.53</x:v>
      </x:c>
      <x:c r="AS120" s="29">
        <x:v>2.1299999999999999</x:v>
      </x:c>
      <x:c r="AT120" s="29">
        <x:v>2016</x:v>
      </x:c>
      <x:c r="AU120" s="29" t="s">
        <x:v>55</x:v>
      </x:c>
      <x:c r="AV120" s="29">
        <x:v>31</x:v>
      </x:c>
      <x:c r="AW120" s="29" t="s">
        <x:v>326</x:v>
      </x:c>
      <x:c r="AX120" s="29">
        <x:v>28</x:v>
      </x:c>
      <x:c r="AY120" s="29">
        <x:v>129</x:v>
      </x:c>
      <x:c r="AZ120" s="29">
        <x:v>3</x:v>
      </x:c>
      <x:c r="BA120" s="29">
        <x:v>132</x:v>
      </x:c>
      <x:c r="BB120" s="29">
        <x:v>12.199999999999999</x:v>
      </x:c>
      <x:c r="BC120" s="29">
        <x:v>-5.6200000000000001</x:v>
      </x:c>
      <x:c r="BD120" s="29">
        <x:v>-6.0300000000000002</x:v>
      </x:c>
      <x:c r="BE120" s="29">
        <x:v>-11.65</x:v>
      </x:c>
      <x:c r="BK120" s="29">
        <x:v>0.17000000000000001</x:v>
      </x:c>
      <x:c r="BL120" s="29">
        <x:v>0.25</x:v>
      </x:c>
      <x:c r="BM120" s="29">
        <x:v>-0.46000000000000002</x:v>
      </x:c>
      <x:c r="BN120" s="29">
        <x:v>-0.20000000000000001</x:v>
      </x:c>
      <x:c r="BO120" s="29">
        <x:v>2.5499999999999998</x:v>
      </x:c>
      <x:c r="BP120" s="29">
        <x:v>-0.41999999999999998</x:v>
      </x:c>
      <x:c r="BQ120" s="29">
        <x:v>2.1299999999999999</x:v>
      </x:c>
      <x:c r="BR120" s="29">
        <x:v>40000</x:v>
      </x:c>
      <x:c r="BS120" s="29">
        <x:v>18785</x:v>
      </x:c>
      <x:c r="BT120" s="64" t="str">
        <x:f t="shared" si="0"/>
        <x:v>TRUE</x:v>
      </x:c>
    </x:row>
    <x:row r="121" spans="1:72" ht="16.399999999999999">
      <x:c r="A121" s="65">
        <x:v>2014</x:v>
      </x:c>
      <x:c r="B121" s="62" t="s">
        <x:v>65</x:v>
      </x:c>
      <x:c r="C121" s="61" t="s">
        <x:v>64</x:v>
      </x:c>
      <x:c r="D121" s="61" t="s">
        <x:v>304</x:v>
      </x:c>
      <x:c r="E121" s="61">
        <x:v>8</x:v>
      </x:c>
      <x:c r="F121" s="61" t="s">
        <x:v>25</x:v>
      </x:c>
      <x:c r="G121" s="61" t="s">
        <x:v>337</x:v>
      </x:c>
      <x:c r="H121" s="61" t="s">
        <x:v>36</x:v>
      </x:c>
      <x:c r="I121" s="64">
        <x:v>47</x:v>
      </x:c>
      <x:c r="J121" s="29">
        <x:v>2013</x:v>
      </x:c>
      <x:c r="K121" s="29" t="s">
        <x:v>175</x:v>
      </x:c>
      <x:c r="L121" s="29">
        <x:v>30</x:v>
      </x:c>
      <x:c r="BT121" s="64" t="str">
        <x:f t="shared" si="0"/>
        <x:v>TRUE</x:v>
      </x:c>
    </x:row>
    <x:row r="122" spans="1:72" ht="16.399999999999999">
      <x:c r="A122" s="65">
        <x:v>2015</x:v>
      </x:c>
      <x:c r="B122" s="62" t="s">
        <x:v>65</x:v>
      </x:c>
      <x:c r="C122" s="61" t="s">
        <x:v>64</x:v>
      </x:c>
      <x:c r="D122" s="61" t="s">
        <x:v>304</x:v>
      </x:c>
      <x:c r="E122" s="61">
        <x:v>8</x:v>
      </x:c>
      <x:c r="F122" s="61" t="s">
        <x:v>25</x:v>
      </x:c>
      <x:c r="G122" s="61" t="s">
        <x:v>337</x:v>
      </x:c>
      <x:c r="H122" s="61" t="s">
        <x:v>36</x:v>
      </x:c>
      <x:c r="I122" s="64">
        <x:v>48</x:v>
      </x:c>
      <x:c r="J122" s="29">
        <x:v>2014</x:v>
      </x:c>
      <x:c r="K122" s="29" t="s">
        <x:v>65</x:v>
      </x:c>
      <x:c r="L122" s="29">
        <x:v>31</x:v>
      </x:c>
      <x:c r="M122" s="29" t="s">
        <x:v>326</x:v>
      </x:c>
      <x:c r="N122" s="29">
        <x:v>65</x:v>
      </x:c>
      <x:c r="O122" s="29">
        <x:v>3</x:v>
      </x:c>
      <x:c r="P122" s="29">
        <x:v>62</x:v>
      </x:c>
      <x:c r="Q122" s="29">
        <x:v>5</x:v>
      </x:c>
      <x:c r="R122" s="29">
        <x:v>0</x:v>
      </x:c>
      <x:c r="S122" s="29">
        <x:v>0</x:v>
      </x:c>
      <x:c r="T122" s="29">
        <x:v>3</x:v>
      </x:c>
      <x:c r="U122" s="29">
        <x:v>3</x:v>
      </x:c>
      <x:c r="V122" s="29">
        <x:v>0</x:v>
      </x:c>
      <x:c r="W122" s="29">
        <x:v>15</x:v>
      </x:c>
      <x:c r="X122" s="29">
        <x:v>55</x:v>
      </x:c>
      <x:c r="Y122" s="29">
        <x:v>31</x:v>
      </x:c>
      <x:c r="Z122" s="29">
        <x:v>34</x:v>
      </x:c>
      <x:c r="AA122" s="29">
        <x:v>35.200000000000003</x:v>
      </x:c>
      <x:c r="AB122" s="29">
        <x:v>259</x:v>
      </x:c>
      <x:c r="AC122" s="29">
        <x:v>68</x:v>
      </x:c>
      <x:c r="AD122" s="29">
        <x:v>12</x:v>
      </x:c>
      <x:c r="AE122" s="29">
        <x:v>2</x:v>
      </x:c>
      <x:c r="AF122" s="29">
        <x:v>2</x:v>
      </x:c>
      <x:c r="AG122" s="29">
        <x:v>23</x:v>
      </x:c>
      <x:c r="AH122" s="29">
        <x:v>3</x:v>
      </x:c>
      <x:c r="AI122" s="29">
        <x:v>1</x:v>
      </x:c>
      <x:c r="AJ122" s="29">
        <x:v>39</x:v>
      </x:c>
      <x:c r="AK122" s="29">
        <x:v>6</x:v>
      </x:c>
      <x:c r="AL122" s="29">
        <x:v>1</x:v>
      </x:c>
      <x:c r="AM122" s="29">
        <x:v>4</x:v>
      </x:c>
      <x:c r="AN122" s="29">
        <x:v>5.0700000000000003</x:v>
      </x:c>
      <x:c r="AO122" s="29">
        <x:v>5.5599999999999996</x:v>
      </x:c>
      <x:c r="AP122" s="29">
        <x:v>5.7599999999999998</x:v>
      </x:c>
      <x:c r="AQ122" s="29">
        <x:v>4.3200000000000003</x:v>
      </x:c>
      <x:c r="AR122" s="29">
        <x:v>1.6499999999999999</x:v>
      </x:c>
      <x:c r="AS122" s="29">
        <x:v>0.53000000000000003</x:v>
      </x:c>
      <x:c r="AT122" s="29">
        <x:v>2014</x:v>
      </x:c>
      <x:c r="AU122" s="29" t="s">
        <x:v>65</x:v>
      </x:c>
      <x:c r="AV122" s="29">
        <x:v>31</x:v>
      </x:c>
      <x:c r="AW122" s="29" t="s">
        <x:v>326</x:v>
      </x:c>
      <x:c r="AX122" s="29">
        <x:v>65</x:v>
      </x:c>
      <x:c r="AY122" s="29">
        <x:v>11.1</x:v>
      </x:c>
      <x:c r="AZ122" s="29">
        <x:v>43.200000000000003</x:v>
      </x:c>
      <x:c r="BA122" s="29">
        <x:v>55</x:v>
      </x:c>
      <x:c r="BB122" s="29">
        <x:v>11.529999999999999</x:v>
      </x:c>
      <x:c r="BC122" s="29">
        <x:v>2.0600000000000001</x:v>
      </x:c>
      <x:c r="BD122" s="29">
        <x:v>-3.96</x:v>
      </x:c>
      <x:c r="BE122" s="29">
        <x:v>-1.8999999999999999</x:v>
      </x:c>
      <x:c r="BK122" s="29">
        <x:v>0.040000000000000002</x:v>
      </x:c>
      <x:c r="BL122" s="29">
        <x:v>0.16</x:v>
      </x:c>
      <x:c r="BM122" s="29">
        <x:v>-0.40999999999999998</x:v>
      </x:c>
      <x:c r="BN122" s="29">
        <x:v>-0.25</x:v>
      </x:c>
      <x:c r="BO122" s="29">
        <x:v>0.35999999999999999</x:v>
      </x:c>
      <x:c r="BP122" s="29">
        <x:v>0.17000000000000001</x:v>
      </x:c>
      <x:c r="BQ122" s="29">
        <x:v>0.53000000000000003</x:v>
      </x:c>
      <x:c r="BR122" s="29">
        <x:v>11000</x:v>
      </x:c>
      <x:c r="BS122" s="29">
        <x:v>20764</x:v>
      </x:c>
      <x:c r="BT122" s="64" t="str">
        <x:f t="shared" si="0"/>
        <x:v>TRUE</x:v>
      </x:c>
    </x:row>
    <x:row r="123" spans="1:72" ht="16.399999999999999">
      <x:c r="A123" s="65">
        <x:v>2016</x:v>
      </x:c>
      <x:c r="B123" s="62" t="s">
        <x:v>65</x:v>
      </x:c>
      <x:c r="C123" s="61" t="s">
        <x:v>64</x:v>
      </x:c>
      <x:c r="D123" s="61" t="s">
        <x:v>304</x:v>
      </x:c>
      <x:c r="E123" s="61">
        <x:v>8</x:v>
      </x:c>
      <x:c r="F123" s="61" t="s">
        <x:v>25</x:v>
      </x:c>
      <x:c r="G123" s="61" t="s">
        <x:v>337</x:v>
      </x:c>
      <x:c r="H123" s="61" t="s">
        <x:v>36</x:v>
      </x:c>
      <x:c r="I123" s="64">
        <x:v>49</x:v>
      </x:c>
      <x:c r="J123" s="29">
        <x:v>2015</x:v>
      </x:c>
      <x:c r="K123" s="29" t="s">
        <x:v>65</x:v>
      </x:c>
      <x:c r="L123" s="29">
        <x:v>32</x:v>
      </x:c>
      <x:c r="M123" s="29" t="s">
        <x:v>326</x:v>
      </x:c>
      <x:c r="N123" s="29">
        <x:v>41</x:v>
      </x:c>
      <x:c r="O123" s="29">
        <x:v>0</x:v>
      </x:c>
      <x:c r="P123" s="29">
        <x:v>41</x:v>
      </x:c>
      <x:c r="Q123" s="29">
        <x:v>30</x:v>
      </x:c>
      <x:c r="R123" s="29">
        <x:v>0</x:v>
      </x:c>
      <x:c r="S123" s="29">
        <x:v>0</x:v>
      </x:c>
      <x:c r="T123" s="29">
        <x:v>3</x:v>
      </x:c>
      <x:c r="U123" s="29">
        <x:v>1</x:v>
      </x:c>
      <x:c r="V123" s="29">
        <x:v>18</x:v>
      </x:c>
      <x:c r="W123" s="29">
        <x:v>2</x:v>
      </x:c>
      <x:c r="X123" s="29">
        <x:v>46.200000000000003</x:v>
      </x:c>
      <x:c r="Y123" s="29">
        <x:v>15</x:v>
      </x:c>
      <x:c r="Z123" s="29">
        <x:v>16</x:v>
      </x:c>
      <x:c r="AA123" s="29">
        <x:v>22.699999999999999</x:v>
      </x:c>
      <x:c r="AB123" s="29">
        <x:v>191</x:v>
      </x:c>
      <x:c r="AC123" s="29">
        <x:v>45</x:v>
      </x:c>
      <x:c r="AD123" s="29">
        <x:v>9</x:v>
      </x:c>
      <x:c r="AE123" s="29">
        <x:v>0</x:v>
      </x:c>
      <x:c r="AF123" s="29">
        <x:v>3</x:v>
      </x:c>
      <x:c r="AG123" s="29">
        <x:v>10</x:v>
      </x:c>
      <x:c r="AH123" s="29">
        <x:v>2</x:v>
      </x:c>
      <x:c r="AI123" s="29">
        <x:v>2</x:v>
      </x:c>
      <x:c r="AJ123" s="29">
        <x:v>41</x:v>
      </x:c>
      <x:c r="AK123" s="29">
        <x:v>0</x:v>
      </x:c>
      <x:c r="AL123" s="29">
        <x:v>0</x:v>
      </x:c>
      <x:c r="AM123" s="29">
        <x:v>2</x:v>
      </x:c>
      <x:c r="AN123" s="29">
        <x:v>2.8900000000000001</x:v>
      </x:c>
      <x:c r="AO123" s="29">
        <x:v>3.0899999999999999</x:v>
      </x:c>
      <x:c r="AP123" s="29">
        <x:v>4.3799999999999999</x:v>
      </x:c>
      <x:c r="AQ123" s="29">
        <x:v>3.3300000000000001</x:v>
      </x:c>
      <x:c r="AR123" s="29">
        <x:v>1.1799999999999999</x:v>
      </x:c>
      <x:c r="AS123" s="29">
        <x:v>0.93000000000000005</x:v>
      </x:c>
      <x:c r="AT123" s="29">
        <x:v>2015</x:v>
      </x:c>
      <x:c r="AU123" s="29" t="s">
        <x:v>65</x:v>
      </x:c>
      <x:c r="AV123" s="29">
        <x:v>32</x:v>
      </x:c>
      <x:c r="AW123" s="29" t="s">
        <x:v>326</x:v>
      </x:c>
      <x:c r="AX123" s="29">
        <x:v>41</x:v>
      </x:c>
      <x:c r="AY123" s="29">
        <x:v>0</x:v>
      </x:c>
      <x:c r="AZ123" s="29">
        <x:v>46.200000000000003</x:v>
      </x:c>
      <x:c r="BA123" s="29">
        <x:v>46.200000000000003</x:v>
      </x:c>
      <x:c r="BB123" s="29">
        <x:v>10.800000000000001</x:v>
      </x:c>
      <x:c r="BD123" s="29">
        <x:v>2.3599999999999999</x:v>
      </x:c>
      <x:c r="BE123" s="29">
        <x:v>2.3599999999999999</x:v>
      </x:c>
      <x:c r="BK123" s="29">
        <x:v>0.089999999999999991</x:v>
      </x:c>
      <x:c r="BM123" s="29">
        <x:v>0.31</x:v>
      </x:c>
      <x:c r="BN123" s="29">
        <x:v>0.31</x:v>
      </x:c>
      <x:c r="BP123" s="29">
        <x:v>0.93000000000000005</x:v>
      </x:c>
      <x:c r="BQ123" s="29">
        <x:v>0.93000000000000005</x:v>
      </x:c>
      <x:c r="BR123" s="29">
        <x:v>15500</x:v>
      </x:c>
      <x:c r="BS123" s="29">
        <x:v>16646</x:v>
      </x:c>
      <x:c r="BT123" s="64" t="str">
        <x:f t="shared" si="0"/>
        <x:v>TRUE</x:v>
      </x:c>
    </x:row>
    <x:row r="124" spans="1:72" ht="16.399999999999999">
      <x:c r="A124" s="65">
        <x:v>2017</x:v>
      </x:c>
      <x:c r="B124" s="62" t="s">
        <x:v>65</x:v>
      </x:c>
      <x:c r="C124" s="61" t="s">
        <x:v>64</x:v>
      </x:c>
      <x:c r="D124" s="61" t="s">
        <x:v>304</x:v>
      </x:c>
      <x:c r="E124" s="61">
        <x:v>8</x:v>
      </x:c>
      <x:c r="F124" s="61" t="s">
        <x:v>25</x:v>
      </x:c>
      <x:c r="G124" s="61" t="s">
        <x:v>337</x:v>
      </x:c>
      <x:c r="H124" s="61" t="s">
        <x:v>36</x:v>
      </x:c>
      <x:c r="I124" s="64">
        <x:v>50</x:v>
      </x:c>
      <x:c r="J124" s="29">
        <x:v>2016</x:v>
      </x:c>
      <x:c r="K124" s="29" t="s">
        <x:v>65</x:v>
      </x:c>
      <x:c r="L124" s="29">
        <x:v>33</x:v>
      </x:c>
      <x:c r="M124" s="29" t="s">
        <x:v>326</x:v>
      </x:c>
      <x:c r="N124" s="29">
        <x:v>56</x:v>
      </x:c>
      <x:c r="O124" s="29">
        <x:v>0</x:v>
      </x:c>
      <x:c r="P124" s="29">
        <x:v>56</x:v>
      </x:c>
      <x:c r="Q124" s="29">
        <x:v>42</x:v>
      </x:c>
      <x:c r="R124" s="29">
        <x:v>0</x:v>
      </x:c>
      <x:c r="S124" s="29">
        <x:v>0</x:v>
      </x:c>
      <x:c r="T124" s="29">
        <x:v>1</x:v>
      </x:c>
      <x:c r="U124" s="29">
        <x:v>4</x:v>
      </x:c>
      <x:c r="V124" s="29">
        <x:v>25</x:v>
      </x:c>
      <x:c r="W124" s="29">
        <x:v>1</x:v>
      </x:c>
      <x:c r="X124" s="29">
        <x:v>57.200000000000003</x:v>
      </x:c>
      <x:c r="Y124" s="29">
        <x:v>31</x:v>
      </x:c>
      <x:c r="Z124" s="29">
        <x:v>36</x:v>
      </x:c>
      <x:c r="AA124" s="29">
        <x:v>41.149999999999999</x:v>
      </x:c>
      <x:c r="AB124" s="29">
        <x:v>260</x:v>
      </x:c>
      <x:c r="AC124" s="29">
        <x:v>65</x:v>
      </x:c>
      <x:c r="AD124" s="29">
        <x:v>10</x:v>
      </x:c>
      <x:c r="AE124" s="29">
        <x:v>2</x:v>
      </x:c>
      <x:c r="AF124" s="29">
        <x:v>8</x:v>
      </x:c>
      <x:c r="AG124" s="29">
        <x:v>17</x:v>
      </x:c>
      <x:c r="AH124" s="29">
        <x:v>7</x:v>
      </x:c>
      <x:c r="AI124" s="29">
        <x:v>3</x:v>
      </x:c>
      <x:c r="AJ124" s="29">
        <x:v>41</x:v>
      </x:c>
      <x:c r="AK124" s="29">
        <x:v>4</x:v>
      </x:c>
      <x:c r="AL124" s="29">
        <x:v>1</x:v>
      </x:c>
      <x:c r="AM124" s="29">
        <x:v>2</x:v>
      </x:c>
      <x:c r="AN124" s="29">
        <x:v>4.8399999999999999</x:v>
      </x:c>
      <x:c r="AO124" s="29">
        <x:v>5.6200000000000001</x:v>
      </x:c>
      <x:c r="AP124" s="29">
        <x:v>6.4199999999999999</x:v>
      </x:c>
      <x:c r="AQ124" s="29">
        <x:v>5.2999999999999998</x:v>
      </x:c>
      <x:c r="AR124" s="29">
        <x:v>1.4199999999999999</x:v>
      </x:c>
      <x:c r="AS124" s="29">
        <x:v>-0.029999999999999999</x:v>
      </x:c>
      <x:c r="AT124" s="29">
        <x:v>2016</x:v>
      </x:c>
      <x:c r="AU124" s="29" t="s">
        <x:v>65</x:v>
      </x:c>
      <x:c r="AV124" s="29">
        <x:v>33</x:v>
      </x:c>
      <x:c r="AW124" s="29" t="s">
        <x:v>326</x:v>
      </x:c>
      <x:c r="AX124" s="29">
        <x:v>56</x:v>
      </x:c>
      <x:c r="AY124" s="29">
        <x:v>0</x:v>
      </x:c>
      <x:c r="AZ124" s="29">
        <x:v>57.200000000000003</x:v>
      </x:c>
      <x:c r="BA124" s="29">
        <x:v>57.200000000000003</x:v>
      </x:c>
      <x:c r="BB124" s="29">
        <x:v>11.279999999999999</x:v>
      </x:c>
      <x:c r="BD124" s="29">
        <x:v>-8.4000000000000004</x:v>
      </x:c>
      <x:c r="BE124" s="29">
        <x:v>-8.4000000000000004</x:v>
      </x:c>
      <x:c r="BK124" s="29">
        <x:v>0</x:v>
      </x:c>
      <x:c r="BM124" s="29">
        <x:v>-0.80000000000000004</x:v>
      </x:c>
      <x:c r="BN124" s="29">
        <x:v>-0.80000000000000004</x:v>
      </x:c>
      <x:c r="BP124" s="29">
        <x:v>-0.029999999999999999</x:v>
      </x:c>
      <x:c r="BQ124" s="29">
        <x:v>-0.029999999999999999</x:v>
      </x:c>
      <x:c r="BR124" s="29">
        <x:v>40000</x:v>
      </x:c>
      <x:c r="BS124" s="29">
        <x:v>-1313414</x:v>
      </x:c>
      <x:c r="BT124" s="64" t="str">
        <x:f t="shared" si="0"/>
        <x:v>TRUE</x:v>
      </x:c>
    </x:row>
    <x:row r="125" spans="1:72" ht="16.399999999999999">
      <x:c r="A125" s="65">
        <x:v>2014</x:v>
      </x:c>
      <x:c r="B125" s="62" t="s">
        <x:v>31</x:v>
      </x:c>
      <x:c r="C125" s="61" t="s">
        <x:v>66</x:v>
      </x:c>
      <x:c r="D125" s="61" t="s">
        <x:v>304</x:v>
      </x:c>
      <x:c r="E125" s="61">
        <x:v>9</x:v>
      </x:c>
      <x:c r="F125" s="61" t="s">
        <x:v>25</x:v>
      </x:c>
      <x:c r="G125" s="61" t="s">
        <x:v>34</x:v>
      </x:c>
      <x:c r="H125" s="61" t="s">
        <x:v>36</x:v>
      </x:c>
      <x:c r="I125" s="64">
        <x:v>51</x:v>
      </x:c>
      <x:c r="J125" s="29">
        <x:v>2013</x:v>
      </x:c>
      <x:c r="K125" s="29" t="s">
        <x:v>31</x:v>
      </x:c>
      <x:c r="L125" s="29">
        <x:v>26</x:v>
      </x:c>
      <x:c r="M125" s="29" t="s">
        <x:v>326</x:v>
      </x:c>
      <x:c r="N125" s="29">
        <x:v>43</x:v>
      </x:c>
      <x:c r="O125" s="29">
        <x:v>12</x:v>
      </x:c>
      <x:c r="P125" s="29">
        <x:v>31</x:v>
      </x:c>
      <x:c r="Q125" s="29">
        <x:v>3</x:v>
      </x:c>
      <x:c r="R125" s="29">
        <x:v>0</x:v>
      </x:c>
      <x:c r="S125" s="29">
        <x:v>0</x:v>
      </x:c>
      <x:c r="T125" s="29">
        <x:v>10</x:v>
      </x:c>
      <x:c r="U125" s="29">
        <x:v>7</x:v>
      </x:c>
      <x:c r="V125" s="29">
        <x:v>0</x:v>
      </x:c>
      <x:c r="W125" s="29">
        <x:v>3</x:v>
      </x:c>
      <x:c r="X125" s="29">
        <x:v>121.09999999999999</x:v>
      </x:c>
      <x:c r="Y125" s="29">
        <x:v>44</x:v>
      </x:c>
      <x:c r="Z125" s="29">
        <x:v>48</x:v>
      </x:c>
      <x:c r="AA125" s="29">
        <x:v>46.25</x:v>
      </x:c>
      <x:c r="AB125" s="29">
        <x:v>518</x:v>
      </x:c>
      <x:c r="AC125" s="29">
        <x:v>100</x:v>
      </x:c>
      <x:c r="AD125" s="29">
        <x:v>21</x:v>
      </x:c>
      <x:c r="AE125" s="29">
        <x:v>1</x:v>
      </x:c>
      <x:c r="AF125" s="29">
        <x:v>6</x:v>
      </x:c>
      <x:c r="AG125" s="29">
        <x:v>67</x:v>
      </x:c>
      <x:c r="AH125" s="29">
        <x:v>6</x:v>
      </x:c>
      <x:c r="AI125" s="29">
        <x:v>1</x:v>
      </x:c>
      <x:c r="AJ125" s="29">
        <x:v>111</x:v>
      </x:c>
      <x:c r="AK125" s="29">
        <x:v>2</x:v>
      </x:c>
      <x:c r="AL125" s="29">
        <x:v>0</x:v>
      </x:c>
      <x:c r="AM125" s="29">
        <x:v>10</x:v>
      </x:c>
      <x:c r="AN125" s="29">
        <x:v>3.2599999999999998</x:v>
      </x:c>
      <x:c r="AO125" s="29">
        <x:v>3.5600000000000001</x:v>
      </x:c>
      <x:c r="AP125" s="29">
        <x:v>3.4300000000000002</x:v>
      </x:c>
      <x:c r="AQ125" s="29">
        <x:v>3.9399999999999999</x:v>
      </x:c>
      <x:c r="AR125" s="29">
        <x:v>1.3799999999999999</x:v>
      </x:c>
      <x:c r="AS125" s="29">
        <x:v>2.9700000000000002</x:v>
      </x:c>
      <x:c r="AT125" s="29">
        <x:v>2013</x:v>
      </x:c>
      <x:c r="AU125" s="29" t="s">
        <x:v>31</x:v>
      </x:c>
      <x:c r="AV125" s="29">
        <x:v>26</x:v>
      </x:c>
      <x:c r="AW125" s="29" t="s">
        <x:v>326</x:v>
      </x:c>
      <x:c r="AX125" s="29">
        <x:v>43</x:v>
      </x:c>
      <x:c r="AY125" s="29">
        <x:v>73.099999999999994</x:v>
      </x:c>
      <x:c r="AZ125" s="29">
        <x:v>48</x:v>
      </x:c>
      <x:c r="BA125" s="29">
        <x:v>121.09999999999999</x:v>
      </x:c>
      <x:c r="BB125" s="29">
        <x:v>9.9100000000000001</x:v>
      </x:c>
      <x:c r="BC125" s="29">
        <x:v>7.04</x:v>
      </x:c>
      <x:c r="BD125" s="29">
        <x:v>6.0999999999999996</x:v>
      </x:c>
      <x:c r="BE125" s="29">
        <x:v>13.140000000000001</x:v>
      </x:c>
      <x:c r="BF125" s="29">
        <x:v>12.16</x:v>
      </x:c>
      <x:c r="BG125" s="29">
        <x:v>3.4300000000000002</x:v>
      </x:c>
      <x:c r="BH125" s="29">
        <x:v>15.59</x:v>
      </x:c>
      <x:c r="BI125" s="29">
        <x:v>19.199999999999999</x:v>
      </x:c>
      <x:c r="BJ125" s="29">
        <x:v>9.5299999999999994</x:v>
      </x:c>
      <x:c r="BK125" s="29">
        <x:v>28.73</x:v>
      </x:c>
      <x:c r="BL125" s="29">
        <x:v>0.70999999999999996</x:v>
      </x:c>
      <x:c r="BM125" s="29">
        <x:v>0.69999999999999996</x:v>
      </x:c>
      <x:c r="BN125" s="29">
        <x:v>1.4099999999999999</x:v>
      </x:c>
      <x:c r="BO125" s="29">
        <x:v>1.9299999999999999</x:v>
      </x:c>
      <x:c r="BP125" s="29">
        <x:v>1.04</x:v>
      </x:c>
      <x:c r="BQ125" s="29">
        <x:v>2.9700000000000002</x:v>
      </x:c>
      <x:c r="BT125" s="64" t="str">
        <x:f t="shared" si="0"/>
        <x:v>TRUE</x:v>
      </x:c>
    </x:row>
    <x:row r="126" spans="1:72" ht="16.399999999999999">
      <x:c r="A126" s="65">
        <x:v>2015</x:v>
      </x:c>
      <x:c r="B126" s="62" t="s">
        <x:v>31</x:v>
      </x:c>
      <x:c r="C126" s="61" t="s">
        <x:v>66</x:v>
      </x:c>
      <x:c r="D126" s="61" t="s">
        <x:v>304</x:v>
      </x:c>
      <x:c r="E126" s="61">
        <x:v>9</x:v>
      </x:c>
      <x:c r="F126" s="61" t="s">
        <x:v>25</x:v>
      </x:c>
      <x:c r="G126" s="61" t="s">
        <x:v>34</x:v>
      </x:c>
      <x:c r="H126" s="61" t="s">
        <x:v>36</x:v>
      </x:c>
      <x:c r="I126" s="64">
        <x:v>52</x:v>
      </x:c>
      <x:c r="J126" s="29">
        <x:v>2014</x:v>
      </x:c>
      <x:c r="K126" s="29" t="s">
        <x:v>31</x:v>
      </x:c>
      <x:c r="L126" s="29">
        <x:v>27</x:v>
      </x:c>
      <x:c r="M126" s="29" t="s">
        <x:v>326</x:v>
      </x:c>
      <x:c r="N126" s="29">
        <x:v>69</x:v>
      </x:c>
      <x:c r="O126" s="29">
        <x:v>0</x:v>
      </x:c>
      <x:c r="P126" s="29">
        <x:v>69</x:v>
      </x:c>
      <x:c r="Q126" s="29">
        <x:v>8</x:v>
      </x:c>
      <x:c r="R126" s="29">
        <x:v>0</x:v>
      </x:c>
      <x:c r="S126" s="29">
        <x:v>0</x:v>
      </x:c>
      <x:c r="T126" s="29">
        <x:v>3</x:v>
      </x:c>
      <x:c r="U126" s="29">
        <x:v>4</x:v>
      </x:c>
      <x:c r="V126" s="29">
        <x:v>0</x:v>
      </x:c>
      <x:c r="W126" s="29">
        <x:v>21</x:v>
      </x:c>
      <x:c r="X126" s="29">
        <x:v>82</x:v>
      </x:c>
      <x:c r="Y126" s="29">
        <x:v>51</x:v>
      </x:c>
      <x:c r="Z126" s="29">
        <x:v>57</x:v>
      </x:c>
      <x:c r="AA126" s="29">
        <x:v>54.450000000000003</x:v>
      </x:c>
      <x:c r="AB126" s="29">
        <x:v>375</x:v>
      </x:c>
      <x:c r="AC126" s="29">
        <x:v>86</x:v>
      </x:c>
      <x:c r="AD126" s="29">
        <x:v>15</x:v>
      </x:c>
      <x:c r="AE126" s="29">
        <x:v>5</x:v>
      </x:c>
      <x:c r="AF126" s="29">
        <x:v>9</x:v>
      </x:c>
      <x:c r="AG126" s="29">
        <x:v>42</x:v>
      </x:c>
      <x:c r="AH126" s="29">
        <x:v>2</x:v>
      </x:c>
      <x:c r="AI126" s="29">
        <x:v>2</x:v>
      </x:c>
      <x:c r="AJ126" s="29">
        <x:v>79</x:v>
      </x:c>
      <x:c r="AK126" s="29">
        <x:v>4</x:v>
      </x:c>
      <x:c r="AL126" s="29">
        <x:v>0</x:v>
      </x:c>
      <x:c r="AM126" s="29">
        <x:v>7</x:v>
      </x:c>
      <x:c r="AN126" s="29">
        <x:v>5.5999999999999996</x:v>
      </x:c>
      <x:c r="AO126" s="29">
        <x:v>6.2599999999999998</x:v>
      </x:c>
      <x:c r="AP126" s="29">
        <x:v>5.9800000000000004</x:v>
      </x:c>
      <x:c r="AQ126" s="29">
        <x:v>4.7400000000000002</x:v>
      </x:c>
      <x:c r="AR126" s="29">
        <x:v>1.5600000000000001</x:v>
      </x:c>
      <x:c r="AS126" s="29">
        <x:v>0.57999999999999996</x:v>
      </x:c>
      <x:c r="AT126" s="29">
        <x:v>2014</x:v>
      </x:c>
      <x:c r="AU126" s="29" t="s">
        <x:v>31</x:v>
      </x:c>
      <x:c r="AV126" s="29">
        <x:v>27</x:v>
      </x:c>
      <x:c r="AW126" s="29" t="s">
        <x:v>326</x:v>
      </x:c>
      <x:c r="AX126" s="29">
        <x:v>69</x:v>
      </x:c>
      <x:c r="AY126" s="29">
        <x:v>0</x:v>
      </x:c>
      <x:c r="AZ126" s="29">
        <x:v>82</x:v>
      </x:c>
      <x:c r="BA126" s="29">
        <x:v>82</x:v>
      </x:c>
      <x:c r="BB126" s="29">
        <x:v>11.31</x:v>
      </x:c>
      <x:c r="BD126" s="29">
        <x:v>-7.5700000000000003</x:v>
      </x:c>
      <x:c r="BE126" s="29">
        <x:v>-7.5700000000000003</x:v>
      </x:c>
      <x:c r="BK126" s="29">
        <x:v>0.05</x:v>
      </x:c>
      <x:c r="BM126" s="29">
        <x:v>-0.51000000000000001</x:v>
      </x:c>
      <x:c r="BN126" s="29">
        <x:v>-0.51000000000000001</x:v>
      </x:c>
      <x:c r="BP126" s="29">
        <x:v>0.57999999999999996</x:v>
      </x:c>
      <x:c r="BQ126" s="29">
        <x:v>0.57999999999999996</x:v>
      </x:c>
      <x:c r="BR126" s="29">
        <x:v>24000</x:v>
      </x:c>
      <x:c r="BS126" s="29">
        <x:v>41271</x:v>
      </x:c>
      <x:c r="BT126" s="64" t="str">
        <x:f t="shared" si="0"/>
        <x:v>TRUE</x:v>
      </x:c>
    </x:row>
    <x:row r="127" spans="1:72" ht="16.399999999999999">
      <x:c r="A127" s="65">
        <x:v>2016</x:v>
      </x:c>
      <x:c r="B127" s="62" t="s">
        <x:v>31</x:v>
      </x:c>
      <x:c r="C127" s="61" t="s">
        <x:v>66</x:v>
      </x:c>
      <x:c r="D127" s="61" t="s">
        <x:v>304</x:v>
      </x:c>
      <x:c r="E127" s="61">
        <x:v>9</x:v>
      </x:c>
      <x:c r="F127" s="61" t="s">
        <x:v>25</x:v>
      </x:c>
      <x:c r="G127" s="61" t="s">
        <x:v>34</x:v>
      </x:c>
      <x:c r="H127" s="61" t="s">
        <x:v>36</x:v>
      </x:c>
      <x:c r="I127" s="64">
        <x:v>53</x:v>
      </x:c>
      <x:c r="J127" s="29">
        <x:v>2015</x:v>
      </x:c>
      <x:c r="K127" s="29" t="s">
        <x:v>31</x:v>
      </x:c>
      <x:c r="L127" s="29">
        <x:v>28</x:v>
      </x:c>
      <x:c r="M127" s="29" t="s">
        <x:v>326</x:v>
      </x:c>
      <x:c r="N127" s="29">
        <x:v>31</x:v>
      </x:c>
      <x:c r="O127" s="29">
        <x:v>29</x:v>
      </x:c>
      <x:c r="P127" s="29">
        <x:v>2</x:v>
      </x:c>
      <x:c r="Q127" s="29">
        <x:v>1</x:v>
      </x:c>
      <x:c r="R127" s="29">
        <x:v>0</x:v>
      </x:c>
      <x:c r="S127" s="29">
        <x:v>0</x:v>
      </x:c>
      <x:c r="T127" s="29">
        <x:v>13</x:v>
      </x:c>
      <x:c r="U127" s="29">
        <x:v>7</x:v>
      </x:c>
      <x:c r="V127" s="29">
        <x:v>0</x:v>
      </x:c>
      <x:c r="W127" s="29">
        <x:v>1</x:v>
      </x:c>
      <x:c r="X127" s="29">
        <x:v>173</x:v>
      </x:c>
      <x:c r="Y127" s="29">
        <x:v>92</x:v>
      </x:c>
      <x:c r="Z127" s="29">
        <x:v>98</x:v>
      </x:c>
      <x:c r="AA127" s="29">
        <x:v>97.650000000000006</x:v>
      </x:c>
      <x:c r="AB127" s="29">
        <x:v>743</x:v>
      </x:c>
      <x:c r="AC127" s="29">
        <x:v>160</x:v>
      </x:c>
      <x:c r="AD127" s="29">
        <x:v>36</x:v>
      </x:c>
      <x:c r="AE127" s="29">
        <x:v>1</x:v>
      </x:c>
      <x:c r="AF127" s="29">
        <x:v>28</x:v>
      </x:c>
      <x:c r="AG127" s="29">
        <x:v>74</x:v>
      </x:c>
      <x:c r="AH127" s="29">
        <x:v>5</x:v>
      </x:c>
      <x:c r="AI127" s="29">
        <x:v>1</x:v>
      </x:c>
      <x:c r="AJ127" s="29">
        <x:v>194</x:v>
      </x:c>
      <x:c r="AK127" s="29">
        <x:v>6</x:v>
      </x:c>
      <x:c r="AL127" s="29">
        <x:v>1</x:v>
      </x:c>
      <x:c r="AM127" s="29">
        <x:v>9</x:v>
      </x:c>
      <x:c r="AN127" s="29">
        <x:v>4.79</x:v>
      </x:c>
      <x:c r="AO127" s="29">
        <x:v>5.0999999999999996</x:v>
      </x:c>
      <x:c r="AP127" s="29">
        <x:v>5.0800000000000001</x:v>
      </x:c>
      <x:c r="AQ127" s="29">
        <x:v>4.6299999999999999</x:v>
      </x:c>
      <x:c r="AR127" s="29">
        <x:v>1.3500000000000001</x:v>
      </x:c>
      <x:c r="AS127" s="29">
        <x:v>3.52</x:v>
      </x:c>
      <x:c r="AT127" s="29">
        <x:v>2015</x:v>
      </x:c>
      <x:c r="AU127" s="29" t="s">
        <x:v>31</x:v>
      </x:c>
      <x:c r="AV127" s="29">
        <x:v>28</x:v>
      </x:c>
      <x:c r="AW127" s="29" t="s">
        <x:v>326</x:v>
      </x:c>
      <x:c r="AX127" s="29">
        <x:v>31</x:v>
      </x:c>
      <x:c r="AY127" s="29">
        <x:v>170.09999999999999</x:v>
      </x:c>
      <x:c r="AZ127" s="29">
        <x:v>2.2000000000000002</x:v>
      </x:c>
      <x:c r="BA127" s="29">
        <x:v>173</x:v>
      </x:c>
      <x:c r="BB127" s="29">
        <x:v>11.449999999999999</x:v>
      </x:c>
      <x:c r="BC127" s="29">
        <x:v>-1.45</x:v>
      </x:c>
      <x:c r="BD127" s="29">
        <x:v>1.55</x:v>
      </x:c>
      <x:c r="BE127" s="29">
        <x:v>0.10000000000000001</x:v>
      </x:c>
      <x:c r="BK127" s="29">
        <x:v>0.31</x:v>
      </x:c>
      <x:c r="BL127" s="29">
        <x:v>0.23999999999999999</x:v>
      </x:c>
      <x:c r="BM127" s="29">
        <x:v>0.22</x:v>
      </x:c>
      <x:c r="BN127" s="29">
        <x:v>0.45000000000000001</x:v>
      </x:c>
      <x:c r="BO127" s="29">
        <x:v>3.2599999999999998</x:v>
      </x:c>
      <x:c r="BP127" s="29">
        <x:v>0.25</x:v>
      </x:c>
      <x:c r="BQ127" s="29">
        <x:v>3.52</x:v>
      </x:c>
      <x:c r="BR127" s="29">
        <x:v>30000</x:v>
      </x:c>
      <x:c r="BS127" s="29">
        <x:v>8533</x:v>
      </x:c>
      <x:c r="BT127" s="64" t="str">
        <x:f t="shared" si="0"/>
        <x:v>TRUE</x:v>
      </x:c>
    </x:row>
    <x:row r="128" spans="1:72" ht="16.399999999999999">
      <x:c r="A128" s="65">
        <x:v>2017</x:v>
      </x:c>
      <x:c r="B128" s="62" t="s">
        <x:v>31</x:v>
      </x:c>
      <x:c r="C128" s="61" t="s">
        <x:v>66</x:v>
      </x:c>
      <x:c r="D128" s="61" t="s">
        <x:v>304</x:v>
      </x:c>
      <x:c r="E128" s="61">
        <x:v>9</x:v>
      </x:c>
      <x:c r="F128" s="61" t="s">
        <x:v>25</x:v>
      </x:c>
      <x:c r="G128" s="61" t="s">
        <x:v>34</x:v>
      </x:c>
      <x:c r="H128" s="61" t="s">
        <x:v>36</x:v>
      </x:c>
      <x:c r="I128" s="64">
        <x:v>54</x:v>
      </x:c>
      <x:c r="J128" s="29">
        <x:v>2016</x:v>
      </x:c>
      <x:c r="K128" s="29" t="s">
        <x:v>31</x:v>
      </x:c>
      <x:c r="L128" s="29">
        <x:v>29</x:v>
      </x:c>
      <x:c r="M128" s="29" t="s">
        <x:v>326</x:v>
      </x:c>
      <x:c r="N128" s="29">
        <x:v>24</x:v>
      </x:c>
      <x:c r="O128" s="29">
        <x:v>24</x:v>
      </x:c>
      <x:c r="P128" s="29">
        <x:v>0</x:v>
      </x:c>
      <x:c r="Q128" s="29">
        <x:v>1</x:v>
      </x:c>
      <x:c r="R128" s="29">
        <x:v>1</x:v>
      </x:c>
      <x:c r="S128" s="29">
        <x:v>0</x:v>
      </x:c>
      <x:c r="T128" s="29">
        <x:v>12</x:v>
      </x:c>
      <x:c r="U128" s="29">
        <x:v>6</x:v>
      </x:c>
      <x:c r="V128" s="29">
        <x:v>0</x:v>
      </x:c>
      <x:c r="W128" s="29">
        <x:v>0</x:v>
      </x:c>
      <x:c r="X128" s="29">
        <x:v>152.09999999999999</x:v>
      </x:c>
      <x:c r="Y128" s="29">
        <x:v>80</x:v>
      </x:c>
      <x:c r="Z128" s="29">
        <x:v>87</x:v>
      </x:c>
      <x:c r="AA128" s="29">
        <x:v>85.450000000000003</x:v>
      </x:c>
      <x:c r="AB128" s="29">
        <x:v>671</x:v>
      </x:c>
      <x:c r="AC128" s="29">
        <x:v>168</x:v>
      </x:c>
      <x:c r="AD128" s="29">
        <x:v>30</x:v>
      </x:c>
      <x:c r="AE128" s="29">
        <x:v>2</x:v>
      </x:c>
      <x:c r="AF128" s="29">
        <x:v>16</x:v>
      </x:c>
      <x:c r="AG128" s="29">
        <x:v>65</x:v>
      </x:c>
      <x:c r="AH128" s="29">
        <x:v>8</x:v>
      </x:c>
      <x:c r="AI128" s="29">
        <x:v>0</x:v>
      </x:c>
      <x:c r="AJ128" s="29">
        <x:v>120</x:v>
      </x:c>
      <x:c r="AK128" s="29">
        <x:v>9</x:v>
      </x:c>
      <x:c r="AL128" s="29">
        <x:v>0</x:v>
      </x:c>
      <x:c r="AM128" s="29">
        <x:v>5</x:v>
      </x:c>
      <x:c r="AN128" s="29">
        <x:v>4.7300000000000004</x:v>
      </x:c>
      <x:c r="AO128" s="29">
        <x:v>5.1399999999999997</x:v>
      </x:c>
      <x:c r="AP128" s="29">
        <x:v>5.0499999999999998</x:v>
      </x:c>
      <x:c r="AQ128" s="29">
        <x:v>5.0099999999999998</x:v>
      </x:c>
      <x:c r="AR128" s="29">
        <x:v>1.53</x:v>
      </x:c>
      <x:c r="AS128" s="29">
        <x:v>3.7599999999999998</x:v>
      </x:c>
      <x:c r="AT128" s="29">
        <x:v>2016</x:v>
      </x:c>
      <x:c r="AU128" s="29" t="s">
        <x:v>31</x:v>
      </x:c>
      <x:c r="AV128" s="29">
        <x:v>29</x:v>
      </x:c>
      <x:c r="AW128" s="29" t="s">
        <x:v>326</x:v>
      </x:c>
      <x:c r="AX128" s="29">
        <x:v>24</x:v>
      </x:c>
      <x:c r="AY128" s="29">
        <x:v>152.09999999999999</x:v>
      </x:c>
      <x:c r="AZ128" s="29">
        <x:v>0</x:v>
      </x:c>
      <x:c r="BA128" s="29">
        <x:v>152.09999999999999</x:v>
      </x:c>
      <x:c r="BB128" s="29">
        <x:v>11.57</x:v>
      </x:c>
      <x:c r="BC128" s="29">
        <x:v>12.779999999999999</x:v>
      </x:c>
      <x:c r="BE128" s="29">
        <x:v>12.779999999999999</x:v>
      </x:c>
      <x:c r="BK128" s="29">
        <x:v>0.33000000000000002</x:v>
      </x:c>
      <x:c r="BL128" s="29">
        <x:v>1.0600000000000001</x:v>
      </x:c>
      <x:c r="BN128" s="29">
        <x:v>1.0600000000000001</x:v>
      </x:c>
      <x:c r="BO128" s="29">
        <x:v>3.7599999999999998</x:v>
      </x:c>
      <x:c r="BQ128" s="29">
        <x:v>3.7599999999999998</x:v>
      </x:c>
      <x:c r="BR128" s="29">
        <x:v>40000</x:v>
      </x:c>
      <x:c r="BS128" s="29">
        <x:v>10626</x:v>
      </x:c>
      <x:c r="BT128" s="64" t="str">
        <x:f t="shared" si="0"/>
        <x:v>TRUE</x:v>
      </x:c>
    </x:row>
    <x:row r="129" spans="1:72" ht="16.399999999999999">
      <x:c r="A129" s="65">
        <x:v>2015</x:v>
      </x:c>
      <x:c r="B129" s="62" t="s">
        <x:v>31</x:v>
      </x:c>
      <x:c r="C129" s="61" t="s">
        <x:v>69</x:v>
      </x:c>
      <x:c r="D129" s="61" t="s">
        <x:v>304</x:v>
      </x:c>
      <x:c r="E129" s="61">
        <x:v>9</x:v>
      </x:c>
      <x:c r="F129" s="61" t="s">
        <x:v>25</x:v>
      </x:c>
      <x:c r="G129" s="61" t="s">
        <x:v>34</x:v>
      </x:c>
      <x:c r="H129" s="61" t="s">
        <x:v>36</x:v>
      </x:c>
      <x:c r="I129" s="64">
        <x:v>55</x:v>
      </x:c>
      <x:c r="J129" s="29">
        <x:v>2014</x:v>
      </x:c>
      <x:c r="K129" s="29" t="s">
        <x:v>31</x:v>
      </x:c>
      <x:c r="L129" s="29">
        <x:v>34</x:v>
      </x:c>
      <x:c r="M129" s="29" t="s">
        <x:v>326</x:v>
      </x:c>
      <x:c r="N129" s="29">
        <x:v>1</x:v>
      </x:c>
      <x:c r="O129" s="29">
        <x:v>0</x:v>
      </x:c>
      <x:c r="P129" s="29">
        <x:v>1</x:v>
      </x:c>
      <x:c r="Q129" s="29">
        <x:v>0</x:v>
      </x:c>
      <x:c r="R129" s="29">
        <x:v>0</x:v>
      </x:c>
      <x:c r="S129" s="29">
        <x:v>0</x:v>
      </x:c>
      <x:c r="T129" s="29">
        <x:v>0</x:v>
      </x:c>
      <x:c r="U129" s="29">
        <x:v>0</x:v>
      </x:c>
      <x:c r="V129" s="29">
        <x:v>0</x:v>
      </x:c>
      <x:c r="W129" s="29">
        <x:v>0</x:v>
      </x:c>
      <x:c r="X129" s="29">
        <x:v>1</x:v>
      </x:c>
      <x:c r="Y129" s="29">
        <x:v>2</x:v>
      </x:c>
      <x:c r="Z129" s="29">
        <x:v>2</x:v>
      </x:c>
      <x:c r="AA129" s="29">
        <x:v>2</x:v>
      </x:c>
      <x:c r="AB129" s="29">
        <x:v>6</x:v>
      </x:c>
      <x:c r="AC129" s="29">
        <x:v>3</x:v>
      </x:c>
      <x:c r="AD129" s="29">
        <x:v>2</x:v>
      </x:c>
      <x:c r="AE129" s="29">
        <x:v>0</x:v>
      </x:c>
      <x:c r="AF129" s="29">
        <x:v>0</x:v>
      </x:c>
      <x:c r="AG129" s="29">
        <x:v>0</x:v>
      </x:c>
      <x:c r="AH129" s="29">
        <x:v>0</x:v>
      </x:c>
      <x:c r="AI129" s="29">
        <x:v>0</x:v>
      </x:c>
      <x:c r="AJ129" s="29">
        <x:v>0</x:v>
      </x:c>
      <x:c r="AK129" s="29">
        <x:v>0</x:v>
      </x:c>
      <x:c r="AL129" s="29">
        <x:v>0</x:v>
      </x:c>
      <x:c r="AM129" s="29">
        <x:v>0</x:v>
      </x:c>
      <x:c r="AN129" s="29">
        <x:v>18</x:v>
      </x:c>
      <x:c r="AO129" s="29">
        <x:v>18</x:v>
      </x:c>
      <x:c r="AP129" s="29">
        <x:v>18</x:v>
      </x:c>
      <x:c r="AQ129" s="29">
        <x:v>4.25</x:v>
      </x:c>
      <x:c r="AR129" s="29">
        <x:v>3</x:v>
      </x:c>
      <x:c r="AS129" s="29">
        <x:v>-0.12</x:v>
      </x:c>
      <x:c r="AT129" s="29">
        <x:v>2014</x:v>
      </x:c>
      <x:c r="AU129" s="29" t="s">
        <x:v>31</x:v>
      </x:c>
      <x:c r="AV129" s="29">
        <x:v>34</x:v>
      </x:c>
      <x:c r="AW129" s="29" t="s">
        <x:v>326</x:v>
      </x:c>
      <x:c r="AX129" s="29">
        <x:v>1</x:v>
      </x:c>
      <x:c r="AY129" s="29">
        <x:v>0</x:v>
      </x:c>
      <x:c r="AZ129" s="29">
        <x:v>1</x:v>
      </x:c>
      <x:c r="BA129" s="29">
        <x:v>1</x:v>
      </x:c>
      <x:c r="BB129" s="29">
        <x:v>11.31</x:v>
      </x:c>
      <x:c r="BD129" s="29">
        <x:v>-1.5800000000000001</x:v>
      </x:c>
      <x:c r="BE129" s="29">
        <x:v>-1.5800000000000001</x:v>
      </x:c>
      <x:c r="BK129" s="29">
        <x:v>-0.010000000000000001</x:v>
      </x:c>
      <x:c r="BM129" s="29">
        <x:v>-0.14000000000000001</x:v>
      </x:c>
      <x:c r="BN129" s="29">
        <x:v>-0.14000000000000001</x:v>
      </x:c>
      <x:c r="BP129" s="29">
        <x:v>-0.12</x:v>
      </x:c>
      <x:c r="BQ129" s="29">
        <x:v>-0.12</x:v>
      </x:c>
      <x:c r="BR129" s="29">
        <x:v>12000</x:v>
      </x:c>
      <x:c r="BS129" s="29">
        <x:v>-98322</x:v>
      </x:c>
      <x:c r="BT129" s="64" t="str">
        <x:f t="shared" si="0"/>
        <x:v>TRUE</x:v>
      </x:c>
    </x:row>
    <x:row r="130" spans="1:72" ht="16.399999999999999">
      <x:c r="A130" s="65">
        <x:v>2016</x:v>
      </x:c>
      <x:c r="B130" s="62" t="s">
        <x:v>31</x:v>
      </x:c>
      <x:c r="C130" s="61" t="s">
        <x:v>69</x:v>
      </x:c>
      <x:c r="D130" s="61" t="s">
        <x:v>304</x:v>
      </x:c>
      <x:c r="E130" s="61">
        <x:v>9</x:v>
      </x:c>
      <x:c r="F130" s="61" t="s">
        <x:v>25</x:v>
      </x:c>
      <x:c r="G130" s="61" t="s">
        <x:v>34</x:v>
      </x:c>
      <x:c r="H130" s="61" t="s">
        <x:v>36</x:v>
      </x:c>
      <x:c r="I130" s="64">
        <x:v>56</x:v>
      </x:c>
      <x:c r="J130" s="29">
        <x:v>2015</x:v>
      </x:c>
      <x:c r="K130" s="29" t="s">
        <x:v>31</x:v>
      </x:c>
      <x:c r="L130" s="29">
        <x:v>35</x:v>
      </x:c>
      <x:c r="M130" s="29" t="s">
        <x:v>326</x:v>
      </x:c>
      <x:c r="N130" s="29">
        <x:v>30</x:v>
      </x:c>
      <x:c r="O130" s="29">
        <x:v>0</x:v>
      </x:c>
      <x:c r="P130" s="29">
        <x:v>30</x:v>
      </x:c>
      <x:c r="Q130" s="29">
        <x:v>12</x:v>
      </x:c>
      <x:c r="R130" s="29">
        <x:v>0</x:v>
      </x:c>
      <x:c r="S130" s="29">
        <x:v>0</x:v>
      </x:c>
      <x:c r="T130" s="29">
        <x:v>0</x:v>
      </x:c>
      <x:c r="U130" s="29">
        <x:v>0</x:v>
      </x:c>
      <x:c r="V130" s="29">
        <x:v>0</x:v>
      </x:c>
      <x:c r="W130" s="29">
        <x:v>0</x:v>
      </x:c>
      <x:c r="X130" s="29">
        <x:v>28</x:v>
      </x:c>
      <x:c r="Y130" s="29">
        <x:v>25</x:v>
      </x:c>
      <x:c r="Z130" s="29">
        <x:v>27</x:v>
      </x:c>
      <x:c r="AA130" s="29">
        <x:v>27.649999999999999</x:v>
      </x:c>
      <x:c r="AB130" s="29">
        <x:v>131</x:v>
      </x:c>
      <x:c r="AC130" s="29">
        <x:v>33</x:v>
      </x:c>
      <x:c r="AD130" s="29">
        <x:v>9</x:v>
      </x:c>
      <x:c r="AE130" s="29">
        <x:v>0</x:v>
      </x:c>
      <x:c r="AF130" s="29">
        <x:v>5</x:v>
      </x:c>
      <x:c r="AG130" s="29">
        <x:v>9</x:v>
      </x:c>
      <x:c r="AH130" s="29">
        <x:v>5</x:v>
      </x:c>
      <x:c r="AI130" s="29">
        <x:v>1</x:v>
      </x:c>
      <x:c r="AJ130" s="29">
        <x:v>24</x:v>
      </x:c>
      <x:c r="AK130" s="29">
        <x:v>3</x:v>
      </x:c>
      <x:c r="AL130" s="29">
        <x:v>0</x:v>
      </x:c>
      <x:c r="AM130" s="29">
        <x:v>2</x:v>
      </x:c>
      <x:c r="AN130" s="29">
        <x:v>8.0399999999999991</x:v>
      </x:c>
      <x:c r="AO130" s="29">
        <x:v>8.6799999999999997</x:v>
      </x:c>
      <x:c r="AP130" s="29">
        <x:v>8.8900000000000006</x:v>
      </x:c>
      <x:c r="AQ130" s="29">
        <x:v>5.5099999999999998</x:v>
      </x:c>
      <x:c r="AR130" s="29">
        <x:v>1.5</x:v>
      </x:c>
      <x:c r="AS130" s="29">
        <x:v>-0.28000000000000003</x:v>
      </x:c>
      <x:c r="AT130" s="29">
        <x:v>2015</x:v>
      </x:c>
      <x:c r="AU130" s="29" t="s">
        <x:v>31</x:v>
      </x:c>
      <x:c r="AV130" s="29">
        <x:v>35</x:v>
      </x:c>
      <x:c r="AW130" s="29" t="s">
        <x:v>326</x:v>
      </x:c>
      <x:c r="AX130" s="29">
        <x:v>30</x:v>
      </x:c>
      <x:c r="AY130" s="29">
        <x:v>0</x:v>
      </x:c>
      <x:c r="AZ130" s="29">
        <x:v>28</x:v>
      </x:c>
      <x:c r="BA130" s="29">
        <x:v>28</x:v>
      </x:c>
      <x:c r="BB130" s="29">
        <x:v>10.800000000000001</x:v>
      </x:c>
      <x:c r="BD130" s="29">
        <x:v>-11.51</x:v>
      </x:c>
      <x:c r="BE130" s="29">
        <x:v>-11.51</x:v>
      </x:c>
      <x:c r="BK130" s="29">
        <x:v>-0.029999999999999999</x:v>
      </x:c>
      <x:c r="BM130" s="29">
        <x:v>-0.65000000000000002</x:v>
      </x:c>
      <x:c r="BN130" s="29">
        <x:v>-0.65000000000000002</x:v>
      </x:c>
      <x:c r="BP130" s="29">
        <x:v>-0.28000000000000003</x:v>
      </x:c>
      <x:c r="BQ130" s="29">
        <x:v>-0.28000000000000003</x:v>
      </x:c>
      <x:c r="BR130" s="29">
        <x:v>7000</x:v>
      </x:c>
      <x:c r="BS130" s="29">
        <x:v>-25239</x:v>
      </x:c>
      <x:c r="BT130" s="64" t="str">
        <x:f t="shared" si="0"/>
        <x:v>TRUE</x:v>
      </x:c>
    </x:row>
    <x:row r="131" spans="1:72" ht="16.399999999999999">
      <x:c r="A131" s="65">
        <x:v>2017</x:v>
      </x:c>
      <x:c r="B131" s="62" t="s">
        <x:v>31</x:v>
      </x:c>
      <x:c r="C131" s="61" t="s">
        <x:v>69</x:v>
      </x:c>
      <x:c r="D131" s="61" t="s">
        <x:v>304</x:v>
      </x:c>
      <x:c r="E131" s="61">
        <x:v>9</x:v>
      </x:c>
      <x:c r="F131" s="61" t="s">
        <x:v>25</x:v>
      </x:c>
      <x:c r="G131" s="61" t="s">
        <x:v>34</x:v>
      </x:c>
      <x:c r="H131" s="61" t="s">
        <x:v>36</x:v>
      </x:c>
      <x:c r="I131" s="64">
        <x:v>57</x:v>
      </x:c>
      <x:c r="J131" s="29">
        <x:v>2016</x:v>
      </x:c>
      <x:c r="K131" s="29" t="s">
        <x:v>31</x:v>
      </x:c>
      <x:c r="L131" s="29">
        <x:v>36</x:v>
      </x:c>
      <x:c r="M131" s="29" t="s">
        <x:v>326</x:v>
      </x:c>
      <x:c r="N131" s="29">
        <x:v>41</x:v>
      </x:c>
      <x:c r="O131" s="29">
        <x:v>0</x:v>
      </x:c>
      <x:c r="P131" s="29">
        <x:v>41</x:v>
      </x:c>
      <x:c r="Q131" s="29">
        <x:v>8</x:v>
      </x:c>
      <x:c r="R131" s="29">
        <x:v>0</x:v>
      </x:c>
      <x:c r="S131" s="29">
        <x:v>0</x:v>
      </x:c>
      <x:c r="T131" s="29">
        <x:v>1</x:v>
      </x:c>
      <x:c r="U131" s="29">
        <x:v>3</x:v>
      </x:c>
      <x:c r="V131" s="29">
        <x:v>0</x:v>
      </x:c>
      <x:c r="W131" s="29">
        <x:v>7</x:v>
      </x:c>
      <x:c r="X131" s="29">
        <x:v>46.100000000000001</x:v>
      </x:c>
      <x:c r="Y131" s="29">
        <x:v>20</x:v>
      </x:c>
      <x:c r="Z131" s="29">
        <x:v>20</x:v>
      </x:c>
      <x:c r="AA131" s="29">
        <x:v>22.800000000000001</x:v>
      </x:c>
      <x:c r="AB131" s="29">
        <x:v>194</x:v>
      </x:c>
      <x:c r="AC131" s="29">
        <x:v>48</x:v>
      </x:c>
      <x:c r="AD131" s="29">
        <x:v>5</x:v>
      </x:c>
      <x:c r="AE131" s="29">
        <x:v>2</x:v>
      </x:c>
      <x:c r="AF131" s="29">
        <x:v>9</x:v>
      </x:c>
      <x:c r="AG131" s="29">
        <x:v>11</x:v>
      </x:c>
      <x:c r="AH131" s="29">
        <x:v>3</x:v>
      </x:c>
      <x:c r="AI131" s="29">
        <x:v>0</x:v>
      </x:c>
      <x:c r="AJ131" s="29">
        <x:v>35</x:v>
      </x:c>
      <x:c r="AK131" s="29">
        <x:v>1</x:v>
      </x:c>
      <x:c r="AL131" s="29">
        <x:v>0</x:v>
      </x:c>
      <x:c r="AM131" s="29">
        <x:v>1</x:v>
      </x:c>
      <x:c r="AN131" s="29">
        <x:v>3.8799999999999999</x:v>
      </x:c>
      <x:c r="AO131" s="29">
        <x:v>3.8799999999999999</x:v>
      </x:c>
      <x:c r="AP131" s="29">
        <x:v>4.4299999999999997</x:v>
      </x:c>
      <x:c r="AQ131" s="29">
        <x:v>5.5999999999999996</x:v>
      </x:c>
      <x:c r="AR131" s="29">
        <x:v>1.27</x:v>
      </x:c>
      <x:c r="AS131" s="29">
        <x:v>1.26</x:v>
      </x:c>
      <x:c r="AT131" s="29">
        <x:v>2016</x:v>
      </x:c>
      <x:c r="AU131" s="29" t="s">
        <x:v>31</x:v>
      </x:c>
      <x:c r="AV131" s="29">
        <x:v>36</x:v>
      </x:c>
      <x:c r="AW131" s="29" t="s">
        <x:v>326</x:v>
      </x:c>
      <x:c r="AX131" s="29">
        <x:v>41</x:v>
      </x:c>
      <x:c r="AY131" s="29">
        <x:v>0</x:v>
      </x:c>
      <x:c r="AZ131" s="29">
        <x:v>46.100000000000001</x:v>
      </x:c>
      <x:c r="BA131" s="29">
        <x:v>46.100000000000001</x:v>
      </x:c>
      <x:c r="BB131" s="29">
        <x:v>11.279999999999999</x:v>
      </x:c>
      <x:c r="BD131" s="29">
        <x:v>7.3700000000000001</x:v>
      </x:c>
      <x:c r="BE131" s="29">
        <x:v>7.3700000000000001</x:v>
      </x:c>
      <x:c r="BK131" s="29">
        <x:v>0.11</x:v>
      </x:c>
      <x:c r="BM131" s="29">
        <x:v>0.64000000000000001</x:v>
      </x:c>
      <x:c r="BN131" s="29">
        <x:v>0.64000000000000001</x:v>
      </x:c>
      <x:c r="BP131" s="29">
        <x:v>1.26</x:v>
      </x:c>
      <x:c r="BQ131" s="29">
        <x:v>1.26</x:v>
      </x:c>
      <x:c r="BR131" s="29">
        <x:v>7000</x:v>
      </x:c>
      <x:c r="BS131" s="29">
        <x:v>5572</x:v>
      </x:c>
      <x:c r="BT131" s="64" t="str">
        <x:f t="shared" si="0"/>
        <x:v>TRUE</x:v>
      </x:c>
    </x:row>
    <x:row r="132" spans="1:72" ht="16.399999999999999">
      <x:c r="A132" s="70">
        <x:v>2018</x:v>
      </x:c>
      <x:c r="B132" s="62" t="s">
        <x:v>31</x:v>
      </x:c>
      <x:c r="C132" s="61" t="s">
        <x:v>69</x:v>
      </x:c>
      <x:c r="D132" s="61" t="s">
        <x:v>304</x:v>
      </x:c>
      <x:c r="E132" s="61">
        <x:v>9</x:v>
      </x:c>
      <x:c r="F132" s="61" t="s">
        <x:v>25</x:v>
      </x:c>
      <x:c r="G132" s="61" t="s">
        <x:v>34</x:v>
      </x:c>
      <x:c r="H132" s="61" t="s">
        <x:v>36</x:v>
      </x:c>
      <x:c r="I132" s="64">
        <x:v>58</x:v>
      </x:c>
      <x:c r="J132" s="29">
        <x:v>2017</x:v>
      </x:c>
      <x:c r="K132" s="29" t="s">
        <x:v>31</x:v>
      </x:c>
      <x:c r="L132" s="29">
        <x:v>37</x:v>
      </x:c>
      <x:c r="M132" s="29" t="s">
        <x:v>326</x:v>
      </x:c>
      <x:c r="N132" s="29">
        <x:v>45</x:v>
      </x:c>
      <x:c r="O132" s="29">
        <x:v>0</x:v>
      </x:c>
      <x:c r="P132" s="29">
        <x:v>45</x:v>
      </x:c>
      <x:c r="Q132" s="29">
        <x:v>12</x:v>
      </x:c>
      <x:c r="R132" s="29">
        <x:v>0</x:v>
      </x:c>
      <x:c r="S132" s="29">
        <x:v>0</x:v>
      </x:c>
      <x:c r="T132" s="29">
        <x:v>1</x:v>
      </x:c>
      <x:c r="U132" s="29">
        <x:v>2</x:v>
      </x:c>
      <x:c r="V132" s="29">
        <x:v>0</x:v>
      </x:c>
      <x:c r="W132" s="29">
        <x:v>1</x:v>
      </x:c>
      <x:c r="X132" s="29">
        <x:v>56</x:v>
      </x:c>
      <x:c r="Y132" s="29">
        <x:v>32</x:v>
      </x:c>
      <x:c r="Z132" s="29">
        <x:v>32</x:v>
      </x:c>
      <x:c r="AA132" s="29">
        <x:v>36.350000000000001</x:v>
      </x:c>
      <x:c r="AB132" s="29">
        <x:v>233</x:v>
      </x:c>
      <x:c r="AC132" s="29">
        <x:v>57</x:v>
      </x:c>
      <x:c r="AD132" s="29">
        <x:v>12</x:v>
      </x:c>
      <x:c r="AE132" s="29">
        <x:v>0</x:v>
      </x:c>
      <x:c r="AF132" s="29">
        <x:v>11</x:v>
      </x:c>
      <x:c r="AG132" s="29">
        <x:v>14</x:v>
      </x:c>
      <x:c r="AH132" s="29">
        <x:v>4</x:v>
      </x:c>
      <x:c r="AI132" s="29">
        <x:v>0</x:v>
      </x:c>
      <x:c r="AJ132" s="29">
        <x:v>55</x:v>
      </x:c>
      <x:c r="AK132" s="29">
        <x:v>1</x:v>
      </x:c>
      <x:c r="AL132" s="29">
        <x:v>0</x:v>
      </x:c>
      <x:c r="AM132" s="29">
        <x:v>2</x:v>
      </x:c>
      <x:c r="AN132" s="29">
        <x:v>5.1399999999999997</x:v>
      </x:c>
      <x:c r="AO132" s="29">
        <x:v>5.1399999999999997</x:v>
      </x:c>
      <x:c r="AP132" s="29">
        <x:v>5.8399999999999999</x:v>
      </x:c>
      <x:c r="AQ132" s="29">
        <x:v>5.0899999999999999</x:v>
      </x:c>
      <x:c r="AR132" s="29">
        <x:v>1.27</x:v>
      </x:c>
      <x:c r="AS132" s="29">
        <x:v>0.66000000000000003</x:v>
      </x:c>
      <x:c r="AT132" s="29">
        <x:v>2017</x:v>
      </x:c>
      <x:c r="AU132" s="29" t="s">
        <x:v>31</x:v>
      </x:c>
      <x:c r="AV132" s="29">
        <x:v>37</x:v>
      </x:c>
      <x:c r="AW132" s="29" t="s">
        <x:v>326</x:v>
      </x:c>
      <x:c r="AX132" s="29">
        <x:v>45</x:v>
      </x:c>
      <x:c r="AY132" s="29">
        <x:v>0</x:v>
      </x:c>
      <x:c r="AZ132" s="29">
        <x:v>56</x:v>
      </x:c>
      <x:c r="BA132" s="29">
        <x:v>56</x:v>
      </x:c>
      <x:c r="BB132" s="29">
        <x:v>10.890000000000001</x:v>
      </x:c>
      <x:c r="BD132" s="29">
        <x:v>-0.17000000000000001</x:v>
      </x:c>
      <x:c r="BE132" s="29">
        <x:v>-0.17000000000000001</x:v>
      </x:c>
      <x:c r="BK132" s="29">
        <x:v>0.059999999999999998</x:v>
      </x:c>
      <x:c r="BM132" s="29">
        <x:v>-0.089999999999999991</x:v>
      </x:c>
      <x:c r="BN132" s="29">
        <x:v>-0.089999999999999991</x:v>
      </x:c>
      <x:c r="BP132" s="29">
        <x:v>0.66000000000000003</x:v>
      </x:c>
      <x:c r="BQ132" s="29">
        <x:v>0.66000000000000003</x:v>
      </x:c>
      <x:c r="BR132" s="29">
        <x:v>10500</x:v>
      </x:c>
      <x:c r="BS132" s="29">
        <x:v>15949</x:v>
      </x:c>
      <x:c r="BT132" s="64" t="str">
        <x:f t="shared" si="0"/>
        <x:v>TRUE</x:v>
      </x:c>
    </x:row>
    <x:row r="133" spans="1:72" ht="16.399999999999999">
      <x:c r="A133" s="65">
        <x:v>2015</x:v>
      </x:c>
      <x:c r="B133" s="62" t="s">
        <x:v>65</x:v>
      </x:c>
      <x:c r="C133" s="61" t="s">
        <x:v>41</x:v>
      </x:c>
      <x:c r="D133" s="61" t="s">
        <x:v>304</x:v>
      </x:c>
      <x:c r="E133" s="61">
        <x:v>-1</x:v>
      </x:c>
      <x:c r="F133" s="61" t="s">
        <x:v>170</x:v>
      </x:c>
      <x:c r="G133" s="61" t="s">
        <x:v>34</x:v>
      </x:c>
      <x:c r="H133" s="61" t="s">
        <x:v>36</x:v>
      </x:c>
      <x:c r="I133" s="64">
        <x:v>59</x:v>
      </x:c>
      <x:c r="J133" s="29">
        <x:v>2014</x:v>
      </x:c>
      <x:c r="K133" s="29" t="s">
        <x:v>22</x:v>
      </x:c>
      <x:c r="L133" s="29">
        <x:v>33</x:v>
      </x:c>
      <x:c r="M133" s="29" t="s">
        <x:v>326</x:v>
      </x:c>
      <x:c r="N133" s="29">
        <x:v>54</x:v>
      </x:c>
      <x:c r="O133" s="29">
        <x:v>0</x:v>
      </x:c>
      <x:c r="P133" s="29">
        <x:v>54</x:v>
      </x:c>
      <x:c r="Q133" s="29">
        <x:v>40</x:v>
      </x:c>
      <x:c r="R133" s="29">
        <x:v>0</x:v>
      </x:c>
      <x:c r="S133" s="29">
        <x:v>0</x:v>
      </x:c>
      <x:c r="T133" s="29">
        <x:v>1</x:v>
      </x:c>
      <x:c r="U133" s="29">
        <x:v>2</x:v>
      </x:c>
      <x:c r="V133" s="29">
        <x:v>20</x:v>
      </x:c>
      <x:c r="W133" s="29">
        <x:v>4</x:v>
      </x:c>
      <x:c r="X133" s="29">
        <x:v>56</x:v>
      </x:c>
      <x:c r="Y133" s="29">
        <x:v>19</x:v>
      </x:c>
      <x:c r="Z133" s="29">
        <x:v>19</x:v>
      </x:c>
      <x:c r="AA133" s="29">
        <x:v>22.800000000000001</x:v>
      </x:c>
      <x:c r="AB133" s="29">
        <x:v>229</x:v>
      </x:c>
      <x:c r="AC133" s="29">
        <x:v>47</x:v>
      </x:c>
      <x:c r="AD133" s="29">
        <x:v>12</x:v>
      </x:c>
      <x:c r="AE133" s="29">
        <x:v>2</x:v>
      </x:c>
      <x:c r="AF133" s="29">
        <x:v>4</x:v>
      </x:c>
      <x:c r="AG133" s="29">
        <x:v>18</x:v>
      </x:c>
      <x:c r="AH133" s="29">
        <x:v>3</x:v>
      </x:c>
      <x:c r="AI133" s="29">
        <x:v>0</x:v>
      </x:c>
      <x:c r="AJ133" s="29">
        <x:v>40</x:v>
      </x:c>
      <x:c r="AK133" s="29">
        <x:v>1</x:v>
      </x:c>
      <x:c r="AL133" s="29">
        <x:v>0</x:v>
      </x:c>
      <x:c r="AM133" s="29">
        <x:v>1</x:v>
      </x:c>
      <x:c r="AN133" s="29">
        <x:v>3.0499999999999998</x:v>
      </x:c>
      <x:c r="AO133" s="29">
        <x:v>3.0499999999999998</x:v>
      </x:c>
      <x:c r="AP133" s="29">
        <x:v>3.6600000000000001</x:v>
      </x:c>
      <x:c r="AQ133" s="29">
        <x:v>4.4800000000000004</x:v>
      </x:c>
      <x:c r="AR133" s="29">
        <x:v>1.1599999999999999</x:v>
      </x:c>
      <x:c r="AS133" s="29">
        <x:v>2.3500000000000001</x:v>
      </x:c>
      <x:c r="AT133" s="29">
        <x:v>2014</x:v>
      </x:c>
      <x:c r="AU133" s="29" t="s">
        <x:v>22</x:v>
      </x:c>
      <x:c r="AV133" s="29">
        <x:v>33</x:v>
      </x:c>
      <x:c r="AW133" s="29" t="s">
        <x:v>326</x:v>
      </x:c>
      <x:c r="AX133" s="29">
        <x:v>54</x:v>
      </x:c>
      <x:c r="AY133" s="29">
        <x:v>0</x:v>
      </x:c>
      <x:c r="AZ133" s="29">
        <x:v>56</x:v>
      </x:c>
      <x:c r="BA133" s="29">
        <x:v>56</x:v>
      </x:c>
      <x:c r="BB133" s="29">
        <x:v>11.31</x:v>
      </x:c>
      <x:c r="BD133" s="29">
        <x:v>13.65</x:v>
      </x:c>
      <x:c r="BE133" s="29">
        <x:v>13.65</x:v>
      </x:c>
      <x:c r="BK133" s="29">
        <x:v>0.20999999999999999</x:v>
      </x:c>
      <x:c r="BM133" s="29">
        <x:v>1.6000000000000001</x:v>
      </x:c>
      <x:c r="BN133" s="29">
        <x:v>1.6000000000000001</x:v>
      </x:c>
      <x:c r="BP133" s="29">
        <x:v>2.3500000000000001</x:v>
      </x:c>
      <x:c r="BQ133" s="29">
        <x:v>2.3500000000000001</x:v>
      </x:c>
      <x:c r="BR133" s="29">
        <x:v>12000</x:v>
      </x:c>
      <x:c r="BS133" s="29">
        <x:v>5113</x:v>
      </x:c>
      <x:c r="BT133" s="64" t="str">
        <x:f t="shared" si="0"/>
        <x:v>TRUE</x:v>
      </x:c>
    </x:row>
    <x:row r="134" spans="1:72" ht="16.399999999999999">
      <x:c r="A134" s="65">
        <x:v>2016</x:v>
      </x:c>
      <x:c r="B134" s="62" t="s">
        <x:v>65</x:v>
      </x:c>
      <x:c r="C134" s="61" t="s">
        <x:v>41</x:v>
      </x:c>
      <x:c r="D134" s="61" t="s">
        <x:v>304</x:v>
      </x:c>
      <x:c r="E134" s="61">
        <x:v>-1</x:v>
      </x:c>
      <x:c r="F134" s="61" t="s">
        <x:v>170</x:v>
      </x:c>
      <x:c r="G134" s="61" t="s">
        <x:v>34</x:v>
      </x:c>
      <x:c r="H134" s="61" t="s">
        <x:v>36</x:v>
      </x:c>
      <x:c r="I134" s="64">
        <x:v>60</x:v>
      </x:c>
      <x:c r="J134" s="29">
        <x:v>2015</x:v>
      </x:c>
      <x:c r="K134" s="29" t="s">
        <x:v>22</x:v>
      </x:c>
      <x:c r="L134" s="29">
        <x:v>34</x:v>
      </x:c>
      <x:c r="M134" s="29" t="s">
        <x:v>326</x:v>
      </x:c>
      <x:c r="N134" s="29">
        <x:v>39</x:v>
      </x:c>
      <x:c r="O134" s="29">
        <x:v>7</x:v>
      </x:c>
      <x:c r="P134" s="29">
        <x:v>32</x:v>
      </x:c>
      <x:c r="Q134" s="29">
        <x:v>13</x:v>
      </x:c>
      <x:c r="R134" s="29">
        <x:v>0</x:v>
      </x:c>
      <x:c r="S134" s="29">
        <x:v>0</x:v>
      </x:c>
      <x:c r="T134" s="29">
        <x:v>7</x:v>
      </x:c>
      <x:c r="U134" s="29">
        <x:v>3</x:v>
      </x:c>
      <x:c r="V134" s="29">
        <x:v>2</x:v>
      </x:c>
      <x:c r="W134" s="29">
        <x:v>2</x:v>
      </x:c>
      <x:c r="X134" s="29">
        <x:v>75</x:v>
      </x:c>
      <x:c r="Y134" s="29">
        <x:v>52</x:v>
      </x:c>
      <x:c r="Z134" s="29">
        <x:v>52</x:v>
      </x:c>
      <x:c r="AA134" s="29">
        <x:v>51.5</x:v>
      </x:c>
      <x:c r="AB134" s="29">
        <x:v>343</x:v>
      </x:c>
      <x:c r="AC134" s="29">
        <x:v>96</x:v>
      </x:c>
      <x:c r="AD134" s="29">
        <x:v>17</x:v>
      </x:c>
      <x:c r="AE134" s="29">
        <x:v>1</x:v>
      </x:c>
      <x:c r="AF134" s="29">
        <x:v>13</x:v>
      </x:c>
      <x:c r="AG134" s="29">
        <x:v>28</x:v>
      </x:c>
      <x:c r="AH134" s="29">
        <x:v>4</x:v>
      </x:c>
      <x:c r="AI134" s="29">
        <x:v>3</x:v>
      </x:c>
      <x:c r="AJ134" s="29">
        <x:v>50</x:v>
      </x:c>
      <x:c r="AK134" s="29">
        <x:v>2</x:v>
      </x:c>
      <x:c r="AL134" s="29">
        <x:v>0</x:v>
      </x:c>
      <x:c r="AM134" s="29">
        <x:v>2</x:v>
      </x:c>
      <x:c r="AN134" s="29">
        <x:v>6.2400000000000002</x:v>
      </x:c>
      <x:c r="AO134" s="29">
        <x:v>6.2400000000000002</x:v>
      </x:c>
      <x:c r="AP134" s="29">
        <x:v>6.1799999999999997</x:v>
      </x:c>
      <x:c r="AQ134" s="29">
        <x:v>5.7300000000000004</x:v>
      </x:c>
      <x:c r="AR134" s="29">
        <x:v>1.6499999999999999</x:v>
      </x:c>
      <x:c r="AS134" s="29">
        <x:v>0.77000000000000002</x:v>
      </x:c>
      <x:c r="AT134" s="29">
        <x:v>2015</x:v>
      </x:c>
      <x:c r="AU134" s="29" t="s">
        <x:v>22</x:v>
      </x:c>
      <x:c r="AV134" s="29">
        <x:v>34</x:v>
      </x:c>
      <x:c r="AW134" s="29" t="s">
        <x:v>326</x:v>
      </x:c>
      <x:c r="AX134" s="29">
        <x:v>39</x:v>
      </x:c>
      <x:c r="AY134" s="29">
        <x:v>33.200000000000003</x:v>
      </x:c>
      <x:c r="AZ134" s="29">
        <x:v>41.100000000000001</x:v>
      </x:c>
      <x:c r="BA134" s="29">
        <x:v>75</x:v>
      </x:c>
      <x:c r="BB134" s="29">
        <x:v>11.41</x:v>
      </x:c>
      <x:c r="BC134" s="29">
        <x:v>0.26000000000000001</x:v>
      </x:c>
      <x:c r="BD134" s="29">
        <x:v>-8.7400000000000002</x:v>
      </x:c>
      <x:c r="BE134" s="29">
        <x:v>-8.4800000000000004</x:v>
      </x:c>
      <x:c r="BK134" s="29">
        <x:v>0.059999999999999998</x:v>
      </x:c>
      <x:c r="BL134" s="29">
        <x:v>0.20999999999999999</x:v>
      </x:c>
      <x:c r="BM134" s="29">
        <x:v>-0.58999999999999997</x:v>
      </x:c>
      <x:c r="BN134" s="29">
        <x:v>-0.38</x:v>
      </x:c>
      <x:c r="BO134" s="29">
        <x:v>0.81000000000000005</x:v>
      </x:c>
      <x:c r="BP134" s="29">
        <x:v>-0.040000000000000002</x:v>
      </x:c>
      <x:c r="BQ134" s="29">
        <x:v>0.77000000000000002</x:v>
      </x:c>
      <x:c r="BR134" s="29">
        <x:v>19000</x:v>
      </x:c>
      <x:c r="BS134" s="29">
        <x:v>24618</x:v>
      </x:c>
      <x:c r="BT134" s="64" t="str">
        <x:f t="shared" si="0"/>
        <x:v>TRUE</x:v>
      </x:c>
    </x:row>
    <x:row r="135" spans="1:72" ht="16.399999999999999">
      <x:c r="A135" s="65">
        <x:v>2017</x:v>
      </x:c>
      <x:c r="B135" s="62" t="s">
        <x:v>65</x:v>
      </x:c>
      <x:c r="C135" s="61" t="s">
        <x:v>41</x:v>
      </x:c>
      <x:c r="D135" s="61" t="s">
        <x:v>304</x:v>
      </x:c>
      <x:c r="E135" s="61">
        <x:v>-1</x:v>
      </x:c>
      <x:c r="F135" s="61" t="s">
        <x:v>170</x:v>
      </x:c>
      <x:c r="G135" s="61" t="s">
        <x:v>34</x:v>
      </x:c>
      <x:c r="H135" s="61" t="s">
        <x:v>36</x:v>
      </x:c>
      <x:c r="I135" s="64">
        <x:v>61</x:v>
      </x:c>
      <x:c r="J135" s="29">
        <x:v>2016</x:v>
      </x:c>
      <x:c r="K135" s="29" t="s">
        <x:v>45</x:v>
      </x:c>
      <x:c r="L135" s="29">
        <x:v>35</x:v>
      </x:c>
      <x:c r="M135" s="29" t="s">
        <x:v>326</x:v>
      </x:c>
      <x:c r="N135" s="29">
        <x:v>23</x:v>
      </x:c>
      <x:c r="O135" s="29">
        <x:v>0</x:v>
      </x:c>
      <x:c r="P135" s="29">
        <x:v>23</x:v>
      </x:c>
      <x:c r="Q135" s="29">
        <x:v>4</x:v>
      </x:c>
      <x:c r="R135" s="29">
        <x:v>0</x:v>
      </x:c>
      <x:c r="S135" s="29">
        <x:v>0</x:v>
      </x:c>
      <x:c r="T135" s="29">
        <x:v>1</x:v>
      </x:c>
      <x:c r="U135" s="29">
        <x:v>1</x:v>
      </x:c>
      <x:c r="V135" s="29">
        <x:v>0</x:v>
      </x:c>
      <x:c r="W135" s="29">
        <x:v>4</x:v>
      </x:c>
      <x:c r="X135" s="29">
        <x:v>24.100000000000001</x:v>
      </x:c>
      <x:c r="Y135" s="29">
        <x:v>16</x:v>
      </x:c>
      <x:c r="Z135" s="29">
        <x:v>16</x:v>
      </x:c>
      <x:c r="AA135" s="29">
        <x:v>19.800000000000001</x:v>
      </x:c>
      <x:c r="AB135" s="29">
        <x:v>105</x:v>
      </x:c>
      <x:c r="AC135" s="29">
        <x:v>29</x:v>
      </x:c>
      <x:c r="AD135" s="29">
        <x:v>4</x:v>
      </x:c>
      <x:c r="AE135" s="29">
        <x:v>1</x:v>
      </x:c>
      <x:c r="AF135" s="29">
        <x:v>4</x:v>
      </x:c>
      <x:c r="AG135" s="29">
        <x:v>9</x:v>
      </x:c>
      <x:c r="AH135" s="29">
        <x:v>0</x:v>
      </x:c>
      <x:c r="AI135" s="29">
        <x:v>1</x:v>
      </x:c>
      <x:c r="AJ135" s="29">
        <x:v>19</x:v>
      </x:c>
      <x:c r="AK135" s="29">
        <x:v>0</x:v>
      </x:c>
      <x:c r="AL135" s="29">
        <x:v>0</x:v>
      </x:c>
      <x:c r="AM135" s="29">
        <x:v>2</x:v>
      </x:c>
      <x:c r="AN135" s="29">
        <x:v>5.9199999999999999</x:v>
      </x:c>
      <x:c r="AO135" s="29">
        <x:v>5.9199999999999999</x:v>
      </x:c>
      <x:c r="AP135" s="29">
        <x:v>7.3200000000000003</x:v>
      </x:c>
      <x:c r="AQ135" s="29">
        <x:v>5.2599999999999998</x:v>
      </x:c>
      <x:c r="AR135" s="29">
        <x:v>1.5600000000000001</x:v>
      </x:c>
      <x:c r="AS135" s="29">
        <x:v>-0.040000000000000002</x:v>
      </x:c>
      <x:c r="AT135" s="29">
        <x:v>2016</x:v>
      </x:c>
      <x:c r="AU135" s="29" t="s">
        <x:v>45</x:v>
      </x:c>
      <x:c r="AV135" s="29">
        <x:v>35</x:v>
      </x:c>
      <x:c r="AW135" s="29" t="s">
        <x:v>326</x:v>
      </x:c>
      <x:c r="AX135" s="29">
        <x:v>23</x:v>
      </x:c>
      <x:c r="AY135" s="29">
        <x:v>0</x:v>
      </x:c>
      <x:c r="AZ135" s="29">
        <x:v>24.100000000000001</x:v>
      </x:c>
      <x:c r="BA135" s="29">
        <x:v>24.100000000000001</x:v>
      </x:c>
      <x:c r="BB135" s="29">
        <x:v>11.279999999999999</x:v>
      </x:c>
      <x:c r="BD135" s="29">
        <x:v>-4.7300000000000004</x:v>
      </x:c>
      <x:c r="BE135" s="29">
        <x:v>-4.7300000000000004</x:v>
      </x:c>
      <x:c r="BK135" s="29">
        <x:v>0</x:v>
      </x:c>
      <x:c r="BM135" s="29">
        <x:v>-0.37</x:v>
      </x:c>
      <x:c r="BN135" s="29">
        <x:v>-0.37</x:v>
      </x:c>
      <x:c r="BP135" s="29">
        <x:v>-0.040000000000000002</x:v>
      </x:c>
      <x:c r="BQ135" s="29">
        <x:v>-0.040000000000000002</x:v>
      </x:c>
      <x:c r="BR135" s="29">
        <x:v>22000</x:v>
      </x:c>
      <x:c r="BS135" s="29">
        <x:v>-536267</x:v>
      </x:c>
      <x:c r="BT135" s="64" t="str">
        <x:f t="shared" si="0"/>
        <x:v>TRUE</x:v>
      </x:c>
    </x:row>
    <x:row r="136" spans="1:72" ht="16.399999999999999">
      <x:c r="A136" s="65">
        <x:v>2018</x:v>
      </x:c>
      <x:c r="B136" s="62" t="s">
        <x:v>65</x:v>
      </x:c>
      <x:c r="C136" s="61" t="s">
        <x:v>41</x:v>
      </x:c>
      <x:c r="D136" s="61" t="s">
        <x:v>304</x:v>
      </x:c>
      <x:c r="E136" s="61">
        <x:v>-1</x:v>
      </x:c>
      <x:c r="F136" s="61" t="s">
        <x:v>170</x:v>
      </x:c>
      <x:c r="G136" s="61" t="s">
        <x:v>34</x:v>
      </x:c>
      <x:c r="H136" s="61" t="s">
        <x:v>36</x:v>
      </x:c>
      <x:c r="I136" s="64">
        <x:v>62</x:v>
      </x:c>
      <x:c r="J136" s="29">
        <x:v>2017</x:v>
      </x:c>
      <x:c r="K136" s="29" t="s">
        <x:v>65</x:v>
      </x:c>
      <x:c r="L136" s="29">
        <x:v>36</x:v>
      </x:c>
      <x:c r="M136" s="29" t="s">
        <x:v>326</x:v>
      </x:c>
      <x:c r="N136" s="29">
        <x:v>69</x:v>
      </x:c>
      <x:c r="O136" s="29">
        <x:v>0</x:v>
      </x:c>
      <x:c r="P136" s="29">
        <x:v>69</x:v>
      </x:c>
      <x:c r="Q136" s="29">
        <x:v>6</x:v>
      </x:c>
      <x:c r="R136" s="29">
        <x:v>0</x:v>
      </x:c>
      <x:c r="S136" s="29">
        <x:v>0</x:v>
      </x:c>
      <x:c r="T136" s="29">
        <x:v>7</x:v>
      </x:c>
      <x:c r="U136" s="29">
        <x:v>4</x:v>
      </x:c>
      <x:c r="V136" s="29">
        <x:v>0</x:v>
      </x:c>
      <x:c r="W136" s="29">
        <x:v>11</x:v>
      </x:c>
      <x:c r="X136" s="29">
        <x:v>69</x:v>
      </x:c>
      <x:c r="Y136" s="29">
        <x:v>38</x:v>
      </x:c>
      <x:c r="Z136" s="29">
        <x:v>38</x:v>
      </x:c>
      <x:c r="AA136" s="29">
        <x:v>38.75</x:v>
      </x:c>
      <x:c r="AB136" s="29">
        <x:v>304</x:v>
      </x:c>
      <x:c r="AC136" s="29">
        <x:v>86</x:v>
      </x:c>
      <x:c r="AD136" s="29">
        <x:v>17</x:v>
      </x:c>
      <x:c r="AE136" s="29">
        <x:v>3</x:v>
      </x:c>
      <x:c r="AF136" s="29">
        <x:v>6</x:v>
      </x:c>
      <x:c r="AG136" s="29">
        <x:v>17</x:v>
      </x:c>
      <x:c r="AH136" s="29">
        <x:v>6</x:v>
      </x:c>
      <x:c r="AI136" s="29">
        <x:v>2</x:v>
      </x:c>
      <x:c r="AJ136" s="29">
        <x:v>41</x:v>
      </x:c>
      <x:c r="AK136" s="29">
        <x:v>1</x:v>
      </x:c>
      <x:c r="AL136" s="29">
        <x:v>0</x:v>
      </x:c>
      <x:c r="AM136" s="29">
        <x:v>3</x:v>
      </x:c>
      <x:c r="AN136" s="29">
        <x:v>4.96</x:v>
      </x:c>
      <x:c r="AO136" s="29">
        <x:v>4.96</x:v>
      </x:c>
      <x:c r="AP136" s="29">
        <x:v>5.0499999999999998</x:v>
      </x:c>
      <x:c r="AQ136" s="29">
        <x:v>4.7000000000000002</x:v>
      </x:c>
      <x:c r="AR136" s="29">
        <x:v>1.49</x:v>
      </x:c>
      <x:c r="AS136" s="29">
        <x:v>0.90000000000000002</x:v>
      </x:c>
      <x:c r="AT136" s="29">
        <x:v>2017</x:v>
      </x:c>
      <x:c r="AU136" s="29" t="s">
        <x:v>65</x:v>
      </x:c>
      <x:c r="AV136" s="29">
        <x:v>36</x:v>
      </x:c>
      <x:c r="AW136" s="29" t="s">
        <x:v>326</x:v>
      </x:c>
      <x:c r="AX136" s="29">
        <x:v>69</x:v>
      </x:c>
      <x:c r="AY136" s="29">
        <x:v>0</x:v>
      </x:c>
      <x:c r="AZ136" s="29">
        <x:v>69</x:v>
      </x:c>
      <x:c r="BA136" s="29">
        <x:v>69</x:v>
      </x:c>
      <x:c r="BB136" s="29">
        <x:v>10.890000000000001</x:v>
      </x:c>
      <x:c r="BD136" s="29">
        <x:v>-1.0900000000000001</x:v>
      </x:c>
      <x:c r="BE136" s="29">
        <x:v>-1.0900000000000001</x:v>
      </x:c>
      <x:c r="BK136" s="29">
        <x:v>0.080000000000000004</x:v>
      </x:c>
      <x:c r="BM136" s="29">
        <x:v>-0.020000000000000001</x:v>
      </x:c>
      <x:c r="BN136" s="29">
        <x:v>-0.020000000000000001</x:v>
      </x:c>
      <x:c r="BP136" s="29">
        <x:v>0.90000000000000002</x:v>
      </x:c>
      <x:c r="BQ136" s="29">
        <x:v>0.90000000000000002</x:v>
      </x:c>
      <x:c r="BR136" s="29">
        <x:v>10000</x:v>
      </x:c>
      <x:c r="BS136" s="29">
        <x:v>11141</x:v>
      </x:c>
      <x:c r="BT136" s="64" t="str">
        <x:f t="shared" si="0"/>
        <x:v>TRUE</x:v>
      </x:c>
    </x:row>
    <x:row r="137" spans="1:72" ht="16.399999999999999">
      <x:c r="A137" s="65">
        <x:v>2015</x:v>
      </x:c>
      <x:c r="B137" s="62" t="s">
        <x:v>27</x:v>
      </x:c>
      <x:c r="C137" s="61" t="s">
        <x:v>12</x:v>
      </x:c>
      <x:c r="D137" s="61" t="s">
        <x:v>304</x:v>
      </x:c>
      <x:c r="E137" s="61">
        <x:v>4</x:v>
      </x:c>
      <x:c r="F137" s="61" t="s">
        <x:v>332</x:v>
      </x:c>
      <x:c r="G137" s="61" t="s">
        <x:v>34</x:v>
      </x:c>
      <x:c r="H137" s="61" t="s">
        <x:v>36</x:v>
      </x:c>
      <x:c r="I137" s="64">
        <x:v>63</x:v>
      </x:c>
      <x:c r="J137" s="29">
        <x:v>2014</x:v>
      </x:c>
      <x:c r="K137" s="29" t="s">
        <x:v>27</x:v>
      </x:c>
      <x:c r="L137" s="29">
        <x:v>38</x:v>
      </x:c>
      <x:c r="M137" s="29" t="s">
        <x:v>326</x:v>
      </x:c>
      <x:c r="N137" s="29">
        <x:v>60</x:v>
      </x:c>
      <x:c r="O137" s="29">
        <x:v>0</x:v>
      </x:c>
      <x:c r="P137" s="29">
        <x:v>60</x:v>
      </x:c>
      <x:c r="Q137" s="29">
        <x:v>19</x:v>
      </x:c>
      <x:c r="R137" s="29">
        <x:v>0</x:v>
      </x:c>
      <x:c r="S137" s="29">
        <x:v>0</x:v>
      </x:c>
      <x:c r="T137" s="29">
        <x:v>4</x:v>
      </x:c>
      <x:c r="U137" s="29">
        <x:v>4</x:v>
      </x:c>
      <x:c r="V137" s="29">
        <x:v>9</x:v>
      </x:c>
      <x:c r="W137" s="29">
        <x:v>7</x:v>
      </x:c>
      <x:c r="X137" s="29">
        <x:v>49.100000000000001</x:v>
      </x:c>
      <x:c r="Y137" s="29">
        <x:v>33</x:v>
      </x:c>
      <x:c r="Z137" s="29">
        <x:v>39</x:v>
      </x:c>
      <x:c r="AA137" s="29">
        <x:v>34.100000000000001</x:v>
      </x:c>
      <x:c r="AB137" s="29">
        <x:v>224</x:v>
      </x:c>
      <x:c r="AC137" s="29">
        <x:v>54</x:v>
      </x:c>
      <x:c r="AD137" s="29">
        <x:v>14</x:v>
      </x:c>
      <x:c r="AE137" s="29">
        <x:v>1</x:v>
      </x:c>
      <x:c r="AF137" s="29">
        <x:v>5</x:v>
      </x:c>
      <x:c r="AG137" s="29">
        <x:v>25</x:v>
      </x:c>
      <x:c r="AH137" s="29">
        <x:v>1</x:v>
      </x:c>
      <x:c r="AI137" s="29">
        <x:v>1</x:v>
      </x:c>
      <x:c r="AJ137" s="29">
        <x:v>51</x:v>
      </x:c>
      <x:c r="AK137" s="29">
        <x:v>5</x:v>
      </x:c>
      <x:c r="AL137" s="29">
        <x:v>0</x:v>
      </x:c>
      <x:c r="AM137" s="29">
        <x:v>1</x:v>
      </x:c>
      <x:c r="AN137" s="29">
        <x:v>6.0199999999999996</x:v>
      </x:c>
      <x:c r="AO137" s="29">
        <x:v>7.1100000000000003</x:v>
      </x:c>
      <x:c r="AP137" s="29">
        <x:v>6.2199999999999998</x:v>
      </x:c>
      <x:c r="AQ137" s="29">
        <x:v>4.4500000000000002</x:v>
      </x:c>
      <x:c r="AR137" s="29">
        <x:v>1.6000000000000001</x:v>
      </x:c>
      <x:c r="AS137" s="29">
        <x:v>0.47999999999999998</x:v>
      </x:c>
      <x:c r="AT137" s="29">
        <x:v>2014</x:v>
      </x:c>
      <x:c r="AU137" s="29" t="s">
        <x:v>27</x:v>
      </x:c>
      <x:c r="AV137" s="29">
        <x:v>38</x:v>
      </x:c>
      <x:c r="AW137" s="29" t="s">
        <x:v>326</x:v>
      </x:c>
      <x:c r="AX137" s="29">
        <x:v>60</x:v>
      </x:c>
      <x:c r="AY137" s="29">
        <x:v>0</x:v>
      </x:c>
      <x:c r="AZ137" s="29">
        <x:v>49.100000000000001</x:v>
      </x:c>
      <x:c r="BA137" s="29">
        <x:v>49.100000000000001</x:v>
      </x:c>
      <x:c r="BB137" s="29">
        <x:v>11.31</x:v>
      </x:c>
      <x:c r="BD137" s="29">
        <x:v>1.0900000000000001</x:v>
      </x:c>
      <x:c r="BE137" s="29">
        <x:v>1.0900000000000001</x:v>
      </x:c>
      <x:c r="BK137" s="29">
        <x:v>0.040000000000000002</x:v>
      </x:c>
      <x:c r="BM137" s="29">
        <x:v>-0.17999999999999999</x:v>
      </x:c>
      <x:c r="BN137" s="29">
        <x:v>-0.17999999999999999</x:v>
      </x:c>
      <x:c r="BP137" s="29">
        <x:v>0.47999999999999998</x:v>
      </x:c>
      <x:c r="BQ137" s="29">
        <x:v>0.47999999999999998</x:v>
      </x:c>
      <x:c r="BR137" s="29">
        <x:v>20000</x:v>
      </x:c>
      <x:c r="BS137" s="29">
        <x:v>41949</x:v>
      </x:c>
      <x:c r="BT137" s="64" t="str">
        <x:f t="shared" si="0"/>
        <x:v>TRUE</x:v>
      </x:c>
    </x:row>
    <x:row r="138" spans="1:72" ht="16.399999999999999">
      <x:c r="A138" s="65">
        <x:v>2016</x:v>
      </x:c>
      <x:c r="B138" s="62" t="s">
        <x:v>27</x:v>
      </x:c>
      <x:c r="C138" s="61" t="s">
        <x:v>12</x:v>
      </x:c>
      <x:c r="D138" s="61" t="s">
        <x:v>304</x:v>
      </x:c>
      <x:c r="E138" s="61">
        <x:v>4</x:v>
      </x:c>
      <x:c r="F138" s="61" t="s">
        <x:v>332</x:v>
      </x:c>
      <x:c r="G138" s="61" t="s">
        <x:v>34</x:v>
      </x:c>
      <x:c r="H138" s="61" t="s">
        <x:v>36</x:v>
      </x:c>
      <x:c r="I138" s="64">
        <x:v>64</x:v>
      </x:c>
      <x:c r="J138" s="29">
        <x:v>2015</x:v>
      </x:c>
      <x:c r="K138" s="29" t="s">
        <x:v>27</x:v>
      </x:c>
      <x:c r="L138" s="29">
        <x:v>39</x:v>
      </x:c>
      <x:c r="M138" s="29" t="s">
        <x:v>326</x:v>
      </x:c>
      <x:c r="N138" s="29">
        <x:v>76</x:v>
      </x:c>
      <x:c r="O138" s="29">
        <x:v>0</x:v>
      </x:c>
      <x:c r="P138" s="29">
        <x:v>76</x:v>
      </x:c>
      <x:c r="Q138" s="29">
        <x:v>4</x:v>
      </x:c>
      <x:c r="R138" s="29">
        <x:v>0</x:v>
      </x:c>
      <x:c r="S138" s="29">
        <x:v>0</x:v>
      </x:c>
      <x:c r="T138" s="29">
        <x:v>6</x:v>
      </x:c>
      <x:c r="U138" s="29">
        <x:v>1</x:v>
      </x:c>
      <x:c r="V138" s="29">
        <x:v>1</x:v>
      </x:c>
      <x:c r="W138" s="29">
        <x:v>15</x:v>
      </x:c>
      <x:c r="X138" s="29">
        <x:v>96</x:v>
      </x:c>
      <x:c r="Y138" s="29">
        <x:v>33</x:v>
      </x:c>
      <x:c r="Z138" s="29">
        <x:v>37</x:v>
      </x:c>
      <x:c r="AA138" s="29">
        <x:v>48.450000000000003</x:v>
      </x:c>
      <x:c r="AB138" s="29">
        <x:v>411</x:v>
      </x:c>
      <x:c r="AC138" s="29">
        <x:v>84</x:v>
      </x:c>
      <x:c r="AD138" s="29">
        <x:v>12</x:v>
      </x:c>
      <x:c r="AE138" s="29">
        <x:v>1</x:v>
      </x:c>
      <x:c r="AF138" s="29">
        <x:v>8</x:v>
      </x:c>
      <x:c r="AG138" s="29">
        <x:v>39</x:v>
      </x:c>
      <x:c r="AH138" s="29">
        <x:v>5</x:v>
      </x:c>
      <x:c r="AI138" s="29">
        <x:v>3</x:v>
      </x:c>
      <x:c r="AJ138" s="29">
        <x:v>92</x:v>
      </x:c>
      <x:c r="AK138" s="29">
        <x:v>3</x:v>
      </x:c>
      <x:c r="AL138" s="29">
        <x:v>0</x:v>
      </x:c>
      <x:c r="AM138" s="29">
        <x:v>7</x:v>
      </x:c>
      <x:c r="AN138" s="29">
        <x:v>3.0899999999999999</x:v>
      </x:c>
      <x:c r="AO138" s="29">
        <x:v>3.4700000000000002</x:v>
      </x:c>
      <x:c r="AP138" s="29">
        <x:v>4.54</x:v>
      </x:c>
      <x:c r="AQ138" s="29">
        <x:v>4.0800000000000001</x:v>
      </x:c>
      <x:c r="AR138" s="29">
        <x:v>1.28</x:v>
      </x:c>
      <x:c r="AS138" s="29">
        <x:v>2.2200000000000002</x:v>
      </x:c>
      <x:c r="AT138" s="29">
        <x:v>2015</x:v>
      </x:c>
      <x:c r="AU138" s="29" t="s">
        <x:v>27</x:v>
      </x:c>
      <x:c r="AV138" s="29">
        <x:v>39</x:v>
      </x:c>
      <x:c r="AW138" s="29" t="s">
        <x:v>326</x:v>
      </x:c>
      <x:c r="AX138" s="29">
        <x:v>76</x:v>
      </x:c>
      <x:c r="AY138" s="29">
        <x:v>0</x:v>
      </x:c>
      <x:c r="AZ138" s="29">
        <x:v>96</x:v>
      </x:c>
      <x:c r="BA138" s="29">
        <x:v>96</x:v>
      </x:c>
      <x:c r="BB138" s="29">
        <x:v>10.800000000000001</x:v>
      </x:c>
      <x:c r="BD138" s="29">
        <x:v>5.8899999999999997</x:v>
      </x:c>
      <x:c r="BE138" s="29">
        <x:v>5.8899999999999997</x:v>
      </x:c>
      <x:c r="BK138" s="29">
        <x:v>0.20999999999999999</x:v>
      </x:c>
      <x:c r="BM138" s="29">
        <x:v>0.93999999999999995</x:v>
      </x:c>
      <x:c r="BN138" s="29">
        <x:v>0.93999999999999995</x:v>
      </x:c>
      <x:c r="BP138" s="29">
        <x:v>2.2200000000000002</x:v>
      </x:c>
      <x:c r="BQ138" s="29">
        <x:v>2.2200000000000002</x:v>
      </x:c>
      <x:c r="BR138" s="29">
        <x:v>20000</x:v>
      </x:c>
      <x:c r="BS138" s="29">
        <x:v>9027</x:v>
      </x:c>
      <x:c r="BT138" s="64" t="str">
        <x:f t="shared" si="0"/>
        <x:v>TRUE</x:v>
      </x:c>
    </x:row>
    <x:row r="139" spans="1:72" ht="16.399999999999999">
      <x:c r="A139" s="65">
        <x:v>2017</x:v>
      </x:c>
      <x:c r="B139" s="62" t="s">
        <x:v>27</x:v>
      </x:c>
      <x:c r="C139" s="61" t="s">
        <x:v>12</x:v>
      </x:c>
      <x:c r="D139" s="61" t="s">
        <x:v>304</x:v>
      </x:c>
      <x:c r="E139" s="61">
        <x:v>4</x:v>
      </x:c>
      <x:c r="F139" s="61" t="s">
        <x:v>332</x:v>
      </x:c>
      <x:c r="G139" s="61" t="s">
        <x:v>34</x:v>
      </x:c>
      <x:c r="H139" s="61" t="s">
        <x:v>36</x:v>
      </x:c>
      <x:c r="I139" s="64">
        <x:v>65</x:v>
      </x:c>
      <x:c r="J139" s="29">
        <x:v>2016</x:v>
      </x:c>
      <x:c r="K139" s="29" t="s">
        <x:v>27</x:v>
      </x:c>
      <x:c r="L139" s="29">
        <x:v>40</x:v>
      </x:c>
      <x:c r="M139" s="29" t="s">
        <x:v>326</x:v>
      </x:c>
      <x:c r="N139" s="29">
        <x:v>77</x:v>
      </x:c>
      <x:c r="O139" s="29">
        <x:v>1</x:v>
      </x:c>
      <x:c r="P139" s="29">
        <x:v>76</x:v>
      </x:c>
      <x:c r="Q139" s="29">
        <x:v>7</x:v>
      </x:c>
      <x:c r="R139" s="29">
        <x:v>0</x:v>
      </x:c>
      <x:c r="S139" s="29">
        <x:v>0</x:v>
      </x:c>
      <x:c r="T139" s="29">
        <x:v>4</x:v>
      </x:c>
      <x:c r="U139" s="29">
        <x:v>4</x:v>
      </x:c>
      <x:c r="V139" s="29">
        <x:v>0</x:v>
      </x:c>
      <x:c r="W139" s="29">
        <x:v>6</x:v>
      </x:c>
      <x:c r="X139" s="29">
        <x:v>84</x:v>
      </x:c>
      <x:c r="Y139" s="29">
        <x:v>52</x:v>
      </x:c>
      <x:c r="Z139" s="29">
        <x:v>58</x:v>
      </x:c>
      <x:c r="AA139" s="29">
        <x:v>61.049999999999997</x:v>
      </x:c>
      <x:c r="AB139" s="29">
        <x:v>374</x:v>
      </x:c>
      <x:c r="AC139" s="29">
        <x:v>96</x:v>
      </x:c>
      <x:c r="AD139" s="29">
        <x:v>14</x:v>
      </x:c>
      <x:c r="AE139" s="29">
        <x:v>1</x:v>
      </x:c>
      <x:c r="AF139" s="29">
        <x:v>11</x:v>
      </x:c>
      <x:c r="AG139" s="29">
        <x:v>33</x:v>
      </x:c>
      <x:c r="AH139" s="29">
        <x:v>2</x:v>
      </x:c>
      <x:c r="AI139" s="29">
        <x:v>2</x:v>
      </x:c>
      <x:c r="AJ139" s="29">
        <x:v>85</x:v>
      </x:c>
      <x:c r="AK139" s="29">
        <x:v>6</x:v>
      </x:c>
      <x:c r="AL139" s="29">
        <x:v>0</x:v>
      </x:c>
      <x:c r="AM139" s="29">
        <x:v>9</x:v>
      </x:c>
      <x:c r="AN139" s="29">
        <x:v>5.5700000000000003</x:v>
      </x:c>
      <x:c r="AO139" s="29">
        <x:v>6.21</x:v>
      </x:c>
      <x:c r="AP139" s="29">
        <x:v>6.54</x:v>
      </x:c>
      <x:c r="AQ139" s="29">
        <x:v>4.4900000000000002</x:v>
      </x:c>
      <x:c r="AR139" s="29">
        <x:v>1.54</x:v>
      </x:c>
      <x:c r="AS139" s="29">
        <x:v>0.42999999999999999</x:v>
      </x:c>
      <x:c r="AT139" s="29">
        <x:v>2016</x:v>
      </x:c>
      <x:c r="AU139" s="29" t="s">
        <x:v>27</x:v>
      </x:c>
      <x:c r="AV139" s="29">
        <x:v>40</x:v>
      </x:c>
      <x:c r="AW139" s="29" t="s">
        <x:v>326</x:v>
      </x:c>
      <x:c r="AX139" s="29">
        <x:v>77</x:v>
      </x:c>
      <x:c r="AY139" s="29">
        <x:v>1</x:v>
      </x:c>
      <x:c r="AZ139" s="29">
        <x:v>83</x:v>
      </x:c>
      <x:c r="BA139" s="29">
        <x:v>84</x:v>
      </x:c>
      <x:c r="BB139" s="29">
        <x:v>11.289999999999999</x:v>
      </x:c>
      <x:c r="BC139" s="29">
        <x:v>-0.14999999999999999</x:v>
      </x:c>
      <x:c r="BD139" s="29">
        <x:v>-5.4100000000000001</x:v>
      </x:c>
      <x:c r="BE139" s="29">
        <x:v>-5.5599999999999996</x:v>
      </x:c>
      <x:c r="BK139" s="29">
        <x:v>0.040000000000000002</x:v>
      </x:c>
      <x:c r="BL139" s="29">
        <x:v>-0.010000000000000001</x:v>
      </x:c>
      <x:c r="BM139" s="29">
        <x:v>-0.68000000000000005</x:v>
      </x:c>
      <x:c r="BN139" s="29">
        <x:v>-0.68999999999999995</x:v>
      </x:c>
      <x:c r="BO139" s="29">
        <x:v>0</x:v>
      </x:c>
      <x:c r="BP139" s="29">
        <x:v>0.42999999999999999</x:v>
      </x:c>
      <x:c r="BQ139" s="29">
        <x:v>0.42999999999999999</x:v>
      </x:c>
      <x:c r="BR139" s="29">
        <x:v>30000</x:v>
      </x:c>
      <x:c r="BS139" s="29">
        <x:v>69653</x:v>
      </x:c>
      <x:c r="BT139" s="64" t="str">
        <x:f t="shared" si="0"/>
        <x:v>TRUE</x:v>
      </x:c>
    </x:row>
    <x:row r="140" spans="1:72" ht="16.399999999999999">
      <x:c r="A140" s="65">
        <x:v>2018</x:v>
      </x:c>
      <x:c r="B140" s="62" t="s">
        <x:v>27</x:v>
      </x:c>
      <x:c r="C140" s="61" t="s">
        <x:v>12</x:v>
      </x:c>
      <x:c r="D140" s="61" t="s">
        <x:v>304</x:v>
      </x:c>
      <x:c r="E140" s="61">
        <x:v>4</x:v>
      </x:c>
      <x:c r="F140" s="61" t="s">
        <x:v>332</x:v>
      </x:c>
      <x:c r="G140" s="61" t="s">
        <x:v>34</x:v>
      </x:c>
      <x:c r="H140" s="61" t="s">
        <x:v>36</x:v>
      </x:c>
      <x:c r="I140" s="64">
        <x:v>66</x:v>
      </x:c>
      <x:c r="J140" s="29">
        <x:v>2017</x:v>
      </x:c>
      <x:c r="K140" s="29" t="s">
        <x:v>27</x:v>
      </x:c>
      <x:c r="L140" s="29">
        <x:v>41</x:v>
      </x:c>
      <x:c r="M140" s="29" t="s">
        <x:v>326</x:v>
      </x:c>
      <x:c r="N140" s="29">
        <x:v>55</x:v>
      </x:c>
      <x:c r="O140" s="29">
        <x:v>0</x:v>
      </x:c>
      <x:c r="P140" s="29">
        <x:v>55</x:v>
      </x:c>
      <x:c r="Q140" s="29">
        <x:v>8</x:v>
      </x:c>
      <x:c r="R140" s="29">
        <x:v>0</x:v>
      </x:c>
      <x:c r="S140" s="29">
        <x:v>0</x:v>
      </x:c>
      <x:c r="T140" s="29">
        <x:v>3</x:v>
      </x:c>
      <x:c r="U140" s="29">
        <x:v>2</x:v>
      </x:c>
      <x:c r="V140" s="29">
        <x:v>1</x:v>
      </x:c>
      <x:c r="W140" s="29">
        <x:v>7</x:v>
      </x:c>
      <x:c r="X140" s="29">
        <x:v>48</x:v>
      </x:c>
      <x:c r="Y140" s="29">
        <x:v>21</x:v>
      </x:c>
      <x:c r="Z140" s="29">
        <x:v>28</x:v>
      </x:c>
      <x:c r="AA140" s="29">
        <x:v>28.899999999999999</x:v>
      </x:c>
      <x:c r="AB140" s="29">
        <x:v>205</x:v>
      </x:c>
      <x:c r="AC140" s="29">
        <x:v>38</x:v>
      </x:c>
      <x:c r="AD140" s="29">
        <x:v>6</x:v>
      </x:c>
      <x:c r="AE140" s="29">
        <x:v>0</x:v>
      </x:c>
      <x:c r="AF140" s="29">
        <x:v>6</x:v>
      </x:c>
      <x:c r="AG140" s="29">
        <x:v>24</x:v>
      </x:c>
      <x:c r="AH140" s="29">
        <x:v>3</x:v>
      </x:c>
      <x:c r="AI140" s="29">
        <x:v>0</x:v>
      </x:c>
      <x:c r="AJ140" s="29">
        <x:v>51</x:v>
      </x:c>
      <x:c r="AK140" s="29">
        <x:v>2</x:v>
      </x:c>
      <x:c r="AL140" s="29">
        <x:v>0</x:v>
      </x:c>
      <x:c r="AM140" s="29">
        <x:v>3</x:v>
      </x:c>
      <x:c r="AN140" s="29">
        <x:v>3.9399999999999999</x:v>
      </x:c>
      <x:c r="AO140" s="29">
        <x:v>5.25</x:v>
      </x:c>
      <x:c r="AP140" s="29">
        <x:v>5.4199999999999999</x:v>
      </x:c>
      <x:c r="AQ140" s="29">
        <x:v>4.7800000000000002</x:v>
      </x:c>
      <x:c r="AR140" s="29">
        <x:v>1.29</x:v>
      </x:c>
      <x:c r="AS140" s="29">
        <x:v>0.69999999999999996</x:v>
      </x:c>
      <x:c r="AT140" s="29">
        <x:v>2017</x:v>
      </x:c>
      <x:c r="AU140" s="29" t="s">
        <x:v>27</x:v>
      </x:c>
      <x:c r="AV140" s="29">
        <x:v>41</x:v>
      </x:c>
      <x:c r="AW140" s="29" t="s">
        <x:v>326</x:v>
      </x:c>
      <x:c r="AX140" s="29">
        <x:v>55</x:v>
      </x:c>
      <x:c r="AY140" s="29">
        <x:v>0</x:v>
      </x:c>
      <x:c r="AZ140" s="29">
        <x:v>48</x:v>
      </x:c>
      <x:c r="BA140" s="29">
        <x:v>48</x:v>
      </x:c>
      <x:c r="BB140" s="29">
        <x:v>10.890000000000001</x:v>
      </x:c>
      <x:c r="BD140" s="29">
        <x:v>0.44</x:v>
      </x:c>
      <x:c r="BE140" s="29">
        <x:v>0.44</x:v>
      </x:c>
      <x:c r="BK140" s="29">
        <x:v>0.059999999999999998</x:v>
      </x:c>
      <x:c r="BM140" s="29">
        <x:v>0.059999999999999998</x:v>
      </x:c>
      <x:c r="BN140" s="29">
        <x:v>0.059999999999999998</x:v>
      </x:c>
      <x:c r="BP140" s="29">
        <x:v>0.69999999999999996</x:v>
      </x:c>
      <x:c r="BQ140" s="29">
        <x:v>0.69999999999999996</x:v>
      </x:c>
      <x:c r="BR140" s="29">
        <x:v>33000</x:v>
      </x:c>
      <x:c r="BS140" s="29">
        <x:v>47292</x:v>
      </x:c>
      <x:c r="BT140" s="64" t="str">
        <x:f t="shared" si="0"/>
        <x:v>TRUE</x:v>
      </x:c>
    </x:row>
    <x:row r="141" spans="1:72" ht="16.399999999999999">
      <x:c r="A141" s="65">
        <x:v>2015</x:v>
      </x:c>
      <x:c r="B141" s="62" t="s">
        <x:v>27</x:v>
      </x:c>
      <x:c r="C141" s="61" t="s">
        <x:v>43</x:v>
      </x:c>
      <x:c r="D141" s="61" t="s">
        <x:v>304</x:v>
      </x:c>
      <x:c r="E141" s="61">
        <x:v>9</x:v>
      </x:c>
      <x:c r="F141" s="61" t="s">
        <x:v>25</x:v>
      </x:c>
      <x:c r="G141" s="61" t="s">
        <x:v>34</x:v>
      </x:c>
      <x:c r="H141" s="61" t="s">
        <x:v>36</x:v>
      </x:c>
      <x:c r="I141" s="64">
        <x:v>67</x:v>
      </x:c>
      <x:c r="J141" s="29">
        <x:v>2014</x:v>
      </x:c>
      <x:c r="K141" s="29" t="s">
        <x:v>27</x:v>
      </x:c>
      <x:c r="L141" s="29">
        <x:v>30</x:v>
      </x:c>
      <x:c r="M141" s="29" t="s">
        <x:v>326</x:v>
      </x:c>
      <x:c r="N141" s="29">
        <x:v>48</x:v>
      </x:c>
      <x:c r="O141" s="29">
        <x:v>6</x:v>
      </x:c>
      <x:c r="P141" s="29">
        <x:v>42</x:v>
      </x:c>
      <x:c r="Q141" s="29">
        <x:v>10</x:v>
      </x:c>
      <x:c r="R141" s="29">
        <x:v>0</x:v>
      </x:c>
      <x:c r="S141" s="29">
        <x:v>0</x:v>
      </x:c>
      <x:c r="T141" s="29">
        <x:v>7</x:v>
      </x:c>
      <x:c r="U141" s="29">
        <x:v>6</x:v>
      </x:c>
      <x:c r="V141" s="29">
        <x:v>4</x:v>
      </x:c>
      <x:c r="W141" s="29">
        <x:v>6</x:v>
      </x:c>
      <x:c r="X141" s="29">
        <x:v>97.200000000000003</x:v>
      </x:c>
      <x:c r="Y141" s="29">
        <x:v>49</x:v>
      </x:c>
      <x:c r="Z141" s="29">
        <x:v>59</x:v>
      </x:c>
      <x:c r="AA141" s="29">
        <x:v>62.799999999999997</x:v>
      </x:c>
      <x:c r="AB141" s="29">
        <x:v>447</x:v>
      </x:c>
      <x:c r="AC141" s="29">
        <x:v>114</x:v>
      </x:c>
      <x:c r="AD141" s="29">
        <x:v>20</x:v>
      </x:c>
      <x:c r="AE141" s="29">
        <x:v>3</x:v>
      </x:c>
      <x:c r="AF141" s="29">
        <x:v>8</x:v>
      </x:c>
      <x:c r="AG141" s="29">
        <x:v>36</x:v>
      </x:c>
      <x:c r="AH141" s="29">
        <x:v>13</x:v>
      </x:c>
      <x:c r="AI141" s="29">
        <x:v>1</x:v>
      </x:c>
      <x:c r="AJ141" s="29">
        <x:v>64</x:v>
      </x:c>
      <x:c r="AK141" s="29">
        <x:v>9</x:v>
      </x:c>
      <x:c r="AL141" s="29">
        <x:v>0</x:v>
      </x:c>
      <x:c r="AM141" s="29">
        <x:v>3</x:v>
      </x:c>
      <x:c r="AN141" s="29">
        <x:v>4.5199999999999996</x:v>
      </x:c>
      <x:c r="AO141" s="29">
        <x:v>5.4400000000000004</x:v>
      </x:c>
      <x:c r="AP141" s="29">
        <x:v>5.79</x:v>
      </x:c>
      <x:c r="AQ141" s="29">
        <x:v>5.1100000000000003</x:v>
      </x:c>
      <x:c r="AR141" s="29">
        <x:v>1.54</x:v>
      </x:c>
      <x:c r="AS141" s="29">
        <x:v>1.6799999999999999</x:v>
      </x:c>
      <x:c r="AT141" s="29">
        <x:v>2014</x:v>
      </x:c>
      <x:c r="AU141" s="29" t="s">
        <x:v>27</x:v>
      </x:c>
      <x:c r="AV141" s="29">
        <x:v>30</x:v>
      </x:c>
      <x:c r="AW141" s="29" t="s">
        <x:v>326</x:v>
      </x:c>
      <x:c r="AX141" s="29">
        <x:v>48</x:v>
      </x:c>
      <x:c r="AY141" s="29">
        <x:v>31</x:v>
      </x:c>
      <x:c r="AZ141" s="29">
        <x:v>66.200000000000003</x:v>
      </x:c>
      <x:c r="BA141" s="29">
        <x:v>97.200000000000003</x:v>
      </x:c>
      <x:c r="BB141" s="29">
        <x:v>11.529999999999999</x:v>
      </x:c>
      <x:c r="BC141" s="29">
        <x:v>-7.7800000000000002</x:v>
      </x:c>
      <x:c r="BD141" s="29">
        <x:v>12.15</x:v>
      </x:c>
      <x:c r="BE141" s="29">
        <x:v>4.3700000000000001</x:v>
      </x:c>
      <x:c r="BK141" s="29">
        <x:v>0.14999999999999999</x:v>
      </x:c>
      <x:c r="BL141" s="29">
        <x:v>-0.79000000000000004</x:v>
      </x:c>
      <x:c r="BM141" s="29">
        <x:v>1.03</x:v>
      </x:c>
      <x:c r="BN141" s="29">
        <x:v>0.23999999999999999</x:v>
      </x:c>
      <x:c r="BO141" s="29">
        <x:v>-0.23999999999999999</x:v>
      </x:c>
      <x:c r="BP141" s="29">
        <x:v>1.9099999999999999</x:v>
      </x:c>
      <x:c r="BQ141" s="29">
        <x:v>1.6799999999999999</x:v>
      </x:c>
      <x:c r="BR141" s="29">
        <x:v>11500</x:v>
      </x:c>
      <x:c r="BS141" s="29">
        <x:v>6855</x:v>
      </x:c>
      <x:c r="BT141" s="64" t="str">
        <x:f t="shared" si="0"/>
        <x:v>TRUE</x:v>
      </x:c>
    </x:row>
    <x:row r="142" spans="1:72" ht="16.399999999999999">
      <x:c r="A142" s="65">
        <x:v>2016</x:v>
      </x:c>
      <x:c r="B142" s="62" t="s">
        <x:v>27</x:v>
      </x:c>
      <x:c r="C142" s="61" t="s">
        <x:v>43</x:v>
      </x:c>
      <x:c r="D142" s="61" t="s">
        <x:v>304</x:v>
      </x:c>
      <x:c r="E142" s="61">
        <x:v>9</x:v>
      </x:c>
      <x:c r="F142" s="61" t="s">
        <x:v>25</x:v>
      </x:c>
      <x:c r="G142" s="61" t="s">
        <x:v>34</x:v>
      </x:c>
      <x:c r="H142" s="61" t="s">
        <x:v>36</x:v>
      </x:c>
      <x:c r="I142" s="64">
        <x:v>68</x:v>
      </x:c>
      <x:c r="J142" s="29">
        <x:v>2015</x:v>
      </x:c>
      <x:c r="K142" s="29" t="s">
        <x:v>27</x:v>
      </x:c>
      <x:c r="L142" s="29">
        <x:v>31</x:v>
      </x:c>
      <x:c r="M142" s="29" t="s">
        <x:v>326</x:v>
      </x:c>
      <x:c r="N142" s="29">
        <x:v>35</x:v>
      </x:c>
      <x:c r="O142" s="29">
        <x:v>27</x:v>
      </x:c>
      <x:c r="P142" s="29">
        <x:v>8</x:v>
      </x:c>
      <x:c r="Q142" s="29">
        <x:v>1</x:v>
      </x:c>
      <x:c r="R142" s="29">
        <x:v>0</x:v>
      </x:c>
      <x:c r="S142" s="29">
        <x:v>0</x:v>
      </x:c>
      <x:c r="T142" s="29">
        <x:v>10</x:v>
      </x:c>
      <x:c r="U142" s="29">
        <x:v>6</x:v>
      </x:c>
      <x:c r="V142" s="29">
        <x:v>0</x:v>
      </x:c>
      <x:c r="W142" s="29">
        <x:v>1</x:v>
      </x:c>
      <x:c r="X142" s="29">
        <x:v>125.09999999999999</x:v>
      </x:c>
      <x:c r="Y142" s="29">
        <x:v>71</x:v>
      </x:c>
      <x:c r="Z142" s="29">
        <x:v>77</x:v>
      </x:c>
      <x:c r="AA142" s="29">
        <x:v>70.650000000000006</x:v>
      </x:c>
      <x:c r="AB142" s="29">
        <x:v>568</x:v>
      </x:c>
      <x:c r="AC142" s="29">
        <x:v>137</x:v>
      </x:c>
      <x:c r="AD142" s="29">
        <x:v>23</x:v>
      </x:c>
      <x:c r="AE142" s="29">
        <x:v>1</x:v>
      </x:c>
      <x:c r="AF142" s="29">
        <x:v>15</x:v>
      </x:c>
      <x:c r="AG142" s="29">
        <x:v>60</x:v>
      </x:c>
      <x:c r="AH142" s="29">
        <x:v>11</x:v>
      </x:c>
      <x:c r="AI142" s="29">
        <x:v>1</x:v>
      </x:c>
      <x:c r="AJ142" s="29">
        <x:v>82</x:v>
      </x:c>
      <x:c r="AK142" s="29">
        <x:v>6</x:v>
      </x:c>
      <x:c r="AL142" s="29">
        <x:v>0</x:v>
      </x:c>
      <x:c r="AM142" s="29">
        <x:v>4</x:v>
      </x:c>
      <x:c r="AN142" s="29">
        <x:v>5.0999999999999996</x:v>
      </x:c>
      <x:c r="AO142" s="29">
        <x:v>5.5300000000000002</x:v>
      </x:c>
      <x:c r="AP142" s="29">
        <x:v>5.0700000000000003</x:v>
      </x:c>
      <x:c r="AQ142" s="29">
        <x:v>5.6100000000000003</x:v>
      </x:c>
      <x:c r="AR142" s="29">
        <x:v>1.5700000000000001</x:v>
      </x:c>
      <x:c r="AS142" s="29">
        <x:v>2.6400000000000001</x:v>
      </x:c>
      <x:c r="AT142" s="29">
        <x:v>2015</x:v>
      </x:c>
      <x:c r="AU142" s="29" t="s">
        <x:v>27</x:v>
      </x:c>
      <x:c r="AV142" s="29">
        <x:v>31</x:v>
      </x:c>
      <x:c r="AW142" s="29" t="s">
        <x:v>326</x:v>
      </x:c>
      <x:c r="AX142" s="29">
        <x:v>35</x:v>
      </x:c>
      <x:c r="AY142" s="29">
        <x:v>114.09999999999999</x:v>
      </x:c>
      <x:c r="AZ142" s="29">
        <x:v>11</x:v>
      </x:c>
      <x:c r="BA142" s="29">
        <x:v>125.09999999999999</x:v>
      </x:c>
      <x:c r="BB142" s="29">
        <x:v>11.25</x:v>
      </x:c>
      <x:c r="BC142" s="29">
        <x:v>1.54</x:v>
      </x:c>
      <x:c r="BD142" s="29">
        <x:v>-0.17999999999999999</x:v>
      </x:c>
      <x:c r="BE142" s="29">
        <x:v>1.3600000000000001</x:v>
      </x:c>
      <x:c r="BK142" s="29">
        <x:v>0.23000000000000001</x:v>
      </x:c>
      <x:c r="BL142" s="29">
        <x:v>0.45000000000000001</x:v>
      </x:c>
      <x:c r="BM142" s="29">
        <x:v>0.010000000000000001</x:v>
      </x:c>
      <x:c r="BN142" s="29">
        <x:v>0.46000000000000002</x:v>
      </x:c>
      <x:c r="BO142" s="29">
        <x:v>2.48</x:v>
      </x:c>
      <x:c r="BP142" s="29">
        <x:v>0.16</x:v>
      </x:c>
      <x:c r="BQ142" s="29">
        <x:v>2.6400000000000001</x:v>
      </x:c>
      <x:c r="BR142" s="29">
        <x:v>15500</x:v>
      </x:c>
      <x:c r="BS142" s="29">
        <x:v>5872</x:v>
      </x:c>
      <x:c r="BT142" s="64" t="str">
        <x:f t="shared" si="0"/>
        <x:v>TRUE</x:v>
      </x:c>
    </x:row>
    <x:row r="143" spans="1:72" ht="16.399999999999999">
      <x:c r="A143" s="65">
        <x:v>2017</x:v>
      </x:c>
      <x:c r="B143" s="62" t="s">
        <x:v>27</x:v>
      </x:c>
      <x:c r="C143" s="61" t="s">
        <x:v>43</x:v>
      </x:c>
      <x:c r="D143" s="61" t="s">
        <x:v>304</x:v>
      </x:c>
      <x:c r="E143" s="61">
        <x:v>9</x:v>
      </x:c>
      <x:c r="F143" s="61" t="s">
        <x:v>25</x:v>
      </x:c>
      <x:c r="G143" s="61" t="s">
        <x:v>34</x:v>
      </x:c>
      <x:c r="H143" s="61" t="s">
        <x:v>36</x:v>
      </x:c>
      <x:c r="I143" s="64">
        <x:v>69</x:v>
      </x:c>
      <x:c r="J143" s="29">
        <x:v>2016</x:v>
      </x:c>
      <x:c r="K143" s="29" t="s">
        <x:v>27</x:v>
      </x:c>
      <x:c r="L143" s="29">
        <x:v>32</x:v>
      </x:c>
      <x:c r="M143" s="29" t="s">
        <x:v>326</x:v>
      </x:c>
      <x:c r="N143" s="29">
        <x:v>2</x:v>
      </x:c>
      <x:c r="O143" s="29">
        <x:v>1</x:v>
      </x:c>
      <x:c r="P143" s="29">
        <x:v>1</x:v>
      </x:c>
      <x:c r="Q143" s="29">
        <x:v>0</x:v>
      </x:c>
      <x:c r="R143" s="29">
        <x:v>0</x:v>
      </x:c>
      <x:c r="S143" s="29">
        <x:v>0</x:v>
      </x:c>
      <x:c r="T143" s="29">
        <x:v>0</x:v>
      </x:c>
      <x:c r="U143" s="29">
        <x:v>1</x:v>
      </x:c>
      <x:c r="V143" s="29">
        <x:v>0</x:v>
      </x:c>
      <x:c r="W143" s="29">
        <x:v>0</x:v>
      </x:c>
      <x:c r="X143" s="29">
        <x:v>2.2000000000000002</x:v>
      </x:c>
      <x:c r="Y143" s="29">
        <x:v>6</x:v>
      </x:c>
      <x:c r="Z143" s="29">
        <x:v>10</x:v>
      </x:c>
      <x:c r="AA143" s="29">
        <x:v>9.1500000000000004</x:v>
      </x:c>
      <x:c r="AB143" s="29">
        <x:v>22</x:v>
      </x:c>
      <x:c r="AC143" s="29">
        <x:v>9</x:v>
      </x:c>
      <x:c r="AD143" s="29">
        <x:v>3</x:v>
      </x:c>
      <x:c r="AE143" s="29">
        <x:v>0</x:v>
      </x:c>
      <x:c r="AF143" s="29">
        <x:v>0</x:v>
      </x:c>
      <x:c r="AG143" s="29">
        <x:v>4</x:v>
      </x:c>
      <x:c r="AH143" s="29">
        <x:v>0</x:v>
      </x:c>
      <x:c r="AI143" s="29">
        <x:v>0</x:v>
      </x:c>
      <x:c r="AJ143" s="29">
        <x:v>1</x:v>
      </x:c>
      <x:c r="AK143" s="29">
        <x:v>1</x:v>
      </x:c>
      <x:c r="AL143" s="29">
        <x:v>0</x:v>
      </x:c>
      <x:c r="AM143" s="29">
        <x:v>0</x:v>
      </x:c>
      <x:c r="AN143" s="29">
        <x:v>20.25</x:v>
      </x:c>
      <x:c r="AO143" s="29">
        <x:v>33.75</x:v>
      </x:c>
      <x:c r="AP143" s="29">
        <x:v>30.879999999999999</x:v>
      </x:c>
      <x:c r="AQ143" s="29">
        <x:v>7.9500000000000002</x:v>
      </x:c>
      <x:c r="AR143" s="29">
        <x:v>4.8799999999999999</x:v>
      </x:c>
      <x:c r="AS143" s="29">
        <x:v>-0.46999999999999997</x:v>
      </x:c>
      <x:c r="AT143" s="29">
        <x:v>2016</x:v>
      </x:c>
      <x:c r="AU143" s="29" t="s">
        <x:v>27</x:v>
      </x:c>
      <x:c r="AV143" s="29">
        <x:v>32</x:v>
      </x:c>
      <x:c r="AW143" s="29" t="s">
        <x:v>326</x:v>
      </x:c>
      <x:c r="AX143" s="29">
        <x:v>2</x:v>
      </x:c>
      <x:c r="AY143" s="29">
        <x:v>2</x:v>
      </x:c>
      <x:c r="AZ143" s="29">
        <x:v>0.20000000000000001</x:v>
      </x:c>
      <x:c r="BA143" s="29">
        <x:v>2.2000000000000002</x:v>
      </x:c>
      <x:c r="BB143" s="29">
        <x:v>14.07</x:v>
      </x:c>
      <x:c r="BC143" s="29">
        <x:v>-5.79</x:v>
      </x:c>
      <x:c r="BD143" s="29">
        <x:v>-1.8100000000000001</x:v>
      </x:c>
      <x:c r="BE143" s="29">
        <x:v>-7.5999999999999996</x:v>
      </x:c>
      <x:c r="BK143" s="29">
        <x:v>-0.029999999999999999</x:v>
      </x:c>
      <x:c r="BL143" s="29">
        <x:v>-0.37</x:v>
      </x:c>
      <x:c r="BM143" s="29">
        <x:v>-0.14000000000000001</x:v>
      </x:c>
      <x:c r="BN143" s="29">
        <x:v>-0.51000000000000001</x:v>
      </x:c>
      <x:c r="BO143" s="29">
        <x:v>-0.33000000000000002</x:v>
      </x:c>
      <x:c r="BP143" s="29">
        <x:v>-0.13</x:v>
      </x:c>
      <x:c r="BQ143" s="29">
        <x:v>-0.46999999999999997</x:v>
      </x:c>
      <x:c r="BR143" s="29">
        <x:v>28000</x:v>
      </x:c>
      <x:c r="BS143" s="29">
        <x:v>-60113</x:v>
      </x:c>
      <x:c r="BT143" s="64" t="str">
        <x:f t="shared" si="0"/>
        <x:v>TRUE</x:v>
      </x:c>
    </x:row>
    <x:row r="144" spans="1:72" ht="16.399999999999999">
      <x:c r="A144" s="65">
        <x:v>2018</x:v>
      </x:c>
      <x:c r="B144" s="62" t="s">
        <x:v>27</x:v>
      </x:c>
      <x:c r="C144" s="61" t="s">
        <x:v>43</x:v>
      </x:c>
      <x:c r="D144" s="61" t="s">
        <x:v>304</x:v>
      </x:c>
      <x:c r="E144" s="61">
        <x:v>9</x:v>
      </x:c>
      <x:c r="F144" s="61" t="s">
        <x:v>25</x:v>
      </x:c>
      <x:c r="G144" s="61" t="s">
        <x:v>34</x:v>
      </x:c>
      <x:c r="H144" s="61" t="s">
        <x:v>36</x:v>
      </x:c>
      <x:c r="I144" s="64">
        <x:v>70</x:v>
      </x:c>
      <x:c r="J144" s="29">
        <x:v>2017</x:v>
      </x:c>
      <x:c r="K144" s="29" t="s">
        <x:v>27</x:v>
      </x:c>
      <x:c r="L144" s="29">
        <x:v>33</x:v>
      </x:c>
      <x:c r="M144" s="29" t="s">
        <x:v>326</x:v>
      </x:c>
      <x:c r="N144" s="29">
        <x:v>25</x:v>
      </x:c>
      <x:c r="O144" s="29">
        <x:v>16</x:v>
      </x:c>
      <x:c r="P144" s="29">
        <x:v>9</x:v>
      </x:c>
      <x:c r="Q144" s="29">
        <x:v>3</x:v>
      </x:c>
      <x:c r="R144" s="29">
        <x:v>0</x:v>
      </x:c>
      <x:c r="S144" s="29">
        <x:v>0</x:v>
      </x:c>
      <x:c r="T144" s="29">
        <x:v>1</x:v>
      </x:c>
      <x:c r="U144" s="29">
        <x:v>8</x:v>
      </x:c>
      <x:c r="V144" s="29">
        <x:v>0</x:v>
      </x:c>
      <x:c r="W144" s="29">
        <x:v>0</x:v>
      </x:c>
      <x:c r="X144" s="29">
        <x:v>87.200000000000003</x:v>
      </x:c>
      <x:c r="Y144" s="29">
        <x:v>56</x:v>
      </x:c>
      <x:c r="Z144" s="29">
        <x:v>62</x:v>
      </x:c>
      <x:c r="AA144" s="29">
        <x:v>61</x:v>
      </x:c>
      <x:c r="AB144" s="29">
        <x:v>410</x:v>
      </x:c>
      <x:c r="AC144" s="29">
        <x:v>123</x:v>
      </x:c>
      <x:c r="AD144" s="29">
        <x:v>30</x:v>
      </x:c>
      <x:c r="AE144" s="29">
        <x:v>2</x:v>
      </x:c>
      <x:c r="AF144" s="29">
        <x:v>11</x:v>
      </x:c>
      <x:c r="AG144" s="29">
        <x:v>28</x:v>
      </x:c>
      <x:c r="AH144" s="29">
        <x:v>5</x:v>
      </x:c>
      <x:c r="AI144" s="29">
        <x:v>2</x:v>
      </x:c>
      <x:c r="AJ144" s="29">
        <x:v>54</x:v>
      </x:c>
      <x:c r="AK144" s="29">
        <x:v>4</x:v>
      </x:c>
      <x:c r="AL144" s="29">
        <x:v>1</x:v>
      </x:c>
      <x:c r="AM144" s="29">
        <x:v>5</x:v>
      </x:c>
      <x:c r="AN144" s="29">
        <x:v>5.75</x:v>
      </x:c>
      <x:c r="AO144" s="29">
        <x:v>6.3700000000000001</x:v>
      </x:c>
      <x:c r="AP144" s="29">
        <x:v>6.2599999999999998</x:v>
      </x:c>
      <x:c r="AQ144" s="29">
        <x:v>5.1600000000000001</x:v>
      </x:c>
      <x:c r="AR144" s="29">
        <x:v>1.72</x:v>
      </x:c>
      <x:c r="AS144" s="29">
        <x:v>0.66000000000000003</x:v>
      </x:c>
      <x:c r="AT144" s="29">
        <x:v>2017</x:v>
      </x:c>
      <x:c r="AU144" s="29" t="s">
        <x:v>27</x:v>
      </x:c>
      <x:c r="AV144" s="29">
        <x:v>33</x:v>
      </x:c>
      <x:c r="AW144" s="29" t="s">
        <x:v>326</x:v>
      </x:c>
      <x:c r="AX144" s="29">
        <x:v>25</x:v>
      </x:c>
      <x:c r="AY144" s="29">
        <x:v>75.099999999999994</x:v>
      </x:c>
      <x:c r="AZ144" s="29">
        <x:v>12.1</x:v>
      </x:c>
      <x:c r="BA144" s="29">
        <x:v>87.200000000000003</x:v>
      </x:c>
      <x:c r="BB144" s="29">
        <x:v>12.109999999999999</x:v>
      </x:c>
      <x:c r="BC144" s="29">
        <x:v>-8.5</x:v>
      </x:c>
      <x:c r="BD144" s="29">
        <x:v>-1.1299999999999999</x:v>
      </x:c>
      <x:c r="BE144" s="29">
        <x:v>-9.6300000000000008</x:v>
      </x:c>
      <x:c r="BK144" s="29">
        <x:v>0.05</x:v>
      </x:c>
      <x:c r="BL144" s="29">
        <x:v>-0.71999999999999997</x:v>
      </x:c>
      <x:c r="BM144" s="29">
        <x:v>-0.12</x:v>
      </x:c>
      <x:c r="BN144" s="29">
        <x:v>-0.83999999999999997</x:v>
      </x:c>
      <x:c r="BO144" s="29">
        <x:v>0.62</x:v>
      </x:c>
      <x:c r="BP144" s="29">
        <x:v>0.05</x:v>
      </x:c>
      <x:c r="BQ144" s="29">
        <x:v>0.66000000000000003</x:v>
      </x:c>
      <x:c r="BR144" s="29">
        <x:v>20000</x:v>
      </x:c>
      <x:c r="BS144" s="29">
        <x:v>30120</x:v>
      </x:c>
      <x:c r="BT144" s="64" t="str">
        <x:f t="shared" si="0"/>
        <x:v>TRUE</x:v>
      </x:c>
    </x:row>
    <x:row r="145" spans="1:72" ht="16.399999999999999">
      <x:c r="A145" s="65">
        <x:v>2016</x:v>
      </x:c>
      <x:c r="B145" s="62" t="s">
        <x:v>97</x:v>
      </x:c>
      <x:c r="C145" s="61" t="s">
        <x:v>86</x:v>
      </x:c>
      <x:c r="D145" s="61" t="s">
        <x:v>304</x:v>
      </x:c>
      <x:c r="E145" s="61">
        <x:v>9</x:v>
      </x:c>
      <x:c r="F145" s="61" t="s">
        <x:v>25</x:v>
      </x:c>
      <x:c r="G145" s="61" t="s">
        <x:v>34</x:v>
      </x:c>
      <x:c r="H145" s="61" t="s">
        <x:v>36</x:v>
      </x:c>
      <x:c r="I145" s="64">
        <x:v>1</x:v>
      </x:c>
      <x:c r="J145" s="29">
        <x:v>2015</x:v>
      </x:c>
      <x:c r="K145" s="29" t="s">
        <x:v>30</x:v>
      </x:c>
      <x:c r="L145" s="29">
        <x:v>29</x:v>
      </x:c>
      <x:c r="M145" s="29" t="s">
        <x:v>326</x:v>
      </x:c>
      <x:c r="N145" s="29">
        <x:v>7</x:v>
      </x:c>
      <x:c r="O145" s="29">
        <x:v>5</x:v>
      </x:c>
      <x:c r="P145" s="29">
        <x:v>2</x:v>
      </x:c>
      <x:c r="Q145" s="29">
        <x:v>0</x:v>
      </x:c>
      <x:c r="R145" s="29">
        <x:v>0</x:v>
      </x:c>
      <x:c r="S145" s="29">
        <x:v>0</x:v>
      </x:c>
      <x:c r="T145" s="29">
        <x:v>1</x:v>
      </x:c>
      <x:c r="U145" s="29">
        <x:v>1</x:v>
      </x:c>
      <x:c r="V145" s="29">
        <x:v>0</x:v>
      </x:c>
      <x:c r="W145" s="29">
        <x:v>0</x:v>
      </x:c>
      <x:c r="X145" s="29">
        <x:v>22</x:v>
      </x:c>
      <x:c r="Y145" s="29">
        <x:v>11</x:v>
      </x:c>
      <x:c r="Z145" s="29">
        <x:v>11</x:v>
      </x:c>
      <x:c r="AA145" s="29">
        <x:v>9.0999999999999996</x:v>
      </x:c>
      <x:c r="AB145" s="29">
        <x:v>104</x:v>
      </x:c>
      <x:c r="AC145" s="29">
        <x:v>25</x:v>
      </x:c>
      <x:c r="AD145" s="29">
        <x:v>4</x:v>
      </x:c>
      <x:c r="AE145" s="29">
        <x:v>0</x:v>
      </x:c>
      <x:c r="AF145" s="29">
        <x:v>2</x:v>
      </x:c>
      <x:c r="AG145" s="29">
        <x:v>14</x:v>
      </x:c>
      <x:c r="AH145" s="29">
        <x:v>2</x:v>
      </x:c>
      <x:c r="AI145" s="29">
        <x:v>0</x:v>
      </x:c>
      <x:c r="AJ145" s="29">
        <x:v>11</x:v>
      </x:c>
      <x:c r="AK145" s="29">
        <x:v>1</x:v>
      </x:c>
      <x:c r="AL145" s="29">
        <x:v>0</x:v>
      </x:c>
      <x:c r="AM145" s="29">
        <x:v>0</x:v>
      </x:c>
      <x:c r="AN145" s="29">
        <x:v>4.5</x:v>
      </x:c>
      <x:c r="AO145" s="29">
        <x:v>4.5</x:v>
      </x:c>
      <x:c r="AP145" s="29">
        <x:v>3.7200000000000002</x:v>
      </x:c>
      <x:c r="AQ145" s="29">
        <x:v>6.1799999999999997</x:v>
      </x:c>
      <x:c r="AR145" s="29">
        <x:v>1.77</x:v>
      </x:c>
      <x:c r="AS145" s="29">
        <x:v>0.76000000000000001</x:v>
      </x:c>
      <x:c r="AT145" s="29">
        <x:v>2015</x:v>
      </x:c>
      <x:c r="AU145" s="29" t="s">
        <x:v>30</x:v>
      </x:c>
      <x:c r="AV145" s="29">
        <x:v>29</x:v>
      </x:c>
      <x:c r="AW145" s="29" t="s">
        <x:v>326</x:v>
      </x:c>
      <x:c r="AX145" s="29">
        <x:v>7</x:v>
      </x:c>
      <x:c r="AY145" s="29">
        <x:v>19.100000000000001</x:v>
      </x:c>
      <x:c r="AZ145" s="29">
        <x:v>2.2000000000000002</x:v>
      </x:c>
      <x:c r="BA145" s="29">
        <x:v>22</x:v>
      </x:c>
      <x:c r="BB145" s="29">
        <x:v>10.640000000000001</x:v>
      </x:c>
      <x:c r="BC145" s="29">
        <x:v>3.1400000000000001</x:v>
      </x:c>
      <x:c r="BD145" s="29">
        <x:v>0.48999999999999999</x:v>
      </x:c>
      <x:c r="BE145" s="29">
        <x:v>3.6299999999999999</x:v>
      </x:c>
      <x:c r="BK145" s="29">
        <x:v>0.070000000000000007</x:v>
      </x:c>
      <x:c r="BL145" s="29">
        <x:v>0.34000000000000002</x:v>
      </x:c>
      <x:c r="BM145" s="29">
        <x:v>0.040000000000000002</x:v>
      </x:c>
      <x:c r="BN145" s="29">
        <x:v>0.38</x:v>
      </x:c>
      <x:c r="BO145" s="29">
        <x:v>0.68999999999999995</x:v>
      </x:c>
      <x:c r="BP145" s="29">
        <x:v>0.080000000000000004</x:v>
      </x:c>
      <x:c r="BQ145" s="29">
        <x:v>0.76000000000000001</x:v>
      </x:c>
      <x:c r="BR145" s="29">
        <x:v>8800</x:v>
      </x:c>
      <x:c r="BS145" s="29">
        <x:v>11572</x:v>
      </x:c>
      <x:c r="BT145" s="64" t="str">
        <x:f t="shared" si="0"/>
        <x:v>TRUE</x:v>
      </x:c>
    </x:row>
    <x:row r="146" spans="1:72" ht="16.399999999999999">
      <x:c r="A146" s="65">
        <x:v>2017</x:v>
      </x:c>
      <x:c r="B146" s="62" t="s">
        <x:v>97</x:v>
      </x:c>
      <x:c r="C146" s="61" t="s">
        <x:v>86</x:v>
      </x:c>
      <x:c r="D146" s="61" t="s">
        <x:v>304</x:v>
      </x:c>
      <x:c r="E146" s="61">
        <x:v>9</x:v>
      </x:c>
      <x:c r="F146" s="61" t="s">
        <x:v>25</x:v>
      </x:c>
      <x:c r="G146" s="61" t="s">
        <x:v>34</x:v>
      </x:c>
      <x:c r="H146" s="61" t="s">
        <x:v>36</x:v>
      </x:c>
      <x:c r="I146" s="64">
        <x:v>2</x:v>
      </x:c>
      <x:c r="J146" s="29">
        <x:v>2016</x:v>
      </x:c>
      <x:c r="K146" s="29" t="s">
        <x:v>30</x:v>
      </x:c>
      <x:c r="L146" s="29">
        <x:v>30</x:v>
      </x:c>
      <x:c r="M146" s="29" t="s">
        <x:v>326</x:v>
      </x:c>
      <x:c r="N146" s="29">
        <x:v>14</x:v>
      </x:c>
      <x:c r="O146" s="29">
        <x:v>2</x:v>
      </x:c>
      <x:c r="P146" s="29">
        <x:v>12</x:v>
      </x:c>
      <x:c r="Q146" s="29">
        <x:v>8</x:v>
      </x:c>
      <x:c r="R146" s="29">
        <x:v>0</x:v>
      </x:c>
      <x:c r="S146" s="29">
        <x:v>0</x:v>
      </x:c>
      <x:c r="T146" s="29">
        <x:v>1</x:v>
      </x:c>
      <x:c r="U146" s="29">
        <x:v>1</x:v>
      </x:c>
      <x:c r="V146" s="29">
        <x:v>0</x:v>
      </x:c>
      <x:c r="W146" s="29">
        <x:v>0</x:v>
      </x:c>
      <x:c r="X146" s="29">
        <x:v>26.100000000000001</x:v>
      </x:c>
      <x:c r="Y146" s="29">
        <x:v>15</x:v>
      </x:c>
      <x:c r="Z146" s="29">
        <x:v>16</x:v>
      </x:c>
      <x:c r="AA146" s="29">
        <x:v>19.300000000000001</x:v>
      </x:c>
      <x:c r="AB146" s="29">
        <x:v>125</x:v>
      </x:c>
      <x:c r="AC146" s="29">
        <x:v>36</x:v>
      </x:c>
      <x:c r="AD146" s="29">
        <x:v>4</x:v>
      </x:c>
      <x:c r="AE146" s="29">
        <x:v>1</x:v>
      </x:c>
      <x:c r="AF146" s="29">
        <x:v>2</x:v>
      </x:c>
      <x:c r="AG146" s="29">
        <x:v>9</x:v>
      </x:c>
      <x:c r="AH146" s="29">
        <x:v>1</x:v>
      </x:c>
      <x:c r="AI146" s="29">
        <x:v>0</x:v>
      </x:c>
      <x:c r="AJ146" s="29">
        <x:v>16</x:v>
      </x:c>
      <x:c r="AK146" s="29">
        <x:v>2</x:v>
      </x:c>
      <x:c r="AL146" s="29">
        <x:v>0</x:v>
      </x:c>
      <x:c r="AM146" s="29">
        <x:v>2</x:v>
      </x:c>
      <x:c r="AN146" s="29">
        <x:v>5.1299999999999999</x:v>
      </x:c>
      <x:c r="AO146" s="29">
        <x:v>5.4699999999999998</x:v>
      </x:c>
      <x:c r="AP146" s="29">
        <x:v>6.5999999999999996</x:v>
      </x:c>
      <x:c r="AQ146" s="29">
        <x:v>4.7999999999999998</x:v>
      </x:c>
      <x:c r="AR146" s="29">
        <x:v>1.71</x:v>
      </x:c>
      <x:c r="AS146" s="29">
        <x:v>0.13</x:v>
      </x:c>
      <x:c r="AT146" s="29">
        <x:v>2016</x:v>
      </x:c>
      <x:c r="AU146" s="29" t="s">
        <x:v>30</x:v>
      </x:c>
      <x:c r="AV146" s="29">
        <x:v>30</x:v>
      </x:c>
      <x:c r="AW146" s="29" t="s">
        <x:v>326</x:v>
      </x:c>
      <x:c r="AX146" s="29">
        <x:v>14</x:v>
      </x:c>
      <x:c r="AY146" s="29">
        <x:v>5.0999999999999996</x:v>
      </x:c>
      <x:c r="AZ146" s="29">
        <x:v>21</x:v>
      </x:c>
      <x:c r="BA146" s="29">
        <x:v>26.100000000000001</x:v>
      </x:c>
      <x:c r="BB146" s="29">
        <x:v>11.630000000000001</x:v>
      </x:c>
      <x:c r="BC146" s="29">
        <x:v>-4.4699999999999998</x:v>
      </x:c>
      <x:c r="BD146" s="29">
        <x:v>0.27000000000000002</x:v>
      </x:c>
      <x:c r="BE146" s="29">
        <x:v>-4.2000000000000002</x:v>
      </x:c>
      <x:c r="BK146" s="29">
        <x:v>0.010000000000000001</x:v>
      </x:c>
      <x:c r="BL146" s="29">
        <x:v>-0.32000000000000001</x:v>
      </x:c>
      <x:c r="BM146" s="29">
        <x:v>0.080000000000000004</x:v>
      </x:c>
      <x:c r="BN146" s="29">
        <x:v>-0.23999999999999999</x:v>
      </x:c>
      <x:c r="BO146" s="29">
        <x:v>-0.23000000000000001</x:v>
      </x:c>
      <x:c r="BP146" s="29">
        <x:v>0.35999999999999999</x:v>
      </x:c>
      <x:c r="BQ146" s="29">
        <x:v>0.13</x:v>
      </x:c>
      <x:c r="BR146" s="29">
        <x:v>7900</x:v>
      </x:c>
      <x:c r="BS146" s="29">
        <x:v>58600</x:v>
      </x:c>
      <x:c r="BT146" s="64" t="str">
        <x:f t="shared" si="0"/>
        <x:v>TRUE</x:v>
      </x:c>
    </x:row>
    <x:row r="147" spans="1:72" ht="16.399999999999999">
      <x:c r="A147" s="65">
        <x:v>2018</x:v>
      </x:c>
      <x:c r="B147" s="62" t="s">
        <x:v>97</x:v>
      </x:c>
      <x:c r="C147" s="61" t="s">
        <x:v>86</x:v>
      </x:c>
      <x:c r="D147" s="61" t="s">
        <x:v>304</x:v>
      </x:c>
      <x:c r="E147" s="61">
        <x:v>9</x:v>
      </x:c>
      <x:c r="F147" s="61" t="s">
        <x:v>25</x:v>
      </x:c>
      <x:c r="G147" s="61" t="s">
        <x:v>34</x:v>
      </x:c>
      <x:c r="H147" s="61" t="s">
        <x:v>36</x:v>
      </x:c>
      <x:c r="I147" s="64">
        <x:v>3</x:v>
      </x:c>
      <x:c r="J147" s="29">
        <x:v>2017</x:v>
      </x:c>
      <x:c r="K147" s="29" t="s">
        <x:v>30</x:v>
      </x:c>
      <x:c r="L147" s="29">
        <x:v>31</x:v>
      </x:c>
      <x:c r="M147" s="29" t="s">
        <x:v>326</x:v>
      </x:c>
      <x:c r="N147" s="29">
        <x:v>36</x:v>
      </x:c>
      <x:c r="O147" s="29">
        <x:v>7</x:v>
      </x:c>
      <x:c r="P147" s="29">
        <x:v>29</x:v>
      </x:c>
      <x:c r="Q147" s="29">
        <x:v>9</x:v>
      </x:c>
      <x:c r="R147" s="29">
        <x:v>0</x:v>
      </x:c>
      <x:c r="S147" s="29">
        <x:v>0</x:v>
      </x:c>
      <x:c r="T147" s="29">
        <x:v>4</x:v>
      </x:c>
      <x:c r="U147" s="29">
        <x:v>4</x:v>
      </x:c>
      <x:c r="V147" s="29">
        <x:v>0</x:v>
      </x:c>
      <x:c r="W147" s="29">
        <x:v>3</x:v>
      </x:c>
      <x:c r="X147" s="29">
        <x:v>54</x:v>
      </x:c>
      <x:c r="Y147" s="29">
        <x:v>38</x:v>
      </x:c>
      <x:c r="Z147" s="29">
        <x:v>40</x:v>
      </x:c>
      <x:c r="AA147" s="29">
        <x:v>37.549999999999997</x:v>
      </x:c>
      <x:c r="AB147" s="29">
        <x:v>269</x:v>
      </x:c>
      <x:c r="AC147" s="29">
        <x:v>81</x:v>
      </x:c>
      <x:c r="AD147" s="29">
        <x:v>14</x:v>
      </x:c>
      <x:c r="AE147" s="29">
        <x:v>1</x:v>
      </x:c>
      <x:c r="AF147" s="29">
        <x:v>3</x:v>
      </x:c>
      <x:c r="AG147" s="29">
        <x:v>33</x:v>
      </x:c>
      <x:c r="AH147" s="29">
        <x:v>3</x:v>
      </x:c>
      <x:c r="AI147" s="29">
        <x:v>0</x:v>
      </x:c>
      <x:c r="AJ147" s="29">
        <x:v>42</x:v>
      </x:c>
      <x:c r="AK147" s="29">
        <x:v>1</x:v>
      </x:c>
      <x:c r="AL147" s="29">
        <x:v>0</x:v>
      </x:c>
      <x:c r="AM147" s="29">
        <x:v>2</x:v>
      </x:c>
      <x:c r="AN147" s="29">
        <x:v>6.3300000000000001</x:v>
      </x:c>
      <x:c r="AO147" s="29">
        <x:v>6.6699999999999999</x:v>
      </x:c>
      <x:c r="AP147" s="29">
        <x:v>6.2599999999999998</x:v>
      </x:c>
      <x:c r="AQ147" s="29">
        <x:v>4.9900000000000002</x:v>
      </x:c>
      <x:c r="AR147" s="29">
        <x:v>2.1099999999999999</x:v>
      </x:c>
      <x:c r="AS147" s="29">
        <x:v>0.44</x:v>
      </x:c>
      <x:c r="AT147" s="29">
        <x:v>2017</x:v>
      </x:c>
      <x:c r="AU147" s="29" t="s">
        <x:v>30</x:v>
      </x:c>
      <x:c r="AV147" s="29">
        <x:v>31</x:v>
      </x:c>
      <x:c r="AW147" s="29" t="s">
        <x:v>326</x:v>
      </x:c>
      <x:c r="AX147" s="29">
        <x:v>36</x:v>
      </x:c>
      <x:c r="AY147" s="29">
        <x:v>24</x:v>
      </x:c>
      <x:c r="AZ147" s="29">
        <x:v>30</x:v>
      </x:c>
      <x:c r="BA147" s="29">
        <x:v>54</x:v>
      </x:c>
      <x:c r="BB147" s="29">
        <x:v>11.619999999999999</x:v>
      </x:c>
      <x:c r="BC147" s="29">
        <x:v>-4.0599999999999996</x:v>
      </x:c>
      <x:c r="BD147" s="29">
        <x:v>-0.83999999999999997</x:v>
      </x:c>
      <x:c r="BE147" s="29">
        <x:v>-4.9000000000000004</x:v>
      </x:c>
      <x:c r="BK147" s="29">
        <x:v>0.040000000000000002</x:v>
      </x:c>
      <x:c r="BL147" s="29">
        <x:v>-0.33000000000000002</x:v>
      </x:c>
      <x:c r="BM147" s="29">
        <x:v>-0.059999999999999998</x:v>
      </x:c>
      <x:c r="BN147" s="29">
        <x:v>-0.39000000000000001</x:v>
      </x:c>
      <x:c r="BO147" s="29">
        <x:v>0.10000000000000001</x:v>
      </x:c>
      <x:c r="BP147" s="29">
        <x:v>0.34000000000000002</x:v>
      </x:c>
      <x:c r="BQ147" s="29">
        <x:v>0.44</x:v>
      </x:c>
      <x:c r="BR147" s="29">
        <x:v>7300</x:v>
      </x:c>
      <x:c r="BS147" s="29">
        <x:v>16629</x:v>
      </x:c>
      <x:c r="BT147" s="64" t="str">
        <x:f t="shared" si="0"/>
        <x:v>TRUE</x:v>
      </x:c>
    </x:row>
    <x:row r="148" spans="1:72" ht="16.399999999999999">
      <x:c r="A148" s="70">
        <x:v>2019</x:v>
      </x:c>
      <x:c r="B148" s="62" t="s">
        <x:v>97</x:v>
      </x:c>
      <x:c r="C148" s="61" t="s">
        <x:v>86</x:v>
      </x:c>
      <x:c r="D148" s="61" t="s">
        <x:v>304</x:v>
      </x:c>
      <x:c r="E148" s="61">
        <x:v>9</x:v>
      </x:c>
      <x:c r="F148" s="61" t="s">
        <x:v>25</x:v>
      </x:c>
      <x:c r="G148" s="61" t="s">
        <x:v>34</x:v>
      </x:c>
      <x:c r="H148" s="61" t="s">
        <x:v>36</x:v>
      </x:c>
      <x:c r="I148" s="64">
        <x:v>4</x:v>
      </x:c>
      <x:c r="J148" s="29">
        <x:v>2018</x:v>
      </x:c>
      <x:c r="K148" s="29" t="s">
        <x:v>97</x:v>
      </x:c>
      <x:c r="L148" s="29">
        <x:v>32</x:v>
      </x:c>
      <x:c r="M148" s="29" t="s">
        <x:v>326</x:v>
      </x:c>
      <x:c r="N148" s="29">
        <x:v>29</x:v>
      </x:c>
      <x:c r="O148" s="29">
        <x:v>29</x:v>
      </x:c>
      <x:c r="P148" s="29">
        <x:v>0</x:v>
      </x:c>
      <x:c r="Q148" s="29">
        <x:v>0</x:v>
      </x:c>
      <x:c r="R148" s="29">
        <x:v>0</x:v>
      </x:c>
      <x:c r="S148" s="29">
        <x:v>0</x:v>
      </x:c>
      <x:c r="T148" s="29">
        <x:v>8</x:v>
      </x:c>
      <x:c r="U148" s="29">
        <x:v>12</x:v>
      </x:c>
      <x:c r="V148" s="29">
        <x:v>0</x:v>
      </x:c>
      <x:c r="W148" s="29">
        <x:v>0</x:v>
      </x:c>
      <x:c r="X148" s="29">
        <x:v>156.09999999999999</x:v>
      </x:c>
      <x:c r="Y148" s="29">
        <x:v>94</x:v>
      </x:c>
      <x:c r="Z148" s="29">
        <x:v>104</x:v>
      </x:c>
      <x:c r="AA148" s="29">
        <x:v>100.55</x:v>
      </x:c>
      <x:c r="AB148" s="29">
        <x:v>720</x:v>
      </x:c>
      <x:c r="AC148" s="29">
        <x:v>212</x:v>
      </x:c>
      <x:c r="AD148" s="29">
        <x:v>30</x:v>
      </x:c>
      <x:c r="AE148" s="29">
        <x:v>1</x:v>
      </x:c>
      <x:c r="AF148" s="29">
        <x:v>19</x:v>
      </x:c>
      <x:c r="AG148" s="29">
        <x:v>68</x:v>
      </x:c>
      <x:c r="AH148" s="29">
        <x:v>7</x:v>
      </x:c>
      <x:c r="AI148" s="29">
        <x:v>1</x:v>
      </x:c>
      <x:c r="AJ148" s="29">
        <x:v>79</x:v>
      </x:c>
      <x:c r="AK148" s="29">
        <x:v>7</x:v>
      </x:c>
      <x:c r="AL148" s="29">
        <x:v>0</x:v>
      </x:c>
      <x:c r="AM148" s="29">
        <x:v>10</x:v>
      </x:c>
      <x:c r="AN148" s="29">
        <x:v>5.4100000000000001</x:v>
      </x:c>
      <x:c r="AO148" s="29">
        <x:v>5.9900000000000002</x:v>
      </x:c>
      <x:c r="AP148" s="29">
        <x:v>5.79</x:v>
      </x:c>
      <x:c r="AQ148" s="29">
        <x:v>6</x:v>
      </x:c>
      <x:c r="AR148" s="29">
        <x:v>1.79</x:v>
      </x:c>
      <x:c r="AS148" s="29">
        <x:v>2.5</x:v>
      </x:c>
      <x:c r="AT148" s="29">
        <x:v>2018</x:v>
      </x:c>
      <x:c r="AU148" s="29" t="s">
        <x:v>97</x:v>
      </x:c>
      <x:c r="AV148" s="29">
        <x:v>32</x:v>
      </x:c>
      <x:c r="AW148" s="29" t="s">
        <x:v>326</x:v>
      </x:c>
      <x:c r="AX148" s="29">
        <x:v>29</x:v>
      </x:c>
      <x:c r="AY148" s="29">
        <x:v>156.09999999999999</x:v>
      </x:c>
      <x:c r="AZ148" s="29">
        <x:v>0</x:v>
      </x:c>
      <x:c r="BA148" s="29">
        <x:v>156.09999999999999</x:v>
      </x:c>
      <x:c r="BB148" s="29">
        <x:v>11.9</x:v>
      </x:c>
      <x:c r="BC148" s="29">
        <x:v>0.83999999999999997</x:v>
      </x:c>
      <x:c r="BE148" s="29">
        <x:v>0.83999999999999997</x:v>
      </x:c>
      <x:c r="BK148" s="29">
        <x:v>0.20999999999999999</x:v>
      </x:c>
      <x:c r="BL148" s="29">
        <x:v>-0.28000000000000003</x:v>
      </x:c>
      <x:c r="BN148" s="29">
        <x:v>-0.28000000000000003</x:v>
      </x:c>
      <x:c r="BO148" s="29">
        <x:v>2.5</x:v>
      </x:c>
      <x:c r="BQ148" s="29">
        <x:v>2.5</x:v>
      </x:c>
      <x:c r="BR148" s="29">
        <x:v>8000</x:v>
      </x:c>
      <x:c r="BS148" s="29">
        <x:v>3201</x:v>
      </x:c>
      <x:c r="BT148" s="64" t="str">
        <x:f t="shared" si="0"/>
        <x:v>TRUE</x:v>
      </x:c>
    </x:row>
    <x:row r="149" spans="1:72" ht="16.399999999999999">
      <x:c r="A149" s="65">
        <x:v>2016</x:v>
      </x:c>
      <x:c r="B149" s="62" t="s">
        <x:v>22</x:v>
      </x:c>
      <x:c r="C149" s="61" t="s">
        <x:v>98</x:v>
      </x:c>
      <x:c r="D149" s="61" t="s">
        <x:v>304</x:v>
      </x:c>
      <x:c r="E149" s="61">
        <x:v>9</x:v>
      </x:c>
      <x:c r="F149" s="61" t="s">
        <x:v>25</x:v>
      </x:c>
      <x:c r="G149" s="61" t="s">
        <x:v>34</x:v>
      </x:c>
      <x:c r="H149" s="61" t="s">
        <x:v>36</x:v>
      </x:c>
      <x:c r="I149" s="64">
        <x:v>5</x:v>
      </x:c>
      <x:c r="J149" s="29">
        <x:v>2015</x:v>
      </x:c>
      <x:c r="K149" s="29" t="s">
        <x:v>65</x:v>
      </x:c>
      <x:c r="L149" s="29">
        <x:v>31</x:v>
      </x:c>
      <x:c r="M149" s="29" t="s">
        <x:v>326</x:v>
      </x:c>
      <x:c r="N149" s="29">
        <x:v>47</x:v>
      </x:c>
      <x:c r="O149" s="29">
        <x:v>0</x:v>
      </x:c>
      <x:c r="P149" s="29">
        <x:v>47</x:v>
      </x:c>
      <x:c r="Q149" s="29">
        <x:v>22</x:v>
      </x:c>
      <x:c r="R149" s="29">
        <x:v>0</x:v>
      </x:c>
      <x:c r="S149" s="29">
        <x:v>0</x:v>
      </x:c>
      <x:c r="T149" s="29">
        <x:v>1</x:v>
      </x:c>
      <x:c r="U149" s="29">
        <x:v>4</x:v>
      </x:c>
      <x:c r="V149" s="29">
        <x:v>4</x:v>
      </x:c>
      <x:c r="W149" s="29">
        <x:v>0</x:v>
      </x:c>
      <x:c r="X149" s="29">
        <x:v>58.100000000000001</x:v>
      </x:c>
      <x:c r="Y149" s="29">
        <x:v>29</x:v>
      </x:c>
      <x:c r="Z149" s="29">
        <x:v>33</x:v>
      </x:c>
      <x:c r="AA149" s="29">
        <x:v>37.649999999999999</x:v>
      </x:c>
      <x:c r="AB149" s="29">
        <x:v>267</x:v>
      </x:c>
      <x:c r="AC149" s="29">
        <x:v>57</x:v>
      </x:c>
      <x:c r="AD149" s="29">
        <x:v>12</x:v>
      </x:c>
      <x:c r="AE149" s="29">
        <x:v>1</x:v>
      </x:c>
      <x:c r="AF149" s="29">
        <x:v>6</x:v>
      </x:c>
      <x:c r="AG149" s="29">
        <x:v>37</x:v>
      </x:c>
      <x:c r="AH149" s="29">
        <x:v>5</x:v>
      </x:c>
      <x:c r="AI149" s="29">
        <x:v>1</x:v>
      </x:c>
      <x:c r="AJ149" s="29">
        <x:v>41</x:v>
      </x:c>
      <x:c r="AK149" s="29">
        <x:v>4</x:v>
      </x:c>
      <x:c r="AL149" s="29">
        <x:v>0</x:v>
      </x:c>
      <x:c r="AM149" s="29">
        <x:v>8</x:v>
      </x:c>
      <x:c r="AN149" s="29">
        <x:v>4.4699999999999998</x:v>
      </x:c>
      <x:c r="AO149" s="29">
        <x:v>5.0899999999999999</x:v>
      </x:c>
      <x:c r="AP149" s="29">
        <x:v>5.8099999999999996</x:v>
      </x:c>
      <x:c r="AQ149" s="29">
        <x:v>5.7400000000000002</x:v>
      </x:c>
      <x:c r="AR149" s="29">
        <x:v>1.6100000000000001</x:v>
      </x:c>
      <x:c r="AS149" s="29">
        <x:v>0.27000000000000002</x:v>
      </x:c>
      <x:c r="AT149" s="29">
        <x:v>2015</x:v>
      </x:c>
      <x:c r="AU149" s="29" t="s">
        <x:v>65</x:v>
      </x:c>
      <x:c r="AV149" s="29">
        <x:v>31</x:v>
      </x:c>
      <x:c r="AW149" s="29" t="s">
        <x:v>326</x:v>
      </x:c>
      <x:c r="AX149" s="29">
        <x:v>47</x:v>
      </x:c>
      <x:c r="AY149" s="29">
        <x:v>0</x:v>
      </x:c>
      <x:c r="AZ149" s="29">
        <x:v>58.100000000000001</x:v>
      </x:c>
      <x:c r="BA149" s="29">
        <x:v>58.100000000000001</x:v>
      </x:c>
      <x:c r="BB149" s="29">
        <x:v>10.800000000000001</x:v>
      </x:c>
      <x:c r="BD149" s="29">
        <x:v>-6.8899999999999997</x:v>
      </x:c>
      <x:c r="BE149" s="29">
        <x:v>-6.8899999999999997</x:v>
      </x:c>
      <x:c r="BK149" s="29">
        <x:v>0.020000000000000001</x:v>
      </x:c>
      <x:c r="BM149" s="29">
        <x:v>-0.51000000000000001</x:v>
      </x:c>
      <x:c r="BN149" s="29">
        <x:v>-0.51000000000000001</x:v>
      </x:c>
      <x:c r="BP149" s="29">
        <x:v>0.27000000000000002</x:v>
      </x:c>
      <x:c r="BQ149" s="29">
        <x:v>0.27000000000000002</x:v>
      </x:c>
      <x:c r="BR149" s="29">
        <x:v>20000</x:v>
      </x:c>
      <x:c r="BS149" s="29">
        <x:v>74584</x:v>
      </x:c>
      <x:c r="BT149" s="64" t="str">
        <x:f t="shared" si="0"/>
        <x:v>TRUE</x:v>
      </x:c>
    </x:row>
    <x:row r="150" spans="1:72" ht="16.399999999999999">
      <x:c r="A150" s="65">
        <x:v>2017</x:v>
      </x:c>
      <x:c r="B150" s="62" t="s">
        <x:v>22</x:v>
      </x:c>
      <x:c r="C150" s="61" t="s">
        <x:v>98</x:v>
      </x:c>
      <x:c r="D150" s="61" t="s">
        <x:v>304</x:v>
      </x:c>
      <x:c r="E150" s="61">
        <x:v>9</x:v>
      </x:c>
      <x:c r="F150" s="61" t="s">
        <x:v>25</x:v>
      </x:c>
      <x:c r="G150" s="61" t="s">
        <x:v>34</x:v>
      </x:c>
      <x:c r="H150" s="61" t="s">
        <x:v>36</x:v>
      </x:c>
      <x:c r="I150" s="64">
        <x:v>6</x:v>
      </x:c>
      <x:c r="J150" s="29">
        <x:v>2016</x:v>
      </x:c>
      <x:c r="K150" s="29" t="s">
        <x:v>65</x:v>
      </x:c>
      <x:c r="L150" s="29">
        <x:v>32</x:v>
      </x:c>
      <x:c r="M150" s="29" t="s">
        <x:v>326</x:v>
      </x:c>
      <x:c r="N150" s="29">
        <x:v>3</x:v>
      </x:c>
      <x:c r="O150" s="29">
        <x:v>3</x:v>
      </x:c>
      <x:c r="P150" s="29">
        <x:v>0</x:v>
      </x:c>
      <x:c r="Q150" s="29">
        <x:v>0</x:v>
      </x:c>
      <x:c r="R150" s="29">
        <x:v>0</x:v>
      </x:c>
      <x:c r="S150" s="29">
        <x:v>0</x:v>
      </x:c>
      <x:c r="T150" s="29">
        <x:v>0</x:v>
      </x:c>
      <x:c r="U150" s="29">
        <x:v>2</x:v>
      </x:c>
      <x:c r="V150" s="29">
        <x:v>0</x:v>
      </x:c>
      <x:c r="W150" s="29">
        <x:v>0</x:v>
      </x:c>
      <x:c r="X150" s="29">
        <x:v>9.1999999999999993</x:v>
      </x:c>
      <x:c r="Y150" s="29">
        <x:v>12</x:v>
      </x:c>
      <x:c r="Z150" s="29">
        <x:v>12</x:v>
      </x:c>
      <x:c r="AA150" s="29">
        <x:v>12</x:v>
      </x:c>
      <x:c r="AB150" s="29">
        <x:v>59</x:v>
      </x:c>
      <x:c r="AC150" s="29">
        <x:v>27</x:v>
      </x:c>
      <x:c r="AD150" s="29">
        <x:v>8</x:v>
      </x:c>
      <x:c r="AE150" s="29">
        <x:v>1</x:v>
      </x:c>
      <x:c r="AF150" s="29">
        <x:v>1</x:v>
      </x:c>
      <x:c r="AG150" s="29">
        <x:v>5</x:v>
      </x:c>
      <x:c r="AH150" s="29">
        <x:v>0</x:v>
      </x:c>
      <x:c r="AI150" s="29">
        <x:v>0</x:v>
      </x:c>
      <x:c r="AJ150" s="29">
        <x:v>8</x:v>
      </x:c>
      <x:c r="AK150" s="29">
        <x:v>0</x:v>
      </x:c>
      <x:c r="AL150" s="29">
        <x:v>0</x:v>
      </x:c>
      <x:c r="AM150" s="29">
        <x:v>1</x:v>
      </x:c>
      <x:c r="AN150" s="29">
        <x:v>11.17</x:v>
      </x:c>
      <x:c r="AO150" s="29">
        <x:v>11.17</x:v>
      </x:c>
      <x:c r="AP150" s="29">
        <x:v>11.17</x:v>
      </x:c>
      <x:c r="AQ150" s="29">
        <x:v>5.0099999999999998</x:v>
      </x:c>
      <x:c r="AR150" s="29">
        <x:v>3.3100000000000001</x:v>
      </x:c>
      <x:c r="AS150" s="29">
        <x:v>-0.26000000000000001</x:v>
      </x:c>
      <x:c r="AT150" s="29">
        <x:v>2016</x:v>
      </x:c>
      <x:c r="AU150" s="29" t="s">
        <x:v>65</x:v>
      </x:c>
      <x:c r="AV150" s="29">
        <x:v>32</x:v>
      </x:c>
      <x:c r="AW150" s="29" t="s">
        <x:v>326</x:v>
      </x:c>
      <x:c r="AX150" s="29">
        <x:v>3</x:v>
      </x:c>
      <x:c r="AY150" s="29">
        <x:v>9.1999999999999993</x:v>
      </x:c>
      <x:c r="AZ150" s="29">
        <x:v>0</x:v>
      </x:c>
      <x:c r="BA150" s="29">
        <x:v>9.1999999999999993</x:v>
      </x:c>
      <x:c r="BB150" s="29">
        <x:v>15</x:v>
      </x:c>
      <x:c r="BC150" s="29">
        <x:v>-5.8300000000000001</x:v>
      </x:c>
      <x:c r="BE150" s="29">
        <x:v>-5.8300000000000001</x:v>
      </x:c>
      <x:c r="BK150" s="29">
        <x:v>-0.020000000000000001</x:v>
      </x:c>
      <x:c r="BL150" s="29">
        <x:v>-0.42999999999999999</x:v>
      </x:c>
      <x:c r="BN150" s="29">
        <x:v>-0.42999999999999999</x:v>
      </x:c>
      <x:c r="BO150" s="29">
        <x:v>-0.26000000000000001</x:v>
      </x:c>
      <x:c r="BQ150" s="29">
        <x:v>-0.26000000000000001</x:v>
      </x:c>
      <x:c r="BR150" s="29">
        <x:v>20000</x:v>
      </x:c>
      <x:c r="BS150" s="29">
        <x:v>-78269</x:v>
      </x:c>
      <x:c r="BT150" s="64" t="str">
        <x:f t="shared" si="0"/>
        <x:v>TRUE</x:v>
      </x:c>
    </x:row>
    <x:row r="151" spans="1:72" ht="16.399999999999999">
      <x:c r="A151" s="65">
        <x:v>2017</x:v>
      </x:c>
      <x:c r="B151" s="62" t="s">
        <x:v>22</x:v>
      </x:c>
      <x:c r="C151" s="61" t="s">
        <x:v>98</x:v>
      </x:c>
      <x:c r="D151" s="61" t="s">
        <x:v>304</x:v>
      </x:c>
      <x:c r="E151" s="61">
        <x:v>9</x:v>
      </x:c>
      <x:c r="F151" s="61" t="s">
        <x:v>25</x:v>
      </x:c>
      <x:c r="G151" s="61" t="s">
        <x:v>34</x:v>
      </x:c>
      <x:c r="H151" s="61" t="s">
        <x:v>36</x:v>
      </x:c>
      <x:c r="I151" s="64"/>
      <x:c r="J151" s="64">
        <x:v>2016</x:v>
      </x:c>
      <x:c r="K151" s="29" t="s">
        <x:v>22</x:v>
      </x:c>
      <x:c r="L151" s="29">
        <x:v>32</x:v>
      </x:c>
      <x:c r="M151" s="29" t="s">
        <x:v>326</x:v>
      </x:c>
      <x:c r="N151" s="29">
        <x:v>19</x:v>
      </x:c>
      <x:c r="O151" s="29">
        <x:v>17</x:v>
      </x:c>
      <x:c r="P151" s="29">
        <x:v>2</x:v>
      </x:c>
      <x:c r="Q151" s="29">
        <x:v>0</x:v>
      </x:c>
      <x:c r="R151" s="29">
        <x:v>0</x:v>
      </x:c>
      <x:c r="S151" s="29">
        <x:v>0</x:v>
      </x:c>
      <x:c r="T151" s="29">
        <x:v>3</x:v>
      </x:c>
      <x:c r="U151" s="29">
        <x:v>10</x:v>
      </x:c>
      <x:c r="V151" s="29">
        <x:v>0</x:v>
      </x:c>
      <x:c r="W151" s="29">
        <x:v>0</x:v>
      </x:c>
      <x:c r="X151" s="29">
        <x:v>85</x:v>
      </x:c>
      <x:c r="Y151" s="29">
        <x:v>60</x:v>
      </x:c>
      <x:c r="Z151" s="29">
        <x:v>67</x:v>
      </x:c>
      <x:c r="AA151" s="29">
        <x:v>64.099999999999994</x:v>
      </x:c>
      <x:c r="AB151" s="29">
        <x:v>395</x:v>
      </x:c>
      <x:c r="AC151" s="29">
        <x:v>101</x:v>
      </x:c>
      <x:c r="AD151" s="29">
        <x:v>17</x:v>
      </x:c>
      <x:c r="AE151" s="29">
        <x:v>4</x:v>
      </x:c>
      <x:c r="AF151" s="29">
        <x:v>12</x:v>
      </x:c>
      <x:c r="AG151" s="29">
        <x:v>43</x:v>
      </x:c>
      <x:c r="AH151" s="29">
        <x:v>5</x:v>
      </x:c>
      <x:c r="AI151" s="29">
        <x:v>0</x:v>
      </x:c>
      <x:c r="AJ151" s="29">
        <x:v>44</x:v>
      </x:c>
      <x:c r="AK151" s="29">
        <x:v>7</x:v>
      </x:c>
      <x:c r="AL151" s="29">
        <x:v>0</x:v>
      </x:c>
      <x:c r="AM151" s="29">
        <x:v>9</x:v>
      </x:c>
      <x:c r="AN151" s="29">
        <x:v>6.3499999999999996</x:v>
      </x:c>
      <x:c r="AO151" s="29">
        <x:v>7.0899999999999999</x:v>
      </x:c>
      <x:c r="AP151" s="29">
        <x:v>6.79</x:v>
      </x:c>
      <x:c r="AQ151" s="29">
        <x:v>6.3799999999999999</x:v>
      </x:c>
      <x:c r="AR151" s="29">
        <x:v>1.6899999999999999</x:v>
      </x:c>
      <x:c r="AS151" s="29">
        <x:v>0.91000000000000003</x:v>
      </x:c>
      <x:c r="AT151" s="29">
        <x:v>2016</x:v>
      </x:c>
      <x:c r="AU151" s="29" t="s">
        <x:v>22</x:v>
      </x:c>
      <x:c r="AV151" s="29">
        <x:v>32</x:v>
      </x:c>
      <x:c r="AW151" s="29" t="s">
        <x:v>326</x:v>
      </x:c>
      <x:c r="AX151" s="29">
        <x:v>19</x:v>
      </x:c>
      <x:c r="AY151" s="29">
        <x:v>82.200000000000003</x:v>
      </x:c>
      <x:c r="AZ151" s="29">
        <x:v>2.1000000000000001</x:v>
      </x:c>
      <x:c r="BA151" s="29">
        <x:v>85</x:v>
      </x:c>
      <x:c r="BB151" s="29">
        <x:v>12.68</x:v>
      </x:c>
      <x:c r="BC151" s="29">
        <x:v>-3.9399999999999999</x:v>
      </x:c>
      <x:c r="BD151" s="29">
        <x:v>-3.6000000000000001</x:v>
      </x:c>
      <x:c r="BE151" s="29">
        <x:v>-7.54</x:v>
      </x:c>
      <x:c r="BK151" s="29">
        <x:v>0.070000000000000007</x:v>
      </x:c>
      <x:c r="BL151" s="29">
        <x:v>-0.20999999999999999</x:v>
      </x:c>
      <x:c r="BM151" s="29">
        <x:v>-0.38</x:v>
      </x:c>
      <x:c r="BN151" s="29">
        <x:v>-0.58999999999999997</x:v>
      </x:c>
      <x:c r="BO151" s="29">
        <x:v>1.26</x:v>
      </x:c>
      <x:c r="BP151" s="29">
        <x:v>-0.34999999999999998</x:v>
      </x:c>
      <x:c r="BQ151" s="29">
        <x:v>0.91000000000000003</x:v>
      </x:c>
      <x:c r="BR151" s="29">
        <x:v>20000</x:v>
      </x:c>
      <x:c r="BS151" s="29">
        <x:v>22005</x:v>
      </x:c>
      <x:c r="BT151" s="64" t="str">
        <x:f t="shared" si="0"/>
        <x:v>TRUE</x:v>
      </x:c>
    </x:row>
    <x:row r="152" spans="1:72" ht="16.399999999999999">
      <x:c r="A152" s="65">
        <x:v>2018</x:v>
      </x:c>
      <x:c r="B152" s="62" t="s">
        <x:v>22</x:v>
      </x:c>
      <x:c r="C152" s="61" t="s">
        <x:v>98</x:v>
      </x:c>
      <x:c r="D152" s="61" t="s">
        <x:v>304</x:v>
      </x:c>
      <x:c r="E152" s="61">
        <x:v>9</x:v>
      </x:c>
      <x:c r="F152" s="61" t="s">
        <x:v>25</x:v>
      </x:c>
      <x:c r="G152" s="61" t="s">
        <x:v>34</x:v>
      </x:c>
      <x:c r="H152" s="61" t="s">
        <x:v>36</x:v>
      </x:c>
      <x:c r="I152" s="64">
        <x:v>7</x:v>
      </x:c>
      <x:c r="J152" s="29">
        <x:v>2017</x:v>
      </x:c>
      <x:c r="K152" s="29" t="s">
        <x:v>22</x:v>
      </x:c>
      <x:c r="L152" s="29">
        <x:v>33</x:v>
      </x:c>
      <x:c r="M152" s="29" t="s">
        <x:v>326</x:v>
      </x:c>
      <x:c r="N152" s="29">
        <x:v>9</x:v>
      </x:c>
      <x:c r="O152" s="29">
        <x:v>2</x:v>
      </x:c>
      <x:c r="P152" s="29">
        <x:v>7</x:v>
      </x:c>
      <x:c r="Q152" s="29">
        <x:v>4</x:v>
      </x:c>
      <x:c r="R152" s="29">
        <x:v>0</x:v>
      </x:c>
      <x:c r="S152" s="29">
        <x:v>0</x:v>
      </x:c>
      <x:c r="T152" s="29">
        <x:v>0</x:v>
      </x:c>
      <x:c r="U152" s="29">
        <x:v>2</x:v>
      </x:c>
      <x:c r="V152" s="29">
        <x:v>0</x:v>
      </x:c>
      <x:c r="W152" s="29">
        <x:v>0</x:v>
      </x:c>
      <x:c r="X152" s="29">
        <x:v>14.199999999999999</x:v>
      </x:c>
      <x:c r="Y152" s="29">
        <x:v>19</x:v>
      </x:c>
      <x:c r="Z152" s="29">
        <x:v>19</x:v>
      </x:c>
      <x:c r="AA152" s="29">
        <x:v>18.149999999999999</x:v>
      </x:c>
      <x:c r="AB152" s="29">
        <x:v>76</x:v>
      </x:c>
      <x:c r="AC152" s="29">
        <x:v>25</x:v>
      </x:c>
      <x:c r="AD152" s="29">
        <x:v>5</x:v>
      </x:c>
      <x:c r="AE152" s="29">
        <x:v>0</x:v>
      </x:c>
      <x:c r="AF152" s="29">
        <x:v>4</x:v>
      </x:c>
      <x:c r="AG152" s="29">
        <x:v>8</x:v>
      </x:c>
      <x:c r="AH152" s="29">
        <x:v>1</x:v>
      </x:c>
      <x:c r="AI152" s="29">
        <x:v>0</x:v>
      </x:c>
      <x:c r="AJ152" s="29">
        <x:v>8</x:v>
      </x:c>
      <x:c r="AK152" s="29">
        <x:v>0</x:v>
      </x:c>
      <x:c r="AL152" s="29">
        <x:v>0</x:v>
      </x:c>
      <x:c r="AM152" s="29">
        <x:v>1</x:v>
      </x:c>
      <x:c r="AN152" s="29">
        <x:v>11.66</x:v>
      </x:c>
      <x:c r="AO152" s="29">
        <x:v>11.66</x:v>
      </x:c>
      <x:c r="AP152" s="29">
        <x:v>11.140000000000001</x:v>
      </x:c>
      <x:c r="AQ152" s="29">
        <x:v>7.9900000000000002</x:v>
      </x:c>
      <x:c r="AR152" s="29">
        <x:v>2.25</x:v>
      </x:c>
      <x:c r="AS152" s="29">
        <x:v>-0.56999999999999995</x:v>
      </x:c>
      <x:c r="AT152" s="29">
        <x:v>2017</x:v>
      </x:c>
      <x:c r="AU152" s="29" t="s">
        <x:v>22</x:v>
      </x:c>
      <x:c r="AV152" s="29">
        <x:v>33</x:v>
      </x:c>
      <x:c r="AW152" s="29" t="s">
        <x:v>326</x:v>
      </x:c>
      <x:c r="AX152" s="29">
        <x:v>9</x:v>
      </x:c>
      <x:c r="AY152" s="29">
        <x:v>7</x:v>
      </x:c>
      <x:c r="AZ152" s="29">
        <x:v>7.2000000000000002</x:v>
      </x:c>
      <x:c r="BA152" s="29">
        <x:v>14.199999999999999</x:v>
      </x:c>
      <x:c r="BB152" s="29">
        <x:v>12.85</x:v>
      </x:c>
      <x:c r="BC152" s="29">
        <x:v>-1.77</x:v>
      </x:c>
      <x:c r="BD152" s="29">
        <x:v>-7.5800000000000001</x:v>
      </x:c>
      <x:c r="BE152" s="29">
        <x:v>-9.3499999999999996</x:v>
      </x:c>
      <x:c r="BK152" s="29">
        <x:v>-0.05</x:v>
      </x:c>
      <x:c r="BL152" s="29">
        <x:v>-0.089999999999999991</x:v>
      </x:c>
      <x:c r="BM152" s="29">
        <x:v>-0.70999999999999996</x:v>
      </x:c>
      <x:c r="BN152" s="29">
        <x:v>-0.80000000000000004</x:v>
      </x:c>
      <x:c r="BO152" s="29">
        <x:v>0.029999999999999999</x:v>
      </x:c>
      <x:c r="BP152" s="29">
        <x:v>-0.59999999999999998</x:v>
      </x:c>
      <x:c r="BQ152" s="29">
        <x:v>-0.56999999999999995</x:v>
      </x:c>
      <x:c r="BR152" s="29">
        <x:v>16000</x:v>
      </x:c>
      <x:c r="BS152" s="29">
        <x:v>-28054</x:v>
      </x:c>
      <x:c r="BT152" s="64" t="str">
        <x:f t="shared" si="0"/>
        <x:v>TRUE</x:v>
      </x:c>
    </x:row>
    <x:row r="153" spans="1:72" ht="16.399999999999999">
      <x:c r="A153" s="65">
        <x:v>2019</x:v>
      </x:c>
      <x:c r="B153" s="62" t="s">
        <x:v>22</x:v>
      </x:c>
      <x:c r="C153" s="61" t="s">
        <x:v>98</x:v>
      </x:c>
      <x:c r="D153" s="61" t="s">
        <x:v>304</x:v>
      </x:c>
      <x:c r="E153" s="61">
        <x:v>9</x:v>
      </x:c>
      <x:c r="F153" s="61" t="s">
        <x:v>25</x:v>
      </x:c>
      <x:c r="G153" s="61" t="s">
        <x:v>34</x:v>
      </x:c>
      <x:c r="H153" s="61" t="s">
        <x:v>36</x:v>
      </x:c>
      <x:c r="I153" s="64">
        <x:v>8</x:v>
      </x:c>
      <x:c r="J153" s="29">
        <x:v>2018</x:v>
      </x:c>
      <x:c r="K153" s="29" t="s">
        <x:v>22</x:v>
      </x:c>
      <x:c r="L153" s="29">
        <x:v>34</x:v>
      </x:c>
      <x:c r="M153" s="29" t="s">
        <x:v>326</x:v>
      </x:c>
      <x:c r="N153" s="29">
        <x:v>33</x:v>
      </x:c>
      <x:c r="O153" s="29">
        <x:v>19</x:v>
      </x:c>
      <x:c r="P153" s="29">
        <x:v>14</x:v>
      </x:c>
      <x:c r="Q153" s="29">
        <x:v>5</x:v>
      </x:c>
      <x:c r="R153" s="29">
        <x:v>0</x:v>
      </x:c>
      <x:c r="S153" s="29">
        <x:v>0</x:v>
      </x:c>
      <x:c r="T153" s="29">
        <x:v>9</x:v>
      </x:c>
      <x:c r="U153" s="29">
        <x:v>6</x:v>
      </x:c>
      <x:c r="V153" s="29">
        <x:v>0</x:v>
      </x:c>
      <x:c r="W153" s="29">
        <x:v>0</x:v>
      </x:c>
      <x:c r="X153" s="29">
        <x:v>132.09999999999999</x:v>
      </x:c>
      <x:c r="Y153" s="29">
        <x:v>60</x:v>
      </x:c>
      <x:c r="Z153" s="29">
        <x:v>65</x:v>
      </x:c>
      <x:c r="AA153" s="29">
        <x:v>64.650000000000006</x:v>
      </x:c>
      <x:c r="AB153" s="29">
        <x:v>547</x:v>
      </x:c>
      <x:c r="AC153" s="29">
        <x:v>127</x:v>
      </x:c>
      <x:c r="AD153" s="29">
        <x:v>24</x:v>
      </x:c>
      <x:c r="AE153" s="29">
        <x:v>3</x:v>
      </x:c>
      <x:c r="AF153" s="29">
        <x:v>18</x:v>
      </x:c>
      <x:c r="AG153" s="29">
        <x:v>30</x:v>
      </x:c>
      <x:c r="AH153" s="29">
        <x:v>4</x:v>
      </x:c>
      <x:c r="AI153" s="29">
        <x:v>1</x:v>
      </x:c>
      <x:c r="AJ153" s="29">
        <x:v>89</x:v>
      </x:c>
      <x:c r="AK153" s="29">
        <x:v>5</x:v>
      </x:c>
      <x:c r="AL153" s="29">
        <x:v>0</x:v>
      </x:c>
      <x:c r="AM153" s="29">
        <x:v>1</x:v>
      </x:c>
      <x:c r="AN153" s="29">
        <x:v>4.0800000000000001</x:v>
      </x:c>
      <x:c r="AO153" s="29">
        <x:v>4.4199999999999999</x:v>
      </x:c>
      <x:c r="AP153" s="29">
        <x:v>4.4000000000000004</x:v>
      </x:c>
      <x:c r="AQ153" s="29">
        <x:v>5.0599999999999996</x:v>
      </x:c>
      <x:c r="AR153" s="29">
        <x:v>1.1899999999999999</x:v>
      </x:c>
      <x:c r="AS153" s="29">
        <x:v>4.1799999999999997</x:v>
      </x:c>
      <x:c r="AT153" s="29">
        <x:v>2018</x:v>
      </x:c>
      <x:c r="AU153" s="29" t="s">
        <x:v>22</x:v>
      </x:c>
      <x:c r="AV153" s="29">
        <x:v>34</x:v>
      </x:c>
      <x:c r="AW153" s="29" t="s">
        <x:v>326</x:v>
      </x:c>
      <x:c r="AX153" s="29">
        <x:v>33</x:v>
      </x:c>
      <x:c r="AY153" s="29">
        <x:v>110.2</x:v>
      </x:c>
      <x:c r="AZ153" s="29">
        <x:v>21.199999999999999</x:v>
      </x:c>
      <x:c r="BA153" s="29">
        <x:v>132.09999999999999</x:v>
      </x:c>
      <x:c r="BB153" s="29">
        <x:v>11.140000000000001</x:v>
      </x:c>
      <x:c r="BC153" s="29">
        <x:v>16.379999999999999</x:v>
      </x:c>
      <x:c r="BD153" s="29">
        <x:v>4.3799999999999999</x:v>
      </x:c>
      <x:c r="BE153" s="29">
        <x:v>20.760000000000002</x:v>
      </x:c>
      <x:c r="BK153" s="29">
        <x:v>0.38</x:v>
      </x:c>
      <x:c r="BL153" s="29">
        <x:v>1.5700000000000001</x:v>
      </x:c>
      <x:c r="BM153" s="29">
        <x:v>0.34999999999999998</x:v>
      </x:c>
      <x:c r="BN153" s="29">
        <x:v>1.9199999999999999</x:v>
      </x:c>
      <x:c r="BO153" s="29">
        <x:v>3.54</x:v>
      </x:c>
      <x:c r="BP153" s="29">
        <x:v>0.64000000000000001</x:v>
      </x:c>
      <x:c r="BQ153" s="29">
        <x:v>4.1799999999999997</x:v>
      </x:c>
      <x:c r="BR153" s="29">
        <x:v>10000</x:v>
      </x:c>
      <x:c r="BS153" s="29">
        <x:v>2393</x:v>
      </x:c>
      <x:c r="BT153" s="64" t="str">
        <x:f t="shared" si="0"/>
        <x:v>TRUE</x:v>
      </x:c>
    </x:row>
    <x:row r="154" spans="1:72" ht="16.399999999999999">
      <x:c r="A154" s="65">
        <x:v>2016</x:v>
      </x:c>
      <x:c r="B154" s="62" t="s">
        <x:v>31</x:v>
      </x:c>
      <x:c r="C154" s="61" t="s">
        <x:v>40</x:v>
      </x:c>
      <x:c r="D154" s="61" t="s">
        <x:v>304</x:v>
      </x:c>
      <x:c r="E154" s="61">
        <x:v>4</x:v>
      </x:c>
      <x:c r="F154" s="61" t="s">
        <x:v>332</x:v>
      </x:c>
      <x:c r="G154" s="61" t="s">
        <x:v>34</x:v>
      </x:c>
      <x:c r="H154" s="61" t="s">
        <x:v>36</x:v>
      </x:c>
      <x:c r="I154" s="64">
        <x:v>9</x:v>
      </x:c>
      <x:c r="J154" s="29">
        <x:v>2015</x:v>
      </x:c>
      <x:c r="K154" s="29" t="s">
        <x:v>31</x:v>
      </x:c>
      <x:c r="L154" s="29">
        <x:v>34</x:v>
      </x:c>
      <x:c r="M154" s="29" t="s">
        <x:v>326</x:v>
      </x:c>
      <x:c r="N154" s="29">
        <x:v>30</x:v>
      </x:c>
      <x:c r="O154" s="29">
        <x:v>30</x:v>
      </x:c>
      <x:c r="P154" s="29">
        <x:v>0</x:v>
      </x:c>
      <x:c r="Q154" s="29">
        <x:v>3</x:v>
      </x:c>
      <x:c r="R154" s="29">
        <x:v>3</x:v>
      </x:c>
      <x:c r="S154" s="29">
        <x:v>1</x:v>
      </x:c>
      <x:c r="T154" s="29">
        <x:v>17</x:v>
      </x:c>
      <x:c r="U154" s="29">
        <x:v>8</x:v>
      </x:c>
      <x:c r="V154" s="29">
        <x:v>0</x:v>
      </x:c>
      <x:c r="W154" s="29">
        <x:v>0</x:v>
      </x:c>
      <x:c r="X154" s="29">
        <x:v>194</x:v>
      </x:c>
      <x:c r="Y154" s="29">
        <x:v>81</x:v>
      </x:c>
      <x:c r="Z154" s="29">
        <x:v>86</x:v>
      </x:c>
      <x:c r="AA154" s="29">
        <x:v>85.5</x:v>
      </x:c>
      <x:c r="AB154" s="29">
        <x:v>809</x:v>
      </x:c>
      <x:c r="AC154" s="29">
        <x:v>199</x:v>
      </x:c>
      <x:c r="AD154" s="29">
        <x:v>34</x:v>
      </x:c>
      <x:c r="AE154" s="29">
        <x:v>4</x:v>
      </x:c>
      <x:c r="AF154" s="29">
        <x:v>27</x:v>
      </x:c>
      <x:c r="AG154" s="29">
        <x:v>30</x:v>
      </x:c>
      <x:c r="AH154" s="29">
        <x:v>10</x:v>
      </x:c>
      <x:c r="AI154" s="29">
        <x:v>0</x:v>
      </x:c>
      <x:c r="AJ154" s="29">
        <x:v>164</x:v>
      </x:c>
      <x:c r="AK154" s="29">
        <x:v>4</x:v>
      </x:c>
      <x:c r="AL154" s="29">
        <x:v>0</x:v>
      </x:c>
      <x:c r="AM154" s="29">
        <x:v>1</x:v>
      </x:c>
      <x:c r="AN154" s="29">
        <x:v>3.7599999999999998</x:v>
      </x:c>
      <x:c r="AO154" s="29">
        <x:v>3.9900000000000002</x:v>
      </x:c>
      <x:c r="AP154" s="29">
        <x:v>3.9700000000000002</x:v>
      </x:c>
      <x:c r="AQ154" s="29">
        <x:v>4.2699999999999996</x:v>
      </x:c>
      <x:c r="AR154" s="29">
        <x:v>1.1799999999999999</x:v>
      </x:c>
      <x:c r="AS154" s="29">
        <x:v>6.3399999999999999</x:v>
      </x:c>
      <x:c r="AT154" s="29">
        <x:v>2015</x:v>
      </x:c>
      <x:c r="AU154" s="29" t="s">
        <x:v>31</x:v>
      </x:c>
      <x:c r="AV154" s="29">
        <x:v>34</x:v>
      </x:c>
      <x:c r="AW154" s="29" t="s">
        <x:v>326</x:v>
      </x:c>
      <x:c r="AX154" s="29">
        <x:v>30</x:v>
      </x:c>
      <x:c r="AY154" s="29">
        <x:v>194</x:v>
      </x:c>
      <x:c r="AZ154" s="29">
        <x:v>0</x:v>
      </x:c>
      <x:c r="BA154" s="29">
        <x:v>194</x:v>
      </x:c>
      <x:c r="BB154" s="29">
        <x:v>10.800000000000001</x:v>
      </x:c>
      <x:c r="BC154" s="29">
        <x:v>28.68</x:v>
      </x:c>
      <x:c r="BE154" s="29">
        <x:v>28.68</x:v>
      </x:c>
      <x:c r="BK154" s="29">
        <x:v>0.58999999999999997</x:v>
      </x:c>
      <x:c r="BL154" s="29">
        <x:v>2.8900000000000001</x:v>
      </x:c>
      <x:c r="BN154" s="29">
        <x:v>2.8900000000000001</x:v>
      </x:c>
      <x:c r="BO154" s="29">
        <x:v>6.3399999999999999</x:v>
      </x:c>
      <x:c r="BQ154" s="29">
        <x:v>6.3399999999999999</x:v>
      </x:c>
      <x:c r="BR154" s="29">
        <x:v>80000</x:v>
      </x:c>
      <x:c r="BS154" s="29">
        <x:v>12624</x:v>
      </x:c>
      <x:c r="BT154" s="64" t="str">
        <x:f t="shared" si="0"/>
        <x:v>TRUE</x:v>
      </x:c>
    </x:row>
    <x:row r="155" spans="1:72" ht="16.399999999999999">
      <x:c r="A155" s="65">
        <x:v>2017</x:v>
      </x:c>
      <x:c r="B155" s="62" t="s">
        <x:v>31</x:v>
      </x:c>
      <x:c r="C155" s="61" t="s">
        <x:v>40</x:v>
      </x:c>
      <x:c r="D155" s="61" t="s">
        <x:v>304</x:v>
      </x:c>
      <x:c r="E155" s="61">
        <x:v>4</x:v>
      </x:c>
      <x:c r="F155" s="61" t="s">
        <x:v>332</x:v>
      </x:c>
      <x:c r="G155" s="61" t="s">
        <x:v>34</x:v>
      </x:c>
      <x:c r="H155" s="61" t="s">
        <x:v>36</x:v>
      </x:c>
      <x:c r="I155" s="64">
        <x:v>10</x:v>
      </x:c>
      <x:c r="J155" s="29">
        <x:v>2016</x:v>
      </x:c>
      <x:c r="K155" s="29" t="s">
        <x:v>31</x:v>
      </x:c>
      <x:c r="L155" s="29">
        <x:v>35</x:v>
      </x:c>
      <x:c r="M155" s="29" t="s">
        <x:v>326</x:v>
      </x:c>
      <x:c r="N155" s="29">
        <x:v>28</x:v>
      </x:c>
      <x:c r="O155" s="29">
        <x:v>28</x:v>
      </x:c>
      <x:c r="P155" s="29">
        <x:v>0</x:v>
      </x:c>
      <x:c r="Q155" s="29">
        <x:v>1</x:v>
      </x:c>
      <x:c r="R155" s="29">
        <x:v>1</x:v>
      </x:c>
      <x:c r="S155" s="29">
        <x:v>0</x:v>
      </x:c>
      <x:c r="T155" s="29">
        <x:v>11</x:v>
      </x:c>
      <x:c r="U155" s="29">
        <x:v>10</x:v>
      </x:c>
      <x:c r="V155" s="29">
        <x:v>0</x:v>
      </x:c>
      <x:c r="W155" s="29">
        <x:v>0</x:v>
      </x:c>
      <x:c r="X155" s="29">
        <x:v>180</x:v>
      </x:c>
      <x:c r="Y155" s="29">
        <x:v>87</x:v>
      </x:c>
      <x:c r="Z155" s="29">
        <x:v>95</x:v>
      </x:c>
      <x:c r="AA155" s="29">
        <x:v>94.299999999999997</x:v>
      </x:c>
      <x:c r="AB155" s="29">
        <x:v>767</x:v>
      </x:c>
      <x:c r="AC155" s="29">
        <x:v>202</x:v>
      </x:c>
      <x:c r="AD155" s="29">
        <x:v>35</x:v>
      </x:c>
      <x:c r="AE155" s="29">
        <x:v>3</x:v>
      </x:c>
      <x:c r="AF155" s="29">
        <x:v>25</x:v>
      </x:c>
      <x:c r="AG155" s="29">
        <x:v>41</x:v>
      </x:c>
      <x:c r="AH155" s="29">
        <x:v>13</x:v>
      </x:c>
      <x:c r="AI155" s="29">
        <x:v>0</x:v>
      </x:c>
      <x:c r="AJ155" s="29">
        <x:v>85</x:v>
      </x:c>
      <x:c r="AK155" s="29">
        <x:v>8</x:v>
      </x:c>
      <x:c r="AL155" s="29">
        <x:v>1</x:v>
      </x:c>
      <x:c r="AM155" s="29">
        <x:v>6</x:v>
      </x:c>
      <x:c r="AN155" s="29">
        <x:v>4.3499999999999996</x:v>
      </x:c>
      <x:c r="AO155" s="29">
        <x:v>4.75</x:v>
      </x:c>
      <x:c r="AP155" s="29">
        <x:v>4.7199999999999998</x:v>
      </x:c>
      <x:c r="AQ155" s="29">
        <x:v>5.6399999999999997</x:v>
      </x:c>
      <x:c r="AR155" s="29">
        <x:v>1.3500000000000001</x:v>
      </x:c>
      <x:c r="AS155" s="29">
        <x:v>5.1200000000000001</x:v>
      </x:c>
      <x:c r="AT155" s="29">
        <x:v>2016</x:v>
      </x:c>
      <x:c r="AU155" s="29" t="s">
        <x:v>31</x:v>
      </x:c>
      <x:c r="AV155" s="29">
        <x:v>35</x:v>
      </x:c>
      <x:c r="AW155" s="29" t="s">
        <x:v>326</x:v>
      </x:c>
      <x:c r="AX155" s="29">
        <x:v>28</x:v>
      </x:c>
      <x:c r="AY155" s="29">
        <x:v>180</x:v>
      </x:c>
      <x:c r="AZ155" s="29">
        <x:v>0</x:v>
      </x:c>
      <x:c r="BA155" s="29">
        <x:v>180</x:v>
      </x:c>
      <x:c r="BB155" s="29">
        <x:v>11.42</x:v>
      </x:c>
      <x:c r="BC155" s="29">
        <x:v>21.079999999999998</x:v>
      </x:c>
      <x:c r="BE155" s="29">
        <x:v>21.079999999999998</x:v>
      </x:c>
      <x:c r="BK155" s="29">
        <x:v>0.45000000000000001</x:v>
      </x:c>
      <x:c r="BL155" s="29">
        <x:v>1.9199999999999999</x:v>
      </x:c>
      <x:c r="BN155" s="29">
        <x:v>1.9199999999999999</x:v>
      </x:c>
      <x:c r="BO155" s="29">
        <x:v>5.1200000000000001</x:v>
      </x:c>
      <x:c r="BQ155" s="29">
        <x:v>5.1200000000000001</x:v>
      </x:c>
      <x:c r="BR155" s="29">
        <x:v>80000</x:v>
      </x:c>
      <x:c r="BS155" s="29">
        <x:v>15626</x:v>
      </x:c>
      <x:c r="BT155" s="64" t="str">
        <x:f t="shared" si="0"/>
        <x:v>TRUE</x:v>
      </x:c>
    </x:row>
    <x:row r="156" spans="1:72" ht="16.399999999999999">
      <x:c r="A156" s="65">
        <x:v>2018</x:v>
      </x:c>
      <x:c r="B156" s="62" t="s">
        <x:v>31</x:v>
      </x:c>
      <x:c r="C156" s="61" t="s">
        <x:v>40</x:v>
      </x:c>
      <x:c r="D156" s="61" t="s">
        <x:v>304</x:v>
      </x:c>
      <x:c r="E156" s="61">
        <x:v>4</x:v>
      </x:c>
      <x:c r="F156" s="61" t="s">
        <x:v>332</x:v>
      </x:c>
      <x:c r="G156" s="61" t="s">
        <x:v>34</x:v>
      </x:c>
      <x:c r="H156" s="61" t="s">
        <x:v>36</x:v>
      </x:c>
      <x:c r="I156" s="64">
        <x:v>11</x:v>
      </x:c>
      <x:c r="J156" s="29">
        <x:v>2017</x:v>
      </x:c>
      <x:c r="K156" s="29" t="s">
        <x:v>31</x:v>
      </x:c>
      <x:c r="L156" s="29">
        <x:v>36</x:v>
      </x:c>
      <x:c r="M156" s="29" t="s">
        <x:v>326</x:v>
      </x:c>
      <x:c r="N156" s="29">
        <x:v>28</x:v>
      </x:c>
      <x:c r="O156" s="29">
        <x:v>28</x:v>
      </x:c>
      <x:c r="P156" s="29">
        <x:v>0</x:v>
      </x:c>
      <x:c r="Q156" s="29">
        <x:v>1</x:v>
      </x:c>
      <x:c r="R156" s="29">
        <x:v>1</x:v>
      </x:c>
      <x:c r="S156" s="29">
        <x:v>0</x:v>
      </x:c>
      <x:c r="T156" s="29">
        <x:v>12</x:v>
      </x:c>
      <x:c r="U156" s="29">
        <x:v>9</x:v>
      </x:c>
      <x:c r="V156" s="29">
        <x:v>0</x:v>
      </x:c>
      <x:c r="W156" s="29">
        <x:v>0</x:v>
      </x:c>
      <x:c r="X156" s="29">
        <x:v>174.09999999999999</x:v>
      </x:c>
      <x:c r="Y156" s="29">
        <x:v>83</x:v>
      </x:c>
      <x:c r="Z156" s="29">
        <x:v>86</x:v>
      </x:c>
      <x:c r="AA156" s="29">
        <x:v>84.150000000000006</x:v>
      </x:c>
      <x:c r="AB156" s="29">
        <x:v>731</x:v>
      </x:c>
      <x:c r="AC156" s="29">
        <x:v>181</x:v>
      </x:c>
      <x:c r="AD156" s="29">
        <x:v>39</x:v>
      </x:c>
      <x:c r="AE156" s="29">
        <x:v>4</x:v>
      </x:c>
      <x:c r="AF156" s="29">
        <x:v>22</x:v>
      </x:c>
      <x:c r="AG156" s="29">
        <x:v>37</x:v>
      </x:c>
      <x:c r="AH156" s="29">
        <x:v>15</x:v>
      </x:c>
      <x:c r="AI156" s="29">
        <x:v>0</x:v>
      </x:c>
      <x:c r="AJ156" s="29">
        <x:v>130</x:v>
      </x:c>
      <x:c r="AK156" s="29">
        <x:v>6</x:v>
      </x:c>
      <x:c r="AL156" s="29">
        <x:v>0</x:v>
      </x:c>
      <x:c r="AM156" s="29">
        <x:v>3</x:v>
      </x:c>
      <x:c r="AN156" s="29">
        <x:v>4.2800000000000002</x:v>
      </x:c>
      <x:c r="AO156" s="29">
        <x:v>4.4400000000000004</x:v>
      </x:c>
      <x:c r="AP156" s="29">
        <x:v>4.3399999999999999</x:v>
      </x:c>
      <x:c r="AQ156" s="29">
        <x:v>4.7699999999999996</x:v>
      </x:c>
      <x:c r="AR156" s="29">
        <x:v>1.25</x:v>
      </x:c>
      <x:c r="AS156" s="29">
        <x:v>5.4500000000000002</x:v>
      </x:c>
      <x:c r="AT156" s="29">
        <x:v>2017</x:v>
      </x:c>
      <x:c r="AU156" s="29" t="s">
        <x:v>31</x:v>
      </x:c>
      <x:c r="AV156" s="29">
        <x:v>36</x:v>
      </x:c>
      <x:c r="AW156" s="29" t="s">
        <x:v>326</x:v>
      </x:c>
      <x:c r="AX156" s="29">
        <x:v>28</x:v>
      </x:c>
      <x:c r="AY156" s="29">
        <x:v>174.09999999999999</x:v>
      </x:c>
      <x:c r="AZ156" s="29">
        <x:v>0</x:v>
      </x:c>
      <x:c r="BA156" s="29">
        <x:v>174.09999999999999</x:v>
      </x:c>
      <x:c r="BB156" s="29">
        <x:v>10.890000000000001</x:v>
      </x:c>
      <x:c r="BC156" s="29">
        <x:v>26.48</x:v>
      </x:c>
      <x:c r="BE156" s="29">
        <x:v>26.48</x:v>
      </x:c>
      <x:c r="BK156" s="29">
        <x:v>0.5</x:v>
      </x:c>
      <x:c r="BL156" s="29">
        <x:v>2.3500000000000001</x:v>
      </x:c>
      <x:c r="BN156" s="29">
        <x:v>2.3500000000000001</x:v>
      </x:c>
      <x:c r="BO156" s="29">
        <x:v>5.4500000000000002</x:v>
      </x:c>
      <x:c r="BQ156" s="29">
        <x:v>5.4500000000000002</x:v>
      </x:c>
      <x:c r="BR156" s="29">
        <x:v>80000</x:v>
      </x:c>
      <x:c r="BS156" s="29">
        <x:v>14682</x:v>
      </x:c>
      <x:c r="BT156" s="64" t="str">
        <x:f t="shared" si="0"/>
        <x:v>TRUE</x:v>
      </x:c>
    </x:row>
    <x:row r="157" spans="1:72" ht="16.399999999999999">
      <x:c r="A157" s="65">
        <x:v>2019</x:v>
      </x:c>
      <x:c r="B157" s="62" t="s">
        <x:v>31</x:v>
      </x:c>
      <x:c r="C157" s="61" t="s">
        <x:v>40</x:v>
      </x:c>
      <x:c r="D157" s="61" t="s">
        <x:v>304</x:v>
      </x:c>
      <x:c r="E157" s="61">
        <x:v>4</x:v>
      </x:c>
      <x:c r="F157" s="61" t="s">
        <x:v>332</x:v>
      </x:c>
      <x:c r="G157" s="61" t="s">
        <x:v>34</x:v>
      </x:c>
      <x:c r="H157" s="61" t="s">
        <x:v>36</x:v>
      </x:c>
      <x:c r="I157" s="64">
        <x:v>12</x:v>
      </x:c>
      <x:c r="J157" s="29">
        <x:v>2018</x:v>
      </x:c>
      <x:c r="K157" s="29" t="s">
        <x:v>31</x:v>
      </x:c>
      <x:c r="L157" s="29">
        <x:v>37</x:v>
      </x:c>
      <x:c r="M157" s="29" t="s">
        <x:v>326</x:v>
      </x:c>
      <x:c r="N157" s="29">
        <x:v>24</x:v>
      </x:c>
      <x:c r="O157" s="29">
        <x:v>24</x:v>
      </x:c>
      <x:c r="P157" s="29">
        <x:v>0</x:v>
      </x:c>
      <x:c r="Q157" s="29">
        <x:v>0</x:v>
      </x:c>
      <x:c r="R157" s="29">
        <x:v>0</x:v>
      </x:c>
      <x:c r="S157" s="29">
        <x:v>0</x:v>
      </x:c>
      <x:c r="T157" s="29">
        <x:v>5</x:v>
      </x:c>
      <x:c r="U157" s="29">
        <x:v>9</x:v>
      </x:c>
      <x:c r="V157" s="29">
        <x:v>0</x:v>
      </x:c>
      <x:c r="W157" s="29">
        <x:v>0</x:v>
      </x:c>
      <x:c r="X157" s="29">
        <x:v>117.09999999999999</x:v>
      </x:c>
      <x:c r="Y157" s="29">
        <x:v>91</x:v>
      </x:c>
      <x:c r="Z157" s="29">
        <x:v>99</x:v>
      </x:c>
      <x:c r="AA157" s="29">
        <x:v>96.25</x:v>
      </x:c>
      <x:c r="AB157" s="29">
        <x:v>542</x:v>
      </x:c>
      <x:c r="AC157" s="29">
        <x:v>164</x:v>
      </x:c>
      <x:c r="AD157" s="29">
        <x:v>30</x:v>
      </x:c>
      <x:c r="AE157" s="29">
        <x:v>0</x:v>
      </x:c>
      <x:c r="AF157" s="29">
        <x:v>28</x:v>
      </x:c>
      <x:c r="AG157" s="29">
        <x:v>32</x:v>
      </x:c>
      <x:c r="AH157" s="29">
        <x:v>9</x:v>
      </x:c>
      <x:c r="AI157" s="29">
        <x:v>0</x:v>
      </x:c>
      <x:c r="AJ157" s="29">
        <x:v>89</x:v>
      </x:c>
      <x:c r="AK157" s="29">
        <x:v>2</x:v>
      </x:c>
      <x:c r="AL157" s="29">
        <x:v>0</x:v>
      </x:c>
      <x:c r="AM157" s="29">
        <x:v>2</x:v>
      </x:c>
      <x:c r="AN157" s="29">
        <x:v>6.9800000000000004</x:v>
      </x:c>
      <x:c r="AO157" s="29">
        <x:v>7.5899999999999999</x:v>
      </x:c>
      <x:c r="AP157" s="29">
        <x:v>7.3799999999999999</x:v>
      </x:c>
      <x:c r="AQ157" s="29">
        <x:v>6.3700000000000001</x:v>
      </x:c>
      <x:c r="AR157" s="29">
        <x:v>1.6699999999999999</x:v>
      </x:c>
      <x:c r="AS157" s="29">
        <x:v>0.80000000000000004</x:v>
      </x:c>
      <x:c r="AT157" s="29">
        <x:v>2018</x:v>
      </x:c>
      <x:c r="AU157" s="29" t="s">
        <x:v>31</x:v>
      </x:c>
      <x:c r="AV157" s="29">
        <x:v>37</x:v>
      </x:c>
      <x:c r="AW157" s="29" t="s">
        <x:v>326</x:v>
      </x:c>
      <x:c r="AX157" s="29">
        <x:v>24</x:v>
      </x:c>
      <x:c r="AY157" s="29">
        <x:v>117.09999999999999</x:v>
      </x:c>
      <x:c r="AZ157" s="29">
        <x:v>0</x:v>
      </x:c>
      <x:c r="BA157" s="29">
        <x:v>117.09999999999999</x:v>
      </x:c>
      <x:c r="BB157" s="29">
        <x:v>12.92</x:v>
      </x:c>
      <x:c r="BC157" s="29">
        <x:v>-11.67</x:v>
      </x:c>
      <x:c r="BE157" s="29">
        <x:v>-11.67</x:v>
      </x:c>
      <x:c r="BK157" s="29">
        <x:v>0.059999999999999998</x:v>
      </x:c>
      <x:c r="BL157" s="29">
        <x:v>-1.28</x:v>
      </x:c>
      <x:c r="BN157" s="29">
        <x:v>-1.28</x:v>
      </x:c>
      <x:c r="BO157" s="29">
        <x:v>0.80000000000000004</x:v>
      </x:c>
      <x:c r="BQ157" s="29">
        <x:v>0.80000000000000004</x:v>
      </x:c>
      <x:c r="BR157" s="29">
        <x:v>80000</x:v>
      </x:c>
      <x:c r="BS157" s="29">
        <x:v>99856</x:v>
      </x:c>
      <x:c r="BT157" s="64" t="str">
        <x:f t="shared" si="0"/>
        <x:v>TRUE</x:v>
      </x:c>
    </x:row>
    <x:row r="158" spans="1:72" ht="16.399999999999999">
      <x:c r="A158" s="65">
        <x:v>2016</x:v>
      </x:c>
      <x:c r="B158" s="62" t="s">
        <x:v>30</x:v>
      </x:c>
      <x:c r="C158" s="61" t="s">
        <x:v>84</x:v>
      </x:c>
      <x:c r="D158" s="61" t="s">
        <x:v>304</x:v>
      </x:c>
      <x:c r="E158" s="61">
        <x:v>9</x:v>
      </x:c>
      <x:c r="F158" s="61" t="s">
        <x:v>25</x:v>
      </x:c>
      <x:c r="G158" s="61" t="s">
        <x:v>34</x:v>
      </x:c>
      <x:c r="H158" s="61" t="s">
        <x:v>36</x:v>
      </x:c>
      <x:c r="I158" s="64">
        <x:v>13</x:v>
      </x:c>
      <x:c r="J158" s="29">
        <x:v>2015</x:v>
      </x:c>
      <x:c r="K158" s="29" t="s">
        <x:v>175</x:v>
      </x:c>
      <x:c r="L158" s="29">
        <x:v>29</x:v>
      </x:c>
      <x:c r="BT158" s="64" t="str">
        <x:f t="shared" si="0"/>
        <x:v>TRUE</x:v>
      </x:c>
    </x:row>
    <x:row r="159" spans="1:72" ht="16.399999999999999">
      <x:c r="A159" s="65">
        <x:v>2017</x:v>
      </x:c>
      <x:c r="B159" s="62" t="s">
        <x:v>30</x:v>
      </x:c>
      <x:c r="C159" s="61" t="s">
        <x:v>84</x:v>
      </x:c>
      <x:c r="D159" s="61" t="s">
        <x:v>304</x:v>
      </x:c>
      <x:c r="E159" s="61">
        <x:v>9</x:v>
      </x:c>
      <x:c r="F159" s="61" t="s">
        <x:v>25</x:v>
      </x:c>
      <x:c r="G159" s="61" t="s">
        <x:v>34</x:v>
      </x:c>
      <x:c r="H159" s="61" t="s">
        <x:v>36</x:v>
      </x:c>
      <x:c r="I159" s="64">
        <x:v>14</x:v>
      </x:c>
      <x:c r="J159" s="29">
        <x:v>2016</x:v>
      </x:c>
      <x:c r="K159" s="29" t="s">
        <x:v>30</x:v>
      </x:c>
      <x:c r="L159" s="29">
        <x:v>30</x:v>
      </x:c>
      <x:c r="M159" s="29" t="s">
        <x:v>326</x:v>
      </x:c>
      <x:c r="N159" s="29">
        <x:v>67</x:v>
      </x:c>
      <x:c r="O159" s="29">
        <x:v>0</x:v>
      </x:c>
      <x:c r="P159" s="29">
        <x:v>67</x:v>
      </x:c>
      <x:c r="Q159" s="29">
        <x:v>7</x:v>
      </x:c>
      <x:c r="R159" s="29">
        <x:v>0</x:v>
      </x:c>
      <x:c r="S159" s="29">
        <x:v>0</x:v>
      </x:c>
      <x:c r="T159" s="29">
        <x:v>5</x:v>
      </x:c>
      <x:c r="U159" s="29">
        <x:v>7</x:v>
      </x:c>
      <x:c r="V159" s="29">
        <x:v>0</x:v>
      </x:c>
      <x:c r="W159" s="29">
        <x:v>25</x:v>
      </x:c>
      <x:c r="X159" s="29">
        <x:v>64.200000000000003</x:v>
      </x:c>
      <x:c r="Y159" s="29">
        <x:v>32</x:v>
      </x:c>
      <x:c r="Z159" s="29">
        <x:v>36</x:v>
      </x:c>
      <x:c r="AA159" s="29">
        <x:v>39.649999999999999</x:v>
      </x:c>
      <x:c r="AB159" s="29">
        <x:v>290</x:v>
      </x:c>
      <x:c r="AC159" s="29">
        <x:v>69</x:v>
      </x:c>
      <x:c r="AD159" s="29">
        <x:v>13</x:v>
      </x:c>
      <x:c r="AE159" s="29">
        <x:v>3</x:v>
      </x:c>
      <x:c r="AF159" s="29">
        <x:v>3</x:v>
      </x:c>
      <x:c r="AG159" s="29">
        <x:v>27</x:v>
      </x:c>
      <x:c r="AH159" s="29">
        <x:v>6</x:v>
      </x:c>
      <x:c r="AI159" s="29">
        <x:v>1</x:v>
      </x:c>
      <x:c r="AJ159" s="29">
        <x:v>56</x:v>
      </x:c>
      <x:c r="AK159" s="29">
        <x:v>3</x:v>
      </x:c>
      <x:c r="AL159" s="29">
        <x:v>0</x:v>
      </x:c>
      <x:c r="AM159" s="29">
        <x:v>5</x:v>
      </x:c>
      <x:c r="AN159" s="29">
        <x:v>4.4500000000000002</x:v>
      </x:c>
      <x:c r="AO159" s="29">
        <x:v>5.0099999999999998</x:v>
      </x:c>
      <x:c r="AP159" s="29">
        <x:v>5.5199999999999996</x:v>
      </x:c>
      <x:c r="AQ159" s="29">
        <x:v>4.1600000000000001</x:v>
      </x:c>
      <x:c r="AR159" s="29">
        <x:v>1.48</x:v>
      </x:c>
      <x:c r="AS159" s="29">
        <x:v>1.0800000000000001</x:v>
      </x:c>
      <x:c r="AT159" s="29">
        <x:v>2016</x:v>
      </x:c>
      <x:c r="AU159" s="29" t="s">
        <x:v>30</x:v>
      </x:c>
      <x:c r="AV159" s="29">
        <x:v>30</x:v>
      </x:c>
      <x:c r="AW159" s="29" t="s">
        <x:v>326</x:v>
      </x:c>
      <x:c r="AX159" s="29">
        <x:v>67</x:v>
      </x:c>
      <x:c r="AY159" s="29">
        <x:v>0</x:v>
      </x:c>
      <x:c r="AZ159" s="29">
        <x:v>64.200000000000003</x:v>
      </x:c>
      <x:c r="BA159" s="29">
        <x:v>64.200000000000003</x:v>
      </x:c>
      <x:c r="BB159" s="29">
        <x:v>11.279999999999999</x:v>
      </x:c>
      <x:c r="BD159" s="29">
        <x:v>-0.48999999999999999</x:v>
      </x:c>
      <x:c r="BE159" s="29">
        <x:v>-0.48999999999999999</x:v>
      </x:c>
      <x:c r="BK159" s="29">
        <x:v>0.10000000000000001</x:v>
      </x:c>
      <x:c r="BM159" s="29">
        <x:v>0.22</x:v>
      </x:c>
      <x:c r="BN159" s="29">
        <x:v>0.22</x:v>
      </x:c>
      <x:c r="BP159" s="29">
        <x:v>1.0800000000000001</x:v>
      </x:c>
      <x:c r="BQ159" s="29">
        <x:v>1.0800000000000001</x:v>
      </x:c>
      <x:c r="BR159" s="29">
        <x:v>8400</x:v>
      </x:c>
      <x:c r="BS159" s="29">
        <x:v>7765</x:v>
      </x:c>
      <x:c r="BT159" s="64" t="str">
        <x:f t="shared" si="0"/>
        <x:v>TRUE</x:v>
      </x:c>
    </x:row>
    <x:row r="160" spans="1:72" ht="16.399999999999999">
      <x:c r="A160" s="65">
        <x:v>2018</x:v>
      </x:c>
      <x:c r="B160" s="62" t="s">
        <x:v>30</x:v>
      </x:c>
      <x:c r="C160" s="61" t="s">
        <x:v>84</x:v>
      </x:c>
      <x:c r="D160" s="61" t="s">
        <x:v>304</x:v>
      </x:c>
      <x:c r="E160" s="61">
        <x:v>9</x:v>
      </x:c>
      <x:c r="F160" s="61" t="s">
        <x:v>25</x:v>
      </x:c>
      <x:c r="G160" s="61" t="s">
        <x:v>34</x:v>
      </x:c>
      <x:c r="H160" s="61" t="s">
        <x:v>36</x:v>
      </x:c>
      <x:c r="I160" s="64">
        <x:v>15</x:v>
      </x:c>
      <x:c r="J160" s="29">
        <x:v>2017</x:v>
      </x:c>
      <x:c r="K160" s="29" t="s">
        <x:v>30</x:v>
      </x:c>
      <x:c r="L160" s="29">
        <x:v>31</x:v>
      </x:c>
      <x:c r="M160" s="29" t="s">
        <x:v>326</x:v>
      </x:c>
      <x:c r="N160" s="29">
        <x:v>55</x:v>
      </x:c>
      <x:c r="O160" s="29">
        <x:v>0</x:v>
      </x:c>
      <x:c r="P160" s="29">
        <x:v>55</x:v>
      </x:c>
      <x:c r="Q160" s="29">
        <x:v>14</x:v>
      </x:c>
      <x:c r="R160" s="29">
        <x:v>0</x:v>
      </x:c>
      <x:c r="S160" s="29">
        <x:v>0</x:v>
      </x:c>
      <x:c r="T160" s="29">
        <x:v>6</x:v>
      </x:c>
      <x:c r="U160" s="29">
        <x:v>2</x:v>
      </x:c>
      <x:c r="V160" s="29">
        <x:v>6</x:v>
      </x:c>
      <x:c r="W160" s="29">
        <x:v>18</x:v>
      </x:c>
      <x:c r="X160" s="29">
        <x:v>52.200000000000003</x:v>
      </x:c>
      <x:c r="Y160" s="29">
        <x:v>32</x:v>
      </x:c>
      <x:c r="Z160" s="29">
        <x:v>32</x:v>
      </x:c>
      <x:c r="AA160" s="29">
        <x:v>34.399999999999999</x:v>
      </x:c>
      <x:c r="AB160" s="29">
        <x:v>236</x:v>
      </x:c>
      <x:c r="AC160" s="29">
        <x:v>62</x:v>
      </x:c>
      <x:c r="AD160" s="29">
        <x:v>9</x:v>
      </x:c>
      <x:c r="AE160" s="29">
        <x:v>0</x:v>
      </x:c>
      <x:c r="AF160" s="29">
        <x:v>9</x:v>
      </x:c>
      <x:c r="AG160" s="29">
        <x:v>17</x:v>
      </x:c>
      <x:c r="AH160" s="29">
        <x:v>0</x:v>
      </x:c>
      <x:c r="AI160" s="29">
        <x:v>0</x:v>
      </x:c>
      <x:c r="AJ160" s="29">
        <x:v>58</x:v>
      </x:c>
      <x:c r="AK160" s="29">
        <x:v>2</x:v>
      </x:c>
      <x:c r="AL160" s="29">
        <x:v>0</x:v>
      </x:c>
      <x:c r="AM160" s="29">
        <x:v>2</x:v>
      </x:c>
      <x:c r="AN160" s="29">
        <x:v>5.4699999999999998</x:v>
      </x:c>
      <x:c r="AO160" s="29">
        <x:v>5.4699999999999998</x:v>
      </x:c>
      <x:c r="AP160" s="29">
        <x:v>5.8799999999999999</x:v>
      </x:c>
      <x:c r="AQ160" s="29">
        <x:v>4.4900000000000002</x:v>
      </x:c>
      <x:c r="AR160" s="29">
        <x:v>1.5</x:v>
      </x:c>
      <x:c r="AS160" s="29">
        <x:v>0.51000000000000001</x:v>
      </x:c>
      <x:c r="AT160" s="29">
        <x:v>2017</x:v>
      </x:c>
      <x:c r="AU160" s="29" t="s">
        <x:v>30</x:v>
      </x:c>
      <x:c r="AV160" s="29">
        <x:v>31</x:v>
      </x:c>
      <x:c r="AW160" s="29" t="s">
        <x:v>326</x:v>
      </x:c>
      <x:c r="AX160" s="29">
        <x:v>55</x:v>
      </x:c>
      <x:c r="AY160" s="29">
        <x:v>0</x:v>
      </x:c>
      <x:c r="AZ160" s="29">
        <x:v>52.200000000000003</x:v>
      </x:c>
      <x:c r="BA160" s="29">
        <x:v>52.200000000000003</x:v>
      </x:c>
      <x:c r="BB160" s="29">
        <x:v>10.890000000000001</x:v>
      </x:c>
      <x:c r="BD160" s="29">
        <x:v>-1.1399999999999999</x:v>
      </x:c>
      <x:c r="BE160" s="29">
        <x:v>-1.1399999999999999</x:v>
      </x:c>
      <x:c r="BK160" s="29">
        <x:v>0.05</x:v>
      </x:c>
      <x:c r="BM160" s="29">
        <x:v>-0.20000000000000001</x:v>
      </x:c>
      <x:c r="BN160" s="29">
        <x:v>-0.20000000000000001</x:v>
      </x:c>
      <x:c r="BP160" s="29">
        <x:v>0.51000000000000001</x:v>
      </x:c>
      <x:c r="BQ160" s="29">
        <x:v>0.51000000000000001</x:v>
      </x:c>
      <x:c r="BR160" s="29">
        <x:v>15000</x:v>
      </x:c>
      <x:c r="BS160" s="29">
        <x:v>29666</x:v>
      </x:c>
      <x:c r="BT160" s="64" t="str">
        <x:f t="shared" si="0"/>
        <x:v>TRUE</x:v>
      </x:c>
    </x:row>
    <x:row r="161" spans="1:72" ht="16.399999999999999">
      <x:c r="A161" s="65">
        <x:v>2019</x:v>
      </x:c>
      <x:c r="B161" s="62" t="s">
        <x:v>30</x:v>
      </x:c>
      <x:c r="C161" s="61" t="s">
        <x:v>84</x:v>
      </x:c>
      <x:c r="D161" s="61" t="s">
        <x:v>304</x:v>
      </x:c>
      <x:c r="E161" s="61">
        <x:v>9</x:v>
      </x:c>
      <x:c r="F161" s="61" t="s">
        <x:v>25</x:v>
      </x:c>
      <x:c r="G161" s="61" t="s">
        <x:v>34</x:v>
      </x:c>
      <x:c r="H161" s="61" t="s">
        <x:v>36</x:v>
      </x:c>
      <x:c r="I161" s="64">
        <x:v>16</x:v>
      </x:c>
      <x:c r="J161" s="29">
        <x:v>2018</x:v>
      </x:c>
      <x:c r="K161" s="29" t="s">
        <x:v>30</x:v>
      </x:c>
      <x:c r="L161" s="29">
        <x:v>32</x:v>
      </x:c>
      <x:c r="M161" s="29" t="s">
        <x:v>326</x:v>
      </x:c>
      <x:c r="N161" s="29">
        <x:v>64</x:v>
      </x:c>
      <x:c r="O161" s="29">
        <x:v>0</x:v>
      </x:c>
      <x:c r="P161" s="29">
        <x:v>64</x:v>
      </x:c>
      <x:c r="Q161" s="29">
        <x:v>9</x:v>
      </x:c>
      <x:c r="R161" s="29">
        <x:v>0</x:v>
      </x:c>
      <x:c r="S161" s="29">
        <x:v>0</x:v>
      </x:c>
      <x:c r="T161" s="29">
        <x:v>7</x:v>
      </x:c>
      <x:c r="U161" s="29">
        <x:v>6</x:v>
      </x:c>
      <x:c r="V161" s="29">
        <x:v>0</x:v>
      </x:c>
      <x:c r="W161" s="29">
        <x:v>24</x:v>
      </x:c>
      <x:c r="X161" s="29">
        <x:v>61</x:v>
      </x:c>
      <x:c r="Y161" s="29">
        <x:v>29</x:v>
      </x:c>
      <x:c r="Z161" s="29">
        <x:v>36</x:v>
      </x:c>
      <x:c r="AA161" s="29">
        <x:v>36.700000000000003</x:v>
      </x:c>
      <x:c r="AB161" s="29">
        <x:v>263</x:v>
      </x:c>
      <x:c r="AC161" s="29">
        <x:v>66</x:v>
      </x:c>
      <x:c r="AD161" s="29">
        <x:v>10</x:v>
      </x:c>
      <x:c r="AE161" s="29">
        <x:v>2</x:v>
      </x:c>
      <x:c r="AF161" s="29">
        <x:v>6</x:v>
      </x:c>
      <x:c r="AG161" s="29">
        <x:v>14</x:v>
      </x:c>
      <x:c r="AH161" s="29">
        <x:v>4</x:v>
      </x:c>
      <x:c r="AI161" s="29">
        <x:v>1</x:v>
      </x:c>
      <x:c r="AJ161" s="29">
        <x:v>54</x:v>
      </x:c>
      <x:c r="AK161" s="29">
        <x:v>5</x:v>
      </x:c>
      <x:c r="AL161" s="29">
        <x:v>0</x:v>
      </x:c>
      <x:c r="AM161" s="29">
        <x:v>2</x:v>
      </x:c>
      <x:c r="AN161" s="29">
        <x:v>4.2800000000000002</x:v>
      </x:c>
      <x:c r="AO161" s="29">
        <x:v>5.3099999999999996</x:v>
      </x:c>
      <x:c r="AP161" s="29">
        <x:v>5.4100000000000001</x:v>
      </x:c>
      <x:c r="AQ161" s="29">
        <x:v>4.1699999999999999</x:v>
      </x:c>
      <x:c r="AR161" s="29">
        <x:v>1.3100000000000001</x:v>
      </x:c>
      <x:c r="AS161" s="29">
        <x:v>1.03</x:v>
      </x:c>
      <x:c r="AT161" s="29">
        <x:v>2018</x:v>
      </x:c>
      <x:c r="AU161" s="29" t="s">
        <x:v>30</x:v>
      </x:c>
      <x:c r="AV161" s="29">
        <x:v>32</x:v>
      </x:c>
      <x:c r="AW161" s="29" t="s">
        <x:v>326</x:v>
      </x:c>
      <x:c r="AX161" s="29">
        <x:v>64</x:v>
      </x:c>
      <x:c r="AY161" s="29">
        <x:v>0</x:v>
      </x:c>
      <x:c r="AZ161" s="29">
        <x:v>61</x:v>
      </x:c>
      <x:c r="BA161" s="29">
        <x:v>61</x:v>
      </x:c>
      <x:c r="BB161" s="29">
        <x:v>11.199999999999999</x:v>
      </x:c>
      <x:c r="BD161" s="29">
        <x:v>0.68000000000000005</x:v>
      </x:c>
      <x:c r="BE161" s="29">
        <x:v>0.68000000000000005</x:v>
      </x:c>
      <x:c r="BK161" s="29">
        <x:v>0.089999999999999991</x:v>
      </x:c>
      <x:c r="BM161" s="29">
        <x:v>0.20999999999999999</x:v>
      </x:c>
      <x:c r="BN161" s="29">
        <x:v>0.20999999999999999</x:v>
      </x:c>
      <x:c r="BP161" s="29">
        <x:v>1.03</x:v>
      </x:c>
      <x:c r="BQ161" s="29">
        <x:v>1.03</x:v>
      </x:c>
      <x:c r="BR161" s="29">
        <x:v>14000</x:v>
      </x:c>
      <x:c r="BS161" s="29">
        <x:v>13641</x:v>
      </x:c>
      <x:c r="BT161" s="64" t="str">
        <x:f t="shared" si="0"/>
        <x:v>TRUE</x:v>
      </x:c>
    </x:row>
    <x:row r="162" spans="1:72" ht="16.399999999999999">
      <x:c r="A162" s="65">
        <x:v>2017</x:v>
      </x:c>
      <x:c r="B162" s="62" t="s">
        <x:v>22</x:v>
      </x:c>
      <x:c r="C162" s="61" t="s">
        <x:v>75</x:v>
      </x:c>
      <x:c r="D162" s="61" t="s">
        <x:v>304</x:v>
      </x:c>
      <x:c r="E162" s="61">
        <x:v>9</x:v>
      </x:c>
      <x:c r="F162" s="61" t="s">
        <x:v>25</x:v>
      </x:c>
      <x:c r="G162" s="61" t="s">
        <x:v>34</x:v>
      </x:c>
      <x:c r="H162" s="61" t="s">
        <x:v>36</x:v>
      </x:c>
      <x:c r="I162" s="64">
        <x:v>17</x:v>
      </x:c>
      <x:c r="J162" s="29">
        <x:v>2016</x:v>
      </x:c>
      <x:c r="K162" s="29" t="s">
        <x:v>45</x:v>
      </x:c>
      <x:c r="L162" s="29">
        <x:v>33</x:v>
      </x:c>
      <x:c r="M162" s="29" t="s">
        <x:v>326</x:v>
      </x:c>
      <x:c r="N162" s="29">
        <x:v>5</x:v>
      </x:c>
      <x:c r="O162" s="29">
        <x:v>0</x:v>
      </x:c>
      <x:c r="P162" s="29">
        <x:v>5</x:v>
      </x:c>
      <x:c r="Q162" s="29">
        <x:v>1</x:v>
      </x:c>
      <x:c r="R162" s="29">
        <x:v>0</x:v>
      </x:c>
      <x:c r="S162" s="29">
        <x:v>0</x:v>
      </x:c>
      <x:c r="T162" s="29">
        <x:v>0</x:v>
      </x:c>
      <x:c r="U162" s="29">
        <x:v>0</x:v>
      </x:c>
      <x:c r="V162" s="29">
        <x:v>0</x:v>
      </x:c>
      <x:c r="W162" s="29">
        <x:v>0</x:v>
      </x:c>
      <x:c r="X162" s="29">
        <x:v>9.1999999999999993</x:v>
      </x:c>
      <x:c r="Y162" s="29">
        <x:v>12</x:v>
      </x:c>
      <x:c r="Z162" s="29">
        <x:v>13</x:v>
      </x:c>
      <x:c r="AA162" s="29">
        <x:v>14.4</x:v>
      </x:c>
      <x:c r="AB162" s="29">
        <x:v>54</x:v>
      </x:c>
      <x:c r="AC162" s="29">
        <x:v>18</x:v>
      </x:c>
      <x:c r="AD162" s="29">
        <x:v>6</x:v>
      </x:c>
      <x:c r="AE162" s="29">
        <x:v>0</x:v>
      </x:c>
      <x:c r="AF162" s="29">
        <x:v>1</x:v>
      </x:c>
      <x:c r="AG162" s="29">
        <x:v>5</x:v>
      </x:c>
      <x:c r="AH162" s="29">
        <x:v>1</x:v>
      </x:c>
      <x:c r="AI162" s="29">
        <x:v>0</x:v>
      </x:c>
      <x:c r="AJ162" s="29">
        <x:v>7</x:v>
      </x:c>
      <x:c r="AK162" s="29">
        <x:v>2</x:v>
      </x:c>
      <x:c r="AL162" s="29">
        <x:v>0</x:v>
      </x:c>
      <x:c r="AM162" s="29">
        <x:v>0</x:v>
      </x:c>
      <x:c r="AN162" s="29">
        <x:v>11.17</x:v>
      </x:c>
      <x:c r="AO162" s="29">
        <x:v>12.1</x:v>
      </x:c>
      <x:c r="AP162" s="29">
        <x:v>13.41</x:v>
      </x:c>
      <x:c r="AQ162" s="29">
        <x:v>5.5899999999999999</x:v>
      </x:c>
      <x:c r="AR162" s="29">
        <x:v>2.3799999999999999</x:v>
      </x:c>
      <x:c r="AS162" s="29">
        <x:v>-0.35999999999999999</x:v>
      </x:c>
      <x:c r="AT162" s="29">
        <x:v>2016</x:v>
      </x:c>
      <x:c r="AU162" s="29" t="s">
        <x:v>45</x:v>
      </x:c>
      <x:c r="AV162" s="29">
        <x:v>33</x:v>
      </x:c>
      <x:c r="AW162" s="29" t="s">
        <x:v>326</x:v>
      </x:c>
      <x:c r="AX162" s="29">
        <x:v>5</x:v>
      </x:c>
      <x:c r="AY162" s="29">
        <x:v>0</x:v>
      </x:c>
      <x:c r="AZ162" s="29">
        <x:v>9.1999999999999993</x:v>
      </x:c>
      <x:c r="BA162" s="29">
        <x:v>9.1999999999999993</x:v>
      </x:c>
      <x:c r="BB162" s="29">
        <x:v>11.279999999999999</x:v>
      </x:c>
      <x:c r="BD162" s="29">
        <x:v>-8.3300000000000001</x:v>
      </x:c>
      <x:c r="BE162" s="29">
        <x:v>-8.3300000000000001</x:v>
      </x:c>
      <x:c r="BK162" s="29">
        <x:v>-0.029999999999999999</x:v>
      </x:c>
      <x:c r="BM162" s="29">
        <x:v>-0.48999999999999999</x:v>
      </x:c>
      <x:c r="BN162" s="29">
        <x:v>-0.48999999999999999</x:v>
      </x:c>
      <x:c r="BP162" s="29">
        <x:v>-0.35999999999999999</x:v>
      </x:c>
      <x:c r="BQ162" s="29">
        <x:v>-0.35999999999999999</x:v>
      </x:c>
      <x:c r="BR162" s="29">
        <x:v>8000</x:v>
      </x:c>
      <x:c r="BS162" s="29">
        <x:v>-22454</x:v>
      </x:c>
      <x:c r="BT162" s="64" t="str">
        <x:f t="shared" si="0"/>
        <x:v>TRUE</x:v>
      </x:c>
    </x:row>
    <x:row r="163" spans="1:72" ht="16.399999999999999">
      <x:c r="A163" s="65">
        <x:v>2017</x:v>
      </x:c>
      <x:c r="B163" s="62" t="s">
        <x:v>22</x:v>
      </x:c>
      <x:c r="C163" s="61" t="s">
        <x:v>75</x:v>
      </x:c>
      <x:c r="D163" s="61" t="s">
        <x:v>304</x:v>
      </x:c>
      <x:c r="E163" s="61">
        <x:v>9</x:v>
      </x:c>
      <x:c r="F163" s="61" t="s">
        <x:v>25</x:v>
      </x:c>
      <x:c r="G163" s="61" t="s">
        <x:v>34</x:v>
      </x:c>
      <x:c r="H163" s="61" t="s">
        <x:v>36</x:v>
      </x:c>
      <x:c r="I163" s="64"/>
      <x:c r="J163" s="64">
        <x:v>2016</x:v>
      </x:c>
      <x:c r="K163" s="29" t="s">
        <x:v>28</x:v>
      </x:c>
      <x:c r="L163" s="29">
        <x:v>33</x:v>
      </x:c>
      <x:c r="M163" s="29" t="s">
        <x:v>326</x:v>
      </x:c>
      <x:c r="N163" s="29">
        <x:v>19</x:v>
      </x:c>
      <x:c r="O163" s="29">
        <x:v>6</x:v>
      </x:c>
      <x:c r="P163" s="29">
        <x:v>13</x:v>
      </x:c>
      <x:c r="Q163" s="29">
        <x:v>0</x:v>
      </x:c>
      <x:c r="R163" s="29">
        <x:v>0</x:v>
      </x:c>
      <x:c r="S163" s="29">
        <x:v>0</x:v>
      </x:c>
      <x:c r="T163" s="29">
        <x:v>0</x:v>
      </x:c>
      <x:c r="U163" s="29">
        <x:v>2</x:v>
      </x:c>
      <x:c r="V163" s="29">
        <x:v>0</x:v>
      </x:c>
      <x:c r="W163" s="29">
        <x:v>2</x:v>
      </x:c>
      <x:c r="X163" s="29">
        <x:v>36.100000000000001</x:v>
      </x:c>
      <x:c r="Y163" s="29">
        <x:v>19</x:v>
      </x:c>
      <x:c r="Z163" s="29">
        <x:v>26</x:v>
      </x:c>
      <x:c r="AA163" s="29">
        <x:v>24.800000000000001</x:v>
      </x:c>
      <x:c r="AB163" s="29">
        <x:v>168</x:v>
      </x:c>
      <x:c r="AC163" s="29">
        <x:v>36</x:v>
      </x:c>
      <x:c r="AD163" s="29">
        <x:v>6</x:v>
      </x:c>
      <x:c r="AE163" s="29">
        <x:v>1</x:v>
      </x:c>
      <x:c r="AF163" s="29">
        <x:v>5</x:v>
      </x:c>
      <x:c r="AG163" s="29">
        <x:v>24</x:v>
      </x:c>
      <x:c r="AH163" s="29">
        <x:v>1</x:v>
      </x:c>
      <x:c r="AI163" s="29">
        <x:v>1</x:v>
      </x:c>
      <x:c r="AJ163" s="29">
        <x:v>45</x:v>
      </x:c>
      <x:c r="AK163" s="29">
        <x:v>6</x:v>
      </x:c>
      <x:c r="AL163" s="29">
        <x:v>1</x:v>
      </x:c>
      <x:c r="AM163" s="29">
        <x:v>3</x:v>
      </x:c>
      <x:c r="AN163" s="29">
        <x:v>4.71</x:v>
      </x:c>
      <x:c r="AO163" s="29">
        <x:v>6.4400000000000004</x:v>
      </x:c>
      <x:c r="AP163" s="29">
        <x:v>6.1399999999999997</x:v>
      </x:c>
      <x:c r="AQ163" s="29">
        <x:v>4.8300000000000001</x:v>
      </x:c>
      <x:c r="AR163" s="29">
        <x:v>1.6499999999999999</x:v>
      </x:c>
      <x:c r="AS163" s="29">
        <x:v>0.40000000000000002</x:v>
      </x:c>
      <x:c r="AT163" s="29">
        <x:v>2016</x:v>
      </x:c>
      <x:c r="AU163" s="29" t="s">
        <x:v>28</x:v>
      </x:c>
      <x:c r="AV163" s="29">
        <x:v>33</x:v>
      </x:c>
      <x:c r="AW163" s="29" t="s">
        <x:v>326</x:v>
      </x:c>
      <x:c r="AX163" s="29">
        <x:v>19</x:v>
      </x:c>
      <x:c r="AY163" s="29">
        <x:v>26.100000000000001</x:v>
      </x:c>
      <x:c r="AZ163" s="29">
        <x:v>10</x:v>
      </x:c>
      <x:c r="BA163" s="29">
        <x:v>36.100000000000001</x:v>
      </x:c>
      <x:c r="BB163" s="29">
        <x:v>12.07</x:v>
      </x:c>
      <x:c r="BC163" s="29">
        <x:v>-0.65000000000000002</x:v>
      </x:c>
      <x:c r="BD163" s="29">
        <x:v>-1.0600000000000001</x:v>
      </x:c>
      <x:c r="BE163" s="29">
        <x:v>-1.71</x:v>
      </x:c>
      <x:c r="BJ163" s="29">
        <x:v>0.029999999999999999</x:v>
      </x:c>
      <x:c r="BK163" s="29">
        <x:v>-0.080000000000000004</x:v>
      </x:c>
      <x:c r="BL163" s="29">
        <x:v>-0.12</x:v>
      </x:c>
      <x:c r="BM163" s="29">
        <x:v>-0.20000000000000001</x:v>
      </x:c>
      <x:c r="BN163" s="29">
        <x:v>0.39000000000000001</x:v>
      </x:c>
      <x:c r="BO163" s="29">
        <x:v>0.020000000000000001</x:v>
      </x:c>
      <x:c r="BP163" s="29">
        <x:v>0.40000000000000002</x:v>
      </x:c>
      <x:c r="BQ163" s="29">
        <x:v>8000</x:v>
      </x:c>
      <x:c r="BR163" s="29">
        <x:v>19876</x:v>
      </x:c>
      <x:c r="BT163" s="64" t="str">
        <x:f t="shared" si="0"/>
        <x:v>TRUE</x:v>
      </x:c>
    </x:row>
    <x:row r="164" spans="1:72" ht="16.399999999999999">
      <x:c r="A164" s="65">
        <x:v>2018</x:v>
      </x:c>
      <x:c r="B164" s="62" t="s">
        <x:v>22</x:v>
      </x:c>
      <x:c r="C164" s="61" t="s">
        <x:v>75</x:v>
      </x:c>
      <x:c r="D164" s="61" t="s">
        <x:v>304</x:v>
      </x:c>
      <x:c r="E164" s="61">
        <x:v>9</x:v>
      </x:c>
      <x:c r="F164" s="61" t="s">
        <x:v>25</x:v>
      </x:c>
      <x:c r="G164" s="61" t="s">
        <x:v>34</x:v>
      </x:c>
      <x:c r="H164" s="61" t="s">
        <x:v>36</x:v>
      </x:c>
      <x:c r="I164" s="64">
        <x:v>18</x:v>
      </x:c>
      <x:c r="J164" s="29">
        <x:v>2017</x:v>
      </x:c>
      <x:c r="K164" s="29" t="s">
        <x:v>28</x:v>
      </x:c>
      <x:c r="L164" s="29">
        <x:v>34</x:v>
      </x:c>
      <x:c r="M164" s="29" t="s">
        <x:v>326</x:v>
      </x:c>
      <x:c r="N164" s="29">
        <x:v>40</x:v>
      </x:c>
      <x:c r="O164" s="29">
        <x:v>1</x:v>
      </x:c>
      <x:c r="P164" s="29">
        <x:v>39</x:v>
      </x:c>
      <x:c r="Q164" s="29">
        <x:v>4</x:v>
      </x:c>
      <x:c r="R164" s="29">
        <x:v>0</x:v>
      </x:c>
      <x:c r="S164" s="29">
        <x:v>0</x:v>
      </x:c>
      <x:c r="T164" s="29">
        <x:v>3</x:v>
      </x:c>
      <x:c r="U164" s="29">
        <x:v>1</x:v>
      </x:c>
      <x:c r="V164" s="29">
        <x:v>0</x:v>
      </x:c>
      <x:c r="W164" s="29">
        <x:v>4</x:v>
      </x:c>
      <x:c r="X164" s="29">
        <x:v>40</x:v>
      </x:c>
      <x:c r="Y164" s="29">
        <x:v>19</x:v>
      </x:c>
      <x:c r="Z164" s="29">
        <x:v>19</x:v>
      </x:c>
      <x:c r="AA164" s="29">
        <x:v>18.25</x:v>
      </x:c>
      <x:c r="AB164" s="29">
        <x:v>186</x:v>
      </x:c>
      <x:c r="AC164" s="29">
        <x:v>44</x:v>
      </x:c>
      <x:c r="AD164" s="29">
        <x:v>7</x:v>
      </x:c>
      <x:c r="AE164" s="29">
        <x:v>1</x:v>
      </x:c>
      <x:c r="AF164" s="29">
        <x:v>1</x:v>
      </x:c>
      <x:c r="AG164" s="29">
        <x:v>22</x:v>
      </x:c>
      <x:c r="AH164" s="29">
        <x:v>5</x:v>
      </x:c>
      <x:c r="AI164" s="29">
        <x:v>0</x:v>
      </x:c>
      <x:c r="AJ164" s="29">
        <x:v>35</x:v>
      </x:c>
      <x:c r="AK164" s="29">
        <x:v>3</x:v>
      </x:c>
      <x:c r="AL164" s="29">
        <x:v>1</x:v>
      </x:c>
      <x:c r="AM164" s="29">
        <x:v>2</x:v>
      </x:c>
      <x:c r="AN164" s="29">
        <x:v>4.2699999999999996</x:v>
      </x:c>
      <x:c r="AO164" s="29">
        <x:v>4.2699999999999996</x:v>
      </x:c>
      <x:c r="AP164" s="29">
        <x:v>4.1100000000000003</x:v>
      </x:c>
      <x:c r="AQ164" s="29">
        <x:v>4.4100000000000001</x:v>
      </x:c>
      <x:c r="AR164" s="29">
        <x:v>1.6499999999999999</x:v>
      </x:c>
      <x:c r="AS164" s="29">
        <x:v>1.0800000000000001</x:v>
      </x:c>
      <x:c r="AT164" s="29">
        <x:v>2017</x:v>
      </x:c>
      <x:c r="AU164" s="29" t="s">
        <x:v>28</x:v>
      </x:c>
      <x:c r="AV164" s="29">
        <x:v>34</x:v>
      </x:c>
      <x:c r="AW164" s="29" t="s">
        <x:v>326</x:v>
      </x:c>
      <x:c r="AX164" s="29">
        <x:v>40</x:v>
      </x:c>
      <x:c r="AY164" s="29">
        <x:v>4.2000000000000002</x:v>
      </x:c>
      <x:c r="AZ164" s="29">
        <x:v>35.100000000000001</x:v>
      </x:c>
      <x:c r="BA164" s="29">
        <x:v>40</x:v>
      </x:c>
      <x:c r="BB164" s="29">
        <x:v>10.890000000000001</x:v>
      </x:c>
      <x:c r="BC164" s="29">
        <x:v>0</x:v>
      </x:c>
      <x:c r="BD164" s="29">
        <x:v>6.79</x:v>
      </x:c>
      <x:c r="BE164" s="29">
        <x:v>6.7999999999999998</x:v>
      </x:c>
      <x:c r="BK164" s="29">
        <x:v>0.10000000000000001</x:v>
      </x:c>
      <x:c r="BL164" s="29">
        <x:v>0</x:v>
      </x:c>
      <x:c r="BM164" s="29">
        <x:v>0.52000000000000002</x:v>
      </x:c>
      <x:c r="BN164" s="29">
        <x:v>0.52000000000000002</x:v>
      </x:c>
      <x:c r="BO164" s="29">
        <x:v>0.080000000000000004</x:v>
      </x:c>
      <x:c r="BP164" s="29">
        <x:v>1</x:v>
      </x:c>
      <x:c r="BQ164" s="29">
        <x:v>1.0800000000000001</x:v>
      </x:c>
      <x:c r="BR164" s="29">
        <x:v>8000</x:v>
      </x:c>
      <x:c r="BS164" s="29">
        <x:v>7430</x:v>
      </x:c>
      <x:c r="BT164" s="64" t="str">
        <x:f t="shared" si="0"/>
        <x:v>TRUE</x:v>
      </x:c>
    </x:row>
    <x:row r="165" spans="1:72" ht="16.399999999999999">
      <x:c r="A165" s="65">
        <x:v>2019</x:v>
      </x:c>
      <x:c r="B165" s="62" t="s">
        <x:v>22</x:v>
      </x:c>
      <x:c r="C165" s="61" t="s">
        <x:v>75</x:v>
      </x:c>
      <x:c r="D165" s="61" t="s">
        <x:v>304</x:v>
      </x:c>
      <x:c r="E165" s="61">
        <x:v>9</x:v>
      </x:c>
      <x:c r="F165" s="61" t="s">
        <x:v>25</x:v>
      </x:c>
      <x:c r="G165" s="61" t="s">
        <x:v>34</x:v>
      </x:c>
      <x:c r="H165" s="61" t="s">
        <x:v>36</x:v>
      </x:c>
      <x:c r="I165" s="64">
        <x:v>19</x:v>
      </x:c>
      <x:c r="J165" s="29">
        <x:v>2018</x:v>
      </x:c>
      <x:c r="K165" s="29" t="s">
        <x:v>22</x:v>
      </x:c>
      <x:c r="L165" s="29">
        <x:v>35</x:v>
      </x:c>
      <x:c r="M165" s="29" t="s">
        <x:v>326</x:v>
      </x:c>
      <x:c r="N165" s="29">
        <x:v>43</x:v>
      </x:c>
      <x:c r="O165" s="29">
        <x:v>0</x:v>
      </x:c>
      <x:c r="P165" s="29">
        <x:v>43</x:v>
      </x:c>
      <x:c r="Q165" s="29">
        <x:v>7</x:v>
      </x:c>
      <x:c r="R165" s="29">
        <x:v>0</x:v>
      </x:c>
      <x:c r="S165" s="29">
        <x:v>0</x:v>
      </x:c>
      <x:c r="T165" s="29">
        <x:v>2</x:v>
      </x:c>
      <x:c r="U165" s="29">
        <x:v>3</x:v>
      </x:c>
      <x:c r="V165" s="29">
        <x:v>0</x:v>
      </x:c>
      <x:c r="W165" s="29">
        <x:v>7</x:v>
      </x:c>
      <x:c r="X165" s="29">
        <x:v>32.100000000000001</x:v>
      </x:c>
      <x:c r="Y165" s="29">
        <x:v>25</x:v>
      </x:c>
      <x:c r="Z165" s="29">
        <x:v>27</x:v>
      </x:c>
      <x:c r="AA165" s="29">
        <x:v>25.5</x:v>
      </x:c>
      <x:c r="AB165" s="29">
        <x:v>153</x:v>
      </x:c>
      <x:c r="AC165" s="29">
        <x:v>33</x:v>
      </x:c>
      <x:c r="AD165" s="29">
        <x:v>8</x:v>
      </x:c>
      <x:c r="AE165" s="29">
        <x:v>1</x:v>
      </x:c>
      <x:c r="AF165" s="29">
        <x:v>3</x:v>
      </x:c>
      <x:c r="AG165" s="29">
        <x:v>23</x:v>
      </x:c>
      <x:c r="AH165" s="29">
        <x:v>0</x:v>
      </x:c>
      <x:c r="AI165" s="29">
        <x:v>0</x:v>
      </x:c>
      <x:c r="AJ165" s="29">
        <x:v>39</x:v>
      </x:c>
      <x:c r="AK165" s="29">
        <x:v>2</x:v>
      </x:c>
      <x:c r="AL165" s="29">
        <x:v>0</x:v>
      </x:c>
      <x:c r="AM165" s="29">
        <x:v>5</x:v>
      </x:c>
      <x:c r="AN165" s="29">
        <x:v>6.96</x:v>
      </x:c>
      <x:c r="AO165" s="29">
        <x:v>7.5199999999999996</x:v>
      </x:c>
      <x:c r="AP165" s="29">
        <x:v>7.0999999999999996</x:v>
      </x:c>
      <x:c r="AQ165" s="29">
        <x:v>4.6399999999999997</x:v>
      </x:c>
      <x:c r="AR165" s="29">
        <x:v>1.73</x:v>
      </x:c>
      <x:c r="AS165" s="29">
        <x:v>0.05</x:v>
      </x:c>
      <x:c r="AT165" s="29">
        <x:v>2018</x:v>
      </x:c>
      <x:c r="AU165" s="29" t="s">
        <x:v>22</x:v>
      </x:c>
      <x:c r="AV165" s="29">
        <x:v>35</x:v>
      </x:c>
      <x:c r="AW165" s="29" t="s">
        <x:v>326</x:v>
      </x:c>
      <x:c r="AX165" s="29">
        <x:v>43</x:v>
      </x:c>
      <x:c r="AY165" s="29">
        <x:v>0</x:v>
      </x:c>
      <x:c r="AZ165" s="29">
        <x:v>32.100000000000001</x:v>
      </x:c>
      <x:c r="BA165" s="29">
        <x:v>32.100000000000001</x:v>
      </x:c>
      <x:c r="BB165" s="29">
        <x:v>11.199999999999999</x:v>
      </x:c>
      <x:c r="BD165" s="29">
        <x:v>-4.7199999999999998</x:v>
      </x:c>
      <x:c r="BE165" s="29">
        <x:v>-4.7199999999999998</x:v>
      </x:c>
      <x:c r="BK165" s="29">
        <x:v>0</x:v>
      </x:c>
      <x:c r="BM165" s="29">
        <x:v>-0.38</x:v>
      </x:c>
      <x:c r="BN165" s="29">
        <x:v>-0.38</x:v>
      </x:c>
      <x:c r="BP165" s="29">
        <x:v>0.05</x:v>
      </x:c>
      <x:c r="BQ165" s="29">
        <x:v>0.05</x:v>
      </x:c>
      <x:c r="BR165" s="29">
        <x:v>10000</x:v>
      </x:c>
      <x:c r="BS165" s="29">
        <x:v>193749</x:v>
      </x:c>
      <x:c r="BT165" s="64" t="str">
        <x:f t="shared" si="0"/>
        <x:v>TRUE</x:v>
      </x:c>
    </x:row>
    <x:row r="166" spans="1:72" ht="16.399999999999999">
      <x:c r="A166" s="70">
        <x:v>2020</x:v>
      </x:c>
      <x:c r="B166" s="62" t="s">
        <x:v>22</x:v>
      </x:c>
      <x:c r="C166" s="61" t="s">
        <x:v>75</x:v>
      </x:c>
      <x:c r="D166" s="61" t="s">
        <x:v>304</x:v>
      </x:c>
      <x:c r="E166" s="61">
        <x:v>9</x:v>
      </x:c>
      <x:c r="F166" s="61" t="s">
        <x:v>25</x:v>
      </x:c>
      <x:c r="G166" s="61" t="s">
        <x:v>34</x:v>
      </x:c>
      <x:c r="H166" s="61" t="s">
        <x:v>36</x:v>
      </x:c>
      <x:c r="I166" s="64">
        <x:v>20</x:v>
      </x:c>
      <x:c r="J166" s="29">
        <x:v>2019</x:v>
      </x:c>
      <x:c r="K166" s="29" t="s">
        <x:v>22</x:v>
      </x:c>
      <x:c r="L166" s="29">
        <x:v>36</x:v>
      </x:c>
      <x:c r="M166" s="29" t="s">
        <x:v>326</x:v>
      </x:c>
      <x:c r="N166" s="29">
        <x:v>75</x:v>
      </x:c>
      <x:c r="O166" s="29">
        <x:v>0</x:v>
      </x:c>
      <x:c r="P166" s="29">
        <x:v>75</x:v>
      </x:c>
      <x:c r="Q166" s="29">
        <x:v>13</x:v>
      </x:c>
      <x:c r="R166" s="29">
        <x:v>0</x:v>
      </x:c>
      <x:c r="S166" s="29">
        <x:v>0</x:v>
      </x:c>
      <x:c r="T166" s="29">
        <x:v>2</x:v>
      </x:c>
      <x:c r="U166" s="29">
        <x:v>7</x:v>
      </x:c>
      <x:c r="V166" s="29">
        <x:v>0</x:v>
      </x:c>
      <x:c r="W166" s="29">
        <x:v>15</x:v>
      </x:c>
      <x:c r="X166" s="29">
        <x:v>62.100000000000001</x:v>
      </x:c>
      <x:c r="Y166" s="29">
        <x:v>33</x:v>
      </x:c>
      <x:c r="Z166" s="29">
        <x:v>34</x:v>
      </x:c>
      <x:c r="AA166" s="29">
        <x:v>35.950000000000003</x:v>
      </x:c>
      <x:c r="AB166" s="29">
        <x:v>280</x:v>
      </x:c>
      <x:c r="AC166" s="29">
        <x:v>58</x:v>
      </x:c>
      <x:c r="AD166" s="29">
        <x:v>13</x:v>
      </x:c>
      <x:c r="AE166" s="29">
        <x:v>1</x:v>
      </x:c>
      <x:c r="AF166" s="29">
        <x:v>6</x:v>
      </x:c>
      <x:c r="AG166" s="29">
        <x:v>36</x:v>
      </x:c>
      <x:c r="AH166" s="29">
        <x:v>3</x:v>
      </x:c>
      <x:c r="AI166" s="29">
        <x:v>6</x:v>
      </x:c>
      <x:c r="AJ166" s="29">
        <x:v>72</x:v>
      </x:c>
      <x:c r="AK166" s="29">
        <x:v>4</x:v>
      </x:c>
      <x:c r="AL166" s="29">
        <x:v>0</x:v>
      </x:c>
      <x:c r="AM166" s="29">
        <x:v>11</x:v>
      </x:c>
      <x:c r="AN166" s="29">
        <x:v>4.7599999999999998</x:v>
      </x:c>
      <x:c r="AO166" s="29">
        <x:v>4.9100000000000001</x:v>
      </x:c>
      <x:c r="AP166" s="29">
        <x:v>5.1900000000000004</x:v>
      </x:c>
      <x:c r="AQ166" s="29">
        <x:v>3.8100000000000001</x:v>
      </x:c>
      <x:c r="AR166" s="29">
        <x:v>1.51</x:v>
      </x:c>
      <x:c r="AS166" s="29">
        <x:v>0.44</x:v>
      </x:c>
      <x:c r="AT166" s="29">
        <x:v>2019</x:v>
      </x:c>
      <x:c r="AU166" s="29" t="s">
        <x:v>22</x:v>
      </x:c>
      <x:c r="AV166" s="29">
        <x:v>36</x:v>
      </x:c>
      <x:c r="AW166" s="29" t="s">
        <x:v>326</x:v>
      </x:c>
      <x:c r="AX166" s="29">
        <x:v>75</x:v>
      </x:c>
      <x:c r="AY166" s="29">
        <x:v>0</x:v>
      </x:c>
      <x:c r="AZ166" s="29">
        <x:v>62.100000000000001</x:v>
      </x:c>
      <x:c r="BA166" s="29">
        <x:v>62.100000000000001</x:v>
      </x:c>
      <x:c r="BB166" s="29">
        <x:v>9.7300000000000004</x:v>
      </x:c>
      <x:c r="BD166" s="29">
        <x:v>0.20999999999999999</x:v>
      </x:c>
      <x:c r="BE166" s="29">
        <x:v>0.20999999999999999</x:v>
      </x:c>
      <x:c r="BK166" s="29">
        <x:v>0.05</x:v>
      </x:c>
      <x:c r="BM166" s="29">
        <x:v>-0.39000000000000001</x:v>
      </x:c>
      <x:c r="BN166" s="29">
        <x:v>-0.39000000000000001</x:v>
      </x:c>
      <x:c r="BP166" s="29">
        <x:v>0.44</x:v>
      </x:c>
      <x:c r="BQ166" s="29">
        <x:v>0.44</x:v>
      </x:c>
      <x:c r="BR166" s="29">
        <x:v>9000</x:v>
      </x:c>
      <x:c r="BS166" s="29">
        <x:v>20285</x:v>
      </x:c>
      <x:c r="BT166" s="64" t="str">
        <x:f t="shared" si="0"/>
        <x:v>TRUE</x:v>
      </x:c>
    </x:row>
    <x:row r="167" spans="1:72" ht="16.399999999999999">
      <x:c r="A167" s="65">
        <x:v>2017</x:v>
      </x:c>
      <x:c r="B167" s="62" t="s">
        <x:v>22</x:v>
      </x:c>
      <x:c r="C167" s="61" t="s">
        <x:v>60</x:v>
      </x:c>
      <x:c r="D167" s="61" t="s">
        <x:v>304</x:v>
      </x:c>
      <x:c r="E167" s="61">
        <x:v>4</x:v>
      </x:c>
      <x:c r="F167" s="61" t="s">
        <x:v>332</x:v>
      </x:c>
      <x:c r="G167" s="61" t="s">
        <x:v>34</x:v>
      </x:c>
      <x:c r="H167" s="61" t="s">
        <x:v>36</x:v>
      </x:c>
      <x:c r="I167" s="64">
        <x:v>21</x:v>
      </x:c>
      <x:c r="J167" s="29">
        <x:v>2016</x:v>
      </x:c>
      <x:c r="K167" s="29" t="s">
        <x:v>22</x:v>
      </x:c>
      <x:c r="L167" s="29">
        <x:v>34</x:v>
      </x:c>
      <x:c r="M167" s="29" t="s">
        <x:v>326</x:v>
      </x:c>
      <x:c r="N167" s="29">
        <x:v>48</x:v>
      </x:c>
      <x:c r="O167" s="29">
        <x:v>0</x:v>
      </x:c>
      <x:c r="P167" s="29">
        <x:v>48</x:v>
      </x:c>
      <x:c r="Q167" s="29">
        <x:v>40</x:v>
      </x:c>
      <x:c r="R167" s="29">
        <x:v>0</x:v>
      </x:c>
      <x:c r="S167" s="29">
        <x:v>0</x:v>
      </x:c>
      <x:c r="T167" s="29">
        <x:v>7</x:v>
      </x:c>
      <x:c r="U167" s="29">
        <x:v>3</x:v>
      </x:c>
      <x:c r="V167" s="29">
        <x:v>20</x:v>
      </x:c>
      <x:c r="W167" s="29">
        <x:v>0</x:v>
      </x:c>
      <x:c r="X167" s="29">
        <x:v>50.200000000000003</x:v>
      </x:c>
      <x:c r="Y167" s="29">
        <x:v>24</x:v>
      </x:c>
      <x:c r="Z167" s="29">
        <x:v>25</x:v>
      </x:c>
      <x:c r="AA167" s="29">
        <x:v>28.100000000000001</x:v>
      </x:c>
      <x:c r="AB167" s="29">
        <x:v>232</x:v>
      </x:c>
      <x:c r="AC167" s="29">
        <x:v>61</x:v>
      </x:c>
      <x:c r="AD167" s="29">
        <x:v>6</x:v>
      </x:c>
      <x:c r="AE167" s="29">
        <x:v>1</x:v>
      </x:c>
      <x:c r="AF167" s="29">
        <x:v>5</x:v>
      </x:c>
      <x:c r="AG167" s="29">
        <x:v>24</x:v>
      </x:c>
      <x:c r="AH167" s="29">
        <x:v>3</x:v>
      </x:c>
      <x:c r="AI167" s="29">
        <x:v>4</x:v>
      </x:c>
      <x:c r="AJ167" s="29">
        <x:v>48</x:v>
      </x:c>
      <x:c r="AK167" s="29">
        <x:v>1</x:v>
      </x:c>
      <x:c r="AL167" s="29">
        <x:v>1</x:v>
      </x:c>
      <x:c r="AM167" s="29">
        <x:v>5</x:v>
      </x:c>
      <x:c r="AN167" s="29">
        <x:v>4.2599999999999998</x:v>
      </x:c>
      <x:c r="AO167" s="29">
        <x:v>4.4400000000000004</x:v>
      </x:c>
      <x:c r="AP167" s="29">
        <x:v>4.9900000000000002</x:v>
      </x:c>
      <x:c r="AQ167" s="29">
        <x:v>4.5199999999999996</x:v>
      </x:c>
      <x:c r="AR167" s="29">
        <x:v>1.6799999999999999</x:v>
      </x:c>
      <x:c r="AS167" s="29">
        <x:v>1.4199999999999999</x:v>
      </x:c>
      <x:c r="AT167" s="29">
        <x:v>2016</x:v>
      </x:c>
      <x:c r="AU167" s="29" t="s">
        <x:v>22</x:v>
      </x:c>
      <x:c r="AV167" s="29">
        <x:v>34</x:v>
      </x:c>
      <x:c r="AW167" s="29" t="s">
        <x:v>326</x:v>
      </x:c>
      <x:c r="AX167" s="29">
        <x:v>48</x:v>
      </x:c>
      <x:c r="AY167" s="29">
        <x:v>0</x:v>
      </x:c>
      <x:c r="AZ167" s="29">
        <x:v>50.200000000000003</x:v>
      </x:c>
      <x:c r="BA167" s="29">
        <x:v>50.200000000000003</x:v>
      </x:c>
      <x:c r="BB167" s="29">
        <x:v>11.279999999999999</x:v>
      </x:c>
      <x:c r="BD167" s="29">
        <x:v>5.3399999999999999</x:v>
      </x:c>
      <x:c r="BE167" s="29">
        <x:v>5.3399999999999999</x:v>
      </x:c>
      <x:c r="BK167" s="29">
        <x:v>0.13</x:v>
      </x:c>
      <x:c r="BM167" s="29">
        <x:v>0.73999999999999999</x:v>
      </x:c>
      <x:c r="BN167" s="29">
        <x:v>0.73999999999999999</x:v>
      </x:c>
      <x:c r="BP167" s="29">
        <x:v>1.4199999999999999</x:v>
      </x:c>
      <x:c r="BQ167" s="29">
        <x:v>1.4199999999999999</x:v>
      </x:c>
      <x:c r="BR167" s="29">
        <x:v>70000</x:v>
      </x:c>
      <x:c r="BS167" s="29">
        <x:v>49351</x:v>
      </x:c>
      <x:c r="BT167" s="64" t="str">
        <x:f t="shared" si="0"/>
        <x:v>TRUE</x:v>
      </x:c>
    </x:row>
    <x:row r="168" spans="1:72" ht="16.399999999999999">
      <x:c r="A168" s="65">
        <x:v>2018</x:v>
      </x:c>
      <x:c r="B168" s="62" t="s">
        <x:v>22</x:v>
      </x:c>
      <x:c r="C168" s="61" t="s">
        <x:v>60</x:v>
      </x:c>
      <x:c r="D168" s="61" t="s">
        <x:v>304</x:v>
      </x:c>
      <x:c r="E168" s="61">
        <x:v>4</x:v>
      </x:c>
      <x:c r="F168" s="61" t="s">
        <x:v>332</x:v>
      </x:c>
      <x:c r="G168" s="61" t="s">
        <x:v>34</x:v>
      </x:c>
      <x:c r="H168" s="61" t="s">
        <x:v>36</x:v>
      </x:c>
      <x:c r="I168" s="64">
        <x:v>22</x:v>
      </x:c>
      <x:c r="J168" s="29">
        <x:v>2017</x:v>
      </x:c>
      <x:c r="K168" s="29" t="s">
        <x:v>22</x:v>
      </x:c>
      <x:c r="L168" s="29">
        <x:v>35</x:v>
      </x:c>
      <x:c r="M168" s="29" t="s">
        <x:v>326</x:v>
      </x:c>
      <x:c r="N168" s="29">
        <x:v>61</x:v>
      </x:c>
      <x:c r="O168" s="29">
        <x:v>0</x:v>
      </x:c>
      <x:c r="P168" s="29">
        <x:v>61</x:v>
      </x:c>
      <x:c r="Q168" s="29">
        <x:v>50</x:v>
      </x:c>
      <x:c r="R168" s="29">
        <x:v>0</x:v>
      </x:c>
      <x:c r="S168" s="29">
        <x:v>0</x:v>
      </x:c>
      <x:c r="T168" s="29">
        <x:v>1</x:v>
      </x:c>
      <x:c r="U168" s="29">
        <x:v>3</x:v>
      </x:c>
      <x:c r="V168" s="29">
        <x:v>37</x:v>
      </x:c>
      <x:c r="W168" s="29">
        <x:v>0</x:v>
      </x:c>
      <x:c r="X168" s="29">
        <x:v>62</x:v>
      </x:c>
      <x:c r="Y168" s="29">
        <x:v>15</x:v>
      </x:c>
      <x:c r="Z168" s="29">
        <x:v>16</x:v>
      </x:c>
      <x:c r="AA168" s="29">
        <x:v>24.399999999999999</x:v>
      </x:c>
      <x:c r="AB168" s="29">
        <x:v>250</x:v>
      </x:c>
      <x:c r="AC168" s="29">
        <x:v>59</x:v>
      </x:c>
      <x:c r="AD168" s="29">
        <x:v>3</x:v>
      </x:c>
      <x:c r="AE168" s="29">
        <x:v>1</x:v>
      </x:c>
      <x:c r="AF168" s="29">
        <x:v>7</x:v>
      </x:c>
      <x:c r="AG168" s="29">
        <x:v>11</x:v>
      </x:c>
      <x:c r="AH168" s="29">
        <x:v>1</x:v>
      </x:c>
      <x:c r="AI168" s="29">
        <x:v>2</x:v>
      </x:c>
      <x:c r="AJ168" s="29">
        <x:v>62</x:v>
      </x:c>
      <x:c r="AK168" s="29">
        <x:v>1</x:v>
      </x:c>
      <x:c r="AL168" s="29">
        <x:v>1</x:v>
      </x:c>
      <x:c r="AM168" s="29">
        <x:v>0</x:v>
      </x:c>
      <x:c r="AN168" s="29">
        <x:v>2.1800000000000002</x:v>
      </x:c>
      <x:c r="AO168" s="29">
        <x:v>2.3199999999999998</x:v>
      </x:c>
      <x:c r="AP168" s="29">
        <x:v>3.54</x:v>
      </x:c>
      <x:c r="AQ168" s="29">
        <x:v>3.5499999999999998</x:v>
      </x:c>
      <x:c r="AR168" s="29">
        <x:v>1.1299999999999999</x:v>
      </x:c>
      <x:c r="AS168" s="29">
        <x:v>2.79</x:v>
      </x:c>
      <x:c r="AT168" s="29">
        <x:v>2017</x:v>
      </x:c>
      <x:c r="AU168" s="29" t="s">
        <x:v>22</x:v>
      </x:c>
      <x:c r="AV168" s="29">
        <x:v>35</x:v>
      </x:c>
      <x:c r="AW168" s="29" t="s">
        <x:v>326</x:v>
      </x:c>
      <x:c r="AX168" s="29">
        <x:v>61</x:v>
      </x:c>
      <x:c r="AY168" s="29">
        <x:v>0</x:v>
      </x:c>
      <x:c r="AZ168" s="29">
        <x:v>62</x:v>
      </x:c>
      <x:c r="BA168" s="29">
        <x:v>62</x:v>
      </x:c>
      <x:c r="BB168" s="29">
        <x:v>10.890000000000001</x:v>
      </x:c>
      <x:c r="BD168" s="29">
        <x:v>11.16</x:v>
      </x:c>
      <x:c r="BE168" s="29">
        <x:v>11.16</x:v>
      </x:c>
      <x:c r="BK168" s="29">
        <x:v>0.26000000000000001</x:v>
      </x:c>
      <x:c r="BM168" s="29">
        <x:v>1.96</x:v>
      </x:c>
      <x:c r="BN168" s="29">
        <x:v>1.96</x:v>
      </x:c>
      <x:c r="BP168" s="29">
        <x:v>2.79</x:v>
      </x:c>
      <x:c r="BQ168" s="29">
        <x:v>2.79</x:v>
      </x:c>
      <x:c r="BR168" s="29">
        <x:v>70000</x:v>
      </x:c>
      <x:c r="BS168" s="29">
        <x:v>25120</x:v>
      </x:c>
      <x:c r="BT168" s="64" t="str">
        <x:f t="shared" si="0"/>
        <x:v>TRUE</x:v>
      </x:c>
    </x:row>
    <x:row r="169" spans="1:72" ht="16.399999999999999">
      <x:c r="A169" s="65">
        <x:v>2019</x:v>
      </x:c>
      <x:c r="B169" s="62" t="s">
        <x:v>22</x:v>
      </x:c>
      <x:c r="C169" s="61" t="s">
        <x:v>60</x:v>
      </x:c>
      <x:c r="D169" s="61" t="s">
        <x:v>304</x:v>
      </x:c>
      <x:c r="E169" s="61">
        <x:v>4</x:v>
      </x:c>
      <x:c r="F169" s="61" t="s">
        <x:v>332</x:v>
      </x:c>
      <x:c r="G169" s="61" t="s">
        <x:v>34</x:v>
      </x:c>
      <x:c r="H169" s="61" t="s">
        <x:v>36</x:v>
      </x:c>
      <x:c r="I169" s="64">
        <x:v>23</x:v>
      </x:c>
      <x:c r="J169" s="29">
        <x:v>2018</x:v>
      </x:c>
      <x:c r="K169" s="29" t="s">
        <x:v>22</x:v>
      </x:c>
      <x:c r="L169" s="29">
        <x:v>36</x:v>
      </x:c>
      <x:c r="M169" s="29" t="s">
        <x:v>326</x:v>
      </x:c>
      <x:c r="N169" s="29">
        <x:v>57</x:v>
      </x:c>
      <x:c r="O169" s="29">
        <x:v>0</x:v>
      </x:c>
      <x:c r="P169" s="29">
        <x:v>57</x:v>
      </x:c>
      <x:c r="Q169" s="29">
        <x:v>44</x:v>
      </x:c>
      <x:c r="R169" s="29">
        <x:v>0</x:v>
      </x:c>
      <x:c r="S169" s="29">
        <x:v>0</x:v>
      </x:c>
      <x:c r="T169" s="29">
        <x:v>3</x:v>
      </x:c>
      <x:c r="U169" s="29">
        <x:v>5</x:v>
      </x:c>
      <x:c r="V169" s="29">
        <x:v>28</x:v>
      </x:c>
      <x:c r="W169" s="29">
        <x:v>0</x:v>
      </x:c>
      <x:c r="X169" s="29">
        <x:v>57.200000000000003</x:v>
      </x:c>
      <x:c r="Y169" s="29">
        <x:v>25</x:v>
      </x:c>
      <x:c r="Z169" s="29">
        <x:v>26</x:v>
      </x:c>
      <x:c r="AA169" s="29">
        <x:v>24.649999999999999</x:v>
      </x:c>
      <x:c r="AB169" s="29">
        <x:v>250</x:v>
      </x:c>
      <x:c r="AC169" s="29">
        <x:v>53</x:v>
      </x:c>
      <x:c r="AD169" s="29">
        <x:v>13</x:v>
      </x:c>
      <x:c r="AE169" s="29">
        <x:v>0</x:v>
      </x:c>
      <x:c r="AF169" s="29">
        <x:v>1</x:v>
      </x:c>
      <x:c r="AG169" s="29">
        <x:v>20</x:v>
      </x:c>
      <x:c r="AH169" s="29">
        <x:v>1</x:v>
      </x:c>
      <x:c r="AI169" s="29">
        <x:v>4</x:v>
      </x:c>
      <x:c r="AJ169" s="29">
        <x:v>60</x:v>
      </x:c>
      <x:c r="AK169" s="29">
        <x:v>4</x:v>
      </x:c>
      <x:c r="AL169" s="29">
        <x:v>0</x:v>
      </x:c>
      <x:c r="AM169" s="29">
        <x:v>2</x:v>
      </x:c>
      <x:c r="AN169" s="29">
        <x:v>3.8999999999999999</x:v>
      </x:c>
      <x:c r="AO169" s="29">
        <x:v>4.0599999999999996</x:v>
      </x:c>
      <x:c r="AP169" s="29">
        <x:v>3.8500000000000001</x:v>
      </x:c>
      <x:c r="AQ169" s="29">
        <x:v>2.9199999999999999</x:v>
      </x:c>
      <x:c r="AR169" s="29">
        <x:v>1.27</x:v>
      </x:c>
      <x:c r="AS169" s="29">
        <x:v>2.4900000000000002</x:v>
      </x:c>
      <x:c r="AT169" s="29">
        <x:v>2018</x:v>
      </x:c>
      <x:c r="AU169" s="29" t="s">
        <x:v>22</x:v>
      </x:c>
      <x:c r="AV169" s="29">
        <x:v>36</x:v>
      </x:c>
      <x:c r="AW169" s="29" t="s">
        <x:v>326</x:v>
      </x:c>
      <x:c r="AX169" s="29">
        <x:v>57</x:v>
      </x:c>
      <x:c r="AY169" s="29">
        <x:v>0</x:v>
      </x:c>
      <x:c r="AZ169" s="29">
        <x:v>57.200000000000003</x:v>
      </x:c>
      <x:c r="BA169" s="29">
        <x:v>57.200000000000003</x:v>
      </x:c>
      <x:c r="BB169" s="29">
        <x:v>11.199999999999999</x:v>
      </x:c>
      <x:c r="BD169" s="29">
        <x:v>12.289999999999999</x:v>
      </x:c>
      <x:c r="BE169" s="29">
        <x:v>12.289999999999999</x:v>
      </x:c>
      <x:c r="BK169" s="29">
        <x:v>0.22</x:v>
      </x:c>
      <x:c r="BM169" s="29">
        <x:v>1.72</x:v>
      </x:c>
      <x:c r="BN169" s="29">
        <x:v>1.72</x:v>
      </x:c>
      <x:c r="BP169" s="29">
        <x:v>2.4900000000000002</x:v>
      </x:c>
      <x:c r="BQ169" s="29">
        <x:v>2.4900000000000002</x:v>
      </x:c>
      <x:c r="BR169" s="29">
        <x:v>70000</x:v>
      </x:c>
      <x:c r="BS169" s="29">
        <x:v>28139</x:v>
      </x:c>
      <x:c r="BT169" s="64" t="str">
        <x:f t="shared" si="0"/>
        <x:v>TRUE</x:v>
      </x:c>
    </x:row>
    <x:row r="170" spans="1:72" ht="16.399999999999999">
      <x:c r="A170" s="65">
        <x:v>2020</x:v>
      </x:c>
      <x:c r="B170" s="62" t="s">
        <x:v>22</x:v>
      </x:c>
      <x:c r="C170" s="61" t="s">
        <x:v>60</x:v>
      </x:c>
      <x:c r="D170" s="61" t="s">
        <x:v>304</x:v>
      </x:c>
      <x:c r="E170" s="61">
        <x:v>4</x:v>
      </x:c>
      <x:c r="F170" s="61" t="s">
        <x:v>332</x:v>
      </x:c>
      <x:c r="G170" s="61" t="s">
        <x:v>34</x:v>
      </x:c>
      <x:c r="H170" s="61" t="s">
        <x:v>36</x:v>
      </x:c>
      <x:c r="I170" s="64">
        <x:v>24</x:v>
      </x:c>
      <x:c r="J170" s="29">
        <x:v>2019</x:v>
      </x:c>
      <x:c r="K170" s="29" t="s">
        <x:v>22</x:v>
      </x:c>
      <x:c r="L170" s="29">
        <x:v>37</x:v>
      </x:c>
      <x:c r="M170" s="29" t="s">
        <x:v>326</x:v>
      </x:c>
      <x:c r="N170" s="29">
        <x:v>53</x:v>
      </x:c>
      <x:c r="O170" s="29">
        <x:v>0</x:v>
      </x:c>
      <x:c r="P170" s="29">
        <x:v>53</x:v>
      </x:c>
      <x:c r="Q170" s="29">
        <x:v>23</x:v>
      </x:c>
      <x:c r="R170" s="29">
        <x:v>0</x:v>
      </x:c>
      <x:c r="S170" s="29">
        <x:v>0</x:v>
      </x:c>
      <x:c r="T170" s="29">
        <x:v>4</x:v>
      </x:c>
      <x:c r="U170" s="29">
        <x:v>3</x:v>
      </x:c>
      <x:c r="V170" s="29">
        <x:v>9</x:v>
      </x:c>
      <x:c r="W170" s="29">
        <x:v>2</x:v>
      </x:c>
      <x:c r="X170" s="29">
        <x:v>52.200000000000003</x:v>
      </x:c>
      <x:c r="Y170" s="29">
        <x:v>23</x:v>
      </x:c>
      <x:c r="Z170" s="29">
        <x:v>27</x:v>
      </x:c>
      <x:c r="AA170" s="29">
        <x:v>26.149999999999999</x:v>
      </x:c>
      <x:c r="AB170" s="29">
        <x:v>233</x:v>
      </x:c>
      <x:c r="AC170" s="29">
        <x:v>55</x:v>
      </x:c>
      <x:c r="AD170" s="29">
        <x:v>9</x:v>
      </x:c>
      <x:c r="AE170" s="29">
        <x:v>1</x:v>
      </x:c>
      <x:c r="AF170" s="29">
        <x:v>3</x:v>
      </x:c>
      <x:c r="AG170" s="29">
        <x:v>19</x:v>
      </x:c>
      <x:c r="AH170" s="29">
        <x:v>3</x:v>
      </x:c>
      <x:c r="AI170" s="29">
        <x:v>3</x:v>
      </x:c>
      <x:c r="AJ170" s="29">
        <x:v>44</x:v>
      </x:c>
      <x:c r="AK170" s="29">
        <x:v>5</x:v>
      </x:c>
      <x:c r="AL170" s="29">
        <x:v>0</x:v>
      </x:c>
      <x:c r="AM170" s="29">
        <x:v>2</x:v>
      </x:c>
      <x:c r="AN170" s="29">
        <x:v>3.9300000000000002</x:v>
      </x:c>
      <x:c r="AO170" s="29">
        <x:v>4.6100000000000003</x:v>
      </x:c>
      <x:c r="AP170" s="29">
        <x:v>4.4699999999999998</x:v>
      </x:c>
      <x:c r="AQ170" s="29">
        <x:v>3.5800000000000001</x:v>
      </x:c>
      <x:c r="AR170" s="29">
        <x:v>1.4099999999999999</x:v>
      </x:c>
      <x:c r="AS170" s="29">
        <x:v>0.84999999999999998</x:v>
      </x:c>
      <x:c r="AT170" s="29">
        <x:v>2019</x:v>
      </x:c>
      <x:c r="AU170" s="29" t="s">
        <x:v>22</x:v>
      </x:c>
      <x:c r="AV170" s="29">
        <x:v>37</x:v>
      </x:c>
      <x:c r="AW170" s="29" t="s">
        <x:v>326</x:v>
      </x:c>
      <x:c r="AX170" s="29">
        <x:v>53</x:v>
      </x:c>
      <x:c r="AY170" s="29">
        <x:v>0</x:v>
      </x:c>
      <x:c r="AZ170" s="29">
        <x:v>52.200000000000003</x:v>
      </x:c>
      <x:c r="BA170" s="29">
        <x:v>52.200000000000003</x:v>
      </x:c>
      <x:c r="BB170" s="29">
        <x:v>9.7300000000000004</x:v>
      </x:c>
      <x:c r="BD170" s="29">
        <x:v>3.3199999999999998</x:v>
      </x:c>
      <x:c r="BE170" s="29">
        <x:v>3.3199999999999998</x:v>
      </x:c>
      <x:c r="BK170" s="29">
        <x:v>0.089999999999999991</x:v>
      </x:c>
      <x:c r="BM170" s="29">
        <x:v>0.14999999999999999</x:v>
      </x:c>
      <x:c r="BN170" s="29">
        <x:v>0.14999999999999999</x:v>
      </x:c>
      <x:c r="BP170" s="29">
        <x:v>0.84999999999999998</x:v>
      </x:c>
      <x:c r="BQ170" s="29">
        <x:v>0.84999999999999998</x:v>
      </x:c>
      <x:c r="BR170" s="29">
        <x:v>70000</x:v>
      </x:c>
      <x:c r="BS170" s="29">
        <x:v>81913</x:v>
      </x:c>
      <x:c r="BT170" s="64" t="str">
        <x:f t="shared" si="0"/>
        <x:v>TRUE</x:v>
      </x:c>
    </x:row>
    <x:row r="171" spans="1:72" ht="16.399999999999999">
      <x:c r="A171" s="65">
        <x:v>2017</x:v>
      </x:c>
      <x:c r="B171" s="62" t="s">
        <x:v>55</x:v>
      </x:c>
      <x:c r="C171" s="61" t="s">
        <x:v>46</x:v>
      </x:c>
      <x:c r="D171" s="61" t="s">
        <x:v>304</x:v>
      </x:c>
      <x:c r="E171" s="61">
        <x:v>4</x:v>
      </x:c>
      <x:c r="F171" s="61" t="s">
        <x:v>332</x:v>
      </x:c>
      <x:c r="G171" s="61" t="s">
        <x:v>34</x:v>
      </x:c>
      <x:c r="H171" s="61" t="s">
        <x:v>36</x:v>
      </x:c>
      <x:c r="I171" s="64">
        <x:v>25</x:v>
      </x:c>
      <x:c r="J171" s="29">
        <x:v>2016</x:v>
      </x:c>
      <x:c r="K171" s="29" t="s">
        <x:v>27</x:v>
      </x:c>
      <x:c r="L171" s="29">
        <x:v>32</x:v>
      </x:c>
      <x:c r="M171" s="29" t="s">
        <x:v>326</x:v>
      </x:c>
      <x:c r="N171" s="29">
        <x:v>30</x:v>
      </x:c>
      <x:c r="O171" s="29">
        <x:v>27</x:v>
      </x:c>
      <x:c r="P171" s="29">
        <x:v>3</x:v>
      </x:c>
      <x:c r="Q171" s="29">
        <x:v>0</x:v>
      </x:c>
      <x:c r="R171" s="29">
        <x:v>0</x:v>
      </x:c>
      <x:c r="S171" s="29">
        <x:v>0</x:v>
      </x:c>
      <x:c r="T171" s="29">
        <x:v>2</x:v>
      </x:c>
      <x:c r="U171" s="29">
        <x:v>11</x:v>
      </x:c>
      <x:c r="V171" s="29">
        <x:v>0</x:v>
      </x:c>
      <x:c r="W171" s="29">
        <x:v>1</x:v>
      </x:c>
      <x:c r="X171" s="29">
        <x:v>122</x:v>
      </x:c>
      <x:c r="Y171" s="29">
        <x:v>87</x:v>
      </x:c>
      <x:c r="Z171" s="29">
        <x:v>95</x:v>
      </x:c>
      <x:c r="AA171" s="29">
        <x:v>90.900000000000006</x:v>
      </x:c>
      <x:c r="AB171" s="29">
        <x:v>562</x:v>
      </x:c>
      <x:c r="AC171" s="29">
        <x:v>159</x:v>
      </x:c>
      <x:c r="AD171" s="29">
        <x:v>21</x:v>
      </x:c>
      <x:c r="AE171" s="29">
        <x:v>1</x:v>
      </x:c>
      <x:c r="AF171" s="29">
        <x:v>13</x:v>
      </x:c>
      <x:c r="AG171" s="29">
        <x:v>49</x:v>
      </x:c>
      <x:c r="AH171" s="29">
        <x:v>5</x:v>
      </x:c>
      <x:c r="AI171" s="29">
        <x:v>1</x:v>
      </x:c>
      <x:c r="AJ171" s="29">
        <x:v>85</x:v>
      </x:c>
      <x:c r="AK171" s="29">
        <x:v>7</x:v>
      </x:c>
      <x:c r="AL171" s="29">
        <x:v>0</x:v>
      </x:c>
      <x:c r="AM171" s="29">
        <x:v>11</x:v>
      </x:c>
      <x:c r="AN171" s="29">
        <x:v>6.4199999999999999</x:v>
      </x:c>
      <x:c r="AO171" s="29">
        <x:v>7.0099999999999998</x:v>
      </x:c>
      <x:c r="AP171" s="29">
        <x:v>6.71</x:v>
      </x:c>
      <x:c r="AQ171" s="29">
        <x:v>5.1399999999999997</x:v>
      </x:c>
      <x:c r="AR171" s="29">
        <x:v>1.7</x:v>
      </x:c>
      <x:c r="AS171" s="29">
        <x:v>1.21</x:v>
      </x:c>
      <x:c r="AT171" s="29">
        <x:v>2016</x:v>
      </x:c>
      <x:c r="AU171" s="29" t="s">
        <x:v>27</x:v>
      </x:c>
      <x:c r="AV171" s="29">
        <x:v>32</x:v>
      </x:c>
      <x:c r="AW171" s="29" t="s">
        <x:v>326</x:v>
      </x:c>
      <x:c r="AX171" s="29">
        <x:v>30</x:v>
      </x:c>
      <x:c r="AY171" s="29">
        <x:v>118</x:v>
      </x:c>
      <x:c r="AZ171" s="29">
        <x:v>4</x:v>
      </x:c>
      <x:c r="BA171" s="29">
        <x:v>122</x:v>
      </x:c>
      <x:c r="BB171" s="29">
        <x:v>12.970000000000001</x:v>
      </x:c>
      <x:c r="BC171" s="29">
        <x:v>-9.8100000000000005</x:v>
      </x:c>
      <x:c r="BD171" s="29">
        <x:v>-3.5</x:v>
      </x:c>
      <x:c r="BE171" s="29">
        <x:v>-13.32</x:v>
      </x:c>
      <x:c r="BK171" s="29">
        <x:v>0.089999999999999991</x:v>
      </x:c>
      <x:c r="BL171" s="29">
        <x:v>-0.68999999999999995</x:v>
      </x:c>
      <x:c r="BM171" s="29">
        <x:v>-0.25</x:v>
      </x:c>
      <x:c r="BN171" s="29">
        <x:v>-0.93999999999999995</x:v>
      </x:c>
      <x:c r="BO171" s="29">
        <x:v>1.4099999999999999</x:v>
      </x:c>
      <x:c r="BP171" s="29">
        <x:v>-0.20000000000000001</x:v>
      </x:c>
      <x:c r="BQ171" s="29">
        <x:v>1.21</x:v>
      </x:c>
      <x:c r="BR171" s="29">
        <x:v>45000</x:v>
      </x:c>
      <x:c r="BS171" s="29">
        <x:v>37109</x:v>
      </x:c>
      <x:c r="BT171" s="64" t="str">
        <x:f t="shared" si="0"/>
        <x:v>TRUE</x:v>
      </x:c>
    </x:row>
    <x:row r="172" spans="1:72" ht="16.399999999999999">
      <x:c r="A172" s="65">
        <x:v>2018</x:v>
      </x:c>
      <x:c r="B172" s="62" t="s">
        <x:v>55</x:v>
      </x:c>
      <x:c r="C172" s="61" t="s">
        <x:v>46</x:v>
      </x:c>
      <x:c r="D172" s="61" t="s">
        <x:v>304</x:v>
      </x:c>
      <x:c r="E172" s="61">
        <x:v>4</x:v>
      </x:c>
      <x:c r="F172" s="61" t="s">
        <x:v>332</x:v>
      </x:c>
      <x:c r="G172" s="61" t="s">
        <x:v>34</x:v>
      </x:c>
      <x:c r="H172" s="61" t="s">
        <x:v>36</x:v>
      </x:c>
      <x:c r="I172" s="64">
        <x:v>26</x:v>
      </x:c>
      <x:c r="J172" s="29">
        <x:v>2017</x:v>
      </x:c>
      <x:c r="K172" s="29" t="s">
        <x:v>27</x:v>
      </x:c>
      <x:c r="L172" s="29">
        <x:v>33</x:v>
      </x:c>
      <x:c r="M172" s="29" t="s">
        <x:v>326</x:v>
      </x:c>
      <x:c r="N172" s="29">
        <x:v>13</x:v>
      </x:c>
      <x:c r="O172" s="29">
        <x:v>6</x:v>
      </x:c>
      <x:c r="P172" s="29">
        <x:v>7</x:v>
      </x:c>
      <x:c r="Q172" s="29">
        <x:v>4</x:v>
      </x:c>
      <x:c r="R172" s="29">
        <x:v>0</x:v>
      </x:c>
      <x:c r="S172" s="29">
        <x:v>0</x:v>
      </x:c>
      <x:c r="T172" s="29">
        <x:v>0</x:v>
      </x:c>
      <x:c r="U172" s="29">
        <x:v>4</x:v>
      </x:c>
      <x:c r="V172" s="29">
        <x:v>1</x:v>
      </x:c>
      <x:c r="W172" s="29">
        <x:v>0</x:v>
      </x:c>
      <x:c r="X172" s="29">
        <x:v>37.100000000000001</x:v>
      </x:c>
      <x:c r="Y172" s="29">
        <x:v>27</x:v>
      </x:c>
      <x:c r="Z172" s="29">
        <x:v>30</x:v>
      </x:c>
      <x:c r="AA172" s="29">
        <x:v>28.100000000000001</x:v>
      </x:c>
      <x:c r="AB172" s="29">
        <x:v>177</x:v>
      </x:c>
      <x:c r="AC172" s="29">
        <x:v>45</x:v>
      </x:c>
      <x:c r="AD172" s="29">
        <x:v>4</x:v>
      </x:c>
      <x:c r="AE172" s="29">
        <x:v>0</x:v>
      </x:c>
      <x:c r="AF172" s="29">
        <x:v>4</x:v>
      </x:c>
      <x:c r="AG172" s="29">
        <x:v>23</x:v>
      </x:c>
      <x:c r="AH172" s="29">
        <x:v>3</x:v>
      </x:c>
      <x:c r="AI172" s="29">
        <x:v>1</x:v>
      </x:c>
      <x:c r="AJ172" s="29">
        <x:v>15</x:v>
      </x:c>
      <x:c r="AK172" s="29">
        <x:v>2</x:v>
      </x:c>
      <x:c r="AL172" s="29">
        <x:v>0</x:v>
      </x:c>
      <x:c r="AM172" s="29">
        <x:v>1</x:v>
      </x:c>
      <x:c r="AN172" s="29">
        <x:v>6.5099999999999998</x:v>
      </x:c>
      <x:c r="AO172" s="29">
        <x:v>7.2300000000000004</x:v>
      </x:c>
      <x:c r="AP172" s="29">
        <x:v>6.7699999999999996</x:v>
      </x:c>
      <x:c r="AQ172" s="29">
        <x:v>6.6399999999999997</x:v>
      </x:c>
      <x:c r="AR172" s="29">
        <x:v>1.8200000000000001</x:v>
      </x:c>
      <x:c r="AS172" s="29">
        <x:v>0.12</x:v>
      </x:c>
      <x:c r="AT172" s="29">
        <x:v>2017</x:v>
      </x:c>
      <x:c r="AU172" s="29" t="s">
        <x:v>27</x:v>
      </x:c>
      <x:c r="AV172" s="29">
        <x:v>33</x:v>
      </x:c>
      <x:c r="AW172" s="29" t="s">
        <x:v>326</x:v>
      </x:c>
      <x:c r="AX172" s="29">
        <x:v>13</x:v>
      </x:c>
      <x:c r="AY172" s="29">
        <x:v>27.100000000000001</x:v>
      </x:c>
      <x:c r="AZ172" s="29">
        <x:v>10</x:v>
      </x:c>
      <x:c r="BA172" s="29">
        <x:v>37.100000000000001</x:v>
      </x:c>
      <x:c r="BB172" s="29">
        <x:v>12.33</x:v>
      </x:c>
      <x:c r="BC172" s="29">
        <x:v>-1.6000000000000001</x:v>
      </x:c>
      <x:c r="BD172" s="29">
        <x:v>-4.79</x:v>
      </x:c>
      <x:c r="BE172" s="29">
        <x:v>-6.3899999999999997</x:v>
      </x:c>
      <x:c r="BK172" s="29">
        <x:v>0.010000000000000001</x:v>
      </x:c>
      <x:c r="BL172" s="29">
        <x:v>-0.080000000000000004</x:v>
      </x:c>
      <x:c r="BM172" s="29">
        <x:v>-0.41999999999999998</x:v>
      </x:c>
      <x:c r="BN172" s="29">
        <x:v>-0.5</x:v>
      </x:c>
      <x:c r="BO172" s="29">
        <x:v>0.40000000000000002</x:v>
      </x:c>
      <x:c r="BP172" s="29">
        <x:v>-0.28000000000000003</x:v>
      </x:c>
      <x:c r="BQ172" s="29">
        <x:v>0.12</x:v>
      </x:c>
      <x:c r="BR172" s="29">
        <x:v>45000</x:v>
      </x:c>
      <x:c r="BS172" s="29">
        <x:v>378610</x:v>
      </x:c>
      <x:c r="BT172" s="64" t="str">
        <x:f t="shared" si="0"/>
        <x:v>TRUE</x:v>
      </x:c>
    </x:row>
    <x:row r="173" spans="1:72" ht="16.399999999999999">
      <x:c r="A173" s="65">
        <x:v>2019</x:v>
      </x:c>
      <x:c r="B173" s="62" t="s">
        <x:v>55</x:v>
      </x:c>
      <x:c r="C173" s="61" t="s">
        <x:v>46</x:v>
      </x:c>
      <x:c r="D173" s="61" t="s">
        <x:v>304</x:v>
      </x:c>
      <x:c r="E173" s="61">
        <x:v>4</x:v>
      </x:c>
      <x:c r="F173" s="61" t="s">
        <x:v>332</x:v>
      </x:c>
      <x:c r="G173" s="61" t="s">
        <x:v>34</x:v>
      </x:c>
      <x:c r="H173" s="61" t="s">
        <x:v>36</x:v>
      </x:c>
      <x:c r="I173" s="64">
        <x:v>27</x:v>
      </x:c>
      <x:c r="J173" s="29">
        <x:v>2018</x:v>
      </x:c>
      <x:c r="K173" s="29" t="s">
        <x:v>27</x:v>
      </x:c>
      <x:c r="L173" s="29">
        <x:v>34</x:v>
      </x:c>
      <x:c r="M173" s="29" t="s">
        <x:v>326</x:v>
      </x:c>
      <x:c r="N173" s="29">
        <x:v>68</x:v>
      </x:c>
      <x:c r="O173" s="29">
        <x:v>0</x:v>
      </x:c>
      <x:c r="P173" s="29">
        <x:v>68</x:v>
      </x:c>
      <x:c r="Q173" s="29">
        <x:v>7</x:v>
      </x:c>
      <x:c r="R173" s="29">
        <x:v>0</x:v>
      </x:c>
      <x:c r="S173" s="29">
        <x:v>0</x:v>
      </x:c>
      <x:c r="T173" s="29">
        <x:v>7</x:v>
      </x:c>
      <x:c r="U173" s="29">
        <x:v>4</x:v>
      </x:c>
      <x:c r="V173" s="29">
        <x:v>1</x:v>
      </x:c>
      <x:c r="W173" s="29">
        <x:v>10</x:v>
      </x:c>
      <x:c r="X173" s="29">
        <x:v>79.099999999999994</x:v>
      </x:c>
      <x:c r="Y173" s="29">
        <x:v>22</x:v>
      </x:c>
      <x:c r="Z173" s="29">
        <x:v>29</x:v>
      </x:c>
      <x:c r="AA173" s="29">
        <x:v>32.25</x:v>
      </x:c>
      <x:c r="AB173" s="29">
        <x:v>341</x:v>
      </x:c>
      <x:c r="AC173" s="29">
        <x:v>77</x:v>
      </x:c>
      <x:c r="AD173" s="29">
        <x:v>9</x:v>
      </x:c>
      <x:c r="AE173" s="29">
        <x:v>1</x:v>
      </x:c>
      <x:c r="AF173" s="29">
        <x:v>2</x:v>
      </x:c>
      <x:c r="AG173" s="29">
        <x:v>33</x:v>
      </x:c>
      <x:c r="AH173" s="29">
        <x:v>5</x:v>
      </x:c>
      <x:c r="AI173" s="29">
        <x:v>2</x:v>
      </x:c>
      <x:c r="AJ173" s="29">
        <x:v>61</x:v>
      </x:c>
      <x:c r="AK173" s="29">
        <x:v>7</x:v>
      </x:c>
      <x:c r="AL173" s="29">
        <x:v>0</x:v>
      </x:c>
      <x:c r="AM173" s="29">
        <x:v>8</x:v>
      </x:c>
      <x:c r="AN173" s="29">
        <x:v>2.5</x:v>
      </x:c>
      <x:c r="AO173" s="29">
        <x:v>3.29</x:v>
      </x:c>
      <x:c r="AP173" s="29">
        <x:v>3.6600000000000001</x:v>
      </x:c>
      <x:c r="AQ173" s="29">
        <x:v>4.21</x:v>
      </x:c>
      <x:c r="AR173" s="29">
        <x:v>1.3899999999999999</x:v>
      </x:c>
      <x:c r="AS173" s="29">
        <x:v>2.77</x:v>
      </x:c>
      <x:c r="AT173" s="29">
        <x:v>2018</x:v>
      </x:c>
      <x:c r="AU173" s="29" t="s">
        <x:v>27</x:v>
      </x:c>
      <x:c r="AV173" s="29">
        <x:v>34</x:v>
      </x:c>
      <x:c r="AW173" s="29" t="s">
        <x:v>326</x:v>
      </x:c>
      <x:c r="AX173" s="29">
        <x:v>68</x:v>
      </x:c>
      <x:c r="AY173" s="29">
        <x:v>0</x:v>
      </x:c>
      <x:c r="AZ173" s="29">
        <x:v>79.099999999999994</x:v>
      </x:c>
      <x:c r="BA173" s="29">
        <x:v>79.099999999999994</x:v>
      </x:c>
      <x:c r="BB173" s="29">
        <x:v>11.199999999999999</x:v>
      </x:c>
      <x:c r="BD173" s="29">
        <x:v>13.699999999999999</x:v>
      </x:c>
      <x:c r="BE173" s="29">
        <x:v>13.699999999999999</x:v>
      </x:c>
      <x:c r="BK173" s="29">
        <x:v>0.25</x:v>
      </x:c>
      <x:c r="BM173" s="29">
        <x:v>1.71</x:v>
      </x:c>
      <x:c r="BN173" s="29">
        <x:v>1.71</x:v>
      </x:c>
      <x:c r="BP173" s="29">
        <x:v>2.77</x:v>
      </x:c>
      <x:c r="BQ173" s="29">
        <x:v>2.77</x:v>
      </x:c>
      <x:c r="BR173" s="29">
        <x:v>45000</x:v>
      </x:c>
      <x:c r="BS173" s="29">
        <x:v>16262</x:v>
      </x:c>
      <x:c r="BT173" s="64" t="str">
        <x:f t="shared" si="0"/>
        <x:v>TRUE</x:v>
      </x:c>
    </x:row>
    <x:row r="174" spans="1:72" ht="16.399999999999999">
      <x:c r="A174" s="65">
        <x:v>2020</x:v>
      </x:c>
      <x:c r="B174" s="62" t="s">
        <x:v>55</x:v>
      </x:c>
      <x:c r="C174" s="61" t="s">
        <x:v>46</x:v>
      </x:c>
      <x:c r="D174" s="61" t="s">
        <x:v>304</x:v>
      </x:c>
      <x:c r="E174" s="61">
        <x:v>4</x:v>
      </x:c>
      <x:c r="F174" s="61" t="s">
        <x:v>332</x:v>
      </x:c>
      <x:c r="G174" s="61" t="s">
        <x:v>34</x:v>
      </x:c>
      <x:c r="H174" s="61" t="s">
        <x:v>36</x:v>
      </x:c>
      <x:c r="I174" s="64">
        <x:v>28</x:v>
      </x:c>
      <x:c r="J174" s="29">
        <x:v>2019</x:v>
      </x:c>
      <x:c r="K174" s="29" t="s">
        <x:v>27</x:v>
      </x:c>
      <x:c r="L174" s="29">
        <x:v>35</x:v>
      </x:c>
      <x:c r="M174" s="29" t="s">
        <x:v>326</x:v>
      </x:c>
      <x:c r="N174" s="29">
        <x:v>37</x:v>
      </x:c>
      <x:c r="O174" s="29">
        <x:v>0</x:v>
      </x:c>
      <x:c r="P174" s="29">
        <x:v>37</x:v>
      </x:c>
      <x:c r="Q174" s="29">
        <x:v>5</x:v>
      </x:c>
      <x:c r="R174" s="29">
        <x:v>0</x:v>
      </x:c>
      <x:c r="S174" s="29">
        <x:v>0</x:v>
      </x:c>
      <x:c r="T174" s="29">
        <x:v>0</x:v>
      </x:c>
      <x:c r="U174" s="29">
        <x:v>3</x:v>
      </x:c>
      <x:c r="V174" s="29">
        <x:v>1</x:v>
      </x:c>
      <x:c r="W174" s="29">
        <x:v>4</x:v>
      </x:c>
      <x:c r="X174" s="29">
        <x:v>35</x:v>
      </x:c>
      <x:c r="Y174" s="29">
        <x:v>20</x:v>
      </x:c>
      <x:c r="Z174" s="29">
        <x:v>22</x:v>
      </x:c>
      <x:c r="AA174" s="29">
        <x:v>20.649999999999999</x:v>
      </x:c>
      <x:c r="AB174" s="29">
        <x:v>159</x:v>
      </x:c>
      <x:c r="AC174" s="29">
        <x:v>44</x:v>
      </x:c>
      <x:c r="AD174" s="29">
        <x:v>2</x:v>
      </x:c>
      <x:c r="AE174" s="29">
        <x:v>1</x:v>
      </x:c>
      <x:c r="AF174" s="29">
        <x:v>4</x:v>
      </x:c>
      <x:c r="AG174" s="29">
        <x:v>13</x:v>
      </x:c>
      <x:c r="AH174" s="29">
        <x:v>1</x:v>
      </x:c>
      <x:c r="AI174" s="29">
        <x:v>2</x:v>
      </x:c>
      <x:c r="AJ174" s="29">
        <x:v>15</x:v>
      </x:c>
      <x:c r="AK174" s="29">
        <x:v>2</x:v>
      </x:c>
      <x:c r="AL174" s="29">
        <x:v>0</x:v>
      </x:c>
      <x:c r="AM174" s="29">
        <x:v>3</x:v>
      </x:c>
      <x:c r="AN174" s="29">
        <x:v>5.1399999999999997</x:v>
      </x:c>
      <x:c r="AO174" s="29">
        <x:v>5.6600000000000001</x:v>
      </x:c>
      <x:c r="AP174" s="29">
        <x:v>5.3099999999999996</x:v>
      </x:c>
      <x:c r="AQ174" s="29">
        <x:v>5.1600000000000001</x:v>
      </x:c>
      <x:c r="AR174" s="29">
        <x:v>1.6299999999999999</x:v>
      </x:c>
      <x:c r="AS174" s="29">
        <x:v>0.20000000000000001</x:v>
      </x:c>
      <x:c r="AT174" s="29">
        <x:v>2019</x:v>
      </x:c>
      <x:c r="AU174" s="29" t="s">
        <x:v>27</x:v>
      </x:c>
      <x:c r="AV174" s="29">
        <x:v>35</x:v>
      </x:c>
      <x:c r="AW174" s="29" t="s">
        <x:v>326</x:v>
      </x:c>
      <x:c r="AX174" s="29">
        <x:v>37</x:v>
      </x:c>
      <x:c r="AY174" s="29">
        <x:v>0</x:v>
      </x:c>
      <x:c r="AZ174" s="29">
        <x:v>35</x:v>
      </x:c>
      <x:c r="BA174" s="29">
        <x:v>35</x:v>
      </x:c>
      <x:c r="BB174" s="29">
        <x:v>9.7300000000000004</x:v>
      </x:c>
      <x:c r="BD174" s="29">
        <x:v>-1.7</x:v>
      </x:c>
      <x:c r="BE174" s="29">
        <x:v>-1.7</x:v>
      </x:c>
      <x:c r="BK174" s="29">
        <x:v>0.020000000000000001</x:v>
      </x:c>
      <x:c r="BM174" s="29">
        <x:v>-0.27000000000000002</x:v>
      </x:c>
      <x:c r="BN174" s="29">
        <x:v>-0.27000000000000002</x:v>
      </x:c>
      <x:c r="BP174" s="29">
        <x:v>0.20000000000000001</x:v>
      </x:c>
      <x:c r="BQ174" s="29">
        <x:v>0.20000000000000001</x:v>
      </x:c>
      <x:c r="BR174" s="29">
        <x:v>25000</x:v>
      </x:c>
      <x:c r="BS174" s="29">
        <x:v>127072</x:v>
      </x:c>
      <x:c r="BT174" s="64" t="str">
        <x:f t="shared" si="0"/>
        <x:v>TRUE</x:v>
      </x:c>
    </x:row>
    <x:row r="175" spans="1:72" ht="16.399999999999999">
      <x:c r="A175" s="65">
        <x:v>2020</x:v>
      </x:c>
      <x:c r="B175" s="62" t="s">
        <x:v>55</x:v>
      </x:c>
      <x:c r="C175" s="61" t="s">
        <x:v>46</x:v>
      </x:c>
      <x:c r="D175" s="61" t="s">
        <x:v>304</x:v>
      </x:c>
      <x:c r="E175" s="61">
        <x:v>4</x:v>
      </x:c>
      <x:c r="F175" s="61" t="s">
        <x:v>332</x:v>
      </x:c>
      <x:c r="G175" s="61" t="s">
        <x:v>34</x:v>
      </x:c>
      <x:c r="H175" s="61" t="s">
        <x:v>36</x:v>
      </x:c>
      <x:c r="I175" s="29"/>
      <x:c r="J175" s="29">
        <x:v>2019</x:v>
      </x:c>
      <x:c r="K175" s="29" t="s">
        <x:v>55</x:v>
      </x:c>
      <x:c r="L175" s="29">
        <x:v>35</x:v>
      </x:c>
      <x:c r="M175" s="29" t="s">
        <x:v>326</x:v>
      </x:c>
      <x:c r="N175" s="29">
        <x:v>26</x:v>
      </x:c>
      <x:c r="O175" s="29">
        <x:v>0</x:v>
      </x:c>
      <x:c r="P175" s="29">
        <x:v>26</x:v>
      </x:c>
      <x:c r="Q175" s="29">
        <x:v>6</x:v>
      </x:c>
      <x:c r="R175" s="29">
        <x:v>0</x:v>
      </x:c>
      <x:c r="S175" s="29">
        <x:v>0</x:v>
      </x:c>
      <x:c r="T175" s="29">
        <x:v>2</x:v>
      </x:c>
      <x:c r="U175" s="29">
        <x:v>3</x:v>
      </x:c>
      <x:c r="V175" s="29">
        <x:v>0</x:v>
      </x:c>
      <x:c r="W175" s="29">
        <x:v>5</x:v>
      </x:c>
      <x:c r="X175" s="29">
        <x:v>25</x:v>
      </x:c>
      <x:c r="Y175" s="29">
        <x:v>15</x:v>
      </x:c>
      <x:c r="Z175" s="29">
        <x:v>16</x:v>
      </x:c>
      <x:c r="AA175" s="29">
        <x:v>19.100000000000001</x:v>
      </x:c>
      <x:c r="AB175" s="29">
        <x:v>122</x:v>
      </x:c>
      <x:c r="AC175" s="29">
        <x:v>36</x:v>
      </x:c>
      <x:c r="AD175" s="29">
        <x:v>3</x:v>
      </x:c>
      <x:c r="AE175" s="29">
        <x:v>1</x:v>
      </x:c>
      <x:c r="AF175" s="29">
        <x:v>2</x:v>
      </x:c>
      <x:c r="AG175" s="29">
        <x:v>10</x:v>
      </x:c>
      <x:c r="AH175" s="29">
        <x:v>2</x:v>
      </x:c>
      <x:c r="AI175" s="29">
        <x:v>2</x:v>
      </x:c>
      <x:c r="AJ175" s="29">
        <x:v>21</x:v>
      </x:c>
      <x:c r="AK175" s="29">
        <x:v>2</x:v>
      </x:c>
      <x:c r="AL175" s="29">
        <x:v>0</x:v>
      </x:c>
      <x:c r="AM175" s="29">
        <x:v>0</x:v>
      </x:c>
      <x:c r="AN175" s="29">
        <x:v>5.4000000000000004</x:v>
      </x:c>
      <x:c r="AO175" s="29">
        <x:v>5.7599999999999998</x:v>
      </x:c>
      <x:c r="AP175" s="29">
        <x:v>6.8799999999999999</x:v>
      </x:c>
      <x:c r="AQ175" s="29">
        <x:v>3.8999999999999999</x:v>
      </x:c>
      <x:c r="AR175" s="29">
        <x:v>1.8400000000000001</x:v>
      </x:c>
      <x:c r="AS175" s="29">
        <x:v>-0.55000000000000004</x:v>
      </x:c>
      <x:c r="AT175" s="29">
        <x:v>2019</x:v>
      </x:c>
      <x:c r="AU175" s="29" t="s">
        <x:v>55</x:v>
      </x:c>
      <x:c r="AV175" s="29">
        <x:v>35</x:v>
      </x:c>
      <x:c r="AW175" s="29" t="s">
        <x:v>326</x:v>
      </x:c>
      <x:c r="AX175" s="29">
        <x:v>26</x:v>
      </x:c>
      <x:c r="AY175" s="29">
        <x:v>0</x:v>
      </x:c>
      <x:c r="AZ175" s="29">
        <x:v>25</x:v>
      </x:c>
      <x:c r="BA175" s="29">
        <x:v>25</x:v>
      </x:c>
      <x:c r="BB175" s="29">
        <x:v>9.7300000000000004</x:v>
      </x:c>
      <x:c r="BD175" s="29">
        <x:v>-10.02</x:v>
      </x:c>
      <x:c r="BE175" s="29">
        <x:v>-10.02</x:v>
      </x:c>
      <x:c r="BK175" s="29">
        <x:v>-0.059999999999999998</x:v>
      </x:c>
      <x:c r="BM175" s="29">
        <x:v>-0.88</x:v>
      </x:c>
      <x:c r="BN175" s="29">
        <x:v>-0.88</x:v>
      </x:c>
      <x:c r="BP175" s="29">
        <x:v>-0.55000000000000004</x:v>
      </x:c>
      <x:c r="BQ175" s="29">
        <x:v>-0.55000000000000004</x:v>
      </x:c>
      <x:c r="BR175" s="29">
        <x:v>25000</x:v>
      </x:c>
      <x:c r="BS175" s="29">
        <x:v>-45643</x:v>
      </x:c>
      <x:c r="BT175" s="64" t="str">
        <x:f t="shared" si="0"/>
        <x:v>TRUE</x:v>
      </x:c>
    </x:row>
    <x:row r="176" spans="1:72" ht="16.399999999999999">
      <x:c r="A176" s="65">
        <x:v>2017</x:v>
      </x:c>
      <x:c r="B176" s="62" t="s">
        <x:v>87</x:v>
      </x:c>
      <x:c r="C176" s="61" t="s">
        <x:v>72</x:v>
      </x:c>
      <x:c r="D176" s="61" t="s">
        <x:v>304</x:v>
      </x:c>
      <x:c r="E176" s="61">
        <x:v>9</x:v>
      </x:c>
      <x:c r="F176" s="61" t="s">
        <x:v>25</x:v>
      </x:c>
      <x:c r="G176" s="61" t="s">
        <x:v>34</x:v>
      </x:c>
      <x:c r="H176" s="61" t="s">
        <x:v>36</x:v>
      </x:c>
      <x:c r="I176" s="64">
        <x:v>29</x:v>
      </x:c>
      <x:c r="J176" s="29">
        <x:v>2016</x:v>
      </x:c>
      <x:c r="K176" s="29" t="s">
        <x:v>30</x:v>
      </x:c>
      <x:c r="L176" s="29">
        <x:v>31</x:v>
      </x:c>
      <x:c r="M176" s="29" t="s">
        <x:v>326</x:v>
      </x:c>
      <x:c r="N176" s="29">
        <x:v>55</x:v>
      </x:c>
      <x:c r="O176" s="29">
        <x:v>0</x:v>
      </x:c>
      <x:c r="P176" s="29">
        <x:v>55</x:v>
      </x:c>
      <x:c r="Q176" s="29">
        <x:v>11</x:v>
      </x:c>
      <x:c r="R176" s="29">
        <x:v>0</x:v>
      </x:c>
      <x:c r="S176" s="29">
        <x:v>0</x:v>
      </x:c>
      <x:c r="T176" s="29">
        <x:v>3</x:v>
      </x:c>
      <x:c r="U176" s="29">
        <x:v>2</x:v>
      </x:c>
      <x:c r="V176" s="29">
        <x:v>2</x:v>
      </x:c>
      <x:c r="W176" s="29">
        <x:v>7</x:v>
      </x:c>
      <x:c r="X176" s="29">
        <x:v>51</x:v>
      </x:c>
      <x:c r="Y176" s="29">
        <x:v>25</x:v>
      </x:c>
      <x:c r="Z176" s="29">
        <x:v>25</x:v>
      </x:c>
      <x:c r="AA176" s="29">
        <x:v>21.5</x:v>
      </x:c>
      <x:c r="AB176" s="29">
        <x:v>220</x:v>
      </x:c>
      <x:c r="AC176" s="29">
        <x:v>50</x:v>
      </x:c>
      <x:c r="AD176" s="29">
        <x:v>7</x:v>
      </x:c>
      <x:c r="AE176" s="29">
        <x:v>1</x:v>
      </x:c>
      <x:c r="AF176" s="29">
        <x:v>3</x:v>
      </x:c>
      <x:c r="AG176" s="29">
        <x:v>17</x:v>
      </x:c>
      <x:c r="AH176" s="29">
        <x:v>4</x:v>
      </x:c>
      <x:c r="AI176" s="29">
        <x:v>0</x:v>
      </x:c>
      <x:c r="AJ176" s="29">
        <x:v>40</x:v>
      </x:c>
      <x:c r="AK176" s="29">
        <x:v>1</x:v>
      </x:c>
      <x:c r="AL176" s="29">
        <x:v>0</x:v>
      </x:c>
      <x:c r="AM176" s="29">
        <x:v>0</x:v>
      </x:c>
      <x:c r="AN176" s="29">
        <x:v>4.4100000000000001</x:v>
      </x:c>
      <x:c r="AO176" s="29">
        <x:v>4.4100000000000001</x:v>
      </x:c>
      <x:c r="AP176" s="29">
        <x:v>3.79</x:v>
      </x:c>
      <x:c r="AQ176" s="29">
        <x:v>4.2599999999999998</x:v>
      </x:c>
      <x:c r="AR176" s="29">
        <x:v>1.3100000000000001</x:v>
      </x:c>
      <x:c r="AS176" s="29">
        <x:v>1.5600000000000001</x:v>
      </x:c>
      <x:c r="AT176" s="29">
        <x:v>2016</x:v>
      </x:c>
      <x:c r="AU176" s="29" t="s">
        <x:v>30</x:v>
      </x:c>
      <x:c r="AV176" s="29">
        <x:v>31</x:v>
      </x:c>
      <x:c r="AW176" s="29" t="s">
        <x:v>326</x:v>
      </x:c>
      <x:c r="AX176" s="29">
        <x:v>55</x:v>
      </x:c>
      <x:c r="AY176" s="29">
        <x:v>0</x:v>
      </x:c>
      <x:c r="AZ176" s="29">
        <x:v>51</x:v>
      </x:c>
      <x:c r="BA176" s="29">
        <x:v>51</x:v>
      </x:c>
      <x:c r="BB176" s="29">
        <x:v>11.279999999999999</x:v>
      </x:c>
      <x:c r="BD176" s="29">
        <x:v>8.8900000000000006</x:v>
      </x:c>
      <x:c r="BE176" s="29">
        <x:v>8.8900000000000006</x:v>
      </x:c>
      <x:c r="BK176" s="29">
        <x:v>0.14000000000000001</x:v>
      </x:c>
      <x:c r="BM176" s="29">
        <x:v>0.88</x:v>
      </x:c>
      <x:c r="BN176" s="29">
        <x:v>0.88</x:v>
      </x:c>
      <x:c r="BP176" s="29">
        <x:v>1.5600000000000001</x:v>
      </x:c>
      <x:c r="BQ176" s="29">
        <x:v>1.5600000000000001</x:v>
      </x:c>
      <x:c r="BR176" s="29">
        <x:v>8800</x:v>
      </x:c>
      <x:c r="BS176" s="29">
        <x:v>5637</x:v>
      </x:c>
      <x:c r="BT176" s="64" t="str">
        <x:f t="shared" si="0"/>
        <x:v>TRUE</x:v>
      </x:c>
    </x:row>
    <x:row r="177" spans="1:72" ht="16.399999999999999">
      <x:c r="A177" s="65">
        <x:v>2018</x:v>
      </x:c>
      <x:c r="B177" s="62" t="s">
        <x:v>87</x:v>
      </x:c>
      <x:c r="C177" s="61" t="s">
        <x:v>72</x:v>
      </x:c>
      <x:c r="D177" s="61" t="s">
        <x:v>304</x:v>
      </x:c>
      <x:c r="E177" s="61">
        <x:v>9</x:v>
      </x:c>
      <x:c r="F177" s="61" t="s">
        <x:v>25</x:v>
      </x:c>
      <x:c r="G177" s="61" t="s">
        <x:v>34</x:v>
      </x:c>
      <x:c r="H177" s="61" t="s">
        <x:v>36</x:v>
      </x:c>
      <x:c r="I177" s="64">
        <x:v>30</x:v>
      </x:c>
      <x:c r="J177" s="29">
        <x:v>2017</x:v>
      </x:c>
      <x:c r="K177" s="29" t="s">
        <x:v>30</x:v>
      </x:c>
      <x:c r="L177" s="29">
        <x:v>32</x:v>
      </x:c>
      <x:c r="M177" s="29" t="s">
        <x:v>326</x:v>
      </x:c>
      <x:c r="N177" s="29">
        <x:v>57</x:v>
      </x:c>
      <x:c r="O177" s="29">
        <x:v>3</x:v>
      </x:c>
      <x:c r="P177" s="29">
        <x:v>54</x:v>
      </x:c>
      <x:c r="Q177" s="29">
        <x:v>11</x:v>
      </x:c>
      <x:c r="R177" s="29">
        <x:v>0</x:v>
      </x:c>
      <x:c r="S177" s="29">
        <x:v>0</x:v>
      </x:c>
      <x:c r="T177" s="29">
        <x:v>2</x:v>
      </x:c>
      <x:c r="U177" s="29">
        <x:v>7</x:v>
      </x:c>
      <x:c r="V177" s="29">
        <x:v>1</x:v>
      </x:c>
      <x:c r="W177" s="29">
        <x:v>18</x:v>
      </x:c>
      <x:c r="X177" s="29">
        <x:v>73.200000000000003</x:v>
      </x:c>
      <x:c r="Y177" s="29">
        <x:v>39</x:v>
      </x:c>
      <x:c r="Z177" s="29">
        <x:v>44</x:v>
      </x:c>
      <x:c r="AA177" s="29">
        <x:v>43.649999999999999</x:v>
      </x:c>
      <x:c r="AB177" s="29">
        <x:v>329</x:v>
      </x:c>
      <x:c r="AC177" s="29">
        <x:v>96</x:v>
      </x:c>
      <x:c r="AD177" s="29">
        <x:v>22</x:v>
      </x:c>
      <x:c r="AE177" s="29">
        <x:v>1</x:v>
      </x:c>
      <x:c r="AF177" s="29">
        <x:v>10</x:v>
      </x:c>
      <x:c r="AG177" s="29">
        <x:v>15</x:v>
      </x:c>
      <x:c r="AH177" s="29">
        <x:v>2</x:v>
      </x:c>
      <x:c r="AI177" s="29">
        <x:v>1</x:v>
      </x:c>
      <x:c r="AJ177" s="29">
        <x:v>56</x:v>
      </x:c>
      <x:c r="AK177" s="29">
        <x:v>6</x:v>
      </x:c>
      <x:c r="AL177" s="29">
        <x:v>0</x:v>
      </x:c>
      <x:c r="AM177" s="29">
        <x:v>6</x:v>
      </x:c>
      <x:c r="AN177" s="29">
        <x:v>4.7599999999999998</x:v>
      </x:c>
      <x:c r="AO177" s="29">
        <x:v>5.3799999999999999</x:v>
      </x:c>
      <x:c r="AP177" s="29">
        <x:v>5.3300000000000001</x:v>
      </x:c>
      <x:c r="AQ177" s="29">
        <x:v>4.5899999999999999</x:v>
      </x:c>
      <x:c r="AR177" s="29">
        <x:v>1.51</x:v>
      </x:c>
      <x:c r="AS177" s="29">
        <x:v>1.3</x:v>
      </x:c>
      <x:c r="AT177" s="29">
        <x:v>2017</x:v>
      </x:c>
      <x:c r="AU177" s="29" t="s">
        <x:v>30</x:v>
      </x:c>
      <x:c r="AV177" s="29">
        <x:v>32</x:v>
      </x:c>
      <x:c r="AW177" s="29" t="s">
        <x:v>326</x:v>
      </x:c>
      <x:c r="AX177" s="29">
        <x:v>57</x:v>
      </x:c>
      <x:c r="AY177" s="29">
        <x:v>15</x:v>
      </x:c>
      <x:c r="AZ177" s="29">
        <x:v>58.200000000000003</x:v>
      </x:c>
      <x:c r="BA177" s="29">
        <x:v>73.200000000000003</x:v>
      </x:c>
      <x:c r="BB177" s="29">
        <x:v>11.02</x:v>
      </x:c>
      <x:c r="BC177" s="29">
        <x:v>-3.0800000000000001</x:v>
      </x:c>
      <x:c r="BD177" s="29">
        <x:v>5.3300000000000001</x:v>
      </x:c>
      <x:c r="BE177" s="29">
        <x:v>2.25</x:v>
      </x:c>
      <x:c r="BK177" s="29">
        <x:v>0.12</x:v>
      </x:c>
      <x:c r="BL177" s="29">
        <x:v>-0.27000000000000002</x:v>
      </x:c>
      <x:c r="BM177" s="29">
        <x:v>0.52000000000000002</x:v>
      </x:c>
      <x:c r="BN177" s="29">
        <x:v>0.25</x:v>
      </x:c>
      <x:c r="BO177" s="29">
        <x:v>0</x:v>
      </x:c>
      <x:c r="BP177" s="29">
        <x:v>1.3</x:v>
      </x:c>
      <x:c r="BQ177" s="29">
        <x:v>1.3</x:v>
      </x:c>
      <x:c r="BR177" s="29">
        <x:v>12000</x:v>
      </x:c>
      <x:c r="BS177" s="29">
        <x:v>9246</x:v>
      </x:c>
      <x:c r="BT177" s="64" t="str">
        <x:f t="shared" si="0"/>
        <x:v>TRUE</x:v>
      </x:c>
    </x:row>
    <x:row r="178" spans="1:72" ht="16.399999999999999">
      <x:c r="A178" s="65">
        <x:v>2019</x:v>
      </x:c>
      <x:c r="B178" s="62" t="s">
        <x:v>87</x:v>
      </x:c>
      <x:c r="C178" s="61" t="s">
        <x:v>72</x:v>
      </x:c>
      <x:c r="D178" s="61" t="s">
        <x:v>304</x:v>
      </x:c>
      <x:c r="E178" s="61">
        <x:v>9</x:v>
      </x:c>
      <x:c r="F178" s="61" t="s">
        <x:v>25</x:v>
      </x:c>
      <x:c r="G178" s="61" t="s">
        <x:v>34</x:v>
      </x:c>
      <x:c r="H178" s="61" t="s">
        <x:v>36</x:v>
      </x:c>
      <x:c r="I178" s="64">
        <x:v>31</x:v>
      </x:c>
      <x:c r="J178" s="29">
        <x:v>2018</x:v>
      </x:c>
      <x:c r="K178" s="29" t="s">
        <x:v>30</x:v>
      </x:c>
      <x:c r="L178" s="29">
        <x:v>33</x:v>
      </x:c>
      <x:c r="M178" s="29" t="s">
        <x:v>326</x:v>
      </x:c>
      <x:c r="N178" s="29">
        <x:v>61</x:v>
      </x:c>
      <x:c r="O178" s="29">
        <x:v>0</x:v>
      </x:c>
      <x:c r="P178" s="29">
        <x:v>61</x:v>
      </x:c>
      <x:c r="Q178" s="29">
        <x:v>11</x:v>
      </x:c>
      <x:c r="R178" s="29">
        <x:v>0</x:v>
      </x:c>
      <x:c r="S178" s="29">
        <x:v>0</x:v>
      </x:c>
      <x:c r="T178" s="29">
        <x:v>3</x:v>
      </x:c>
      <x:c r="U178" s="29">
        <x:v>6</x:v>
      </x:c>
      <x:c r="V178" s="29">
        <x:v>1</x:v>
      </x:c>
      <x:c r="W178" s="29">
        <x:v>15</x:v>
      </x:c>
      <x:c r="X178" s="29">
        <x:v>52.100000000000001</x:v>
      </x:c>
      <x:c r="Y178" s="29">
        <x:v>36</x:v>
      </x:c>
      <x:c r="Z178" s="29">
        <x:v>37</x:v>
      </x:c>
      <x:c r="AA178" s="29">
        <x:v>34.25</x:v>
      </x:c>
      <x:c r="AB178" s="29">
        <x:v>226</x:v>
      </x:c>
      <x:c r="AC178" s="29">
        <x:v>61</x:v>
      </x:c>
      <x:c r="AD178" s="29">
        <x:v>11</x:v>
      </x:c>
      <x:c r="AE178" s="29">
        <x:v>0</x:v>
      </x:c>
      <x:c r="AF178" s="29">
        <x:v>8</x:v>
      </x:c>
      <x:c r="AG178" s="29">
        <x:v>13</x:v>
      </x:c>
      <x:c r="AH178" s="29">
        <x:v>1</x:v>
      </x:c>
      <x:c r="AI178" s="29">
        <x:v>3</x:v>
      </x:c>
      <x:c r="AJ178" s="29">
        <x:v>36</x:v>
      </x:c>
      <x:c r="AK178" s="29">
        <x:v>3</x:v>
      </x:c>
      <x:c r="AL178" s="29">
        <x:v>0</x:v>
      </x:c>
      <x:c r="AM178" s="29">
        <x:v>1</x:v>
      </x:c>
      <x:c r="AN178" s="29">
        <x:v>6.1900000000000004</x:v>
      </x:c>
      <x:c r="AO178" s="29">
        <x:v>6.3600000000000003</x:v>
      </x:c>
      <x:c r="AP178" s="29">
        <x:v>5.8899999999999997</x:v>
      </x:c>
      <x:c r="AQ178" s="29">
        <x:v>5.1600000000000001</x:v>
      </x:c>
      <x:c r="AR178" s="29">
        <x:v>1.4099999999999999</x:v>
      </x:c>
      <x:c r="AS178" s="29">
        <x:v>0.56000000000000005</x:v>
      </x:c>
      <x:c r="AT178" s="29">
        <x:v>2018</x:v>
      </x:c>
      <x:c r="AU178" s="29" t="s">
        <x:v>30</x:v>
      </x:c>
      <x:c r="AV178" s="29">
        <x:v>33</x:v>
      </x:c>
      <x:c r="AW178" s="29" t="s">
        <x:v>326</x:v>
      </x:c>
      <x:c r="AX178" s="29">
        <x:v>61</x:v>
      </x:c>
      <x:c r="AY178" s="29">
        <x:v>0</x:v>
      </x:c>
      <x:c r="AZ178" s="29">
        <x:v>52.100000000000001</x:v>
      </x:c>
      <x:c r="BA178" s="29">
        <x:v>52.100000000000001</x:v>
      </x:c>
      <x:c r="BB178" s="29">
        <x:v>11.199999999999999</x:v>
      </x:c>
      <x:c r="BD178" s="29">
        <x:v>-2.4700000000000002</x:v>
      </x:c>
      <x:c r="BE178" s="29">
        <x:v>-2.4700000000000002</x:v>
      </x:c>
      <x:c r="BK178" s="29">
        <x:v>0.05</x:v>
      </x:c>
      <x:c r="BM178" s="29">
        <x:v>-0.13</x:v>
      </x:c>
      <x:c r="BN178" s="29">
        <x:v>-0.13</x:v>
      </x:c>
      <x:c r="BP178" s="29">
        <x:v>0.56000000000000005</x:v>
      </x:c>
      <x:c r="BQ178" s="29">
        <x:v>0.56000000000000005</x:v>
      </x:c>
      <x:c r="BR178" s="29">
        <x:v>15000</x:v>
      </x:c>
      <x:c r="BS178" s="29">
        <x:v>26553</x:v>
      </x:c>
      <x:c r="BT178" s="64" t="str">
        <x:f t="shared" si="0"/>
        <x:v>TRUE</x:v>
      </x:c>
    </x:row>
    <x:row r="179" spans="1:72" ht="16.399999999999999">
      <x:c r="A179" s="65">
        <x:v>2020</x:v>
      </x:c>
      <x:c r="B179" s="62" t="s">
        <x:v>87</x:v>
      </x:c>
      <x:c r="C179" s="61" t="s">
        <x:v>72</x:v>
      </x:c>
      <x:c r="D179" s="61" t="s">
        <x:v>304</x:v>
      </x:c>
      <x:c r="E179" s="61">
        <x:v>9</x:v>
      </x:c>
      <x:c r="F179" s="61" t="s">
        <x:v>25</x:v>
      </x:c>
      <x:c r="G179" s="61" t="s">
        <x:v>34</x:v>
      </x:c>
      <x:c r="H179" s="61" t="s">
        <x:v>36</x:v>
      </x:c>
      <x:c r="I179" s="64">
        <x:v>32</x:v>
      </x:c>
      <x:c r="J179" s="29">
        <x:v>2019</x:v>
      </x:c>
      <x:c r="K179" s="29" t="s">
        <x:v>87</x:v>
      </x:c>
      <x:c r="L179" s="29">
        <x:v>34</x:v>
      </x:c>
      <x:c r="M179" s="29" t="s">
        <x:v>326</x:v>
      </x:c>
      <x:c r="N179" s="29">
        <x:v>57</x:v>
      </x:c>
      <x:c r="O179" s="29">
        <x:v>0</x:v>
      </x:c>
      <x:c r="P179" s="29">
        <x:v>57</x:v>
      </x:c>
      <x:c r="Q179" s="29">
        <x:v>34</x:v>
      </x:c>
      <x:c r="R179" s="29">
        <x:v>0</x:v>
      </x:c>
      <x:c r="S179" s="29">
        <x:v>0</x:v>
      </x:c>
      <x:c r="T179" s="29">
        <x:v>3</x:v>
      </x:c>
      <x:c r="U179" s="29">
        <x:v>3</x:v>
      </x:c>
      <x:c r="V179" s="29">
        <x:v>18</x:v>
      </x:c>
      <x:c r="W179" s="29">
        <x:v>3</x:v>
      </x:c>
      <x:c r="X179" s="29">
        <x:v>54.100000000000001</x:v>
      </x:c>
      <x:c r="Y179" s="29">
        <x:v>14</x:v>
      </x:c>
      <x:c r="Z179" s="29">
        <x:v>17</x:v>
      </x:c>
      <x:c r="AA179" s="29">
        <x:v>14.6</x:v>
      </x:c>
      <x:c r="AB179" s="29">
        <x:v>223</x:v>
      </x:c>
      <x:c r="AC179" s="29">
        <x:v>54</x:v>
      </x:c>
      <x:c r="AD179" s="29">
        <x:v>7</x:v>
      </x:c>
      <x:c r="AE179" s="29">
        <x:v>0</x:v>
      </x:c>
      <x:c r="AF179" s="29">
        <x:v>1</x:v>
      </x:c>
      <x:c r="AG179" s="29">
        <x:v>7</x:v>
      </x:c>
      <x:c r="AH179" s="29">
        <x:v>3</x:v>
      </x:c>
      <x:c r="AI179" s="29">
        <x:v>0</x:v>
      </x:c>
      <x:c r="AJ179" s="29">
        <x:v>41</x:v>
      </x:c>
      <x:c r="AK179" s="29">
        <x:v>3</x:v>
      </x:c>
      <x:c r="AL179" s="29">
        <x:v>0</x:v>
      </x:c>
      <x:c r="AM179" s="29">
        <x:v>1</x:v>
      </x:c>
      <x:c r="AN179" s="29">
        <x:v>2.3199999999999998</x:v>
      </x:c>
      <x:c r="AO179" s="29">
        <x:v>2.8199999999999998</x:v>
      </x:c>
      <x:c r="AP179" s="29">
        <x:v>2.4199999999999999</x:v>
      </x:c>
      <x:c r="AQ179" s="29">
        <x:v>2.71</x:v>
      </x:c>
      <x:c r="AR179" s="29">
        <x:v>1.1200000000000001</x:v>
      </x:c>
      <x:c r="AS179" s="29">
        <x:v>2.1299999999999999</x:v>
      </x:c>
      <x:c r="AT179" s="29">
        <x:v>2019</x:v>
      </x:c>
      <x:c r="AU179" s="29" t="s">
        <x:v>87</x:v>
      </x:c>
      <x:c r="AV179" s="29">
        <x:v>34</x:v>
      </x:c>
      <x:c r="AW179" s="29" t="s">
        <x:v>326</x:v>
      </x:c>
      <x:c r="AX179" s="29">
        <x:v>57</x:v>
      </x:c>
      <x:c r="AY179" s="29">
        <x:v>0</x:v>
      </x:c>
      <x:c r="AZ179" s="29">
        <x:v>54.100000000000001</x:v>
      </x:c>
      <x:c r="BA179" s="29">
        <x:v>54.100000000000001</x:v>
      </x:c>
      <x:c r="BB179" s="29">
        <x:v>9.7300000000000004</x:v>
      </x:c>
      <x:c r="BD179" s="29">
        <x:v>13.41</x:v>
      </x:c>
      <x:c r="BE179" s="29">
        <x:v>13.41</x:v>
      </x:c>
      <x:c r="BK179" s="29">
        <x:v>0.22</x:v>
      </x:c>
      <x:c r="BM179" s="29">
        <x:v>1.3999999999999999</x:v>
      </x:c>
      <x:c r="BN179" s="29">
        <x:v>1.3999999999999999</x:v>
      </x:c>
      <x:c r="BP179" s="29">
        <x:v>2.1299999999999999</x:v>
      </x:c>
      <x:c r="BQ179" s="29">
        <x:v>2.1299999999999999</x:v>
      </x:c>
      <x:c r="BR179" s="29">
        <x:v>15000</x:v>
      </x:c>
      <x:c r="BS179" s="29">
        <x:v>7047</x:v>
      </x:c>
      <x:c r="BT179" s="64" t="str">
        <x:f t="shared" si="0"/>
        <x:v>TRUE</x:v>
      </x:c>
    </x:row>
    <x:row r="180" spans="1:72" ht="16.399999999999999">
      <x:c r="A180" s="65">
        <x:v>2017</x:v>
      </x:c>
      <x:c r="B180" s="62" t="s">
        <x:v>27</x:v>
      </x:c>
      <x:c r="C180" s="61" t="s">
        <x:v>85</x:v>
      </x:c>
      <x:c r="D180" s="61" t="s">
        <x:v>304</x:v>
      </x:c>
      <x:c r="E180" s="61">
        <x:v>9</x:v>
      </x:c>
      <x:c r="F180" s="61" t="s">
        <x:v>25</x:v>
      </x:c>
      <x:c r="G180" s="61" t="s">
        <x:v>34</x:v>
      </x:c>
      <x:c r="H180" s="61" t="s">
        <x:v>36</x:v>
      </x:c>
      <x:c r="I180" s="64">
        <x:v>33</x:v>
      </x:c>
      <x:c r="J180" s="29">
        <x:v>2016</x:v>
      </x:c>
      <x:c r="K180" s="29" t="s">
        <x:v>27</x:v>
      </x:c>
      <x:c r="L180" s="29">
        <x:v>32</x:v>
      </x:c>
      <x:c r="M180" s="29" t="s">
        <x:v>326</x:v>
      </x:c>
      <x:c r="N180" s="29">
        <x:v>41</x:v>
      </x:c>
      <x:c r="O180" s="29">
        <x:v>16</x:v>
      </x:c>
      <x:c r="P180" s="29">
        <x:v>25</x:v>
      </x:c>
      <x:c r="Q180" s="29">
        <x:v>4</x:v>
      </x:c>
      <x:c r="R180" s="29">
        <x:v>0</x:v>
      </x:c>
      <x:c r="S180" s="29">
        <x:v>0</x:v>
      </x:c>
      <x:c r="T180" s="29">
        <x:v>7</x:v>
      </x:c>
      <x:c r="U180" s="29">
        <x:v>7</x:v>
      </x:c>
      <x:c r="V180" s="29">
        <x:v>1</x:v>
      </x:c>
      <x:c r="W180" s="29">
        <x:v>3</x:v>
      </x:c>
      <x:c r="X180" s="29">
        <x:v>100.09999999999999</x:v>
      </x:c>
      <x:c r="Y180" s="29">
        <x:v>76</x:v>
      </x:c>
      <x:c r="Z180" s="29">
        <x:v>78</x:v>
      </x:c>
      <x:c r="AA180" s="29">
        <x:v>73.150000000000006</x:v>
      </x:c>
      <x:c r="AB180" s="29">
        <x:v>472</x:v>
      </x:c>
      <x:c r="AC180" s="29">
        <x:v>125</x:v>
      </x:c>
      <x:c r="AD180" s="29">
        <x:v>16</x:v>
      </x:c>
      <x:c r="AE180" s="29">
        <x:v>2</x:v>
      </x:c>
      <x:c r="AF180" s="29">
        <x:v>19</x:v>
      </x:c>
      <x:c r="AG180" s="29">
        <x:v>54</x:v>
      </x:c>
      <x:c r="AH180" s="29">
        <x:v>8</x:v>
      </x:c>
      <x:c r="AI180" s="29">
        <x:v>3</x:v>
      </x:c>
      <x:c r="AJ180" s="29">
        <x:v>74</x:v>
      </x:c>
      <x:c r="AK180" s="29">
        <x:v>3</x:v>
      </x:c>
      <x:c r="AL180" s="29">
        <x:v>0</x:v>
      </x:c>
      <x:c r="AM180" s="29">
        <x:v>4</x:v>
      </x:c>
      <x:c r="AN180" s="29">
        <x:v>6.8200000000000003</x:v>
      </x:c>
      <x:c r="AO180" s="29">
        <x:v>7</x:v>
      </x:c>
      <x:c r="AP180" s="29">
        <x:v>6.5599999999999996</x:v>
      </x:c>
      <x:c r="AQ180" s="29">
        <x:v>6.5700000000000003</x:v>
      </x:c>
      <x:c r="AR180" s="29">
        <x:v>1.78</x:v>
      </x:c>
      <x:c r="AS180" s="29">
        <x:v>1</x:v>
      </x:c>
      <x:c r="AT180" s="29">
        <x:v>2016</x:v>
      </x:c>
      <x:c r="AU180" s="29" t="s">
        <x:v>27</x:v>
      </x:c>
      <x:c r="AV180" s="29">
        <x:v>32</x:v>
      </x:c>
      <x:c r="AW180" s="29" t="s">
        <x:v>326</x:v>
      </x:c>
      <x:c r="AX180" s="29">
        <x:v>41</x:v>
      </x:c>
      <x:c r="AY180" s="29">
        <x:v>71.099999999999994</x:v>
      </x:c>
      <x:c r="AZ180" s="29">
        <x:v>29</x:v>
      </x:c>
      <x:c r="BA180" s="29">
        <x:v>100.09999999999999</x:v>
      </x:c>
      <x:c r="BB180" s="29">
        <x:v>12.18</x:v>
      </x:c>
      <x:c r="BC180" s="29">
        <x:v>-5</x:v>
      </x:c>
      <x:c r="BD180" s="29">
        <x:v>-0.70999999999999996</x:v>
      </x:c>
      <x:c r="BE180" s="29">
        <x:v>-5.71</x:v>
      </x:c>
      <x:c r="BK180" s="29">
        <x:v>0.080000000000000004</x:v>
      </x:c>
      <x:c r="BL180" s="29">
        <x:v>-0.53000000000000003</x:v>
      </x:c>
      <x:c r="BM180" s="29">
        <x:v>-0.13</x:v>
      </x:c>
      <x:c r="BN180" s="29">
        <x:v>-0.66000000000000003</x:v>
      </x:c>
      <x:c r="BO180" s="29">
        <x:v>0.73999999999999999</x:v>
      </x:c>
      <x:c r="BP180" s="29">
        <x:v>0.26000000000000001</x:v>
      </x:c>
      <x:c r="BQ180" s="29">
        <x:v>1</x:v>
      </x:c>
      <x:c r="BR180" s="29">
        <x:v>17000</x:v>
      </x:c>
      <x:c r="BS180" s="29">
        <x:v>17052</x:v>
      </x:c>
      <x:c r="BT180" s="64" t="str">
        <x:f t="shared" si="0"/>
        <x:v>TRUE</x:v>
      </x:c>
    </x:row>
    <x:row r="181" spans="1:72" ht="16.399999999999999">
      <x:c r="A181" s="65">
        <x:v>2018</x:v>
      </x:c>
      <x:c r="B181" s="62" t="s">
        <x:v>27</x:v>
      </x:c>
      <x:c r="C181" s="61" t="s">
        <x:v>85</x:v>
      </x:c>
      <x:c r="D181" s="61" t="s">
        <x:v>304</x:v>
      </x:c>
      <x:c r="E181" s="61">
        <x:v>9</x:v>
      </x:c>
      <x:c r="F181" s="61" t="s">
        <x:v>25</x:v>
      </x:c>
      <x:c r="G181" s="61" t="s">
        <x:v>34</x:v>
      </x:c>
      <x:c r="H181" s="61" t="s">
        <x:v>36</x:v>
      </x:c>
      <x:c r="I181" s="64">
        <x:v>34</x:v>
      </x:c>
      <x:c r="J181" s="29">
        <x:v>2017</x:v>
      </x:c>
      <x:c r="K181" s="29" t="s">
        <x:v>27</x:v>
      </x:c>
      <x:c r="L181" s="29">
        <x:v>33</x:v>
      </x:c>
      <x:c r="M181" s="29" t="s">
        <x:v>326</x:v>
      </x:c>
      <x:c r="N181" s="29">
        <x:v>36</x:v>
      </x:c>
      <x:c r="O181" s="29">
        <x:v>18</x:v>
      </x:c>
      <x:c r="P181" s="29">
        <x:v>18</x:v>
      </x:c>
      <x:c r="Q181" s="29">
        <x:v>3</x:v>
      </x:c>
      <x:c r="R181" s="29">
        <x:v>0</x:v>
      </x:c>
      <x:c r="S181" s="29">
        <x:v>0</x:v>
      </x:c>
      <x:c r="T181" s="29">
        <x:v>8</x:v>
      </x:c>
      <x:c r="U181" s="29">
        <x:v>7</x:v>
      </x:c>
      <x:c r="V181" s="29">
        <x:v>0</x:v>
      </x:c>
      <x:c r="W181" s="29">
        <x:v>2</x:v>
      </x:c>
      <x:c r="X181" s="29">
        <x:v>119</x:v>
      </x:c>
      <x:c r="Y181" s="29">
        <x:v>69</x:v>
      </x:c>
      <x:c r="Z181" s="29">
        <x:v>71</x:v>
      </x:c>
      <x:c r="AA181" s="29">
        <x:v>67.900000000000006</x:v>
      </x:c>
      <x:c r="AB181" s="29">
        <x:v>526</x:v>
      </x:c>
      <x:c r="AC181" s="29">
        <x:v>138</x:v>
      </x:c>
      <x:c r="AD181" s="29">
        <x:v>20</x:v>
      </x:c>
      <x:c r="AE181" s="29">
        <x:v>2</x:v>
      </x:c>
      <x:c r="AF181" s="29">
        <x:v>19</x:v>
      </x:c>
      <x:c r="AG181" s="29">
        <x:v>44</x:v>
      </x:c>
      <x:c r="AH181" s="29">
        <x:v>4</x:v>
      </x:c>
      <x:c r="AI181" s="29">
        <x:v>0</x:v>
      </x:c>
      <x:c r="AJ181" s="29">
        <x:v>93</x:v>
      </x:c>
      <x:c r="AK181" s="29">
        <x:v>6</x:v>
      </x:c>
      <x:c r="AL181" s="29">
        <x:v>0</x:v>
      </x:c>
      <x:c r="AM181" s="29">
        <x:v>5</x:v>
      </x:c>
      <x:c r="AN181" s="29">
        <x:v>5.2199999999999998</x:v>
      </x:c>
      <x:c r="AO181" s="29">
        <x:v>5.3700000000000001</x:v>
      </x:c>
      <x:c r="AP181" s="29">
        <x:v>5.1399999999999997</x:v>
      </x:c>
      <x:c r="AQ181" s="29">
        <x:v>5.4000000000000004</x:v>
      </x:c>
      <x:c r="AR181" s="29">
        <x:v>1.53</x:v>
      </x:c>
      <x:c r="AS181" s="29">
        <x:v>2.2799999999999998</x:v>
      </x:c>
      <x:c r="AT181" s="29">
        <x:v>2017</x:v>
      </x:c>
      <x:c r="AU181" s="29" t="s">
        <x:v>27</x:v>
      </x:c>
      <x:c r="AV181" s="29">
        <x:v>33</x:v>
      </x:c>
      <x:c r="AW181" s="29" t="s">
        <x:v>326</x:v>
      </x:c>
      <x:c r="AX181" s="29">
        <x:v>36</x:v>
      </x:c>
      <x:c r="AY181" s="29">
        <x:v>98.200000000000003</x:v>
      </x:c>
      <x:c r="AZ181" s="29">
        <x:v>20.100000000000001</x:v>
      </x:c>
      <x:c r="BA181" s="29">
        <x:v>119</x:v>
      </x:c>
      <x:c r="BB181" s="29">
        <x:v>11.24</x:v>
      </x:c>
      <x:c r="BC181" s="29">
        <x:v>6.7800000000000002</x:v>
      </x:c>
      <x:c r="BD181" s="29">
        <x:v>-2.7799999999999998</x:v>
      </x:c>
      <x:c r="BE181" s="29">
        <x:v>4</x:v>
      </x:c>
      <x:c r="BK181" s="29">
        <x:v>0.20000000000000001</x:v>
      </x:c>
      <x:c r="BL181" s="29">
        <x:v>0.60999999999999999</x:v>
      </x:c>
      <x:c r="BM181" s="29">
        <x:v>-0.34999999999999998</x:v>
      </x:c>
      <x:c r="BN181" s="29">
        <x:v>0.26000000000000001</x:v>
      </x:c>
      <x:c r="BO181" s="29">
        <x:v>2.3599999999999999</x:v>
      </x:c>
      <x:c r="BP181" s="29">
        <x:v>-0.080000000000000004</x:v>
      </x:c>
      <x:c r="BQ181" s="29">
        <x:v>2.2799999999999998</x:v>
      </x:c>
      <x:c r="BR181" s="29">
        <x:v>18000</x:v>
      </x:c>
      <x:c r="BS181" s="29">
        <x:v>7886</x:v>
      </x:c>
      <x:c r="BT181" s="64" t="str">
        <x:f t="shared" si="0"/>
        <x:v>TRUE</x:v>
      </x:c>
    </x:row>
    <x:row r="182" spans="1:72" ht="16.399999999999999">
      <x:c r="A182" s="65">
        <x:v>2019</x:v>
      </x:c>
      <x:c r="B182" s="62" t="s">
        <x:v>27</x:v>
      </x:c>
      <x:c r="C182" s="61" t="s">
        <x:v>85</x:v>
      </x:c>
      <x:c r="D182" s="61" t="s">
        <x:v>304</x:v>
      </x:c>
      <x:c r="E182" s="61">
        <x:v>9</x:v>
      </x:c>
      <x:c r="F182" s="61" t="s">
        <x:v>25</x:v>
      </x:c>
      <x:c r="G182" s="61" t="s">
        <x:v>34</x:v>
      </x:c>
      <x:c r="H182" s="61" t="s">
        <x:v>36</x:v>
      </x:c>
      <x:c r="I182" s="64">
        <x:v>35</x:v>
      </x:c>
      <x:c r="J182" s="29">
        <x:v>2018</x:v>
      </x:c>
      <x:c r="K182" s="29" t="s">
        <x:v>27</x:v>
      </x:c>
      <x:c r="L182" s="29">
        <x:v>34</x:v>
      </x:c>
      <x:c r="M182" s="29" t="s">
        <x:v>326</x:v>
      </x:c>
      <x:c r="N182" s="29">
        <x:v>18</x:v>
      </x:c>
      <x:c r="O182" s="29">
        <x:v>17</x:v>
      </x:c>
      <x:c r="P182" s="29">
        <x:v>1</x:v>
      </x:c>
      <x:c r="Q182" s="29">
        <x:v>1</x:v>
      </x:c>
      <x:c r="R182" s="29">
        <x:v>0</x:v>
      </x:c>
      <x:c r="S182" s="29">
        <x:v>0</x:v>
      </x:c>
      <x:c r="T182" s="29">
        <x:v>2</x:v>
      </x:c>
      <x:c r="U182" s="29">
        <x:v>6</x:v>
      </x:c>
      <x:c r="V182" s="29">
        <x:v>0</x:v>
      </x:c>
      <x:c r="W182" s="29">
        <x:v>0</x:v>
      </x:c>
      <x:c r="X182" s="29">
        <x:v>84</x:v>
      </x:c>
      <x:c r="Y182" s="29">
        <x:v>55</x:v>
      </x:c>
      <x:c r="Z182" s="29">
        <x:v>63</x:v>
      </x:c>
      <x:c r="AA182" s="29">
        <x:v>60.299999999999997</x:v>
      </x:c>
      <x:c r="AB182" s="29">
        <x:v>381</x:v>
      </x:c>
      <x:c r="AC182" s="29">
        <x:v>99</x:v>
      </x:c>
      <x:c r="AD182" s="29">
        <x:v>22</x:v>
      </x:c>
      <x:c r="AE182" s="29">
        <x:v>2</x:v>
      </x:c>
      <x:c r="AF182" s="29">
        <x:v>14</x:v>
      </x:c>
      <x:c r="AG182" s="29">
        <x:v>30</x:v>
      </x:c>
      <x:c r="AH182" s="29">
        <x:v>6</x:v>
      </x:c>
      <x:c r="AI182" s="29">
        <x:v>0</x:v>
      </x:c>
      <x:c r="AJ182" s="29">
        <x:v>81</x:v>
      </x:c>
      <x:c r="AK182" s="29">
        <x:v>3</x:v>
      </x:c>
      <x:c r="AL182" s="29">
        <x:v>0</x:v>
      </x:c>
      <x:c r="AM182" s="29">
        <x:v>3</x:v>
      </x:c>
      <x:c r="AN182" s="29">
        <x:v>5.8899999999999997</x:v>
      </x:c>
      <x:c r="AO182" s="29">
        <x:v>6.75</x:v>
      </x:c>
      <x:c r="AP182" s="29">
        <x:v>6.46</x:v>
      </x:c>
      <x:c r="AQ182" s="29">
        <x:v>5.25</x:v>
      </x:c>
      <x:c r="AR182" s="29">
        <x:v>1.54</x:v>
      </x:c>
      <x:c r="AS182" s="29">
        <x:v>0.94999999999999996</x:v>
      </x:c>
      <x:c r="AT182" s="29">
        <x:v>2018</x:v>
      </x:c>
      <x:c r="AU182" s="29" t="s">
        <x:v>27</x:v>
      </x:c>
      <x:c r="AV182" s="29">
        <x:v>34</x:v>
      </x:c>
      <x:c r="AW182" s="29" t="s">
        <x:v>326</x:v>
      </x:c>
      <x:c r="AX182" s="29">
        <x:v>18</x:v>
      </x:c>
      <x:c r="AY182" s="29">
        <x:v>82</x:v>
      </x:c>
      <x:c r="AZ182" s="29">
        <x:v>2</x:v>
      </x:c>
      <x:c r="BA182" s="29">
        <x:v>84</x:v>
      </x:c>
      <x:c r="BB182" s="29">
        <x:v>12.449999999999999</x:v>
      </x:c>
      <x:c r="BC182" s="29">
        <x:v>-8.0299999999999994</x:v>
      </x:c>
      <x:c r="BD182" s="29">
        <x:v>-0.70999999999999996</x:v>
      </x:c>
      <x:c r="BE182" s="29">
        <x:v>-8.7300000000000004</x:v>
      </x:c>
      <x:c r="BK182" s="29">
        <x:v>0.080000000000000004</x:v>
      </x:c>
      <x:c r="BL182" s="29">
        <x:v>-0.51000000000000001</x:v>
      </x:c>
      <x:c r="BM182" s="29">
        <x:v>-0.029999999999999999</x:v>
      </x:c>
      <x:c r="BN182" s="29">
        <x:v>-0.54000000000000004</x:v>
      </x:c>
      <x:c r="BO182" s="29">
        <x:v>0.94999999999999996</x:v>
      </x:c>
      <x:c r="BP182" s="29">
        <x:v>0</x:v>
      </x:c>
      <x:c r="BQ182" s="29">
        <x:v>0.94999999999999996</x:v>
      </x:c>
      <x:c r="BR182" s="29">
        <x:v>21000</x:v>
      </x:c>
      <x:c r="BS182" s="29">
        <x:v>22175</x:v>
      </x:c>
      <x:c r="BT182" s="64" t="str">
        <x:f t="shared" si="0"/>
        <x:v>TRUE</x:v>
      </x:c>
    </x:row>
    <x:row r="183" spans="1:72" ht="16.399999999999999">
      <x:c r="A183" s="65">
        <x:v>2020</x:v>
      </x:c>
      <x:c r="B183" s="62" t="s">
        <x:v>27</x:v>
      </x:c>
      <x:c r="C183" s="61" t="s">
        <x:v>85</x:v>
      </x:c>
      <x:c r="D183" s="61" t="s">
        <x:v>304</x:v>
      </x:c>
      <x:c r="E183" s="61">
        <x:v>9</x:v>
      </x:c>
      <x:c r="F183" s="61" t="s">
        <x:v>25</x:v>
      </x:c>
      <x:c r="G183" s="61" t="s">
        <x:v>34</x:v>
      </x:c>
      <x:c r="H183" s="61" t="s">
        <x:v>36</x:v>
      </x:c>
      <x:c r="I183" s="64">
        <x:v>36</x:v>
      </x:c>
      <x:c r="J183" s="29">
        <x:v>2019</x:v>
      </x:c>
      <x:c r="K183" s="29" t="s">
        <x:v>27</x:v>
      </x:c>
      <x:c r="L183" s="29">
        <x:v>35</x:v>
      </x:c>
      <x:c r="M183" s="29" t="s">
        <x:v>326</x:v>
      </x:c>
      <x:c r="N183" s="29">
        <x:v>3</x:v>
      </x:c>
      <x:c r="O183" s="29">
        <x:v>0</x:v>
      </x:c>
      <x:c r="P183" s="29">
        <x:v>3</x:v>
      </x:c>
      <x:c r="Q183" s="29">
        <x:v>1</x:v>
      </x:c>
      <x:c r="R183" s="29">
        <x:v>0</x:v>
      </x:c>
      <x:c r="S183" s="29">
        <x:v>0</x:v>
      </x:c>
      <x:c r="T183" s="29">
        <x:v>0</x:v>
      </x:c>
      <x:c r="U183" s="29">
        <x:v>0</x:v>
      </x:c>
      <x:c r="V183" s="29">
        <x:v>0</x:v>
      </x:c>
      <x:c r="W183" s="29">
        <x:v>0</x:v>
      </x:c>
      <x:c r="X183" s="29">
        <x:v>4.0999999999999996</x:v>
      </x:c>
      <x:c r="Y183" s="29">
        <x:v>5</x:v>
      </x:c>
      <x:c r="Z183" s="29">
        <x:v>5</x:v>
      </x:c>
      <x:c r="AA183" s="29">
        <x:v>4.6500000000000004</x:v>
      </x:c>
      <x:c r="AB183" s="29">
        <x:v>20</x:v>
      </x:c>
      <x:c r="AC183" s="29">
        <x:v>6</x:v>
      </x:c>
      <x:c r="AD183" s="29">
        <x:v>2</x:v>
      </x:c>
      <x:c r="AE183" s="29">
        <x:v>1</x:v>
      </x:c>
      <x:c r="AF183" s="29">
        <x:v>0</x:v>
      </x:c>
      <x:c r="AG183" s="29">
        <x:v>1</x:v>
      </x:c>
      <x:c r="AH183" s="29">
        <x:v>0</x:v>
      </x:c>
      <x:c r="AI183" s="29">
        <x:v>0</x:v>
      </x:c>
      <x:c r="AJ183" s="29">
        <x:v>1</x:v>
      </x:c>
      <x:c r="AK183" s="29">
        <x:v>0</x:v>
      </x:c>
      <x:c r="AL183" s="29">
        <x:v>0</x:v>
      </x:c>
      <x:c r="AM183" s="29">
        <x:v>0</x:v>
      </x:c>
      <x:c r="AN183" s="29">
        <x:v>10.380000000000001</x:v>
      </x:c>
      <x:c r="AO183" s="29">
        <x:v>10.380000000000001</x:v>
      </x:c>
      <x:c r="AP183" s="29">
        <x:v>9.6600000000000001</x:v>
      </x:c>
      <x:c r="AQ183" s="29">
        <x:v>3.9500000000000002</x:v>
      </x:c>
      <x:c r="AR183" s="29">
        <x:v>1.6200000000000001</x:v>
      </x:c>
      <x:c r="AS183" s="29">
        <x:v>-0.089999999999999991</x:v>
      </x:c>
      <x:c r="AT183" s="29">
        <x:v>2019</x:v>
      </x:c>
      <x:c r="AU183" s="29" t="s">
        <x:v>27</x:v>
      </x:c>
      <x:c r="AV183" s="29">
        <x:v>35</x:v>
      </x:c>
      <x:c r="AW183" s="29" t="s">
        <x:v>326</x:v>
      </x:c>
      <x:c r="AX183" s="29">
        <x:v>3</x:v>
      </x:c>
      <x:c r="AY183" s="29">
        <x:v>0</x:v>
      </x:c>
      <x:c r="AZ183" s="29">
        <x:v>4.0999999999999996</x:v>
      </x:c>
      <x:c r="BA183" s="29">
        <x:v>4.0999999999999996</x:v>
      </x:c>
      <x:c r="BB183" s="29">
        <x:v>9.7300000000000004</x:v>
      </x:c>
      <x:c r="BD183" s="29">
        <x:v>-2.5600000000000001</x:v>
      </x:c>
      <x:c r="BE183" s="29">
        <x:v>-2.5600000000000001</x:v>
      </x:c>
      <x:c r="BK183" s="29">
        <x:v>-0.010000000000000001</x:v>
      </x:c>
      <x:c r="BM183" s="29">
        <x:v>-0.14000000000000001</x:v>
      </x:c>
      <x:c r="BN183" s="29">
        <x:v>-0.14000000000000001</x:v>
      </x:c>
      <x:c r="BP183" s="29">
        <x:v>-0.089999999999999991</x:v>
      </x:c>
      <x:c r="BQ183" s="29">
        <x:v>-0.089999999999999991</x:v>
      </x:c>
      <x:c r="BR183" s="29">
        <x:v>20000</x:v>
      </x:c>
      <x:c r="BS183" s="29">
        <x:v>-233482</x:v>
      </x:c>
      <x:c r="BT183" s="64" t="str">
        <x:f t="shared" si="0"/>
        <x:v>TRUE</x:v>
      </x:c>
    </x:row>
    <x:row r="184" spans="1:72" ht="16.399999999999999">
      <x:c r="A184" s="65">
        <x:v>2017</x:v>
      </x:c>
      <x:c r="B184" s="62" t="s">
        <x:v>27</x:v>
      </x:c>
      <x:c r="C184" s="61" t="s">
        <x:v>70</x:v>
      </x:c>
      <x:c r="D184" s="61" t="s">
        <x:v>304</x:v>
      </x:c>
      <x:c r="E184" s="61">
        <x:v>4</x:v>
      </x:c>
      <x:c r="F184" s="61" t="s">
        <x:v>332</x:v>
      </x:c>
      <x:c r="G184" s="61" t="s">
        <x:v>34</x:v>
      </x:c>
      <x:c r="H184" s="61" t="s">
        <x:v>36</x:v>
      </x:c>
      <x:c r="I184" s="64">
        <x:v>37</x:v>
      </x:c>
      <x:c r="J184" s="29">
        <x:v>2016</x:v>
      </x:c>
      <x:c r="K184" s="29" t="s">
        <x:v>27</x:v>
      </x:c>
      <x:c r="L184" s="29">
        <x:v>31</x:v>
      </x:c>
      <x:c r="M184" s="29" t="s">
        <x:v>326</x:v>
      </x:c>
      <x:c r="N184" s="29">
        <x:v>61</x:v>
      </x:c>
      <x:c r="O184" s="29">
        <x:v>0</x:v>
      </x:c>
      <x:c r="P184" s="29">
        <x:v>61</x:v>
      </x:c>
      <x:c r="Q184" s="29">
        <x:v>41</x:v>
      </x:c>
      <x:c r="R184" s="29">
        <x:v>0</x:v>
      </x:c>
      <x:c r="S184" s="29">
        <x:v>0</x:v>
      </x:c>
      <x:c r="T184" s="29">
        <x:v>8</x:v>
      </x:c>
      <x:c r="U184" s="29">
        <x:v>5</x:v>
      </x:c>
      <x:c r="V184" s="29">
        <x:v>16</x:v>
      </x:c>
      <x:c r="W184" s="29">
        <x:v>1</x:v>
      </x:c>
      <x:c r="X184" s="29">
        <x:v>81</x:v>
      </x:c>
      <x:c r="Y184" s="29">
        <x:v>30</x:v>
      </x:c>
      <x:c r="Z184" s="29">
        <x:v>33</x:v>
      </x:c>
      <x:c r="AA184" s="29">
        <x:v>36.850000000000001</x:v>
      </x:c>
      <x:c r="AB184" s="29">
        <x:v>331</x:v>
      </x:c>
      <x:c r="AC184" s="29">
        <x:v>64</x:v>
      </x:c>
      <x:c r="AD184" s="29">
        <x:v>14</x:v>
      </x:c>
      <x:c r="AE184" s="29">
        <x:v>1</x:v>
      </x:c>
      <x:c r="AF184" s="29">
        <x:v>7</x:v>
      </x:c>
      <x:c r="AG184" s="29">
        <x:v>26</x:v>
      </x:c>
      <x:c r="AH184" s="29">
        <x:v>4</x:v>
      </x:c>
      <x:c r="AI184" s="29">
        <x:v>6</x:v>
      </x:c>
      <x:c r="AJ184" s="29">
        <x:v>85</x:v>
      </x:c>
      <x:c r="AK184" s="29">
        <x:v>4</x:v>
      </x:c>
      <x:c r="AL184" s="29">
        <x:v>1</x:v>
      </x:c>
      <x:c r="AM184" s="29">
        <x:v>5</x:v>
      </x:c>
      <x:c r="AN184" s="29">
        <x:v>3.3300000000000001</x:v>
      </x:c>
      <x:c r="AO184" s="29">
        <x:v>3.6699999999999999</x:v>
      </x:c>
      <x:c r="AP184" s="29">
        <x:v>4.0899999999999999</x:v>
      </x:c>
      <x:c r="AQ184" s="29">
        <x:v>3.6400000000000001</x:v>
      </x:c>
      <x:c r="AR184" s="29">
        <x:v>1.1100000000000001</x:v>
      </x:c>
      <x:c r="AS184" s="29">
        <x:v>2.7400000000000002</x:v>
      </x:c>
      <x:c r="AT184" s="29">
        <x:v>2016</x:v>
      </x:c>
      <x:c r="AU184" s="29" t="s">
        <x:v>27</x:v>
      </x:c>
      <x:c r="AV184" s="29">
        <x:v>31</x:v>
      </x:c>
      <x:c r="AW184" s="29" t="s">
        <x:v>326</x:v>
      </x:c>
      <x:c r="AX184" s="29">
        <x:v>61</x:v>
      </x:c>
      <x:c r="AY184" s="29">
        <x:v>0</x:v>
      </x:c>
      <x:c r="AZ184" s="29">
        <x:v>81</x:v>
      </x:c>
      <x:c r="BA184" s="29">
        <x:v>81</x:v>
      </x:c>
      <x:c r="BB184" s="29">
        <x:v>11.279999999999999</x:v>
      </x:c>
      <x:c r="BD184" s="29">
        <x:v>15.6</x:v>
      </x:c>
      <x:c r="BE184" s="29">
        <x:v>15.6</x:v>
      </x:c>
      <x:c r="BK184" s="29">
        <x:v>0.23999999999999999</x:v>
      </x:c>
      <x:c r="BM184" s="29">
        <x:v>1.6599999999999999</x:v>
      </x:c>
      <x:c r="BN184" s="29">
        <x:v>1.6599999999999999</x:v>
      </x:c>
      <x:c r="BP184" s="29">
        <x:v>2.7400000000000002</x:v>
      </x:c>
      <x:c r="BQ184" s="29">
        <x:v>2.7400000000000002</x:v>
      </x:c>
      <x:c r="BR184" s="29">
        <x:v>120000</x:v>
      </x:c>
      <x:c r="BS184" s="29">
        <x:v>43752</x:v>
      </x:c>
      <x:c r="BT184" s="64" t="str">
        <x:f t="shared" si="0"/>
        <x:v>TRUE</x:v>
      </x:c>
    </x:row>
    <x:row r="185" spans="1:72" ht="16.399999999999999">
      <x:c r="A185" s="65">
        <x:v>2018</x:v>
      </x:c>
      <x:c r="B185" s="62" t="s">
        <x:v>27</x:v>
      </x:c>
      <x:c r="C185" s="61" t="s">
        <x:v>70</x:v>
      </x:c>
      <x:c r="D185" s="61" t="s">
        <x:v>304</x:v>
      </x:c>
      <x:c r="E185" s="61">
        <x:v>4</x:v>
      </x:c>
      <x:c r="F185" s="61" t="s">
        <x:v>332</x:v>
      </x:c>
      <x:c r="G185" s="61" t="s">
        <x:v>34</x:v>
      </x:c>
      <x:c r="H185" s="61" t="s">
        <x:v>36</x:v>
      </x:c>
      <x:c r="I185" s="64">
        <x:v>38</x:v>
      </x:c>
      <x:c r="J185" s="29">
        <x:v>2017</x:v>
      </x:c>
      <x:c r="K185" s="29" t="s">
        <x:v>27</x:v>
      </x:c>
      <x:c r="L185" s="29">
        <x:v>32</x:v>
      </x:c>
      <x:c r="M185" s="29" t="s">
        <x:v>326</x:v>
      </x:c>
      <x:c r="N185" s="29">
        <x:v>56</x:v>
      </x:c>
      <x:c r="O185" s="29">
        <x:v>0</x:v>
      </x:c>
      <x:c r="P185" s="29">
        <x:v>56</x:v>
      </x:c>
      <x:c r="Q185" s="29">
        <x:v>46</x:v>
      </x:c>
      <x:c r="R185" s="29">
        <x:v>0</x:v>
      </x:c>
      <x:c r="S185" s="29">
        <x:v>0</x:v>
      </x:c>
      <x:c r="T185" s="29">
        <x:v>6</x:v>
      </x:c>
      <x:c r="U185" s="29">
        <x:v>4</x:v>
      </x:c>
      <x:c r="V185" s="29">
        <x:v>26</x:v>
      </x:c>
      <x:c r="W185" s="29">
        <x:v>0</x:v>
      </x:c>
      <x:c r="X185" s="29">
        <x:v>59</x:v>
      </x:c>
      <x:c r="Y185" s="29">
        <x:v>18</x:v>
      </x:c>
      <x:c r="Z185" s="29">
        <x:v>20</x:v>
      </x:c>
      <x:c r="AA185" s="29">
        <x:v>24.600000000000001</x:v>
      </x:c>
      <x:c r="AB185" s="29">
        <x:v>247</x:v>
      </x:c>
      <x:c r="AC185" s="29">
        <x:v>47</x:v>
      </x:c>
      <x:c r="AD185" s="29">
        <x:v>10</x:v>
      </x:c>
      <x:c r="AE185" s="29">
        <x:v>0</x:v>
      </x:c>
      <x:c r="AF185" s="29">
        <x:v>5</x:v>
      </x:c>
      <x:c r="AG185" s="29">
        <x:v>19</x:v>
      </x:c>
      <x:c r="AH185" s="29">
        <x:v>4</x:v>
      </x:c>
      <x:c r="AI185" s="29">
        <x:v>2</x:v>
      </x:c>
      <x:c r="AJ185" s="29">
        <x:v>78</x:v>
      </x:c>
      <x:c r="AK185" s="29">
        <x:v>2</x:v>
      </x:c>
      <x:c r="AL185" s="29">
        <x:v>0</x:v>
      </x:c>
      <x:c r="AM185" s="29">
        <x:v>5</x:v>
      </x:c>
      <x:c r="AN185" s="29">
        <x:v>2.75</x:v>
      </x:c>
      <x:c r="AO185" s="29">
        <x:v>3.0499999999999998</x:v>
      </x:c>
      <x:c r="AP185" s="29">
        <x:v>3.75</x:v>
      </x:c>
      <x:c r="AQ185" s="29">
        <x:v>3.0099999999999998</x:v>
      </x:c>
      <x:c r="AR185" s="29">
        <x:v>1.1200000000000001</x:v>
      </x:c>
      <x:c r="AS185" s="29">
        <x:v>2.1000000000000001</x:v>
      </x:c>
      <x:c r="AT185" s="29">
        <x:v>2017</x:v>
      </x:c>
      <x:c r="AU185" s="29" t="s">
        <x:v>27</x:v>
      </x:c>
      <x:c r="AV185" s="29">
        <x:v>32</x:v>
      </x:c>
      <x:c r="AW185" s="29" t="s">
        <x:v>326</x:v>
      </x:c>
      <x:c r="AX185" s="29">
        <x:v>56</x:v>
      </x:c>
      <x:c r="AY185" s="29">
        <x:v>0</x:v>
      </x:c>
      <x:c r="AZ185" s="29">
        <x:v>59</x:v>
      </x:c>
      <x:c r="BA185" s="29">
        <x:v>59</x:v>
      </x:c>
      <x:c r="BB185" s="29">
        <x:v>10.890000000000001</x:v>
      </x:c>
      <x:c r="BD185" s="29">
        <x:v>8.7200000000000006</x:v>
      </x:c>
      <x:c r="BE185" s="29">
        <x:v>8.7200000000000006</x:v>
      </x:c>
      <x:c r="BK185" s="29">
        <x:v>0.19</x:v>
      </x:c>
      <x:c r="BM185" s="29">
        <x:v>1.3200000000000001</x:v>
      </x:c>
      <x:c r="BN185" s="29">
        <x:v>1.3200000000000001</x:v>
      </x:c>
      <x:c r="BP185" s="29">
        <x:v>2.1000000000000001</x:v>
      </x:c>
      <x:c r="BQ185" s="29">
        <x:v>2.1000000000000001</x:v>
      </x:c>
      <x:c r="BR185" s="29">
        <x:v>120000</x:v>
      </x:c>
      <x:c r="BS185" s="29">
        <x:v>57022</x:v>
      </x:c>
      <x:c r="BT185" s="64" t="str">
        <x:f t="shared" si="0"/>
        <x:v>TRUE</x:v>
      </x:c>
    </x:row>
    <x:row r="186" spans="1:72" ht="16.399999999999999">
      <x:c r="A186" s="65">
        <x:v>2019</x:v>
      </x:c>
      <x:c r="B186" s="62" t="s">
        <x:v>27</x:v>
      </x:c>
      <x:c r="C186" s="61" t="s">
        <x:v>70</x:v>
      </x:c>
      <x:c r="D186" s="61" t="s">
        <x:v>304</x:v>
      </x:c>
      <x:c r="E186" s="61">
        <x:v>4</x:v>
      </x:c>
      <x:c r="F186" s="61" t="s">
        <x:v>332</x:v>
      </x:c>
      <x:c r="G186" s="61" t="s">
        <x:v>34</x:v>
      </x:c>
      <x:c r="H186" s="61" t="s">
        <x:v>36</x:v>
      </x:c>
      <x:c r="I186" s="64">
        <x:v>39</x:v>
      </x:c>
      <x:c r="J186" s="29">
        <x:v>2018</x:v>
      </x:c>
      <x:c r="K186" s="29" t="s">
        <x:v>27</x:v>
      </x:c>
      <x:c r="L186" s="29">
        <x:v>33</x:v>
      </x:c>
      <x:c r="M186" s="29" t="s">
        <x:v>326</x:v>
      </x:c>
      <x:c r="N186" s="29">
        <x:v>55</x:v>
      </x:c>
      <x:c r="O186" s="29">
        <x:v>0</x:v>
      </x:c>
      <x:c r="P186" s="29">
        <x:v>55</x:v>
      </x:c>
      <x:c r="Q186" s="29">
        <x:v>54</x:v>
      </x:c>
      <x:c r="R186" s="29">
        <x:v>0</x:v>
      </x:c>
      <x:c r="S186" s="29">
        <x:v>0</x:v>
      </x:c>
      <x:c r="T186" s="29">
        <x:v>5</x:v>
      </x:c>
      <x:c r="U186" s="29">
        <x:v>3</x:v>
      </x:c>
      <x:c r="V186" s="29">
        <x:v>35</x:v>
      </x:c>
      <x:c r="W186" s="29">
        <x:v>0</x:v>
      </x:c>
      <x:c r="X186" s="29">
        <x:v>53</x:v>
      </x:c>
      <x:c r="Y186" s="29">
        <x:v>20</x:v>
      </x:c>
      <x:c r="Z186" s="29">
        <x:v>22</x:v>
      </x:c>
      <x:c r="AA186" s="29">
        <x:v>25.100000000000001</x:v>
      </x:c>
      <x:c r="AB186" s="29">
        <x:v>220</x:v>
      </x:c>
      <x:c r="AC186" s="29">
        <x:v>49</x:v>
      </x:c>
      <x:c r="AD186" s="29">
        <x:v>9</x:v>
      </x:c>
      <x:c r="AE186" s="29">
        <x:v>0</x:v>
      </x:c>
      <x:c r="AF186" s="29">
        <x:v>6</x:v>
      </x:c>
      <x:c r="AG186" s="29">
        <x:v>12</x:v>
      </x:c>
      <x:c r="AH186" s="29">
        <x:v>2</x:v>
      </x:c>
      <x:c r="AI186" s="29">
        <x:v>1</x:v>
      </x:c>
      <x:c r="AJ186" s="29">
        <x:v>56</x:v>
      </x:c>
      <x:c r="AK186" s="29">
        <x:v>3</x:v>
      </x:c>
      <x:c r="AL186" s="29">
        <x:v>0</x:v>
      </x:c>
      <x:c r="AM186" s="29">
        <x:v>1</x:v>
      </x:c>
      <x:c r="AN186" s="29">
        <x:v>3.3999999999999999</x:v>
      </x:c>
      <x:c r="AO186" s="29">
        <x:v>3.7400000000000002</x:v>
      </x:c>
      <x:c r="AP186" s="29">
        <x:v>4.2599999999999998</x:v>
      </x:c>
      <x:c r="AQ186" s="29">
        <x:v>3.8100000000000001</x:v>
      </x:c>
      <x:c r="AR186" s="29">
        <x:v>1.1499999999999999</x:v>
      </x:c>
      <x:c r="AS186" s="29">
        <x:v>1.6399999999999999</x:v>
      </x:c>
      <x:c r="AT186" s="29">
        <x:v>2018</x:v>
      </x:c>
      <x:c r="AU186" s="29" t="s">
        <x:v>27</x:v>
      </x:c>
      <x:c r="AV186" s="29">
        <x:v>33</x:v>
      </x:c>
      <x:c r="AW186" s="29" t="s">
        <x:v>326</x:v>
      </x:c>
      <x:c r="AX186" s="29">
        <x:v>55</x:v>
      </x:c>
      <x:c r="AY186" s="29">
        <x:v>0</x:v>
      </x:c>
      <x:c r="AZ186" s="29">
        <x:v>53</x:v>
      </x:c>
      <x:c r="BA186" s="29">
        <x:v>53</x:v>
      </x:c>
      <x:c r="BB186" s="29">
        <x:v>11.199999999999999</x:v>
      </x:c>
      <x:c r="BD186" s="29">
        <x:v>7.6100000000000003</x:v>
      </x:c>
      <x:c r="BE186" s="29">
        <x:v>7.6100000000000003</x:v>
      </x:c>
      <x:c r="BK186" s="29">
        <x:v>0.14999999999999999</x:v>
      </x:c>
      <x:c r="BM186" s="29">
        <x:v>0.93000000000000005</x:v>
      </x:c>
      <x:c r="BN186" s="29">
        <x:v>0.93000000000000005</x:v>
      </x:c>
      <x:c r="BP186" s="29">
        <x:v>1.6399999999999999</x:v>
      </x:c>
      <x:c r="BQ186" s="29">
        <x:v>1.6399999999999999</x:v>
      </x:c>
      <x:c r="BR186" s="29">
        <x:v>120000</x:v>
      </x:c>
      <x:c r="BS186" s="29">
        <x:v>73277</x:v>
      </x:c>
      <x:c r="BT186" s="64" t="str">
        <x:f t="shared" si="0"/>
        <x:v>TRUE</x:v>
      </x:c>
    </x:row>
    <x:row r="187" spans="1:72" ht="16.399999999999999">
      <x:c r="A187" s="65">
        <x:v>2020</x:v>
      </x:c>
      <x:c r="B187" s="62" t="s">
        <x:v>27</x:v>
      </x:c>
      <x:c r="C187" s="61" t="s">
        <x:v>70</x:v>
      </x:c>
      <x:c r="D187" s="61" t="s">
        <x:v>304</x:v>
      </x:c>
      <x:c r="E187" s="61">
        <x:v>4</x:v>
      </x:c>
      <x:c r="F187" s="61" t="s">
        <x:v>332</x:v>
      </x:c>
      <x:c r="G187" s="61" t="s">
        <x:v>34</x:v>
      </x:c>
      <x:c r="H187" s="61" t="s">
        <x:v>36</x:v>
      </x:c>
      <x:c r="I187" s="64">
        <x:v>40</x:v>
      </x:c>
      <x:c r="J187" s="29">
        <x:v>2019</x:v>
      </x:c>
      <x:c r="K187" s="29" t="s">
        <x:v>27</x:v>
      </x:c>
      <x:c r="L187" s="29">
        <x:v>34</x:v>
      </x:c>
      <x:c r="M187" s="29" t="s">
        <x:v>326</x:v>
      </x:c>
      <x:c r="N187" s="29">
        <x:v>57</x:v>
      </x:c>
      <x:c r="O187" s="29">
        <x:v>0</x:v>
      </x:c>
      <x:c r="P187" s="29">
        <x:v>57</x:v>
      </x:c>
      <x:c r="Q187" s="29">
        <x:v>49</x:v>
      </x:c>
      <x:c r="R187" s="29">
        <x:v>0</x:v>
      </x:c>
      <x:c r="S187" s="29">
        <x:v>0</x:v>
      </x:c>
      <x:c r="T187" s="29">
        <x:v>4</x:v>
      </x:c>
      <x:c r="U187" s="29">
        <x:v>3</x:v>
      </x:c>
      <x:c r="V187" s="29">
        <x:v>26</x:v>
      </x:c>
      <x:c r="W187" s="29">
        <x:v>0</x:v>
      </x:c>
      <x:c r="X187" s="29">
        <x:v>58.100000000000001</x:v>
      </x:c>
      <x:c r="Y187" s="29">
        <x:v>10</x:v>
      </x:c>
      <x:c r="Z187" s="29">
        <x:v>11</x:v>
      </x:c>
      <x:c r="AA187" s="29">
        <x:v>14.6</x:v>
      </x:c>
      <x:c r="AB187" s="29">
        <x:v>237</x:v>
      </x:c>
      <x:c r="AC187" s="29">
        <x:v>57</x:v>
      </x:c>
      <x:c r="AD187" s="29">
        <x:v>8</x:v>
      </x:c>
      <x:c r="AE187" s="29">
        <x:v>0</x:v>
      </x:c>
      <x:c r="AF187" s="29">
        <x:v>4</x:v>
      </x:c>
      <x:c r="AG187" s="29">
        <x:v>16</x:v>
      </x:c>
      <x:c r="AH187" s="29">
        <x:v>1</x:v>
      </x:c>
      <x:c r="AI187" s="29">
        <x:v>4</x:v>
      </x:c>
      <x:c r="AJ187" s="29">
        <x:v>48</x:v>
      </x:c>
      <x:c r="AK187" s="29">
        <x:v>1</x:v>
      </x:c>
      <x:c r="AL187" s="29">
        <x:v>1</x:v>
      </x:c>
      <x:c r="AM187" s="29">
        <x:v>2</x:v>
      </x:c>
      <x:c r="AN187" s="29">
        <x:v>1.54</x:v>
      </x:c>
      <x:c r="AO187" s="29">
        <x:v>1.7</x:v>
      </x:c>
      <x:c r="AP187" s="29">
        <x:v>2.25</x:v>
      </x:c>
      <x:c r="AQ187" s="29">
        <x:v>3.4199999999999999</x:v>
      </x:c>
      <x:c r="AR187" s="29">
        <x:v>1.25</x:v>
      </x:c>
      <x:c r="AS187" s="29">
        <x:v>2.8199999999999998</x:v>
      </x:c>
      <x:c r="AT187" s="29">
        <x:v>2019</x:v>
      </x:c>
      <x:c r="AU187" s="29" t="s">
        <x:v>27</x:v>
      </x:c>
      <x:c r="AV187" s="29">
        <x:v>34</x:v>
      </x:c>
      <x:c r="AW187" s="29" t="s">
        <x:v>326</x:v>
      </x:c>
      <x:c r="AX187" s="29">
        <x:v>57</x:v>
      </x:c>
      <x:c r="AY187" s="29">
        <x:v>0</x:v>
      </x:c>
      <x:c r="AZ187" s="29">
        <x:v>58.100000000000001</x:v>
      </x:c>
      <x:c r="BA187" s="29">
        <x:v>58.100000000000001</x:v>
      </x:c>
      <x:c r="BB187" s="29">
        <x:v>9.7300000000000004</x:v>
      </x:c>
      <x:c r="BD187" s="29">
        <x:v>16.190000000000001</x:v>
      </x:c>
      <x:c r="BE187" s="29">
        <x:v>16.190000000000001</x:v>
      </x:c>
      <x:c r="BK187" s="29">
        <x:v>0.28999999999999998</x:v>
      </x:c>
      <x:c r="BM187" s="29">
        <x:v>2.04</x:v>
      </x:c>
      <x:c r="BN187" s="29">
        <x:v>2.04</x:v>
      </x:c>
      <x:c r="BP187" s="29">
        <x:v>2.8199999999999998</x:v>
      </x:c>
      <x:c r="BQ187" s="29">
        <x:v>2.8199999999999998</x:v>
      </x:c>
      <x:c r="BR187" s="29">
        <x:v>80000</x:v>
      </x:c>
      <x:c r="BS187" s="29">
        <x:v>28384</x:v>
      </x:c>
      <x:c r="BT187" s="64" t="str">
        <x:f t="shared" si="0"/>
        <x:v>TRUE</x:v>
      </x:c>
    </x:row>
    <x:row r="188" spans="1:72" ht="16.399999999999999">
      <x:c r="A188" s="65">
        <x:v>2017</x:v>
      </x:c>
      <x:c r="B188" s="62" t="s">
        <x:v>55</x:v>
      </x:c>
      <x:c r="C188" s="61" t="s">
        <x:v>94</x:v>
      </x:c>
      <x:c r="D188" s="61" t="s">
        <x:v>304</x:v>
      </x:c>
      <x:c r="E188" s="61">
        <x:v>9</x:v>
      </x:c>
      <x:c r="F188" s="61" t="s">
        <x:v>25</x:v>
      </x:c>
      <x:c r="G188" s="61" t="s">
        <x:v>34</x:v>
      </x:c>
      <x:c r="H188" s="61" t="s">
        <x:v>36</x:v>
      </x:c>
      <x:c r="I188" s="64">
        <x:v>41</x:v>
      </x:c>
      <x:c r="J188" s="29">
        <x:v>2016</x:v>
      </x:c>
      <x:c r="K188" s="29" t="s">
        <x:v>55</x:v>
      </x:c>
      <x:c r="L188" s="29">
        <x:v>30</x:v>
      </x:c>
      <x:c r="M188" s="29" t="s">
        <x:v>326</x:v>
      </x:c>
      <x:c r="N188" s="29">
        <x:v>75</x:v>
      </x:c>
      <x:c r="O188" s="29">
        <x:v>0</x:v>
      </x:c>
      <x:c r="P188" s="29">
        <x:v>75</x:v>
      </x:c>
      <x:c r="Q188" s="29">
        <x:v>8</x:v>
      </x:c>
      <x:c r="R188" s="29">
        <x:v>0</x:v>
      </x:c>
      <x:c r="S188" s="29">
        <x:v>0</x:v>
      </x:c>
      <x:c r="T188" s="29">
        <x:v>0</x:v>
      </x:c>
      <x:c r="U188" s="29">
        <x:v>4</x:v>
      </x:c>
      <x:c r="V188" s="29">
        <x:v>1</x:v>
      </x:c>
      <x:c r="W188" s="29">
        <x:v>17</x:v>
      </x:c>
      <x:c r="X188" s="29">
        <x:v>54</x:v>
      </x:c>
      <x:c r="Y188" s="29">
        <x:v>28</x:v>
      </x:c>
      <x:c r="Z188" s="29">
        <x:v>30</x:v>
      </x:c>
      <x:c r="AA188" s="29">
        <x:v>37.100000000000001</x:v>
      </x:c>
      <x:c r="AB188" s="29">
        <x:v>254</x:v>
      </x:c>
      <x:c r="AC188" s="29">
        <x:v>57</x:v>
      </x:c>
      <x:c r="AD188" s="29">
        <x:v>10</x:v>
      </x:c>
      <x:c r="AE188" s="29">
        <x:v>1</x:v>
      </x:c>
      <x:c r="AF188" s="29">
        <x:v>5</x:v>
      </x:c>
      <x:c r="AG188" s="29">
        <x:v>37</x:v>
      </x:c>
      <x:c r="AH188" s="29">
        <x:v>2</x:v>
      </x:c>
      <x:c r="AI188" s="29">
        <x:v>4</x:v>
      </x:c>
      <x:c r="AJ188" s="29">
        <x:v>54</x:v>
      </x:c>
      <x:c r="AK188" s="29">
        <x:v>3</x:v>
      </x:c>
      <x:c r="AL188" s="29">
        <x:v>0</x:v>
      </x:c>
      <x:c r="AM188" s="29">
        <x:v>1</x:v>
      </x:c>
      <x:c r="AN188" s="29">
        <x:v>4.6699999999999999</x:v>
      </x:c>
      <x:c r="AO188" s="29">
        <x:v>5</x:v>
      </x:c>
      <x:c r="AP188" s="29">
        <x:v>6.1799999999999997</x:v>
      </x:c>
      <x:c r="AQ188" s="29">
        <x:v>4.9100000000000001</x:v>
      </x:c>
      <x:c r="AR188" s="29">
        <x:v>1.74</x:v>
      </x:c>
      <x:c r="AS188" s="29">
        <x:v>0.17999999999999999</x:v>
      </x:c>
      <x:c r="AT188" s="29">
        <x:v>2016</x:v>
      </x:c>
      <x:c r="AU188" s="29" t="s">
        <x:v>55</x:v>
      </x:c>
      <x:c r="AV188" s="29">
        <x:v>30</x:v>
      </x:c>
      <x:c r="AW188" s="29" t="s">
        <x:v>326</x:v>
      </x:c>
      <x:c r="AX188" s="29">
        <x:v>75</x:v>
      </x:c>
      <x:c r="AY188" s="29">
        <x:v>0</x:v>
      </x:c>
      <x:c r="AZ188" s="29">
        <x:v>54</x:v>
      </x:c>
      <x:c r="BA188" s="29">
        <x:v>54</x:v>
      </x:c>
      <x:c r="BB188" s="29">
        <x:v>11.279999999999999</x:v>
      </x:c>
      <x:c r="BD188" s="29">
        <x:v>-6.9400000000000004</x:v>
      </x:c>
      <x:c r="BE188" s="29">
        <x:v>-6.9400000000000004</x:v>
      </x:c>
      <x:c r="BK188" s="29">
        <x:v>0.020000000000000001</x:v>
      </x:c>
      <x:c r="BM188" s="29">
        <x:v>-0.54000000000000004</x:v>
      </x:c>
      <x:c r="BN188" s="29">
        <x:v>-0.54000000000000004</x:v>
      </x:c>
      <x:c r="BP188" s="29">
        <x:v>0.17999999999999999</x:v>
      </x:c>
      <x:c r="BQ188" s="29">
        <x:v>0.17999999999999999</x:v>
      </x:c>
      <x:c r="BR188" s="29">
        <x:v>9500</x:v>
      </x:c>
      <x:c r="BS188" s="29">
        <x:v>51625</x:v>
      </x:c>
      <x:c r="BT188" s="64" t="str">
        <x:f t="shared" si="0"/>
        <x:v>TRUE</x:v>
      </x:c>
    </x:row>
    <x:row r="189" spans="1:72" ht="16.399999999999999">
      <x:c r="A189" s="65">
        <x:v>2018</x:v>
      </x:c>
      <x:c r="B189" s="62" t="s">
        <x:v>55</x:v>
      </x:c>
      <x:c r="C189" s="61" t="s">
        <x:v>94</x:v>
      </x:c>
      <x:c r="D189" s="61" t="s">
        <x:v>304</x:v>
      </x:c>
      <x:c r="E189" s="61">
        <x:v>9</x:v>
      </x:c>
      <x:c r="F189" s="61" t="s">
        <x:v>25</x:v>
      </x:c>
      <x:c r="G189" s="61" t="s">
        <x:v>34</x:v>
      </x:c>
      <x:c r="H189" s="61" t="s">
        <x:v>36</x:v>
      </x:c>
      <x:c r="I189" s="64">
        <x:v>42</x:v>
      </x:c>
      <x:c r="J189" s="29">
        <x:v>2017</x:v>
      </x:c>
      <x:c r="K189" s="29" t="s">
        <x:v>55</x:v>
      </x:c>
      <x:c r="L189" s="29">
        <x:v>31</x:v>
      </x:c>
      <x:c r="M189" s="29" t="s">
        <x:v>326</x:v>
      </x:c>
      <x:c r="N189" s="29">
        <x:v>75</x:v>
      </x:c>
      <x:c r="O189" s="29">
        <x:v>0</x:v>
      </x:c>
      <x:c r="P189" s="29">
        <x:v>75</x:v>
      </x:c>
      <x:c r="Q189" s="29">
        <x:v>5</x:v>
      </x:c>
      <x:c r="R189" s="29">
        <x:v>0</x:v>
      </x:c>
      <x:c r="S189" s="29">
        <x:v>0</x:v>
      </x:c>
      <x:c r="T189" s="29">
        <x:v>3</x:v>
      </x:c>
      <x:c r="U189" s="29">
        <x:v>3</x:v>
      </x:c>
      <x:c r="V189" s="29">
        <x:v>1</x:v>
      </x:c>
      <x:c r="W189" s="29">
        <x:v>24</x:v>
      </x:c>
      <x:c r="X189" s="29">
        <x:v>52.200000000000003</x:v>
      </x:c>
      <x:c r="Y189" s="29">
        <x:v>23</x:v>
      </x:c>
      <x:c r="Z189" s="29">
        <x:v>23</x:v>
      </x:c>
      <x:c r="AA189" s="29">
        <x:v>28.050000000000001</x:v>
      </x:c>
      <x:c r="AB189" s="29">
        <x:v>221</x:v>
      </x:c>
      <x:c r="AC189" s="29">
        <x:v>52</x:v>
      </x:c>
      <x:c r="AD189" s="29">
        <x:v>11</x:v>
      </x:c>
      <x:c r="AE189" s="29">
        <x:v>2</x:v>
      </x:c>
      <x:c r="AF189" s="29">
        <x:v>6</x:v>
      </x:c>
      <x:c r="AG189" s="29">
        <x:v>15</x:v>
      </x:c>
      <x:c r="AH189" s="29">
        <x:v>2</x:v>
      </x:c>
      <x:c r="AI189" s="29">
        <x:v>2</x:v>
      </x:c>
      <x:c r="AJ189" s="29">
        <x:v>48</x:v>
      </x:c>
      <x:c r="AK189" s="29">
        <x:v>0</x:v>
      </x:c>
      <x:c r="AL189" s="29">
        <x:v>0</x:v>
      </x:c>
      <x:c r="AM189" s="29">
        <x:v>1</x:v>
      </x:c>
      <x:c r="AN189" s="29">
        <x:v>3.9300000000000002</x:v>
      </x:c>
      <x:c r="AO189" s="29">
        <x:v>3.9300000000000002</x:v>
      </x:c>
      <x:c r="AP189" s="29">
        <x:v>4.79</x:v>
      </x:c>
      <x:c r="AQ189" s="29">
        <x:v>4.2300000000000004</x:v>
      </x:c>
      <x:c r="AR189" s="29">
        <x:v>1.27</x:v>
      </x:c>
      <x:c r="AS189" s="29">
        <x:v>1.0600000000000001</x:v>
      </x:c>
      <x:c r="AT189" s="29">
        <x:v>2017</x:v>
      </x:c>
      <x:c r="AU189" s="29" t="s">
        <x:v>55</x:v>
      </x:c>
      <x:c r="AV189" s="29">
        <x:v>31</x:v>
      </x:c>
      <x:c r="AW189" s="29" t="s">
        <x:v>326</x:v>
      </x:c>
      <x:c r="AX189" s="29">
        <x:v>75</x:v>
      </x:c>
      <x:c r="AY189" s="29">
        <x:v>0</x:v>
      </x:c>
      <x:c r="AZ189" s="29">
        <x:v>52.200000000000003</x:v>
      </x:c>
      <x:c r="BA189" s="29">
        <x:v>52.200000000000003</x:v>
      </x:c>
      <x:c r="BB189" s="29">
        <x:v>10.890000000000001</x:v>
      </x:c>
      <x:c r="BD189" s="29">
        <x:v>2.9199999999999999</x:v>
      </x:c>
      <x:c r="BE189" s="29">
        <x:v>2.9199999999999999</x:v>
      </x:c>
      <x:c r="BK189" s="29">
        <x:v>0.10000000000000001</x:v>
      </x:c>
      <x:c r="BM189" s="29">
        <x:v>0.35999999999999999</x:v>
      </x:c>
      <x:c r="BN189" s="29">
        <x:v>0.35999999999999999</x:v>
      </x:c>
      <x:c r="BP189" s="29">
        <x:v>1.0600000000000001</x:v>
      </x:c>
      <x:c r="BQ189" s="29">
        <x:v>1.0600000000000001</x:v>
      </x:c>
      <x:c r="BR189" s="29">
        <x:v>11000</x:v>
      </x:c>
      <x:c r="BS189" s="29">
        <x:v>10359</x:v>
      </x:c>
      <x:c r="BT189" s="64" t="str">
        <x:f t="shared" si="0"/>
        <x:v>TRUE</x:v>
      </x:c>
    </x:row>
    <x:row r="190" spans="1:72" ht="16.399999999999999">
      <x:c r="A190" s="65">
        <x:v>2019</x:v>
      </x:c>
      <x:c r="B190" s="62" t="s">
        <x:v>55</x:v>
      </x:c>
      <x:c r="C190" s="61" t="s">
        <x:v>94</x:v>
      </x:c>
      <x:c r="D190" s="61" t="s">
        <x:v>304</x:v>
      </x:c>
      <x:c r="E190" s="61">
        <x:v>9</x:v>
      </x:c>
      <x:c r="F190" s="61" t="s">
        <x:v>25</x:v>
      </x:c>
      <x:c r="G190" s="61" t="s">
        <x:v>34</x:v>
      </x:c>
      <x:c r="H190" s="61" t="s">
        <x:v>36</x:v>
      </x:c>
      <x:c r="I190" s="64">
        <x:v>43</x:v>
      </x:c>
      <x:c r="J190" s="29">
        <x:v>2018</x:v>
      </x:c>
      <x:c r="K190" s="29" t="s">
        <x:v>55</x:v>
      </x:c>
      <x:c r="L190" s="29">
        <x:v>32</x:v>
      </x:c>
      <x:c r="M190" s="29" t="s">
        <x:v>326</x:v>
      </x:c>
      <x:c r="N190" s="29">
        <x:v>66</x:v>
      </x:c>
      <x:c r="O190" s="29">
        <x:v>0</x:v>
      </x:c>
      <x:c r="P190" s="29">
        <x:v>66</x:v>
      </x:c>
      <x:c r="Q190" s="29">
        <x:v>3</x:v>
      </x:c>
      <x:c r="R190" s="29">
        <x:v>0</x:v>
      </x:c>
      <x:c r="S190" s="29">
        <x:v>0</x:v>
      </x:c>
      <x:c r="T190" s="29">
        <x:v>2</x:v>
      </x:c>
      <x:c r="U190" s="29">
        <x:v>3</x:v>
      </x:c>
      <x:c r="V190" s="29">
        <x:v>0</x:v>
      </x:c>
      <x:c r="W190" s="29">
        <x:v>14</x:v>
      </x:c>
      <x:c r="X190" s="29">
        <x:v>43.200000000000003</x:v>
      </x:c>
      <x:c r="Y190" s="29">
        <x:v>35</x:v>
      </x:c>
      <x:c r="Z190" s="29">
        <x:v>37</x:v>
      </x:c>
      <x:c r="AA190" s="29">
        <x:v>34.899999999999999</x:v>
      </x:c>
      <x:c r="AB190" s="29">
        <x:v>210</x:v>
      </x:c>
      <x:c r="AC190" s="29">
        <x:v>63</x:v>
      </x:c>
      <x:c r="AD190" s="29">
        <x:v>6</x:v>
      </x:c>
      <x:c r="AE190" s="29">
        <x:v>1</x:v>
      </x:c>
      <x:c r="AF190" s="29">
        <x:v>7</x:v>
      </x:c>
      <x:c r="AG190" s="29">
        <x:v>13</x:v>
      </x:c>
      <x:c r="AH190" s="29">
        <x:v>4</x:v>
      </x:c>
      <x:c r="AI190" s="29">
        <x:v>2</x:v>
      </x:c>
      <x:c r="AJ190" s="29">
        <x:v>37</x:v>
      </x:c>
      <x:c r="AK190" s="29">
        <x:v>2</x:v>
      </x:c>
      <x:c r="AL190" s="29">
        <x:v>0</x:v>
      </x:c>
      <x:c r="AM190" s="29">
        <x:v>1</x:v>
      </x:c>
      <x:c r="AN190" s="29">
        <x:v>7.21</x:v>
      </x:c>
      <x:c r="AO190" s="29">
        <x:v>7.6299999999999999</x:v>
      </x:c>
      <x:c r="AP190" s="29">
        <x:v>7.1900000000000004</x:v>
      </x:c>
      <x:c r="AQ190" s="29">
        <x:v>5.2000000000000002</x:v>
      </x:c>
      <x:c r="AR190" s="29">
        <x:v>1.74</x:v>
      </x:c>
      <x:c r="AS190" s="29">
        <x:v>-0.33000000000000002</x:v>
      </x:c>
      <x:c r="AT190" s="29">
        <x:v>2018</x:v>
      </x:c>
      <x:c r="AU190" s="29" t="s">
        <x:v>55</x:v>
      </x:c>
      <x:c r="AV190" s="29">
        <x:v>32</x:v>
      </x:c>
      <x:c r="AW190" s="29" t="s">
        <x:v>326</x:v>
      </x:c>
      <x:c r="AX190" s="29">
        <x:v>66</x:v>
      </x:c>
      <x:c r="AY190" s="29">
        <x:v>0</x:v>
      </x:c>
      <x:c r="AZ190" s="29">
        <x:v>43.200000000000003</x:v>
      </x:c>
      <x:c r="BA190" s="29">
        <x:v>43.200000000000003</x:v>
      </x:c>
      <x:c r="BB190" s="29">
        <x:v>11.199999999999999</x:v>
      </x:c>
      <x:c r="BD190" s="29">
        <x:v>-6.8600000000000003</x:v>
      </x:c>
      <x:c r="BE190" s="29">
        <x:v>-6.8600000000000003</x:v>
      </x:c>
      <x:c r="BK190" s="29">
        <x:v>-0.029999999999999999</x:v>
      </x:c>
      <x:c r="BM190" s="29">
        <x:v>-0.91000000000000003</x:v>
      </x:c>
      <x:c r="BN190" s="29">
        <x:v>-0.91000000000000003</x:v>
      </x:c>
      <x:c r="BP190" s="29">
        <x:v>-0.33000000000000002</x:v>
      </x:c>
      <x:c r="BQ190" s="29">
        <x:v>-0.33000000000000002</x:v>
      </x:c>
      <x:c r="BR190" s="29">
        <x:v>19000</x:v>
      </x:c>
      <x:c r="BS190" s="29">
        <x:v>-57463</x:v>
      </x:c>
      <x:c r="BT190" s="64" t="str">
        <x:f t="shared" si="0"/>
        <x:v>TRUE</x:v>
      </x:c>
    </x:row>
    <x:row r="191" spans="1:72" ht="16.399999999999999">
      <x:c r="A191" s="65">
        <x:v>2020</x:v>
      </x:c>
      <x:c r="B191" s="62" t="s">
        <x:v>55</x:v>
      </x:c>
      <x:c r="C191" s="61" t="s">
        <x:v>94</x:v>
      </x:c>
      <x:c r="D191" s="61" t="s">
        <x:v>304</x:v>
      </x:c>
      <x:c r="E191" s="61">
        <x:v>9</x:v>
      </x:c>
      <x:c r="F191" s="61" t="s">
        <x:v>25</x:v>
      </x:c>
      <x:c r="G191" s="61" t="s">
        <x:v>34</x:v>
      </x:c>
      <x:c r="H191" s="61" t="s">
        <x:v>36</x:v>
      </x:c>
      <x:c r="I191" s="64">
        <x:v>44</x:v>
      </x:c>
      <x:c r="J191" s="29">
        <x:v>2019</x:v>
      </x:c>
      <x:c r="K191" s="29" t="s">
        <x:v>55</x:v>
      </x:c>
      <x:c r="L191" s="29">
        <x:v>33</x:v>
      </x:c>
      <x:c r="M191" s="29" t="s">
        <x:v>326</x:v>
      </x:c>
      <x:c r="N191" s="29">
        <x:v>72</x:v>
      </x:c>
      <x:c r="O191" s="29">
        <x:v>0</x:v>
      </x:c>
      <x:c r="P191" s="29">
        <x:v>72</x:v>
      </x:c>
      <x:c r="Q191" s="29">
        <x:v>5</x:v>
      </x:c>
      <x:c r="R191" s="29">
        <x:v>0</x:v>
      </x:c>
      <x:c r="S191" s="29">
        <x:v>0</x:v>
      </x:c>
      <x:c r="T191" s="29">
        <x:v>3</x:v>
      </x:c>
      <x:c r="U191" s="29">
        <x:v>1</x:v>
      </x:c>
      <x:c r="V191" s="29">
        <x:v>0</x:v>
      </x:c>
      <x:c r="W191" s="29">
        <x:v>20</x:v>
      </x:c>
      <x:c r="X191" s="29">
        <x:v>42</x:v>
      </x:c>
      <x:c r="Y191" s="29">
        <x:v>16</x:v>
      </x:c>
      <x:c r="Z191" s="29">
        <x:v>17</x:v>
      </x:c>
      <x:c r="AA191" s="29">
        <x:v>18.399999999999999</x:v>
      </x:c>
      <x:c r="AB191" s="29">
        <x:v>185</x:v>
      </x:c>
      <x:c r="AC191" s="29">
        <x:v>44</x:v>
      </x:c>
      <x:c r="AD191" s="29">
        <x:v>3</x:v>
      </x:c>
      <x:c r="AE191" s="29">
        <x:v>3</x:v>
      </x:c>
      <x:c r="AF191" s="29">
        <x:v>2</x:v>
      </x:c>
      <x:c r="AG191" s="29">
        <x:v>16</x:v>
      </x:c>
      <x:c r="AH191" s="29">
        <x:v>2</x:v>
      </x:c>
      <x:c r="AI191" s="29">
        <x:v>0</x:v>
      </x:c>
      <x:c r="AJ191" s="29">
        <x:v>38</x:v>
      </x:c>
      <x:c r="AK191" s="29">
        <x:v>2</x:v>
      </x:c>
      <x:c r="AL191" s="29">
        <x:v>0</x:v>
      </x:c>
      <x:c r="AM191" s="29">
        <x:v>0</x:v>
      </x:c>
      <x:c r="AN191" s="29">
        <x:v>3.4300000000000002</x:v>
      </x:c>
      <x:c r="AO191" s="29">
        <x:v>3.6400000000000001</x:v>
      </x:c>
      <x:c r="AP191" s="29">
        <x:v>3.9399999999999999</x:v>
      </x:c>
      <x:c r="AQ191" s="29">
        <x:v>3.4399999999999999</x:v>
      </x:c>
      <x:c r="AR191" s="29">
        <x:v>1.4299999999999999</x:v>
      </x:c>
      <x:c r="AS191" s="29">
        <x:v>0.80000000000000004</x:v>
      </x:c>
      <x:c r="AT191" s="29">
        <x:v>2019</x:v>
      </x:c>
      <x:c r="AU191" s="29" t="s">
        <x:v>55</x:v>
      </x:c>
      <x:c r="AV191" s="29">
        <x:v>33</x:v>
      </x:c>
      <x:c r="AW191" s="29" t="s">
        <x:v>326</x:v>
      </x:c>
      <x:c r="AX191" s="29">
        <x:v>72</x:v>
      </x:c>
      <x:c r="AY191" s="29">
        <x:v>0</x:v>
      </x:c>
      <x:c r="AZ191" s="29">
        <x:v>42</x:v>
      </x:c>
      <x:c r="BA191" s="29">
        <x:v>42</x:v>
      </x:c>
      <x:c r="BB191" s="29">
        <x:v>9.7300000000000004</x:v>
      </x:c>
      <x:c r="BD191" s="29">
        <x:v>1.02</x:v>
      </x:c>
      <x:c r="BE191" s="29">
        <x:v>1.02</x:v>
      </x:c>
      <x:c r="BK191" s="29">
        <x:v>0.080000000000000004</x:v>
      </x:c>
      <x:c r="BM191" s="29">
        <x:v>0.23999999999999999</x:v>
      </x:c>
      <x:c r="BN191" s="29">
        <x:v>0.23999999999999999</x:v>
      </x:c>
      <x:c r="BP191" s="29">
        <x:v>0.80000000000000004</x:v>
      </x:c>
      <x:c r="BQ191" s="29">
        <x:v>0.80000000000000004</x:v>
      </x:c>
      <x:c r="BR191" s="29">
        <x:v>18000</x:v>
      </x:c>
      <x:c r="BS191" s="29">
        <x:v>22431</x:v>
      </x:c>
      <x:c r="BT191" s="64" t="str">
        <x:f t="shared" si="0"/>
        <x:v>TRUE</x:v>
      </x:c>
    </x:row>
    <x:row r="192" spans="1:72" ht="16.399999999999999">
      <x:c r="A192" s="65">
        <x:v>2018</x:v>
      </x:c>
      <x:c r="B192" s="62" t="s">
        <x:v>87</x:v>
      </x:c>
      <x:c r="C192" s="61" t="s">
        <x:v>88</x:v>
      </x:c>
      <x:c r="D192" s="61" t="s">
        <x:v>304</x:v>
      </x:c>
      <x:c r="E192" s="61">
        <x:v>9</x:v>
      </x:c>
      <x:c r="F192" s="61" t="s">
        <x:v>25</x:v>
      </x:c>
      <x:c r="G192" s="61" t="s">
        <x:v>34</x:v>
      </x:c>
      <x:c r="H192" s="61" t="s">
        <x:v>36</x:v>
      </x:c>
      <x:c r="I192" s="64">
        <x:v>45</x:v>
      </x:c>
      <x:c r="J192" s="29">
        <x:v>2017</x:v>
      </x:c>
      <x:c r="K192" s="29" t="s">
        <x:v>30</x:v>
      </x:c>
      <x:c r="L192" s="29">
        <x:v>29</x:v>
      </x:c>
      <x:c r="M192" s="29" t="s">
        <x:v>326</x:v>
      </x:c>
      <x:c r="N192" s="29">
        <x:v>60</x:v>
      </x:c>
      <x:c r="O192" s="29">
        <x:v>0</x:v>
      </x:c>
      <x:c r="P192" s="29">
        <x:v>60</x:v>
      </x:c>
      <x:c r="Q192" s="29">
        <x:v>33</x:v>
      </x:c>
      <x:c r="R192" s="29">
        <x:v>0</x:v>
      </x:c>
      <x:c r="S192" s="29">
        <x:v>0</x:v>
      </x:c>
      <x:c r="T192" s="29">
        <x:v>0</x:v>
      </x:c>
      <x:c r="U192" s="29">
        <x:v>7</x:v>
      </x:c>
      <x:c r="V192" s="29">
        <x:v>15</x:v>
      </x:c>
      <x:c r="W192" s="29">
        <x:v>9</x:v>
      </x:c>
      <x:c r="X192" s="29">
        <x:v>61.100000000000001</x:v>
      </x:c>
      <x:c r="Y192" s="29">
        <x:v>26</x:v>
      </x:c>
      <x:c r="Z192" s="29">
        <x:v>29</x:v>
      </x:c>
      <x:c r="AA192" s="29">
        <x:v>29</x:v>
      </x:c>
      <x:c r="AB192" s="29">
        <x:v>262</x:v>
      </x:c>
      <x:c r="AC192" s="29">
        <x:v>59</x:v>
      </x:c>
      <x:c r="AD192" s="29">
        <x:v>9</x:v>
      </x:c>
      <x:c r="AE192" s="29">
        <x:v>0</x:v>
      </x:c>
      <x:c r="AF192" s="29">
        <x:v>8</x:v>
      </x:c>
      <x:c r="AG192" s="29">
        <x:v>22</x:v>
      </x:c>
      <x:c r="AH192" s="29">
        <x:v>3</x:v>
      </x:c>
      <x:c r="AI192" s="29">
        <x:v>5</x:v>
      </x:c>
      <x:c r="AJ192" s="29">
        <x:v>62</x:v>
      </x:c>
      <x:c r="AK192" s="29">
        <x:v>4</x:v>
      </x:c>
      <x:c r="AL192" s="29">
        <x:v>1</x:v>
      </x:c>
      <x:c r="AM192" s="29">
        <x:v>5</x:v>
      </x:c>
      <x:c r="AN192" s="29">
        <x:v>3.8199999999999998</x:v>
      </x:c>
      <x:c r="AO192" s="29">
        <x:v>4.2599999999999998</x:v>
      </x:c>
      <x:c r="AP192" s="29">
        <x:v>4.2599999999999998</x:v>
      </x:c>
      <x:c r="AQ192" s="29">
        <x:v>4.3899999999999997</x:v>
      </x:c>
      <x:c r="AR192" s="29">
        <x:v>1.3200000000000001</x:v>
      </x:c>
      <x:c r="AS192" s="29">
        <x:v>1.6000000000000001</x:v>
      </x:c>
      <x:c r="AT192" s="29">
        <x:v>2017</x:v>
      </x:c>
      <x:c r="AU192" s="29" t="s">
        <x:v>30</x:v>
      </x:c>
      <x:c r="AV192" s="29">
        <x:v>29</x:v>
      </x:c>
      <x:c r="AW192" s="29" t="s">
        <x:v>326</x:v>
      </x:c>
      <x:c r="AX192" s="29">
        <x:v>60</x:v>
      </x:c>
      <x:c r="AY192" s="29">
        <x:v>0</x:v>
      </x:c>
      <x:c r="AZ192" s="29">
        <x:v>61.100000000000001</x:v>
      </x:c>
      <x:c r="BA192" s="29">
        <x:v>61.100000000000001</x:v>
      </x:c>
      <x:c r="BB192" s="29">
        <x:v>10.890000000000001</x:v>
      </x:c>
      <x:c r="BD192" s="29">
        <x:v>8.1799999999999997</x:v>
      </x:c>
      <x:c r="BE192" s="29">
        <x:v>8.1799999999999997</x:v>
      </x:c>
      <x:c r="BK192" s="29">
        <x:v>0.14999999999999999</x:v>
      </x:c>
      <x:c r="BM192" s="29">
        <x:v>0.78000000000000003</x:v>
      </x:c>
      <x:c r="BN192" s="29">
        <x:v>0.78000000000000003</x:v>
      </x:c>
      <x:c r="BP192" s="29">
        <x:v>1.6000000000000001</x:v>
      </x:c>
      <x:c r="BQ192" s="29">
        <x:v>1.6000000000000001</x:v>
      </x:c>
      <x:c r="BR192" s="29">
        <x:v>12000</x:v>
      </x:c>
      <x:c r="BS192" s="29">
        <x:v>7509</x:v>
      </x:c>
      <x:c r="BT192" s="64" t="str">
        <x:f t="shared" si="0"/>
        <x:v>TRUE</x:v>
      </x:c>
    </x:row>
    <x:row r="193" spans="1:72" ht="16.399999999999999">
      <x:c r="A193" s="65">
        <x:v>2019</x:v>
      </x:c>
      <x:c r="B193" s="62" t="s">
        <x:v>87</x:v>
      </x:c>
      <x:c r="C193" s="61" t="s">
        <x:v>88</x:v>
      </x:c>
      <x:c r="D193" s="61" t="s">
        <x:v>304</x:v>
      </x:c>
      <x:c r="E193" s="61">
        <x:v>9</x:v>
      </x:c>
      <x:c r="F193" s="61" t="s">
        <x:v>25</x:v>
      </x:c>
      <x:c r="G193" s="61" t="s">
        <x:v>34</x:v>
      </x:c>
      <x:c r="H193" s="61" t="s">
        <x:v>36</x:v>
      </x:c>
      <x:c r="I193" s="64">
        <x:v>46</x:v>
      </x:c>
      <x:c r="J193" s="29">
        <x:v>2018</x:v>
      </x:c>
      <x:c r="K193" s="29" t="s">
        <x:v>30</x:v>
      </x:c>
      <x:c r="L193" s="29">
        <x:v>30</x:v>
      </x:c>
      <x:c r="M193" s="29" t="s">
        <x:v>326</x:v>
      </x:c>
      <x:c r="N193" s="29">
        <x:v>58</x:v>
      </x:c>
      <x:c r="O193" s="29">
        <x:v>0</x:v>
      </x:c>
      <x:c r="P193" s="29">
        <x:v>58</x:v>
      </x:c>
      <x:c r="Q193" s="29">
        <x:v>29</x:v>
      </x:c>
      <x:c r="R193" s="29">
        <x:v>0</x:v>
      </x:c>
      <x:c r="S193" s="29">
        <x:v>0</x:v>
      </x:c>
      <x:c r="T193" s="29">
        <x:v>2</x:v>
      </x:c>
      <x:c r="U193" s="29">
        <x:v>3</x:v>
      </x:c>
      <x:c r="V193" s="29">
        <x:v>18</x:v>
      </x:c>
      <x:c r="W193" s="29">
        <x:v>14</x:v>
      </x:c>
      <x:c r="X193" s="29">
        <x:v>55.200000000000003</x:v>
      </x:c>
      <x:c r="Y193" s="29">
        <x:v>32</x:v>
      </x:c>
      <x:c r="Z193" s="29">
        <x:v>32</x:v>
      </x:c>
      <x:c r="AA193" s="29">
        <x:v>35.450000000000003</x:v>
      </x:c>
      <x:c r="AB193" s="29">
        <x:v>239</x:v>
      </x:c>
      <x:c r="AC193" s="29">
        <x:v>53</x:v>
      </x:c>
      <x:c r="AD193" s="29">
        <x:v>10</x:v>
      </x:c>
      <x:c r="AE193" s="29">
        <x:v>0</x:v>
      </x:c>
      <x:c r="AF193" s="29">
        <x:v>9</x:v>
      </x:c>
      <x:c r="AG193" s="29">
        <x:v>23</x:v>
      </x:c>
      <x:c r="AH193" s="29">
        <x:v>1</x:v>
      </x:c>
      <x:c r="AI193" s="29">
        <x:v>2</x:v>
      </x:c>
      <x:c r="AJ193" s="29">
        <x:v>68</x:v>
      </x:c>
      <x:c r="AK193" s="29">
        <x:v>0</x:v>
      </x:c>
      <x:c r="AL193" s="29">
        <x:v>0</x:v>
      </x:c>
      <x:c r="AM193" s="29">
        <x:v>6</x:v>
      </x:c>
      <x:c r="AN193" s="29">
        <x:v>5.1699999999999999</x:v>
      </x:c>
      <x:c r="AO193" s="29">
        <x:v>5.1699999999999999</x:v>
      </x:c>
      <x:c r="AP193" s="29">
        <x:v>5.7300000000000004</x:v>
      </x:c>
      <x:c r="AQ193" s="29">
        <x:v>4.5499999999999998</x:v>
      </x:c>
      <x:c r="AR193" s="29">
        <x:v>1.3700000000000001</x:v>
      </x:c>
      <x:c r="AS193" s="29">
        <x:v>0.57999999999999996</x:v>
      </x:c>
      <x:c r="AT193" s="29">
        <x:v>2018</x:v>
      </x:c>
      <x:c r="AU193" s="29" t="s">
        <x:v>30</x:v>
      </x:c>
      <x:c r="AV193" s="29">
        <x:v>30</x:v>
      </x:c>
      <x:c r="AW193" s="29" t="s">
        <x:v>326</x:v>
      </x:c>
      <x:c r="AX193" s="29">
        <x:v>58</x:v>
      </x:c>
      <x:c r="AY193" s="29">
        <x:v>0</x:v>
      </x:c>
      <x:c r="AZ193" s="29">
        <x:v>55.200000000000003</x:v>
      </x:c>
      <x:c r="BA193" s="29">
        <x:v>55.200000000000003</x:v>
      </x:c>
      <x:c r="BB193" s="29">
        <x:v>11.199999999999999</x:v>
      </x:c>
      <x:c r="BD193" s="29">
        <x:v>-1.8100000000000001</x:v>
      </x:c>
      <x:c r="BE193" s="29">
        <x:v>-1.8100000000000001</x:v>
      </x:c>
      <x:c r="BK193" s="29">
        <x:v>0.05</x:v>
      </x:c>
      <x:c r="BM193" s="29">
        <x:v>-0.16</x:v>
      </x:c>
      <x:c r="BN193" s="29">
        <x:v>-0.16</x:v>
      </x:c>
      <x:c r="BP193" s="29">
        <x:v>0.57999999999999996</x:v>
      </x:c>
      <x:c r="BQ193" s="29">
        <x:v>0.57999999999999996</x:v>
      </x:c>
      <x:c r="BR193" s="29">
        <x:v>16500</x:v>
      </x:c>
      <x:c r="BS193" s="29">
        <x:v>28422</x:v>
      </x:c>
      <x:c r="BT193" s="64" t="str">
        <x:f t="shared" si="0"/>
        <x:v>TRUE</x:v>
      </x:c>
    </x:row>
    <x:row r="194" spans="1:72" ht="16.399999999999999">
      <x:c r="A194" s="65">
        <x:v>2020</x:v>
      </x:c>
      <x:c r="B194" s="62" t="s">
        <x:v>87</x:v>
      </x:c>
      <x:c r="C194" s="61" t="s">
        <x:v>88</x:v>
      </x:c>
      <x:c r="D194" s="61" t="s">
        <x:v>304</x:v>
      </x:c>
      <x:c r="E194" s="61">
        <x:v>9</x:v>
      </x:c>
      <x:c r="F194" s="61" t="s">
        <x:v>25</x:v>
      </x:c>
      <x:c r="G194" s="61" t="s">
        <x:v>34</x:v>
      </x:c>
      <x:c r="H194" s="61" t="s">
        <x:v>36</x:v>
      </x:c>
      <x:c r="I194" s="64">
        <x:v>47</x:v>
      </x:c>
      <x:c r="J194" s="29">
        <x:v>2019</x:v>
      </x:c>
      <x:c r="K194" s="29" t="s">
        <x:v>87</x:v>
      </x:c>
      <x:c r="L194" s="29">
        <x:v>31</x:v>
      </x:c>
      <x:c r="M194" s="29" t="s">
        <x:v>326</x:v>
      </x:c>
      <x:c r="N194" s="29">
        <x:v>67</x:v>
      </x:c>
      <x:c r="O194" s="29">
        <x:v>0</x:v>
      </x:c>
      <x:c r="P194" s="29">
        <x:v>67</x:v>
      </x:c>
      <x:c r="Q194" s="29">
        <x:v>1</x:v>
      </x:c>
      <x:c r="R194" s="29">
        <x:v>0</x:v>
      </x:c>
      <x:c r="S194" s="29">
        <x:v>0</x:v>
      </x:c>
      <x:c r="T194" s="29">
        <x:v>3</x:v>
      </x:c>
      <x:c r="U194" s="29">
        <x:v>5</x:v>
      </x:c>
      <x:c r="V194" s="29">
        <x:v>0</x:v>
      </x:c>
      <x:c r="W194" s="29">
        <x:v>40</x:v>
      </x:c>
      <x:c r="X194" s="29">
        <x:v>56.200000000000003</x:v>
      </x:c>
      <x:c r="Y194" s="29">
        <x:v>19</x:v>
      </x:c>
      <x:c r="Z194" s="29">
        <x:v>19</x:v>
      </x:c>
      <x:c r="AA194" s="29">
        <x:v>21.25</x:v>
      </x:c>
      <x:c r="AB194" s="29">
        <x:v>238</x:v>
      </x:c>
      <x:c r="AC194" s="29">
        <x:v>50</x:v>
      </x:c>
      <x:c r="AD194" s="29">
        <x:v>6</x:v>
      </x:c>
      <x:c r="AE194" s="29">
        <x:v>0</x:v>
      </x:c>
      <x:c r="AF194" s="29">
        <x:v>3</x:v>
      </x:c>
      <x:c r="AG194" s="29">
        <x:v>28</x:v>
      </x:c>
      <x:c r="AH194" s="29">
        <x:v>2</x:v>
      </x:c>
      <x:c r="AI194" s="29">
        <x:v>1</x:v>
      </x:c>
      <x:c r="AJ194" s="29">
        <x:v>60</x:v>
      </x:c>
      <x:c r="AK194" s="29">
        <x:v>2</x:v>
      </x:c>
      <x:c r="AL194" s="29">
        <x:v>0</x:v>
      </x:c>
      <x:c r="AM194" s="29">
        <x:v>0</x:v>
      </x:c>
      <x:c r="AN194" s="29">
        <x:v>3.02</x:v>
      </x:c>
      <x:c r="AO194" s="29">
        <x:v>3.02</x:v>
      </x:c>
      <x:c r="AP194" s="29">
        <x:v>3.3799999999999999</x:v>
      </x:c>
      <x:c r="AQ194" s="29">
        <x:v>3.3799999999999999</x:v>
      </x:c>
      <x:c r="AR194" s="29">
        <x:v>1.3799999999999999</x:v>
      </x:c>
      <x:c r="AS194" s="29">
        <x:v>1.6899999999999999</x:v>
      </x:c>
      <x:c r="AT194" s="29">
        <x:v>2019</x:v>
      </x:c>
      <x:c r="AU194" s="29" t="s">
        <x:v>87</x:v>
      </x:c>
      <x:c r="AV194" s="29">
        <x:v>31</x:v>
      </x:c>
      <x:c r="AW194" s="29" t="s">
        <x:v>326</x:v>
      </x:c>
      <x:c r="AX194" s="29">
        <x:v>67</x:v>
      </x:c>
      <x:c r="AY194" s="29">
        <x:v>0</x:v>
      </x:c>
      <x:c r="AZ194" s="29">
        <x:v>56.200000000000003</x:v>
      </x:c>
      <x:c r="BA194" s="29">
        <x:v>56.200000000000003</x:v>
      </x:c>
      <x:c r="BB194" s="29">
        <x:v>9.7300000000000004</x:v>
      </x:c>
      <x:c r="BD194" s="29">
        <x:v>7.4000000000000004</x:v>
      </x:c>
      <x:c r="BE194" s="29">
        <x:v>7.4000000000000004</x:v>
      </x:c>
      <x:c r="BK194" s="29">
        <x:v>0.17000000000000001</x:v>
      </x:c>
      <x:c r="BM194" s="29">
        <x:v>0.93999999999999995</x:v>
      </x:c>
      <x:c r="BN194" s="29">
        <x:v>0.93999999999999995</x:v>
      </x:c>
      <x:c r="BP194" s="29">
        <x:v>1.6899999999999999</x:v>
      </x:c>
      <x:c r="BQ194" s="29">
        <x:v>1.6899999999999999</x:v>
      </x:c>
      <x:c r="BR194" s="29">
        <x:v>20000</x:v>
      </x:c>
      <x:c r="BS194" s="29">
        <x:v>11805</x:v>
      </x:c>
      <x:c r="BT194" s="64" t="str">
        <x:f t="shared" si="0"/>
        <x:v>TRUE</x:v>
      </x:c>
    </x:row>
    <x:row r="195" spans="1:72" ht="16.399999999999999">
      <x:c r="A195" s="70">
        <x:v>2021</x:v>
      </x:c>
      <x:c r="B195" s="62" t="s">
        <x:v>87</x:v>
      </x:c>
      <x:c r="C195" s="61" t="s">
        <x:v>88</x:v>
      </x:c>
      <x:c r="D195" s="61" t="s">
        <x:v>304</x:v>
      </x:c>
      <x:c r="E195" s="61">
        <x:v>9</x:v>
      </x:c>
      <x:c r="F195" s="61" t="s">
        <x:v>25</x:v>
      </x:c>
      <x:c r="G195" s="61" t="s">
        <x:v>34</x:v>
      </x:c>
      <x:c r="H195" s="61" t="s">
        <x:v>36</x:v>
      </x:c>
      <x:c r="I195" s="64">
        <x:v>48</x:v>
      </x:c>
      <x:c r="J195" s="29">
        <x:v>2020</x:v>
      </x:c>
      <x:c r="K195" s="29" t="s">
        <x:v>87</x:v>
      </x:c>
      <x:c r="L195" s="29">
        <x:v>32</x:v>
      </x:c>
      <x:c r="M195" s="29" t="s">
        <x:v>326</x:v>
      </x:c>
      <x:c r="N195" s="29">
        <x:v>60</x:v>
      </x:c>
      <x:c r="O195" s="29">
        <x:v>0</x:v>
      </x:c>
      <x:c r="P195" s="29">
        <x:v>60</x:v>
      </x:c>
      <x:c r="Q195" s="29">
        <x:v>8</x:v>
      </x:c>
      <x:c r="R195" s="29">
        <x:v>0</x:v>
      </x:c>
      <x:c r="S195" s="29">
        <x:v>0</x:v>
      </x:c>
      <x:c r="T195" s="29">
        <x:v>3</x:v>
      </x:c>
      <x:c r="U195" s="29">
        <x:v>3</x:v>
      </x:c>
      <x:c r="V195" s="29">
        <x:v>5</x:v>
      </x:c>
      <x:c r="W195" s="29">
        <x:v>11</x:v>
      </x:c>
      <x:c r="X195" s="29">
        <x:v>51.100000000000001</x:v>
      </x:c>
      <x:c r="Y195" s="29">
        <x:v>27</x:v>
      </x:c>
      <x:c r="Z195" s="29">
        <x:v>33</x:v>
      </x:c>
      <x:c r="AA195" s="29">
        <x:v>30.550000000000001</x:v>
      </x:c>
      <x:c r="AB195" s="29">
        <x:v>226</x:v>
      </x:c>
      <x:c r="AC195" s="29">
        <x:v>52</x:v>
      </x:c>
      <x:c r="AD195" s="29">
        <x:v>12</x:v>
      </x:c>
      <x:c r="AE195" s="29">
        <x:v>0</x:v>
      </x:c>
      <x:c r="AF195" s="29">
        <x:v>3</x:v>
      </x:c>
      <x:c r="AG195" s="29">
        <x:v>21</x:v>
      </x:c>
      <x:c r="AH195" s="29">
        <x:v>3</x:v>
      </x:c>
      <x:c r="AI195" s="29">
        <x:v>1</x:v>
      </x:c>
      <x:c r="AJ195" s="29">
        <x:v>48</x:v>
      </x:c>
      <x:c r="AK195" s="29">
        <x:v>2</x:v>
      </x:c>
      <x:c r="AL195" s="29">
        <x:v>0</x:v>
      </x:c>
      <x:c r="AM195" s="29">
        <x:v>1</x:v>
      </x:c>
      <x:c r="AN195" s="29">
        <x:v>4.7300000000000004</x:v>
      </x:c>
      <x:c r="AO195" s="29">
        <x:v>5.79</x:v>
      </x:c>
      <x:c r="AP195" s="29">
        <x:v>5.3600000000000003</x:v>
      </x:c>
      <x:c r="AQ195" s="29">
        <x:v>3.7400000000000002</x:v>
      </x:c>
      <x:c r="AR195" s="29">
        <x:v>1.4199999999999999</x:v>
      </x:c>
      <x:c r="AS195" s="29">
        <x:v>0.47999999999999998</x:v>
      </x:c>
      <x:c r="AT195" s="29">
        <x:v>2020</x:v>
      </x:c>
      <x:c r="AU195" s="29" t="s">
        <x:v>87</x:v>
      </x:c>
      <x:c r="AV195" s="29">
        <x:v>32</x:v>
      </x:c>
      <x:c r="AW195" s="29" t="s">
        <x:v>326</x:v>
      </x:c>
      <x:c r="AX195" s="29">
        <x:v>60</x:v>
      </x:c>
      <x:c r="AY195" s="29">
        <x:v>0</x:v>
      </x:c>
      <x:c r="AZ195" s="29">
        <x:v>51.100000000000001</x:v>
      </x:c>
      <x:c r="BA195" s="29">
        <x:v>51.100000000000001</x:v>
      </x:c>
      <x:c r="BB195" s="29">
        <x:v>10.640000000000001</x:v>
      </x:c>
      <x:c r="BD195" s="29">
        <x:v>-3.4100000000000001</x:v>
      </x:c>
      <x:c r="BE195" s="29">
        <x:v>-3.4100000000000001</x:v>
      </x:c>
      <x:c r="BK195" s="29">
        <x:v>0.040000000000000002</x:v>
      </x:c>
      <x:c r="BM195" s="29">
        <x:v>-0.20999999999999999</x:v>
      </x:c>
      <x:c r="BN195" s="29">
        <x:v>-0.20999999999999999</x:v>
      </x:c>
      <x:c r="BP195" s="29">
        <x:v>0.47999999999999998</x:v>
      </x:c>
      <x:c r="BQ195" s="29">
        <x:v>0.47999999999999998</x:v>
      </x:c>
      <x:c r="BR195" s="29">
        <x:v>30000</x:v>
      </x:c>
      <x:c r="BS195" s="29">
        <x:v>62894</x:v>
      </x:c>
      <x:c r="BT195" s="64" t="str">
        <x:f t="shared" si="0"/>
        <x:v>TRUE</x:v>
      </x:c>
    </x:row>
    <x:row r="196" spans="1:72" ht="16.399999999999999">
      <x:c r="A196" s="65">
        <x:v>2018</x:v>
      </x:c>
      <x:c r="B196" s="62" t="s">
        <x:v>28</x:v>
      </x:c>
      <x:c r="C196" s="61" t="s">
        <x:v>62</x:v>
      </x:c>
      <x:c r="D196" s="61" t="s">
        <x:v>304</x:v>
      </x:c>
      <x:c r="E196" s="61">
        <x:v>4</x:v>
      </x:c>
      <x:c r="F196" s="61" t="s">
        <x:v>332</x:v>
      </x:c>
      <x:c r="G196" s="61" t="s">
        <x:v>34</x:v>
      </x:c>
      <x:c r="H196" s="61" t="s">
        <x:v>71</x:v>
      </x:c>
      <x:c r="I196" s="64">
        <x:v>49</x:v>
      </x:c>
      <x:c r="J196" s="29">
        <x:v>2017</x:v>
      </x:c>
      <x:c r="K196" s="29" t="s">
        <x:v>28</x:v>
      </x:c>
      <x:c r="L196" s="29">
        <x:v>29</x:v>
      </x:c>
      <x:c r="M196" s="29" t="s">
        <x:v>326</x:v>
      </x:c>
      <x:c r="N196" s="29">
        <x:v>31</x:v>
      </x:c>
      <x:c r="O196" s="29">
        <x:v>31</x:v>
      </x:c>
      <x:c r="P196" s="29">
        <x:v>0</x:v>
      </x:c>
      <x:c r="Q196" s="29">
        <x:v>1</x:v>
      </x:c>
      <x:c r="R196" s="29">
        <x:v>1</x:v>
      </x:c>
      <x:c r="S196" s="29">
        <x:v>0</x:v>
      </x:c>
      <x:c r="T196" s="29">
        <x:v>20</x:v>
      </x:c>
      <x:c r="U196" s="29">
        <x:v>6</x:v>
      </x:c>
      <x:c r="V196" s="29">
        <x:v>0</x:v>
      </x:c>
      <x:c r="W196" s="29">
        <x:v>0</x:v>
      </x:c>
      <x:c r="X196" s="29">
        <x:v>193.09999999999999</x:v>
      </x:c>
      <x:c r="Y196" s="29">
        <x:v>74</x:v>
      </x:c>
      <x:c r="Z196" s="29">
        <x:v>88</x:v>
      </x:c>
      <x:c r="AA196" s="29">
        <x:v>85.25</x:v>
      </x:c>
      <x:c r="AB196" s="29">
        <x:v>808</x:v>
      </x:c>
      <x:c r="AC196" s="29">
        <x:v>209</x:v>
      </x:c>
      <x:c r="AD196" s="29">
        <x:v>32</x:v>
      </x:c>
      <x:c r="AE196" s="29">
        <x:v>2</x:v>
      </x:c>
      <x:c r="AF196" s="29">
        <x:v>17</x:v>
      </x:c>
      <x:c r="AG196" s="29">
        <x:v>45</x:v>
      </x:c>
      <x:c r="AH196" s="29">
        <x:v>0</x:v>
      </x:c>
      <x:c r="AI196" s="29">
        <x:v>0</x:v>
      </x:c>
      <x:c r="AJ196" s="29">
        <x:v>158</x:v>
      </x:c>
      <x:c r="AK196" s="29">
        <x:v>15</x:v>
      </x:c>
      <x:c r="AL196" s="29">
        <x:v>0</x:v>
      </x:c>
      <x:c r="AM196" s="29">
        <x:v>14</x:v>
      </x:c>
      <x:c r="AN196" s="29">
        <x:v>3.4399999999999999</x:v>
      </x:c>
      <x:c r="AO196" s="29">
        <x:v>4.0999999999999996</x:v>
      </x:c>
      <x:c r="AP196" s="29">
        <x:v>3.9700000000000002</x:v>
      </x:c>
      <x:c r="AQ196" s="29">
        <x:v>3.9300000000000002</x:v>
      </x:c>
      <x:c r="AR196" s="29">
        <x:v>1.3100000000000001</x:v>
      </x:c>
      <x:c r="AS196" s="29">
        <x:v>6.1699999999999999</x:v>
      </x:c>
      <x:c r="AT196" s="29">
        <x:v>2017</x:v>
      </x:c>
      <x:c r="AU196" s="29" t="s">
        <x:v>28</x:v>
      </x:c>
      <x:c r="AV196" s="29">
        <x:v>29</x:v>
      </x:c>
      <x:c r="AW196" s="29" t="s">
        <x:v>326</x:v>
      </x:c>
      <x:c r="AX196" s="29">
        <x:v>31</x:v>
      </x:c>
      <x:c r="AY196" s="29">
        <x:v>193.09999999999999</x:v>
      </x:c>
      <x:c r="AZ196" s="29">
        <x:v>0</x:v>
      </x:c>
      <x:c r="BA196" s="29">
        <x:v>193.09999999999999</x:v>
      </x:c>
      <x:c r="BB196" s="29">
        <x:v>10.91</x:v>
      </x:c>
      <x:c r="BC196" s="29">
        <x:v>33.009999999999998</x:v>
      </x:c>
      <x:c r="BE196" s="29">
        <x:v>33.009999999999998</x:v>
      </x:c>
      <x:c r="BK196" s="29">
        <x:v>0.56999999999999995</x:v>
      </x:c>
      <x:c r="BL196" s="29">
        <x:v>2.7400000000000002</x:v>
      </x:c>
      <x:c r="BN196" s="29">
        <x:v>2.7400000000000002</x:v>
      </x:c>
      <x:c r="BO196" s="29">
        <x:v>6.1699999999999999</x:v>
      </x:c>
      <x:c r="BQ196" s="29">
        <x:v>6.1699999999999999</x:v>
      </x:c>
      <x:c r="BR196" s="29">
        <x:v>150000</x:v>
      </x:c>
      <x:c r="BS196" s="29">
        <x:v>24294</x:v>
      </x:c>
      <x:c r="BT196" s="64" t="str">
        <x:f t="shared" si="0"/>
        <x:v>TRUE</x:v>
      </x:c>
    </x:row>
    <x:row r="197" spans="1:72" ht="16.399999999999999">
      <x:c r="A197" s="65">
        <x:v>2019</x:v>
      </x:c>
      <x:c r="B197" s="62" t="s">
        <x:v>28</x:v>
      </x:c>
      <x:c r="C197" s="61" t="s">
        <x:v>62</x:v>
      </x:c>
      <x:c r="D197" s="61" t="s">
        <x:v>304</x:v>
      </x:c>
      <x:c r="E197" s="61">
        <x:v>4</x:v>
      </x:c>
      <x:c r="F197" s="61" t="s">
        <x:v>332</x:v>
      </x:c>
      <x:c r="G197" s="61" t="s">
        <x:v>34</x:v>
      </x:c>
      <x:c r="H197" s="61" t="s">
        <x:v>71</x:v>
      </x:c>
      <x:c r="I197" s="64">
        <x:v>50</x:v>
      </x:c>
      <x:c r="J197" s="29">
        <x:v>2018</x:v>
      </x:c>
      <x:c r="K197" s="29" t="s">
        <x:v>28</x:v>
      </x:c>
      <x:c r="L197" s="29">
        <x:v>30</x:v>
      </x:c>
      <x:c r="M197" s="29" t="s">
        <x:v>326</x:v>
      </x:c>
      <x:c r="N197" s="29">
        <x:v>29</x:v>
      </x:c>
      <x:c r="O197" s="29">
        <x:v>29</x:v>
      </x:c>
      <x:c r="P197" s="29">
        <x:v>0</x:v>
      </x:c>
      <x:c r="Q197" s="29">
        <x:v>3</x:v>
      </x:c>
      <x:c r="R197" s="29">
        <x:v>3</x:v>
      </x:c>
      <x:c r="S197" s="29">
        <x:v>0</x:v>
      </x:c>
      <x:c r="T197" s="29">
        <x:v>13</x:v>
      </x:c>
      <x:c r="U197" s="29">
        <x:v>11</x:v>
      </x:c>
      <x:c r="V197" s="29">
        <x:v>0</x:v>
      </x:c>
      <x:c r="W197" s="29">
        <x:v>0</x:v>
      </x:c>
      <x:c r="X197" s="29">
        <x:v>184.09999999999999</x:v>
      </x:c>
      <x:c r="Y197" s="29">
        <x:v>85</x:v>
      </x:c>
      <x:c r="Z197" s="29">
        <x:v>88</x:v>
      </x:c>
      <x:c r="AA197" s="29">
        <x:v>86.450000000000003</x:v>
      </x:c>
      <x:c r="AB197" s="29">
        <x:v>772</x:v>
      </x:c>
      <x:c r="AC197" s="29">
        <x:v>199</x:v>
      </x:c>
      <x:c r="AD197" s="29">
        <x:v>33</x:v>
      </x:c>
      <x:c r="AE197" s="29">
        <x:v>0</x:v>
      </x:c>
      <x:c r="AF197" s="29">
        <x:v>21</x:v>
      </x:c>
      <x:c r="AG197" s="29">
        <x:v>43</x:v>
      </x:c>
      <x:c r="AH197" s="29">
        <x:v>2</x:v>
      </x:c>
      <x:c r="AI197" s="29">
        <x:v>1</x:v>
      </x:c>
      <x:c r="AJ197" s="29">
        <x:v>152</x:v>
      </x:c>
      <x:c r="AK197" s="29">
        <x:v>5</x:v>
      </x:c>
      <x:c r="AL197" s="29">
        <x:v>0</x:v>
      </x:c>
      <x:c r="AM197" s="29">
        <x:v>5</x:v>
      </x:c>
      <x:c r="AN197" s="29">
        <x:v>4.1500000000000004</x:v>
      </x:c>
      <x:c r="AO197" s="29">
        <x:v>4.2999999999999998</x:v>
      </x:c>
      <x:c r="AP197" s="29">
        <x:v>4.2199999999999998</x:v>
      </x:c>
      <x:c r="AQ197" s="29">
        <x:v>4.4000000000000004</x:v>
      </x:c>
      <x:c r="AR197" s="29">
        <x:v>1.3100000000000001</x:v>
      </x:c>
      <x:c r="AS197" s="29">
        <x:v>5.8300000000000001</x:v>
      </x:c>
      <x:c r="AT197" s="29">
        <x:v>2018</x:v>
      </x:c>
      <x:c r="AU197" s="29" t="s">
        <x:v>28</x:v>
      </x:c>
      <x:c r="AV197" s="29">
        <x:v>30</x:v>
      </x:c>
      <x:c r="AW197" s="29" t="s">
        <x:v>326</x:v>
      </x:c>
      <x:c r="AX197" s="29">
        <x:v>29</x:v>
      </x:c>
      <x:c r="AY197" s="29">
        <x:v>184.09999999999999</x:v>
      </x:c>
      <x:c r="AZ197" s="29">
        <x:v>0</x:v>
      </x:c>
      <x:c r="BA197" s="29">
        <x:v>184.09999999999999</x:v>
      </x:c>
      <x:c r="BB197" s="29">
        <x:v>11.210000000000001</x:v>
      </x:c>
      <x:c r="BC197" s="29">
        <x:v>32.780000000000001</x:v>
      </x:c>
      <x:c r="BE197" s="29">
        <x:v>32.780000000000001</x:v>
      </x:c>
      <x:c r="BK197" s="29">
        <x:v>0.52000000000000002</x:v>
      </x:c>
      <x:c r="BL197" s="29">
        <x:v>2.5499999999999998</x:v>
      </x:c>
      <x:c r="BN197" s="29">
        <x:v>2.5499999999999998</x:v>
      </x:c>
      <x:c r="BO197" s="29">
        <x:v>5.8300000000000001</x:v>
      </x:c>
      <x:c r="BQ197" s="29">
        <x:v>5.8300000000000001</x:v>
      </x:c>
      <x:c r="BR197" s="29">
        <x:v>230000</x:v>
      </x:c>
      <x:c r="BS197" s="29">
        <x:v>39467</x:v>
      </x:c>
      <x:c r="BT197" s="64" t="str">
        <x:f t="shared" si="0"/>
        <x:v>TRUE</x:v>
      </x:c>
    </x:row>
    <x:row r="198" spans="1:72" ht="16.399999999999999">
      <x:c r="A198" s="65">
        <x:v>2020</x:v>
      </x:c>
      <x:c r="B198" s="62" t="s">
        <x:v>28</x:v>
      </x:c>
      <x:c r="C198" s="61" t="s">
        <x:v>62</x:v>
      </x:c>
      <x:c r="D198" s="61" t="s">
        <x:v>304</x:v>
      </x:c>
      <x:c r="E198" s="61">
        <x:v>4</x:v>
      </x:c>
      <x:c r="F198" s="61" t="s">
        <x:v>332</x:v>
      </x:c>
      <x:c r="G198" s="61" t="s">
        <x:v>34</x:v>
      </x:c>
      <x:c r="H198" s="61" t="s">
        <x:v>71</x:v>
      </x:c>
      <x:c r="I198" s="64">
        <x:v>51</x:v>
      </x:c>
      <x:c r="J198" s="29">
        <x:v>2019</x:v>
      </x:c>
      <x:c r="K198" s="29" t="s">
        <x:v>28</x:v>
      </x:c>
      <x:c r="L198" s="29">
        <x:v>31</x:v>
      </x:c>
      <x:c r="M198" s="29" t="s">
        <x:v>326</x:v>
      </x:c>
      <x:c r="N198" s="29">
        <x:v>29</x:v>
      </x:c>
      <x:c r="O198" s="29">
        <x:v>29</x:v>
      </x:c>
      <x:c r="P198" s="29">
        <x:v>0</x:v>
      </x:c>
      <x:c r="Q198" s="29">
        <x:v>2</x:v>
      </x:c>
      <x:c r="R198" s="29">
        <x:v>2</x:v>
      </x:c>
      <x:c r="S198" s="29">
        <x:v>2</x:v>
      </x:c>
      <x:c r="T198" s="29">
        <x:v>16</x:v>
      </x:c>
      <x:c r="U198" s="29">
        <x:v>8</x:v>
      </x:c>
      <x:c r="V198" s="29">
        <x:v>0</x:v>
      </x:c>
      <x:c r="W198" s="29">
        <x:v>0</x:v>
      </x:c>
      <x:c r="X198" s="29">
        <x:v>184.19999999999999</x:v>
      </x:c>
      <x:c r="Y198" s="29">
        <x:v>47</x:v>
      </x:c>
      <x:c r="Z198" s="29">
        <x:v>56</x:v>
      </x:c>
      <x:c r="AA198" s="29">
        <x:v>54.950000000000003</x:v>
      </x:c>
      <x:c r="AB198" s="29">
        <x:v>731</x:v>
      </x:c>
      <x:c r="AC198" s="29">
        <x:v>165</x:v>
      </x:c>
      <x:c r="AD198" s="29">
        <x:v>32</x:v>
      </x:c>
      <x:c r="AE198" s="29">
        <x:v>1</x:v>
      </x:c>
      <x:c r="AF198" s="29">
        <x:v>6</x:v>
      </x:c>
      <x:c r="AG198" s="29">
        <x:v>33</x:v>
      </x:c>
      <x:c r="AH198" s="29">
        <x:v>2</x:v>
      </x:c>
      <x:c r="AI198" s="29">
        <x:v>0</x:v>
      </x:c>
      <x:c r="AJ198" s="29">
        <x:v>163</x:v>
      </x:c>
      <x:c r="AK198" s="29">
        <x:v>6</x:v>
      </x:c>
      <x:c r="AL198" s="29">
        <x:v>0</x:v>
      </x:c>
      <x:c r="AM198" s="29">
        <x:v>1</x:v>
      </x:c>
      <x:c r="AN198" s="29">
        <x:v>2.29</x:v>
      </x:c>
      <x:c r="AO198" s="29">
        <x:v>2.73</x:v>
      </x:c>
      <x:c r="AP198" s="29">
        <x:v>2.6800000000000002</x:v>
      </x:c>
      <x:c r="AQ198" s="29">
        <x:v>2.5800000000000001</x:v>
      </x:c>
      <x:c r="AR198" s="29">
        <x:v>1.0700000000000001</x:v>
      </x:c>
      <x:c r="AS198" s="29">
        <x:v>7.5300000000000002</x:v>
      </x:c>
      <x:c r="AT198" s="29">
        <x:v>2019</x:v>
      </x:c>
      <x:c r="AU198" s="29" t="s">
        <x:v>28</x:v>
      </x:c>
      <x:c r="AV198" s="29">
        <x:v>31</x:v>
      </x:c>
      <x:c r="AW198" s="29" t="s">
        <x:v>326</x:v>
      </x:c>
      <x:c r="AX198" s="29">
        <x:v>29</x:v>
      </x:c>
      <x:c r="AY198" s="29">
        <x:v>184.19999999999999</x:v>
      </x:c>
      <x:c r="AZ198" s="29">
        <x:v>0</x:v>
      </x:c>
      <x:c r="BA198" s="29">
        <x:v>184.19999999999999</x:v>
      </x:c>
      <x:c r="BB198" s="29">
        <x:v>9.4100000000000001</x:v>
      </x:c>
      <x:c r="BC198" s="29">
        <x:v>47.799999999999997</x:v>
      </x:c>
      <x:c r="BE198" s="29">
        <x:v>47.799999999999997</x:v>
      </x:c>
      <x:c r="BK198" s="29">
        <x:v>0.80000000000000004</x:v>
      </x:c>
      <x:c r="BL198" s="29">
        <x:v>4.25</x:v>
      </x:c>
      <x:c r="BN198" s="29">
        <x:v>4.25</x:v>
      </x:c>
      <x:c r="BO198" s="29">
        <x:v>7.5300000000000002</x:v>
      </x:c>
      <x:c r="BQ198" s="29">
        <x:v>7.5300000000000002</x:v>
      </x:c>
      <x:c r="BR198" s="29">
        <x:v>230000</x:v>
      </x:c>
      <x:c r="BS198" s="29">
        <x:v>30544</x:v>
      </x:c>
      <x:c r="BT198" s="64" t="str">
        <x:f t="shared" si="0"/>
        <x:v>TRUE</x:v>
      </x:c>
    </x:row>
    <x:row r="199" spans="1:72" ht="16.399999999999999">
      <x:c r="A199" s="65">
        <x:v>2021</x:v>
      </x:c>
      <x:c r="B199" s="62" t="s">
        <x:v>28</x:v>
      </x:c>
      <x:c r="C199" s="61" t="s">
        <x:v>62</x:v>
      </x:c>
      <x:c r="D199" s="61" t="s">
        <x:v>304</x:v>
      </x:c>
      <x:c r="E199" s="61">
        <x:v>4</x:v>
      </x:c>
      <x:c r="F199" s="61" t="s">
        <x:v>332</x:v>
      </x:c>
      <x:c r="G199" s="61" t="s">
        <x:v>34</x:v>
      </x:c>
      <x:c r="H199" s="61" t="s">
        <x:v>71</x:v>
      </x:c>
      <x:c r="I199" s="64">
        <x:v>52</x:v>
      </x:c>
      <x:c r="J199" s="29">
        <x:v>2020</x:v>
      </x:c>
      <x:c r="K199" s="29" t="s">
        <x:v>28</x:v>
      </x:c>
      <x:c r="L199" s="29">
        <x:v>32</x:v>
      </x:c>
      <x:c r="M199" s="29" t="s">
        <x:v>326</x:v>
      </x:c>
      <x:c r="N199" s="29">
        <x:v>31</x:v>
      </x:c>
      <x:c r="O199" s="29">
        <x:v>31</x:v>
      </x:c>
      <x:c r="P199" s="29">
        <x:v>0</x:v>
      </x:c>
      <x:c r="Q199" s="29">
        <x:v>0</x:v>
      </x:c>
      <x:c r="R199" s="29">
        <x:v>0</x:v>
      </x:c>
      <x:c r="S199" s="29">
        <x:v>0</x:v>
      </x:c>
      <x:c r="T199" s="29">
        <x:v>11</x:v>
      </x:c>
      <x:c r="U199" s="29">
        <x:v>10</x:v>
      </x:c>
      <x:c r="V199" s="29">
        <x:v>0</x:v>
      </x:c>
      <x:c r="W199" s="29">
        <x:v>0</x:v>
      </x:c>
      <x:c r="X199" s="29">
        <x:v>172.09999999999999</x:v>
      </x:c>
      <x:c r="Y199" s="29">
        <x:v>90</x:v>
      </x:c>
      <x:c r="Z199" s="29">
        <x:v>99</x:v>
      </x:c>
      <x:c r="AA199" s="29">
        <x:v>92.849999999999994</x:v>
      </x:c>
      <x:c r="AB199" s="29">
        <x:v>746</x:v>
      </x:c>
      <x:c r="AC199" s="29">
        <x:v>180</x:v>
      </x:c>
      <x:c r="AD199" s="29">
        <x:v>40</x:v>
      </x:c>
      <x:c r="AE199" s="29">
        <x:v>4</x:v>
      </x:c>
      <x:c r="AF199" s="29">
        <x:v>13</x:v>
      </x:c>
      <x:c r="AG199" s="29">
        <x:v>64</x:v>
      </x:c>
      <x:c r="AH199" s="29">
        <x:v>5</x:v>
      </x:c>
      <x:c r="AI199" s="29">
        <x:v>0</x:v>
      </x:c>
      <x:c r="AJ199" s="29">
        <x:v>149</x:v>
      </x:c>
      <x:c r="AK199" s="29">
        <x:v>6</x:v>
      </x:c>
      <x:c r="AL199" s="29">
        <x:v>0</x:v>
      </x:c>
      <x:c r="AM199" s="29">
        <x:v>7</x:v>
      </x:c>
      <x:c r="AN199" s="29">
        <x:v>4.7000000000000002</x:v>
      </x:c>
      <x:c r="AO199" s="29">
        <x:v>5.1699999999999999</x:v>
      </x:c>
      <x:c r="AP199" s="29">
        <x:v>4.8499999999999996</x:v>
      </x:c>
      <x:c r="AQ199" s="29">
        <x:v>3.9700000000000002</x:v>
      </x:c>
      <x:c r="AR199" s="29">
        <x:v>1.4199999999999999</x:v>
      </x:c>
      <x:c r="AS199" s="29">
        <x:v>3.8999999999999999</x:v>
      </x:c>
      <x:c r="AT199" s="29">
        <x:v>2020</x:v>
      </x:c>
      <x:c r="AU199" s="29" t="s">
        <x:v>28</x:v>
      </x:c>
      <x:c r="AV199" s="29">
        <x:v>32</x:v>
      </x:c>
      <x:c r="AW199" s="29" t="s">
        <x:v>326</x:v>
      </x:c>
      <x:c r="AX199" s="29">
        <x:v>31</x:v>
      </x:c>
      <x:c r="AY199" s="29">
        <x:v>172.09999999999999</x:v>
      </x:c>
      <x:c r="AZ199" s="29">
        <x:v>0</x:v>
      </x:c>
      <x:c r="BA199" s="29">
        <x:v>172.09999999999999</x:v>
      </x:c>
      <x:c r="BB199" s="29">
        <x:v>11</x:v>
      </x:c>
      <x:c r="BC199" s="29">
        <x:v>22.34</x:v>
      </x:c>
      <x:c r="BE199" s="29">
        <x:v>22.34</x:v>
      </x:c>
      <x:c r="BK199" s="29">
        <x:v>0.34999999999999998</x:v>
      </x:c>
      <x:c r="BL199" s="29">
        <x:v>0.83999999999999997</x:v>
      </x:c>
      <x:c r="BN199" s="29">
        <x:v>0.83999999999999997</x:v>
      </x:c>
      <x:c r="BO199" s="29">
        <x:v>3.8999999999999999</x:v>
      </x:c>
      <x:c r="BQ199" s="29">
        <x:v>3.8999999999999999</x:v>
      </x:c>
      <x:c r="BR199" s="29">
        <x:v>230000</x:v>
      </x:c>
      <x:c r="BS199" s="29">
        <x:v>58930</x:v>
      </x:c>
      <x:c r="BT199" s="64" t="str">
        <x:f t="shared" si="0"/>
        <x:v>TRUE</x:v>
      </x:c>
    </x:row>
    <x:row r="200" spans="1:72" ht="16.399999999999999">
      <x:c r="A200" s="65">
        <x:v>2018</x:v>
      </x:c>
      <x:c r="B200" s="62" t="s">
        <x:v>31</x:v>
      </x:c>
      <x:c r="C200" s="61" t="s">
        <x:v>63</x:v>
      </x:c>
      <x:c r="D200" s="61" t="s">
        <x:v>304</x:v>
      </x:c>
      <x:c r="E200" s="61">
        <x:v>4</x:v>
      </x:c>
      <x:c r="F200" s="61" t="s">
        <x:v>332</x:v>
      </x:c>
      <x:c r="G200" s="61" t="s">
        <x:v>34</x:v>
      </x:c>
      <x:c r="H200" s="61" t="s">
        <x:v>71</x:v>
      </x:c>
      <x:c r="I200" s="64">
        <x:v>53</x:v>
      </x:c>
      <x:c r="J200" s="29">
        <x:v>2017</x:v>
      </x:c>
      <x:c r="K200" s="29" t="s">
        <x:v>31</x:v>
      </x:c>
      <x:c r="L200" s="29">
        <x:v>32</x:v>
      </x:c>
      <x:c r="M200" s="29" t="s">
        <x:v>326</x:v>
      </x:c>
      <x:c r="N200" s="29">
        <x:v>27</x:v>
      </x:c>
      <x:c r="O200" s="29">
        <x:v>25</x:v>
      </x:c>
      <x:c r="P200" s="29">
        <x:v>2</x:v>
      </x:c>
      <x:c r="Q200" s="29">
        <x:v>0</x:v>
      </x:c>
      <x:c r="R200" s="29">
        <x:v>0</x:v>
      </x:c>
      <x:c r="S200" s="29">
        <x:v>0</x:v>
      </x:c>
      <x:c r="T200" s="29">
        <x:v>7</x:v>
      </x:c>
      <x:c r="U200" s="29">
        <x:v>10</x:v>
      </x:c>
      <x:c r="V200" s="29">
        <x:v>0</x:v>
      </x:c>
      <x:c r="W200" s="29">
        <x:v>0</x:v>
      </x:c>
      <x:c r="X200" s="29">
        <x:v>133</x:v>
      </x:c>
      <x:c r="Y200" s="29">
        <x:v>77</x:v>
      </x:c>
      <x:c r="Z200" s="29">
        <x:v>95</x:v>
      </x:c>
      <x:c r="AA200" s="29">
        <x:v>93.299999999999997</x:v>
      </x:c>
      <x:c r="AB200" s="29">
        <x:v>591</x:v>
      </x:c>
      <x:c r="AC200" s="29">
        <x:v>161</x:v>
      </x:c>
      <x:c r="AD200" s="29">
        <x:v>28</x:v>
      </x:c>
      <x:c r="AE200" s="29">
        <x:v>4</x:v>
      </x:c>
      <x:c r="AF200" s="29">
        <x:v>19</x:v>
      </x:c>
      <x:c r="AG200" s="29">
        <x:v>23</x:v>
      </x:c>
      <x:c r="AH200" s="29">
        <x:v>16</x:v>
      </x:c>
      <x:c r="AI200" s="29">
        <x:v>1</x:v>
      </x:c>
      <x:c r="AJ200" s="29">
        <x:v>100</x:v>
      </x:c>
      <x:c r="AK200" s="29">
        <x:v>13</x:v>
      </x:c>
      <x:c r="AL200" s="29">
        <x:v>0</x:v>
      </x:c>
      <x:c r="AM200" s="29">
        <x:v>2</x:v>
      </x:c>
      <x:c r="AN200" s="29">
        <x:v>5.21</x:v>
      </x:c>
      <x:c r="AO200" s="29">
        <x:v>6.4299999999999997</x:v>
      </x:c>
      <x:c r="AP200" s="29">
        <x:v>6.3099999999999996</x:v>
      </x:c>
      <x:c r="AQ200" s="29">
        <x:v>4.9400000000000004</x:v>
      </x:c>
      <x:c r="AR200" s="29">
        <x:v>1.3799999999999999</x:v>
      </x:c>
      <x:c r="AS200" s="29">
        <x:v>1.3300000000000001</x:v>
      </x:c>
      <x:c r="AT200" s="29">
        <x:v>2017</x:v>
      </x:c>
      <x:c r="AU200" s="29" t="s">
        <x:v>31</x:v>
      </x:c>
      <x:c r="AV200" s="29">
        <x:v>32</x:v>
      </x:c>
      <x:c r="AW200" s="29" t="s">
        <x:v>326</x:v>
      </x:c>
      <x:c r="AX200" s="29">
        <x:v>27</x:v>
      </x:c>
      <x:c r="AY200" s="29">
        <x:v>130</x:v>
      </x:c>
      <x:c r="AZ200" s="29">
        <x:v>3</x:v>
      </x:c>
      <x:c r="BA200" s="29">
        <x:v>133</x:v>
      </x:c>
      <x:c r="BB200" s="29">
        <x:v>12.27</x:v>
      </x:c>
      <x:c r="BC200" s="29">
        <x:v>-12.67</x:v>
      </x:c>
      <x:c r="BD200" s="29">
        <x:v>1.3400000000000001</x:v>
      </x:c>
      <x:c r="BE200" s="29">
        <x:v>-11.33</x:v>
      </x:c>
      <x:c r="BK200" s="29">
        <x:v>0.11</x:v>
      </x:c>
      <x:c r="BL200" s="29">
        <x:v>-1.1299999999999999</x:v>
      </x:c>
      <x:c r="BM200" s="29">
        <x:v>0.11</x:v>
      </x:c>
      <x:c r="BN200" s="29">
        <x:v>-1.02</x:v>
      </x:c>
      <x:c r="BO200" s="29">
        <x:v>1.1799999999999999</x:v>
      </x:c>
      <x:c r="BP200" s="29">
        <x:v>0.14999999999999999</x:v>
      </x:c>
      <x:c r="BQ200" s="29">
        <x:v>1.3300000000000001</x:v>
      </x:c>
      <x:c r="BR200" s="29">
        <x:v>70000</x:v>
      </x:c>
      <x:c r="BS200" s="29">
        <x:v>52596</x:v>
      </x:c>
      <x:c r="BT200" s="64" t="str">
        <x:f t="shared" si="0"/>
        <x:v>TRUE</x:v>
      </x:c>
    </x:row>
    <x:row r="201" spans="1:72" ht="16.399999999999999">
      <x:c r="A201" s="65">
        <x:v>2019</x:v>
      </x:c>
      <x:c r="B201" s="62" t="s">
        <x:v>31</x:v>
      </x:c>
      <x:c r="C201" s="61" t="s">
        <x:v>63</x:v>
      </x:c>
      <x:c r="D201" s="61" t="s">
        <x:v>304</x:v>
      </x:c>
      <x:c r="E201" s="61">
        <x:v>4</x:v>
      </x:c>
      <x:c r="F201" s="61" t="s">
        <x:v>332</x:v>
      </x:c>
      <x:c r="G201" s="61" t="s">
        <x:v>34</x:v>
      </x:c>
      <x:c r="H201" s="61" t="s">
        <x:v>71</x:v>
      </x:c>
      <x:c r="I201" s="64">
        <x:v>54</x:v>
      </x:c>
      <x:c r="J201" s="29">
        <x:v>2018</x:v>
      </x:c>
      <x:c r="K201" s="29" t="s">
        <x:v>31</x:v>
      </x:c>
      <x:c r="L201" s="29">
        <x:v>33</x:v>
      </x:c>
      <x:c r="M201" s="29" t="s">
        <x:v>326</x:v>
      </x:c>
      <x:c r="N201" s="29">
        <x:v>48</x:v>
      </x:c>
      <x:c r="O201" s="29">
        <x:v>0</x:v>
      </x:c>
      <x:c r="P201" s="29">
        <x:v>48</x:v>
      </x:c>
      <x:c r="Q201" s="29">
        <x:v>8</x:v>
      </x:c>
      <x:c r="R201" s="29">
        <x:v>0</x:v>
      </x:c>
      <x:c r="S201" s="29">
        <x:v>0</x:v>
      </x:c>
      <x:c r="T201" s="29">
        <x:v>4</x:v>
      </x:c>
      <x:c r="U201" s="29">
        <x:v>1</x:v>
      </x:c>
      <x:c r="V201" s="29">
        <x:v>0</x:v>
      </x:c>
      <x:c r="W201" s="29">
        <x:v>10</x:v>
      </x:c>
      <x:c r="X201" s="29">
        <x:v>58.200000000000003</x:v>
      </x:c>
      <x:c r="Y201" s="29">
        <x:v>28</x:v>
      </x:c>
      <x:c r="Z201" s="29">
        <x:v>28</x:v>
      </x:c>
      <x:c r="AA201" s="29">
        <x:v>26.449999999999999</x:v>
      </x:c>
      <x:c r="AB201" s="29">
        <x:v>246</x:v>
      </x:c>
      <x:c r="AC201" s="29">
        <x:v>70</x:v>
      </x:c>
      <x:c r="AD201" s="29">
        <x:v>12</x:v>
      </x:c>
      <x:c r="AE201" s="29">
        <x:v>0</x:v>
      </x:c>
      <x:c r="AF201" s="29">
        <x:v>6</x:v>
      </x:c>
      <x:c r="AG201" s="29">
        <x:v>12</x:v>
      </x:c>
      <x:c r="AH201" s="29">
        <x:v>5</x:v>
      </x:c>
      <x:c r="AI201" s="29">
        <x:v>1</x:v>
      </x:c>
      <x:c r="AJ201" s="29">
        <x:v>48</x:v>
      </x:c>
      <x:c r="AK201" s="29">
        <x:v>1</x:v>
      </x:c>
      <x:c r="AL201" s="29">
        <x:v>0</x:v>
      </x:c>
      <x:c r="AM201" s="29">
        <x:v>0</x:v>
      </x:c>
      <x:c r="AN201" s="29">
        <x:v>4.2999999999999998</x:v>
      </x:c>
      <x:c r="AO201" s="29">
        <x:v>4.2999999999999998</x:v>
      </x:c>
      <x:c r="AP201" s="29">
        <x:v>4.0599999999999996</x:v>
      </x:c>
      <x:c r="AQ201" s="29">
        <x:v>4.3600000000000003</x:v>
      </x:c>
      <x:c r="AR201" s="29">
        <x:v>1.3999999999999999</x:v>
      </x:c>
      <x:c r="AS201" s="29">
        <x:v>1.8600000000000001</x:v>
      </x:c>
      <x:c r="AT201" s="29">
        <x:v>2018</x:v>
      </x:c>
      <x:c r="AU201" s="29" t="s">
        <x:v>31</x:v>
      </x:c>
      <x:c r="AV201" s="29">
        <x:v>33</x:v>
      </x:c>
      <x:c r="AW201" s="29" t="s">
        <x:v>326</x:v>
      </x:c>
      <x:c r="AX201" s="29">
        <x:v>48</x:v>
      </x:c>
      <x:c r="AY201" s="29">
        <x:v>0</x:v>
      </x:c>
      <x:c r="AZ201" s="29">
        <x:v>58.200000000000003</x:v>
      </x:c>
      <x:c r="BA201" s="29">
        <x:v>58.200000000000003</x:v>
      </x:c>
      <x:c r="BB201" s="29">
        <x:v>11.199999999999999</x:v>
      </x:c>
      <x:c r="BD201" s="29">
        <x:v>13.02</x:v>
      </x:c>
      <x:c r="BE201" s="29">
        <x:v>13.02</x:v>
      </x:c>
      <x:c r="BK201" s="29">
        <x:v>0.17000000000000001</x:v>
      </x:c>
      <x:c r="BM201" s="29">
        <x:v>1.0800000000000001</x:v>
      </x:c>
      <x:c r="BN201" s="29">
        <x:v>1.0800000000000001</x:v>
      </x:c>
      <x:c r="BP201" s="29">
        <x:v>1.8600000000000001</x:v>
      </x:c>
      <x:c r="BQ201" s="29">
        <x:v>1.8600000000000001</x:v>
      </x:c>
      <x:c r="BR201" s="29">
        <x:v>70000</x:v>
      </x:c>
      <x:c r="BS201" s="29">
        <x:v>37577</x:v>
      </x:c>
      <x:c r="BT201" s="64" t="str">
        <x:f t="shared" si="0"/>
        <x:v>TRUE</x:v>
      </x:c>
    </x:row>
    <x:row r="202" spans="1:72" ht="16.399999999999999">
      <x:c r="A202" s="65">
        <x:v>2020</x:v>
      </x:c>
      <x:c r="B202" s="62" t="s">
        <x:v>31</x:v>
      </x:c>
      <x:c r="C202" s="61" t="s">
        <x:v>63</x:v>
      </x:c>
      <x:c r="D202" s="61" t="s">
        <x:v>304</x:v>
      </x:c>
      <x:c r="E202" s="61">
        <x:v>4</x:v>
      </x:c>
      <x:c r="F202" s="61" t="s">
        <x:v>332</x:v>
      </x:c>
      <x:c r="G202" s="61" t="s">
        <x:v>34</x:v>
      </x:c>
      <x:c r="H202" s="61" t="s">
        <x:v>71</x:v>
      </x:c>
      <x:c r="I202" s="64">
        <x:v>55</x:v>
      </x:c>
      <x:c r="J202" s="29">
        <x:v>2019</x:v>
      </x:c>
      <x:c r="K202" s="29" t="s">
        <x:v>31</x:v>
      </x:c>
      <x:c r="L202" s="29">
        <x:v>34</x:v>
      </x:c>
      <x:c r="M202" s="29" t="s">
        <x:v>326</x:v>
      </x:c>
      <x:c r="N202" s="29">
        <x:v>54</x:v>
      </x:c>
      <x:c r="O202" s="29">
        <x:v>0</x:v>
      </x:c>
      <x:c r="P202" s="29">
        <x:v>54</x:v>
      </x:c>
      <x:c r="Q202" s="29">
        <x:v>28</x:v>
      </x:c>
      <x:c r="R202" s="29">
        <x:v>0</x:v>
      </x:c>
      <x:c r="S202" s="29">
        <x:v>0</x:v>
      </x:c>
      <x:c r="T202" s="29">
        <x:v>2</x:v>
      </x:c>
      <x:c r="U202" s="29">
        <x:v>7</x:v>
      </x:c>
      <x:c r="V202" s="29">
        <x:v>15</x:v>
      </x:c>
      <x:c r="W202" s="29">
        <x:v>7</x:v>
      </x:c>
      <x:c r="X202" s="29">
        <x:v>59</x:v>
      </x:c>
      <x:c r="Y202" s="29">
        <x:v>18</x:v>
      </x:c>
      <x:c r="Z202" s="29">
        <x:v>20</x:v>
      </x:c>
      <x:c r="AA202" s="29">
        <x:v>22.75</x:v>
      </x:c>
      <x:c r="AB202" s="29">
        <x:v>247</x:v>
      </x:c>
      <x:c r="AC202" s="29">
        <x:v>58</x:v>
      </x:c>
      <x:c r="AD202" s="29">
        <x:v>3</x:v>
      </x:c>
      <x:c r="AE202" s="29">
        <x:v>0</x:v>
      </x:c>
      <x:c r="AF202" s="29">
        <x:v>7</x:v>
      </x:c>
      <x:c r="AG202" s="29">
        <x:v>10</x:v>
      </x:c>
      <x:c r="AH202" s="29">
        <x:v>6</x:v>
      </x:c>
      <x:c r="AI202" s="29">
        <x:v>1</x:v>
      </x:c>
      <x:c r="AJ202" s="29">
        <x:v>40</x:v>
      </x:c>
      <x:c r="AK202" s="29">
        <x:v>6</x:v>
      </x:c>
      <x:c r="AL202" s="29">
        <x:v>0</x:v>
      </x:c>
      <x:c r="AM202" s="29">
        <x:v>0</x:v>
      </x:c>
      <x:c r="AN202" s="29">
        <x:v>2.75</x:v>
      </x:c>
      <x:c r="AO202" s="29">
        <x:v>3.0499999999999998</x:v>
      </x:c>
      <x:c r="AP202" s="29">
        <x:v>3.4700000000000002</x:v>
      </x:c>
      <x:c r="AQ202" s="29">
        <x:v>4.3099999999999996</x:v>
      </x:c>
      <x:c r="AR202" s="29">
        <x:v>1.1499999999999999</x:v>
      </x:c>
      <x:c r="AS202" s="29">
        <x:v>2.02</x:v>
      </x:c>
      <x:c r="AT202" s="29">
        <x:v>2019</x:v>
      </x:c>
      <x:c r="AU202" s="29" t="s">
        <x:v>31</x:v>
      </x:c>
      <x:c r="AV202" s="29">
        <x:v>34</x:v>
      </x:c>
      <x:c r="AW202" s="29" t="s">
        <x:v>326</x:v>
      </x:c>
      <x:c r="AX202" s="29">
        <x:v>54</x:v>
      </x:c>
      <x:c r="AY202" s="29">
        <x:v>0</x:v>
      </x:c>
      <x:c r="AZ202" s="29">
        <x:v>59</x:v>
      </x:c>
      <x:c r="BA202" s="29">
        <x:v>59</x:v>
      </x:c>
      <x:c r="BB202" s="29">
        <x:v>9.7300000000000004</x:v>
      </x:c>
      <x:c r="BD202" s="29">
        <x:v>9.0099999999999998</x:v>
      </x:c>
      <x:c r="BE202" s="29">
        <x:v>9.0099999999999998</x:v>
      </x:c>
      <x:c r="BK202" s="29">
        <x:v>0.20999999999999999</x:v>
      </x:c>
      <x:c r="BM202" s="29">
        <x:v>1.23</x:v>
      </x:c>
      <x:c r="BN202" s="29">
        <x:v>1.23</x:v>
      </x:c>
      <x:c r="BP202" s="29">
        <x:v>2.02</x:v>
      </x:c>
      <x:c r="BQ202" s="29">
        <x:v>2.02</x:v>
      </x:c>
      <x:c r="BR202" s="29">
        <x:v>70000</x:v>
      </x:c>
      <x:c r="BS202" s="29">
        <x:v>34728</x:v>
      </x:c>
      <x:c r="BT202" s="64" t="str">
        <x:f t="shared" si="0"/>
        <x:v>TRUE</x:v>
      </x:c>
    </x:row>
    <x:row r="203" spans="1:72" ht="16.399999999999999">
      <x:c r="A203" s="65">
        <x:v>2021</x:v>
      </x:c>
      <x:c r="B203" s="62" t="s">
        <x:v>31</x:v>
      </x:c>
      <x:c r="C203" s="61" t="s">
        <x:v>63</x:v>
      </x:c>
      <x:c r="D203" s="61" t="s">
        <x:v>304</x:v>
      </x:c>
      <x:c r="E203" s="61">
        <x:v>4</x:v>
      </x:c>
      <x:c r="F203" s="61" t="s">
        <x:v>332</x:v>
      </x:c>
      <x:c r="G203" s="61" t="s">
        <x:v>34</x:v>
      </x:c>
      <x:c r="H203" s="61" t="s">
        <x:v>71</x:v>
      </x:c>
      <x:c r="I203" s="64">
        <x:v>56</x:v>
      </x:c>
      <x:c r="J203" s="29">
        <x:v>2020</x:v>
      </x:c>
      <x:c r="K203" s="29" t="s">
        <x:v>31</x:v>
      </x:c>
      <x:c r="L203" s="29">
        <x:v>35</x:v>
      </x:c>
      <x:c r="M203" s="29" t="s">
        <x:v>326</x:v>
      </x:c>
      <x:c r="N203" s="29">
        <x:v>52</x:v>
      </x:c>
      <x:c r="O203" s="29">
        <x:v>0</x:v>
      </x:c>
      <x:c r="P203" s="29">
        <x:v>52</x:v>
      </x:c>
      <x:c r="Q203" s="29">
        <x:v>17</x:v>
      </x:c>
      <x:c r="R203" s="29">
        <x:v>0</x:v>
      </x:c>
      <x:c r="S203" s="29">
        <x:v>0</x:v>
      </x:c>
      <x:c r="T203" s="29">
        <x:v>3</x:v>
      </x:c>
      <x:c r="U203" s="29">
        <x:v>3</x:v>
      </x:c>
      <x:c r="V203" s="29">
        <x:v>7</x:v>
      </x:c>
      <x:c r="W203" s="29">
        <x:v>11</x:v>
      </x:c>
      <x:c r="X203" s="29">
        <x:v>48</x:v>
      </x:c>
      <x:c r="Y203" s="29">
        <x:v>33</x:v>
      </x:c>
      <x:c r="Z203" s="29">
        <x:v>34</x:v>
      </x:c>
      <x:c r="AA203" s="29">
        <x:v>31.300000000000001</x:v>
      </x:c>
      <x:c r="AB203" s="29">
        <x:v>210</x:v>
      </x:c>
      <x:c r="AC203" s="29">
        <x:v>61</x:v>
      </x:c>
      <x:c r="AD203" s="29">
        <x:v>10</x:v>
      </x:c>
      <x:c r="AE203" s="29">
        <x:v>1</x:v>
      </x:c>
      <x:c r="AF203" s="29">
        <x:v>3</x:v>
      </x:c>
      <x:c r="AG203" s="29">
        <x:v>9</x:v>
      </x:c>
      <x:c r="AH203" s="29">
        <x:v>1</x:v>
      </x:c>
      <x:c r="AI203" s="29">
        <x:v>1</x:v>
      </x:c>
      <x:c r="AJ203" s="29">
        <x:v>30</x:v>
      </x:c>
      <x:c r="AK203" s="29">
        <x:v>0</x:v>
      </x:c>
      <x:c r="AL203" s="29">
        <x:v>0</x:v>
      </x:c>
      <x:c r="AM203" s="29">
        <x:v>0</x:v>
      </x:c>
      <x:c r="AN203" s="29">
        <x:v>6.1900000000000004</x:v>
      </x:c>
      <x:c r="AO203" s="29">
        <x:v>6.3799999999999999</x:v>
      </x:c>
      <x:c r="AP203" s="29">
        <x:v>5.8700000000000001</x:v>
      </x:c>
      <x:c r="AQ203" s="29">
        <x:v>3.7599999999999998</x:v>
      </x:c>
      <x:c r="AR203" s="29">
        <x:v>1.46</x:v>
      </x:c>
      <x:c r="AS203" s="29">
        <x:v>0.5</x:v>
      </x:c>
      <x:c r="AT203" s="29">
        <x:v>2020</x:v>
      </x:c>
      <x:c r="AU203" s="29" t="s">
        <x:v>31</x:v>
      </x:c>
      <x:c r="AV203" s="29">
        <x:v>35</x:v>
      </x:c>
      <x:c r="AW203" s="29" t="s">
        <x:v>326</x:v>
      </x:c>
      <x:c r="AX203" s="29">
        <x:v>52</x:v>
      </x:c>
      <x:c r="AY203" s="29">
        <x:v>0</x:v>
      </x:c>
      <x:c r="AZ203" s="29">
        <x:v>48</x:v>
      </x:c>
      <x:c r="BA203" s="29">
        <x:v>48</x:v>
      </x:c>
      <x:c r="BB203" s="29">
        <x:v>10.640000000000001</x:v>
      </x:c>
      <x:c r="BD203" s="29">
        <x:v>-2.75</x:v>
      </x:c>
      <x:c r="BE203" s="29">
        <x:v>-2.75</x:v>
      </x:c>
      <x:c r="BK203" s="29">
        <x:v>0.05</x:v>
      </x:c>
      <x:c r="BM203" s="29">
        <x:v>-0.14000000000000001</x:v>
      </x:c>
      <x:c r="BN203" s="29">
        <x:v>-0.14000000000000001</x:v>
      </x:c>
      <x:c r="BP203" s="29">
        <x:v>0.5</x:v>
      </x:c>
      <x:c r="BQ203" s="29">
        <x:v>0.5</x:v>
      </x:c>
      <x:c r="BR203" s="29">
        <x:v>70000</x:v>
      </x:c>
      <x:c r="BS203" s="29">
        <x:v>139424</x:v>
      </x:c>
      <x:c r="BT203" s="64" t="str">
        <x:f t="shared" si="0"/>
        <x:v>TRUE</x:v>
      </x:c>
    </x:row>
    <x:row r="204" spans="1:72" ht="16.399999999999999">
      <x:c r="A204" s="65">
        <x:v>2018</x:v>
      </x:c>
      <x:c r="B204" s="62" t="s">
        <x:v>65</x:v>
      </x:c>
      <x:c r="C204" s="61" t="s">
        <x:v>73</x:v>
      </x:c>
      <x:c r="D204" s="61" t="s">
        <x:v>304</x:v>
      </x:c>
      <x:c r="E204" s="61">
        <x:v>8</x:v>
      </x:c>
      <x:c r="F204" s="61" t="s">
        <x:v>25</x:v>
      </x:c>
      <x:c r="G204" s="61" t="s">
        <x:v>337</x:v>
      </x:c>
      <x:c r="H204" s="61" t="s">
        <x:v>36</x:v>
      </x:c>
      <x:c r="I204" s="64">
        <x:v>57</x:v>
      </x:c>
      <x:c r="J204" s="29">
        <x:v>2017</x:v>
      </x:c>
      <x:c r="K204" s="29" t="s">
        <x:v>65</x:v>
      </x:c>
      <x:c r="L204" s="29">
        <x:v>31</x:v>
      </x:c>
      <x:c r="M204" s="29" t="s">
        <x:v>326</x:v>
      </x:c>
      <x:c r="N204" s="29">
        <x:v>30</x:v>
      </x:c>
      <x:c r="O204" s="29">
        <x:v>29</x:v>
      </x:c>
      <x:c r="P204" s="29">
        <x:v>1</x:v>
      </x:c>
      <x:c r="Q204" s="29">
        <x:v>2</x:v>
      </x:c>
      <x:c r="R204" s="29">
        <x:v>2</x:v>
      </x:c>
      <x:c r="S204" s="29">
        <x:v>1</x:v>
      </x:c>
      <x:c r="T204" s="29">
        <x:v>11</x:v>
      </x:c>
      <x:c r="U204" s="29">
        <x:v>6</x:v>
      </x:c>
      <x:c r="V204" s="29">
        <x:v>0</x:v>
      </x:c>
      <x:c r="W204" s="29">
        <x:v>1</x:v>
      </x:c>
      <x:c r="X204" s="29">
        <x:v>188.19999999999999</x:v>
      </x:c>
      <x:c r="Y204" s="29">
        <x:v>95</x:v>
      </x:c>
      <x:c r="Z204" s="29">
        <x:v>104</x:v>
      </x:c>
      <x:c r="AA204" s="29">
        <x:v>99.700000000000003</x:v>
      </x:c>
      <x:c r="AB204" s="29">
        <x:v>822</x:v>
      </x:c>
      <x:c r="AC204" s="29">
        <x:v>228</x:v>
      </x:c>
      <x:c r="AD204" s="29">
        <x:v>37</x:v>
      </x:c>
      <x:c r="AE204" s="29">
        <x:v>3</x:v>
      </x:c>
      <x:c r="AF204" s="29">
        <x:v>20</x:v>
      </x:c>
      <x:c r="AG204" s="29">
        <x:v>41</x:v>
      </x:c>
      <x:c r="AH204" s="29">
        <x:v>10</x:v>
      </x:c>
      <x:c r="AI204" s="29">
        <x:v>1</x:v>
      </x:c>
      <x:c r="AJ204" s="29">
        <x:v>106</x:v>
      </x:c>
      <x:c r="AK204" s="29">
        <x:v>7</x:v>
      </x:c>
      <x:c r="AL204" s="29">
        <x:v>1</x:v>
      </x:c>
      <x:c r="AM204" s="29">
        <x:v>5</x:v>
      </x:c>
      <x:c r="AN204" s="29">
        <x:v>4.5300000000000002</x:v>
      </x:c>
      <x:c r="AO204" s="29">
        <x:v>4.96</x:v>
      </x:c>
      <x:c r="AP204" s="29">
        <x:v>4.7599999999999998</x:v>
      </x:c>
      <x:c r="AQ204" s="29">
        <x:v>4.9000000000000004</x:v>
      </x:c>
      <x:c r="AR204" s="29">
        <x:v>1.4299999999999999</x:v>
      </x:c>
      <x:c r="AS204" s="29">
        <x:v>3.8900000000000001</x:v>
      </x:c>
      <x:c r="AT204" s="29">
        <x:v>2017</x:v>
      </x:c>
      <x:c r="AU204" s="29" t="s">
        <x:v>65</x:v>
      </x:c>
      <x:c r="AV204" s="29">
        <x:v>31</x:v>
      </x:c>
      <x:c r="AW204" s="29" t="s">
        <x:v>326</x:v>
      </x:c>
      <x:c r="AX204" s="29">
        <x:v>30</x:v>
      </x:c>
      <x:c r="AY204" s="29">
        <x:v>188.09999999999999</x:v>
      </x:c>
      <x:c r="AZ204" s="29">
        <x:v>0.10000000000000001</x:v>
      </x:c>
      <x:c r="BA204" s="29">
        <x:v>188.19999999999999</x:v>
      </x:c>
      <x:c r="BB204" s="29">
        <x:v>11.359999999999999</x:v>
      </x:c>
      <x:c r="BC204" s="29">
        <x:v>7.6200000000000001</x:v>
      </x:c>
      <x:c r="BD204" s="29">
        <x:v>-0.14000000000000001</x:v>
      </x:c>
      <x:c r="BE204" s="29">
        <x:v>7.4800000000000004</x:v>
      </x:c>
      <x:c r="BK204" s="29">
        <x:v>0.34000000000000002</x:v>
      </x:c>
      <x:c r="BL204" s="29">
        <x:v>0.55000000000000004</x:v>
      </x:c>
      <x:c r="BM204" s="29">
        <x:v>-0.020000000000000001</x:v>
      </x:c>
      <x:c r="BN204" s="29">
        <x:v>0.54000000000000004</x:v>
      </x:c>
      <x:c r="BO204" s="29">
        <x:v>3.8999999999999999</x:v>
      </x:c>
      <x:c r="BP204" s="29">
        <x:v>-0.010000000000000001</x:v>
      </x:c>
      <x:c r="BQ204" s="29">
        <x:v>3.8900000000000001</x:v>
      </x:c>
      <x:c r="BR204" s="29">
        <x:v>50000</x:v>
      </x:c>
      <x:c r="BS204" s="29">
        <x:v>12856</x:v>
      </x:c>
      <x:c r="BT204" s="64" t="str">
        <x:f t="shared" si="0"/>
        <x:v>TRUE</x:v>
      </x:c>
    </x:row>
    <x:row r="205" spans="1:72" ht="16.399999999999999">
      <x:c r="A205" s="65">
        <x:v>2019</x:v>
      </x:c>
      <x:c r="B205" s="62" t="s">
        <x:v>65</x:v>
      </x:c>
      <x:c r="C205" s="61" t="s">
        <x:v>73</x:v>
      </x:c>
      <x:c r="D205" s="61" t="s">
        <x:v>304</x:v>
      </x:c>
      <x:c r="E205" s="61">
        <x:v>8</x:v>
      </x:c>
      <x:c r="F205" s="61" t="s">
        <x:v>25</x:v>
      </x:c>
      <x:c r="G205" s="61" t="s">
        <x:v>337</x:v>
      </x:c>
      <x:c r="H205" s="61" t="s">
        <x:v>36</x:v>
      </x:c>
      <x:c r="I205" s="64">
        <x:v>58</x:v>
      </x:c>
      <x:c r="J205" s="29">
        <x:v>2018</x:v>
      </x:c>
      <x:c r="K205" s="29" t="s">
        <x:v>65</x:v>
      </x:c>
      <x:c r="L205" s="29">
        <x:v>32</x:v>
      </x:c>
      <x:c r="M205" s="29" t="s">
        <x:v>326</x:v>
      </x:c>
      <x:c r="N205" s="29">
        <x:v>29</x:v>
      </x:c>
      <x:c r="O205" s="29">
        <x:v>28</x:v>
      </x:c>
      <x:c r="P205" s="29">
        <x:v>1</x:v>
      </x:c>
      <x:c r="Q205" s="29">
        <x:v>0</x:v>
      </x:c>
      <x:c r="R205" s="29">
        <x:v>0</x:v>
      </x:c>
      <x:c r="S205" s="29">
        <x:v>0</x:v>
      </x:c>
      <x:c r="T205" s="29">
        <x:v>10</x:v>
      </x:c>
      <x:c r="U205" s="29">
        <x:v>10</x:v>
      </x:c>
      <x:c r="V205" s="29">
        <x:v>0</x:v>
      </x:c>
      <x:c r="W205" s="29">
        <x:v>0</x:v>
      </x:c>
      <x:c r="X205" s="29">
        <x:v>141</x:v>
      </x:c>
      <x:c r="Y205" s="29">
        <x:v>105</x:v>
      </x:c>
      <x:c r="Z205" s="29">
        <x:v>108</x:v>
      </x:c>
      <x:c r="AA205" s="29">
        <x:v>106.45</x:v>
      </x:c>
      <x:c r="AB205" s="29">
        <x:v>650</x:v>
      </x:c>
      <x:c r="AC205" s="29">
        <x:v>197</x:v>
      </x:c>
      <x:c r="AD205" s="29">
        <x:v>41</x:v>
      </x:c>
      <x:c r="AE205" s="29">
        <x:v>3</x:v>
      </x:c>
      <x:c r="AF205" s="29">
        <x:v>23</x:v>
      </x:c>
      <x:c r="AG205" s="29">
        <x:v>42</x:v>
      </x:c>
      <x:c r="AH205" s="29">
        <x:v>4</x:v>
      </x:c>
      <x:c r="AI205" s="29">
        <x:v>0</x:v>
      </x:c>
      <x:c r="AJ205" s="29">
        <x:v>81</x:v>
      </x:c>
      <x:c r="AK205" s="29">
        <x:v>7</x:v>
      </x:c>
      <x:c r="AL205" s="29">
        <x:v>0</x:v>
      </x:c>
      <x:c r="AM205" s="29">
        <x:v>1</x:v>
      </x:c>
      <x:c r="AN205" s="29">
        <x:v>6.7000000000000002</x:v>
      </x:c>
      <x:c r="AO205" s="29">
        <x:v>6.8899999999999997</x:v>
      </x:c>
      <x:c r="AP205" s="29">
        <x:v>6.79</x:v>
      </x:c>
      <x:c r="AQ205" s="29">
        <x:v>5.8600000000000003</x:v>
      </x:c>
      <x:c r="AR205" s="29">
        <x:v>1.7</x:v>
      </x:c>
      <x:c r="AS205" s="29">
        <x:v>0.87</x:v>
      </x:c>
      <x:c r="AT205" s="29">
        <x:v>2018</x:v>
      </x:c>
      <x:c r="AU205" s="29" t="s">
        <x:v>65</x:v>
      </x:c>
      <x:c r="AV205" s="29">
        <x:v>32</x:v>
      </x:c>
      <x:c r="AW205" s="29" t="s">
        <x:v>326</x:v>
      </x:c>
      <x:c r="AX205" s="29">
        <x:v>29</x:v>
      </x:c>
      <x:c r="AY205" s="29">
        <x:v>138</x:v>
      </x:c>
      <x:c r="AZ205" s="29">
        <x:v>3</x:v>
      </x:c>
      <x:c r="BA205" s="29">
        <x:v>141</x:v>
      </x:c>
      <x:c r="BB205" s="29">
        <x:v>13.34</x:v>
      </x:c>
      <x:c r="BC205" s="29">
        <x:v>-31.870000000000001</x:v>
      </x:c>
      <x:c r="BD205" s="29">
        <x:v>0.80000000000000004</x:v>
      </x:c>
      <x:c r="BE205" s="29">
        <x:v>-31.07</x:v>
      </x:c>
      <x:c r="BK205" s="29">
        <x:v>0.070000000000000007</x:v>
      </x:c>
      <x:c r="BL205" s="29">
        <x:v>-1.6699999999999999</x:v>
      </x:c>
      <x:c r="BM205" s="29">
        <x:v>0.05</x:v>
      </x:c>
      <x:c r="BN205" s="29">
        <x:v>-1.6299999999999999</x:v>
      </x:c>
      <x:c r="BO205" s="29">
        <x:v>0.78000000000000003</x:v>
      </x:c>
      <x:c r="BP205" s="29">
        <x:v>0.089999999999999991</x:v>
      </x:c>
      <x:c r="BQ205" s="29">
        <x:v>0.87</x:v>
      </x:c>
      <x:c r="BR205" s="29">
        <x:v>50000</x:v>
      </x:c>
      <x:c r="BS205" s="29">
        <x:v>57661</x:v>
      </x:c>
      <x:c r="BT205" s="64" t="str">
        <x:f t="shared" si="0"/>
        <x:v>TRUE</x:v>
      </x:c>
    </x:row>
    <x:row r="206" spans="1:72" ht="16.399999999999999">
      <x:c r="A206" s="65">
        <x:v>2020</x:v>
      </x:c>
      <x:c r="B206" s="62" t="s">
        <x:v>65</x:v>
      </x:c>
      <x:c r="C206" s="61" t="s">
        <x:v>73</x:v>
      </x:c>
      <x:c r="D206" s="61" t="s">
        <x:v>304</x:v>
      </x:c>
      <x:c r="E206" s="61">
        <x:v>8</x:v>
      </x:c>
      <x:c r="F206" s="61" t="s">
        <x:v>25</x:v>
      </x:c>
      <x:c r="G206" s="61" t="s">
        <x:v>337</x:v>
      </x:c>
      <x:c r="H206" s="61" t="s">
        <x:v>36</x:v>
      </x:c>
      <x:c r="I206" s="64">
        <x:v>59</x:v>
      </x:c>
      <x:c r="J206" s="29">
        <x:v>2019</x:v>
      </x:c>
      <x:c r="K206" s="29" t="s">
        <x:v>65</x:v>
      </x:c>
      <x:c r="L206" s="29">
        <x:v>33</x:v>
      </x:c>
      <x:c r="M206" s="29" t="s">
        <x:v>326</x:v>
      </x:c>
      <x:c r="N206" s="29">
        <x:v>28</x:v>
      </x:c>
      <x:c r="O206" s="29">
        <x:v>27</x:v>
      </x:c>
      <x:c r="P206" s="29">
        <x:v>1</x:v>
      </x:c>
      <x:c r="Q206" s="29">
        <x:v>2</x:v>
      </x:c>
      <x:c r="R206" s="29">
        <x:v>2</x:v>
      </x:c>
      <x:c r="S206" s="29">
        <x:v>0</x:v>
      </x:c>
      <x:c r="T206" s="29">
        <x:v>11</x:v>
      </x:c>
      <x:c r="U206" s="29">
        <x:v>8</x:v>
      </x:c>
      <x:c r="V206" s="29">
        <x:v>0</x:v>
      </x:c>
      <x:c r="W206" s="29">
        <x:v>0</x:v>
      </x:c>
      <x:c r="X206" s="29">
        <x:v>166.09999999999999</x:v>
      </x:c>
      <x:c r="Y206" s="29">
        <x:v>60</x:v>
      </x:c>
      <x:c r="Z206" s="29">
        <x:v>67</x:v>
      </x:c>
      <x:c r="AA206" s="29">
        <x:v>64.599999999999994</x:v>
      </x:c>
      <x:c r="AB206" s="29">
        <x:v>692</x:v>
      </x:c>
      <x:c r="AC206" s="29">
        <x:v>171</x:v>
      </x:c>
      <x:c r="AD206" s="29">
        <x:v>37</x:v>
      </x:c>
      <x:c r="AE206" s="29">
        <x:v>2</x:v>
      </x:c>
      <x:c r="AF206" s="29">
        <x:v>8</x:v>
      </x:c>
      <x:c r="AG206" s="29">
        <x:v>42</x:v>
      </x:c>
      <x:c r="AH206" s="29">
        <x:v>3</x:v>
      </x:c>
      <x:c r="AI206" s="29">
        <x:v>3</x:v>
      </x:c>
      <x:c r="AJ206" s="29">
        <x:v>64</x:v>
      </x:c>
      <x:c r="AK206" s="29">
        <x:v>7</x:v>
      </x:c>
      <x:c r="AL206" s="29">
        <x:v>0</x:v>
      </x:c>
      <x:c r="AM206" s="29">
        <x:v>2</x:v>
      </x:c>
      <x:c r="AN206" s="29">
        <x:v>3.25</x:v>
      </x:c>
      <x:c r="AO206" s="29">
        <x:v>3.6299999999999999</x:v>
      </x:c>
      <x:c r="AP206" s="29">
        <x:v>3.5</x:v>
      </x:c>
      <x:c r="AQ206" s="29">
        <x:v>4.2599999999999998</x:v>
      </x:c>
      <x:c r="AR206" s="29">
        <x:v>1.28</x:v>
      </x:c>
      <x:c r="AS206" s="29">
        <x:v>4.5199999999999996</x:v>
      </x:c>
      <x:c r="AT206" s="29">
        <x:v>2019</x:v>
      </x:c>
      <x:c r="AU206" s="29" t="s">
        <x:v>65</x:v>
      </x:c>
      <x:c r="AV206" s="29">
        <x:v>33</x:v>
      </x:c>
      <x:c r="AW206" s="29" t="s">
        <x:v>326</x:v>
      </x:c>
      <x:c r="AX206" s="29">
        <x:v>28</x:v>
      </x:c>
      <x:c r="AY206" s="29">
        <x:v>165.19999999999999</x:v>
      </x:c>
      <x:c r="AZ206" s="29">
        <x:v>0.20000000000000001</x:v>
      </x:c>
      <x:c r="BA206" s="29">
        <x:v>166.09999999999999</x:v>
      </x:c>
      <x:c r="BB206" s="29">
        <x:v>9.9600000000000009</x:v>
      </x:c>
      <x:c r="BC206" s="29">
        <x:v>12.4</x:v>
      </x:c>
      <x:c r="BD206" s="29">
        <x:v>-1.21</x:v>
      </x:c>
      <x:c r="BE206" s="29">
        <x:v>11.19</x:v>
      </x:c>
      <x:c r="BK206" s="29">
        <x:v>0.45000000000000001</x:v>
      </x:c>
      <x:c r="BL206" s="29">
        <x:v>1.77</x:v>
      </x:c>
      <x:c r="BM206" s="29">
        <x:v>-0.20000000000000001</x:v>
      </x:c>
      <x:c r="BN206" s="29">
        <x:v>1.5600000000000001</x:v>
      </x:c>
      <x:c r="BO206" s="29">
        <x:v>4.71</x:v>
      </x:c>
      <x:c r="BP206" s="29">
        <x:v>-0.19</x:v>
      </x:c>
      <x:c r="BQ206" s="29">
        <x:v>4.5199999999999996</x:v>
      </x:c>
      <x:c r="BR206" s="29">
        <x:v>35000</x:v>
      </x:c>
      <x:c r="BS206" s="29">
        <x:v>7746</x:v>
      </x:c>
      <x:c r="BT206" s="64" t="str">
        <x:f t="shared" si="0"/>
        <x:v>TRUE</x:v>
      </x:c>
    </x:row>
    <x:row r="207" spans="1:72" ht="16.399999999999999">
      <x:c r="A207" s="65">
        <x:v>2021</x:v>
      </x:c>
      <x:c r="B207" s="62" t="s">
        <x:v>65</x:v>
      </x:c>
      <x:c r="C207" s="61" t="s">
        <x:v>73</x:v>
      </x:c>
      <x:c r="D207" s="61" t="s">
        <x:v>304</x:v>
      </x:c>
      <x:c r="E207" s="61">
        <x:v>8</x:v>
      </x:c>
      <x:c r="F207" s="61" t="s">
        <x:v>25</x:v>
      </x:c>
      <x:c r="G207" s="61" t="s">
        <x:v>337</x:v>
      </x:c>
      <x:c r="H207" s="61" t="s">
        <x:v>36</x:v>
      </x:c>
      <x:c r="I207" s="64">
        <x:v>60</x:v>
      </x:c>
      <x:c r="J207" s="29">
        <x:v>2020</x:v>
      </x:c>
      <x:c r="K207" s="29" t="s">
        <x:v>65</x:v>
      </x:c>
      <x:c r="L207" s="29">
        <x:v>34</x:v>
      </x:c>
      <x:c r="M207" s="29" t="s">
        <x:v>326</x:v>
      </x:c>
      <x:c r="N207" s="29">
        <x:v>27</x:v>
      </x:c>
      <x:c r="O207" s="29">
        <x:v>27</x:v>
      </x:c>
      <x:c r="P207" s="29">
        <x:v>0</x:v>
      </x:c>
      <x:c r="Q207" s="29">
        <x:v>0</x:v>
      </x:c>
      <x:c r="R207" s="29">
        <x:v>0</x:v>
      </x:c>
      <x:c r="S207" s="29">
        <x:v>0</x:v>
      </x:c>
      <x:c r="T207" s="29">
        <x:v>10</x:v>
      </x:c>
      <x:c r="U207" s="29">
        <x:v>11</x:v>
      </x:c>
      <x:c r="V207" s="29">
        <x:v>0</x:v>
      </x:c>
      <x:c r="W207" s="29">
        <x:v>0</x:v>
      </x:c>
      <x:c r="X207" s="29">
        <x:v>136.09999999999999</x:v>
      </x:c>
      <x:c r="Y207" s="29">
        <x:v>76</x:v>
      </x:c>
      <x:c r="Z207" s="29">
        <x:v>91</x:v>
      </x:c>
      <x:c r="AA207" s="29">
        <x:v>87.049999999999997</x:v>
      </x:c>
      <x:c r="AB207" s="29">
        <x:v>622</x:v>
      </x:c>
      <x:c r="AC207" s="29">
        <x:v>190</x:v>
      </x:c>
      <x:c r="AD207" s="29">
        <x:v>37</x:v>
      </x:c>
      <x:c r="AE207" s="29">
        <x:v>5</x:v>
      </x:c>
      <x:c r="AF207" s="29">
        <x:v>14</x:v>
      </x:c>
      <x:c r="AG207" s="29">
        <x:v>39</x:v>
      </x:c>
      <x:c r="AH207" s="29">
        <x:v>3</x:v>
      </x:c>
      <x:c r="AI207" s="29">
        <x:v>4</x:v>
      </x:c>
      <x:c r="AJ207" s="29">
        <x:v>56</x:v>
      </x:c>
      <x:c r="AK207" s="29">
        <x:v>8</x:v>
      </x:c>
      <x:c r="AL207" s="29">
        <x:v>0</x:v>
      </x:c>
      <x:c r="AM207" s="29">
        <x:v>1</x:v>
      </x:c>
      <x:c r="AN207" s="29">
        <x:v>5.0199999999999996</x:v>
      </x:c>
      <x:c r="AO207" s="29">
        <x:v>6.0099999999999998</x:v>
      </x:c>
      <x:c r="AP207" s="29">
        <x:v>5.75</x:v>
      </x:c>
      <x:c r="AQ207" s="29">
        <x:v>5.1500000000000004</x:v>
      </x:c>
      <x:c r="AR207" s="29">
        <x:v>1.6799999999999999</x:v>
      </x:c>
      <x:c r="AS207" s="29">
        <x:v>1.49</x:v>
      </x:c>
      <x:c r="AT207" s="29">
        <x:v>2020</x:v>
      </x:c>
      <x:c r="AU207" s="29" t="s">
        <x:v>65</x:v>
      </x:c>
      <x:c r="AV207" s="29">
        <x:v>34</x:v>
      </x:c>
      <x:c r="AW207" s="29" t="s">
        <x:v>326</x:v>
      </x:c>
      <x:c r="AX207" s="29">
        <x:v>27</x:v>
      </x:c>
      <x:c r="AY207" s="29">
        <x:v>136.09999999999999</x:v>
      </x:c>
      <x:c r="AZ207" s="29">
        <x:v>0</x:v>
      </x:c>
      <x:c r="BA207" s="29">
        <x:v>136.09999999999999</x:v>
      </x:c>
      <x:c r="BB207" s="29">
        <x:v>12.16</x:v>
      </x:c>
      <x:c r="BC207" s="29">
        <x:v>-11.32</x:v>
      </x:c>
      <x:c r="BE207" s="29">
        <x:v>-11.32</x:v>
      </x:c>
      <x:c r="BK207" s="29">
        <x:v>0.12</x:v>
      </x:c>
      <x:c r="BL207" s="29">
        <x:v>-0.93000000000000005</x:v>
      </x:c>
      <x:c r="BN207" s="29">
        <x:v>-0.93000000000000005</x:v>
      </x:c>
      <x:c r="BO207" s="29">
        <x:v>1.49</x:v>
      </x:c>
      <x:c r="BQ207" s="29">
        <x:v>1.49</x:v>
      </x:c>
      <x:c r="BR207" s="29">
        <x:v>47000</x:v>
      </x:c>
      <x:c r="BS207" s="29">
        <x:v>31563</x:v>
      </x:c>
      <x:c r="BT207" s="64" t="str">
        <x:f t="shared" si="0"/>
        <x:v>TRUE</x:v>
      </x:c>
    </x:row>
    <x:row r="208" spans="1:72" ht="16.399999999999999">
      <x:c r="A208" s="65">
        <x:v>2018</x:v>
      </x:c>
      <x:c r="B208" s="62" t="s">
        <x:v>65</x:v>
      </x:c>
      <x:c r="C208" s="61" t="s">
        <x:v>78</x:v>
      </x:c>
      <x:c r="D208" s="61" t="s">
        <x:v>304</x:v>
      </x:c>
      <x:c r="E208" s="61">
        <x:v>9</x:v>
      </x:c>
      <x:c r="F208" s="61" t="s">
        <x:v>25</x:v>
      </x:c>
      <x:c r="G208" s="61" t="s">
        <x:v>34</x:v>
      </x:c>
      <x:c r="H208" s="61" t="s">
        <x:v>36</x:v>
      </x:c>
      <x:c r="I208" s="64">
        <x:v>61</x:v>
      </x:c>
      <x:c r="J208" s="29">
        <x:v>2017</x:v>
      </x:c>
      <x:c r="K208" s="29" t="s">
        <x:v>65</x:v>
      </x:c>
      <x:c r="L208" s="29">
        <x:v>28</x:v>
      </x:c>
      <x:c r="M208" s="29" t="s">
        <x:v>326</x:v>
      </x:c>
      <x:c r="N208" s="29">
        <x:v>68</x:v>
      </x:c>
      <x:c r="O208" s="29">
        <x:v>0</x:v>
      </x:c>
      <x:c r="P208" s="29">
        <x:v>68</x:v>
      </x:c>
      <x:c r="Q208" s="29">
        <x:v>52</x:v>
      </x:c>
      <x:c r="R208" s="29">
        <x:v>0</x:v>
      </x:c>
      <x:c r="S208" s="29">
        <x:v>0</x:v>
      </x:c>
      <x:c r="T208" s="29">
        <x:v>5</x:v>
      </x:c>
      <x:c r="U208" s="29">
        <x:v>5</x:v>
      </x:c>
      <x:c r="V208" s="29">
        <x:v>22</x:v>
      </x:c>
      <x:c r="W208" s="29">
        <x:v>2</x:v>
      </x:c>
      <x:c r="X208" s="29">
        <x:v>71.200000000000003</x:v>
      </x:c>
      <x:c r="Y208" s="29">
        <x:v>35</x:v>
      </x:c>
      <x:c r="Z208" s="29">
        <x:v>38</x:v>
      </x:c>
      <x:c r="AA208" s="29">
        <x:v>36.149999999999999</x:v>
      </x:c>
      <x:c r="AB208" s="29">
        <x:v>324</x:v>
      </x:c>
      <x:c r="AC208" s="29">
        <x:v>83</x:v>
      </x:c>
      <x:c r="AD208" s="29">
        <x:v>16</x:v>
      </x:c>
      <x:c r="AE208" s="29">
        <x:v>1</x:v>
      </x:c>
      <x:c r="AF208" s="29">
        <x:v>5</x:v>
      </x:c>
      <x:c r="AG208" s="29">
        <x:v>27</x:v>
      </x:c>
      <x:c r="AH208" s="29">
        <x:v>4</x:v>
      </x:c>
      <x:c r="AI208" s="29">
        <x:v>1</x:v>
      </x:c>
      <x:c r="AJ208" s="29">
        <x:v>57</x:v>
      </x:c>
      <x:c r="AK208" s="29">
        <x:v>4</x:v>
      </x:c>
      <x:c r="AL208" s="29">
        <x:v>0</x:v>
      </x:c>
      <x:c r="AM208" s="29">
        <x:v>3</x:v>
      </x:c>
      <x:c r="AN208" s="29">
        <x:v>4.4000000000000004</x:v>
      </x:c>
      <x:c r="AO208" s="29">
        <x:v>4.7699999999999996</x:v>
      </x:c>
      <x:c r="AP208" s="29">
        <x:v>4.54</x:v>
      </x:c>
      <x:c r="AQ208" s="29">
        <x:v>4.3499999999999996</x:v>
      </x:c>
      <x:c r="AR208" s="29">
        <x:v>1.53</x:v>
      </x:c>
      <x:c r="AS208" s="29">
        <x:v>1.3500000000000001</x:v>
      </x:c>
      <x:c r="AT208" s="29">
        <x:v>2017</x:v>
      </x:c>
      <x:c r="AU208" s="29" t="s">
        <x:v>65</x:v>
      </x:c>
      <x:c r="AV208" s="29">
        <x:v>28</x:v>
      </x:c>
      <x:c r="AW208" s="29" t="s">
        <x:v>326</x:v>
      </x:c>
      <x:c r="AX208" s="29">
        <x:v>68</x:v>
      </x:c>
      <x:c r="AY208" s="29">
        <x:v>0</x:v>
      </x:c>
      <x:c r="AZ208" s="29">
        <x:v>71.200000000000003</x:v>
      </x:c>
      <x:c r="BA208" s="29">
        <x:v>71.200000000000003</x:v>
      </x:c>
      <x:c r="BB208" s="29">
        <x:v>10.890000000000001</x:v>
      </x:c>
      <x:c r="BD208" s="29">
        <x:v>1.98</x:v>
      </x:c>
      <x:c r="BE208" s="29">
        <x:v>1.98</x:v>
      </x:c>
      <x:c r="BK208" s="29">
        <x:v>0.12</x:v>
      </x:c>
      <x:c r="BM208" s="29">
        <x:v>0.40000000000000002</x:v>
      </x:c>
      <x:c r="BN208" s="29">
        <x:v>0.40000000000000002</x:v>
      </x:c>
      <x:c r="BP208" s="29">
        <x:v>1.3500000000000001</x:v>
      </x:c>
      <x:c r="BQ208" s="29">
        <x:v>1.3500000000000001</x:v>
      </x:c>
      <x:c r="BR208" s="29">
        <x:v>18000</x:v>
      </x:c>
      <x:c r="BS208" s="29">
        <x:v>13299</x:v>
      </x:c>
      <x:c r="BT208" s="64" t="str">
        <x:f t="shared" si="0"/>
        <x:v>TRUE</x:v>
      </x:c>
    </x:row>
    <x:row r="209" spans="1:72" ht="16.399999999999999">
      <x:c r="A209" s="65">
        <x:v>2019</x:v>
      </x:c>
      <x:c r="B209" s="62" t="s">
        <x:v>65</x:v>
      </x:c>
      <x:c r="C209" s="61" t="s">
        <x:v>78</x:v>
      </x:c>
      <x:c r="D209" s="61" t="s">
        <x:v>304</x:v>
      </x:c>
      <x:c r="E209" s="61">
        <x:v>9</x:v>
      </x:c>
      <x:c r="F209" s="61" t="s">
        <x:v>25</x:v>
      </x:c>
      <x:c r="G209" s="61" t="s">
        <x:v>34</x:v>
      </x:c>
      <x:c r="H209" s="61" t="s">
        <x:v>36</x:v>
      </x:c>
      <x:c r="I209" s="64">
        <x:v>62</x:v>
      </x:c>
      <x:c r="J209" s="29">
        <x:v>2018</x:v>
      </x:c>
      <x:c r="K209" s="29" t="s">
        <x:v>65</x:v>
      </x:c>
      <x:c r="L209" s="29">
        <x:v>29</x:v>
      </x:c>
      <x:c r="M209" s="29" t="s">
        <x:v>326</x:v>
      </x:c>
      <x:c r="N209" s="29">
        <x:v>25</x:v>
      </x:c>
      <x:c r="O209" s="29">
        <x:v>24</x:v>
      </x:c>
      <x:c r="P209" s="29">
        <x:v>1</x:v>
      </x:c>
      <x:c r="Q209" s="29">
        <x:v>2</x:v>
      </x:c>
      <x:c r="R209" s="29">
        <x:v>1</x:v>
      </x:c>
      <x:c r="S209" s="29">
        <x:v>0</x:v>
      </x:c>
      <x:c r="T209" s="29">
        <x:v>15</x:v>
      </x:c>
      <x:c r="U209" s="29">
        <x:v>3</x:v>
      </x:c>
      <x:c r="V209" s="29">
        <x:v>0</x:v>
      </x:c>
      <x:c r="W209" s="29">
        <x:v>0</x:v>
      </x:c>
      <x:c r="X209" s="29">
        <x:v>144</x:v>
      </x:c>
      <x:c r="Y209" s="29">
        <x:v>58</x:v>
      </x:c>
      <x:c r="Z209" s="29">
        <x:v>62</x:v>
      </x:c>
      <x:c r="AA209" s="29">
        <x:v>60.649999999999999</x:v>
      </x:c>
      <x:c r="AB209" s="29">
        <x:v>608</x:v>
      </x:c>
      <x:c r="AC209" s="29">
        <x:v>151</x:v>
      </x:c>
      <x:c r="AD209" s="29">
        <x:v>24</x:v>
      </x:c>
      <x:c r="AE209" s="29">
        <x:v>1</x:v>
      </x:c>
      <x:c r="AF209" s="29">
        <x:v>14</x:v>
      </x:c>
      <x:c r="AG209" s="29">
        <x:v>36</x:v>
      </x:c>
      <x:c r="AH209" s="29">
        <x:v>8</x:v>
      </x:c>
      <x:c r="AI209" s="29">
        <x:v>2</x:v>
      </x:c>
      <x:c r="AJ209" s="29">
        <x:v>102</x:v>
      </x:c>
      <x:c r="AK209" s="29">
        <x:v>4</x:v>
      </x:c>
      <x:c r="AL209" s="29">
        <x:v>0</x:v>
      </x:c>
      <x:c r="AM209" s="29">
        <x:v>6</x:v>
      </x:c>
      <x:c r="AN209" s="29">
        <x:v>3.6299999999999999</x:v>
      </x:c>
      <x:c r="AO209" s="29">
        <x:v>3.8799999999999999</x:v>
      </x:c>
      <x:c r="AP209" s="29">
        <x:v>3.79</x:v>
      </x:c>
      <x:c r="AQ209" s="29">
        <x:v>4.6799999999999997</x:v>
      </x:c>
      <x:c r="AR209" s="29">
        <x:v>1.3</x:v>
      </x:c>
      <x:c r="AS209" s="29">
        <x:v>5.2699999999999996</x:v>
      </x:c>
      <x:c r="AT209" s="29">
        <x:v>2018</x:v>
      </x:c>
      <x:c r="AU209" s="29" t="s">
        <x:v>65</x:v>
      </x:c>
      <x:c r="AV209" s="29">
        <x:v>29</x:v>
      </x:c>
      <x:c r="AW209" s="29" t="s">
        <x:v>326</x:v>
      </x:c>
      <x:c r="AX209" s="29">
        <x:v>25</x:v>
      </x:c>
      <x:c r="AY209" s="29">
        <x:v>142</x:v>
      </x:c>
      <x:c r="AZ209" s="29">
        <x:v>2</x:v>
      </x:c>
      <x:c r="BA209" s="29">
        <x:v>144</x:v>
      </x:c>
      <x:c r="BB209" s="29">
        <x:v>11.029999999999999</x:v>
      </x:c>
      <x:c r="BC209" s="29">
        <x:v>19.670000000000002</x:v>
      </x:c>
      <x:c r="BD209" s="29">
        <x:v>1.1299999999999999</x:v>
      </x:c>
      <x:c r="BE209" s="29">
        <x:v>20.800000000000001</x:v>
      </x:c>
      <x:c r="BK209" s="29">
        <x:v>0.47999999999999998</x:v>
      </x:c>
      <x:c r="BL209" s="29">
        <x:v>2.6099999999999999</x:v>
      </x:c>
      <x:c r="BM209" s="29">
        <x:v>0.11</x:v>
      </x:c>
      <x:c r="BN209" s="29">
        <x:v>2.7200000000000002</x:v>
      </x:c>
      <x:c r="BO209" s="29">
        <x:v>5.1399999999999997</x:v>
      </x:c>
      <x:c r="BP209" s="29">
        <x:v>0.14000000000000001</x:v>
      </x:c>
      <x:c r="BQ209" s="29">
        <x:v>5.2699999999999996</x:v>
      </x:c>
      <x:c r="BR209" s="29">
        <x:v>23500</x:v>
      </x:c>
      <x:c r="BS209" s="29">
        <x:v>4459</x:v>
      </x:c>
      <x:c r="BT209" s="64" t="str">
        <x:f t="shared" si="0"/>
        <x:v>TRUE</x:v>
      </x:c>
    </x:row>
    <x:row r="210" spans="1:72" ht="16.399999999999999">
      <x:c r="A210" s="65">
        <x:v>2020</x:v>
      </x:c>
      <x:c r="B210" s="62" t="s">
        <x:v>65</x:v>
      </x:c>
      <x:c r="C210" s="61" t="s">
        <x:v>78</x:v>
      </x:c>
      <x:c r="D210" s="61" t="s">
        <x:v>304</x:v>
      </x:c>
      <x:c r="E210" s="61">
        <x:v>9</x:v>
      </x:c>
      <x:c r="F210" s="61" t="s">
        <x:v>25</x:v>
      </x:c>
      <x:c r="G210" s="61" t="s">
        <x:v>34</x:v>
      </x:c>
      <x:c r="H210" s="61" t="s">
        <x:v>36</x:v>
      </x:c>
      <x:c r="I210" s="64">
        <x:v>63</x:v>
      </x:c>
      <x:c r="J210" s="29">
        <x:v>2019</x:v>
      </x:c>
      <x:c r="K210" s="29" t="s">
        <x:v>65</x:v>
      </x:c>
      <x:c r="L210" s="29">
        <x:v>30</x:v>
      </x:c>
      <x:c r="M210" s="29" t="s">
        <x:v>326</x:v>
      </x:c>
      <x:c r="N210" s="29">
        <x:v>26</x:v>
      </x:c>
      <x:c r="O210" s="29">
        <x:v>26</x:v>
      </x:c>
      <x:c r="P210" s="29">
        <x:v>0</x:v>
      </x:c>
      <x:c r="Q210" s="29">
        <x:v>0</x:v>
      </x:c>
      <x:c r="R210" s="29">
        <x:v>0</x:v>
      </x:c>
      <x:c r="S210" s="29">
        <x:v>0</x:v>
      </x:c>
      <x:c r="T210" s="29">
        <x:v>7</x:v>
      </x:c>
      <x:c r="U210" s="29">
        <x:v>10</x:v>
      </x:c>
      <x:c r="V210" s="29">
        <x:v>0</x:v>
      </x:c>
      <x:c r="W210" s="29">
        <x:v>0</x:v>
      </x:c>
      <x:c r="X210" s="29">
        <x:v>148.09999999999999</x:v>
      </x:c>
      <x:c r="Y210" s="29">
        <x:v>67</x:v>
      </x:c>
      <x:c r="Z210" s="29">
        <x:v>75</x:v>
      </x:c>
      <x:c r="AA210" s="29">
        <x:v>70.900000000000006</x:v>
      </x:c>
      <x:c r="AB210" s="29">
        <x:v>651</x:v>
      </x:c>
      <x:c r="AC210" s="29">
        <x:v>168</x:v>
      </x:c>
      <x:c r="AD210" s="29">
        <x:v>28</x:v>
      </x:c>
      <x:c r="AE210" s="29">
        <x:v>2</x:v>
      </x:c>
      <x:c r="AF210" s="29">
        <x:v>15</x:v>
      </x:c>
      <x:c r="AG210" s="29">
        <x:v>45</x:v>
      </x:c>
      <x:c r="AH210" s="29">
        <x:v>6</x:v>
      </x:c>
      <x:c r="AI210" s="29">
        <x:v>3</x:v>
      </x:c>
      <x:c r="AJ210" s="29">
        <x:v>102</x:v>
      </x:c>
      <x:c r="AK210" s="29">
        <x:v>8</x:v>
      </x:c>
      <x:c r="AL210" s="29">
        <x:v>0</x:v>
      </x:c>
      <x:c r="AM210" s="29">
        <x:v>3</x:v>
      </x:c>
      <x:c r="AN210" s="29">
        <x:v>4.0700000000000003</x:v>
      </x:c>
      <x:c r="AO210" s="29">
        <x:v>4.5499999999999998</x:v>
      </x:c>
      <x:c r="AP210" s="29">
        <x:v>4.2999999999999998</x:v>
      </x:c>
      <x:c r="AQ210" s="29">
        <x:v>4.3399999999999999</x:v>
      </x:c>
      <x:c r="AR210" s="29">
        <x:v>1.4399999999999999</x:v>
      </x:c>
      <x:c r="AS210" s="29">
        <x:v>2.75</x:v>
      </x:c>
      <x:c r="AT210" s="29">
        <x:v>2019</x:v>
      </x:c>
      <x:c r="AU210" s="29" t="s">
        <x:v>65</x:v>
      </x:c>
      <x:c r="AV210" s="29">
        <x:v>30</x:v>
      </x:c>
      <x:c r="AW210" s="29" t="s">
        <x:v>326</x:v>
      </x:c>
      <x:c r="AX210" s="29">
        <x:v>26</x:v>
      </x:c>
      <x:c r="AY210" s="29">
        <x:v>148.09999999999999</x:v>
      </x:c>
      <x:c r="AZ210" s="29">
        <x:v>0</x:v>
      </x:c>
      <x:c r="BA210" s="29">
        <x:v>148.09999999999999</x:v>
      </x:c>
      <x:c r="BB210" s="29">
        <x:v>10.42</x:v>
      </x:c>
      <x:c r="BC210" s="29">
        <x:v>-5.2599999999999998</x:v>
      </x:c>
      <x:c r="BE210" s="29">
        <x:v>-5.2599999999999998</x:v>
      </x:c>
      <x:c r="BK210" s="29">
        <x:v>0.26000000000000001</x:v>
      </x:c>
      <x:c r="BL210" s="29">
        <x:v>0.11</x:v>
      </x:c>
      <x:c r="BN210" s="29">
        <x:v>0.11</x:v>
      </x:c>
      <x:c r="BO210" s="29">
        <x:v>2.75</x:v>
      </x:c>
      <x:c r="BQ210" s="29">
        <x:v>2.75</x:v>
      </x:c>
      <x:c r="BR210" s="29">
        <x:v>39000</x:v>
      </x:c>
      <x:c r="BS210" s="29">
        <x:v>14204</x:v>
      </x:c>
      <x:c r="BT210" s="64" t="str">
        <x:f t="shared" si="0"/>
        <x:v>TRUE</x:v>
      </x:c>
    </x:row>
    <x:row r="211" spans="1:72" ht="16.399999999999999">
      <x:c r="A211" s="65">
        <x:v>2021</x:v>
      </x:c>
      <x:c r="B211" s="62" t="s">
        <x:v>65</x:v>
      </x:c>
      <x:c r="C211" s="61" t="s">
        <x:v>78</x:v>
      </x:c>
      <x:c r="D211" s="61" t="s">
        <x:v>304</x:v>
      </x:c>
      <x:c r="E211" s="61">
        <x:v>9</x:v>
      </x:c>
      <x:c r="F211" s="61" t="s">
        <x:v>25</x:v>
      </x:c>
      <x:c r="G211" s="61" t="s">
        <x:v>34</x:v>
      </x:c>
      <x:c r="H211" s="61" t="s">
        <x:v>36</x:v>
      </x:c>
      <x:c r="I211" s="64">
        <x:v>64</x:v>
      </x:c>
      <x:c r="J211" s="29">
        <x:v>2020</x:v>
      </x:c>
      <x:c r="K211" s="29" t="s">
        <x:v>65</x:v>
      </x:c>
      <x:c r="L211" s="29">
        <x:v>31</x:v>
      </x:c>
      <x:c r="M211" s="29" t="s">
        <x:v>326</x:v>
      </x:c>
      <x:c r="N211" s="29">
        <x:v>5</x:v>
      </x:c>
      <x:c r="O211" s="29">
        <x:v>5</x:v>
      </x:c>
      <x:c r="P211" s="29">
        <x:v>0</x:v>
      </x:c>
      <x:c r="Q211" s="29">
        <x:v>0</x:v>
      </x:c>
      <x:c r="R211" s="29">
        <x:v>0</x:v>
      </x:c>
      <x:c r="S211" s="29">
        <x:v>0</x:v>
      </x:c>
      <x:c r="T211" s="29">
        <x:v>1</x:v>
      </x:c>
      <x:c r="U211" s="29">
        <x:v>3</x:v>
      </x:c>
      <x:c r="V211" s="29">
        <x:v>0</x:v>
      </x:c>
      <x:c r="W211" s="29">
        <x:v>0</x:v>
      </x:c>
      <x:c r="X211" s="29">
        <x:v>26.199999999999999</x:v>
      </x:c>
      <x:c r="Y211" s="29">
        <x:v>25</x:v>
      </x:c>
      <x:c r="Z211" s="29">
        <x:v>25</x:v>
      </x:c>
      <x:c r="AA211" s="29">
        <x:v>24.149999999999999</x:v>
      </x:c>
      <x:c r="AB211" s="29">
        <x:v>125</x:v>
      </x:c>
      <x:c r="AC211" s="29">
        <x:v>41</x:v>
      </x:c>
      <x:c r="AD211" s="29">
        <x:v>8</x:v>
      </x:c>
      <x:c r="AE211" s="29">
        <x:v>0</x:v>
      </x:c>
      <x:c r="AF211" s="29">
        <x:v>7</x:v>
      </x:c>
      <x:c r="AG211" s="29">
        <x:v>6</x:v>
      </x:c>
      <x:c r="AH211" s="29">
        <x:v>0</x:v>
      </x:c>
      <x:c r="AI211" s="29">
        <x:v>0</x:v>
      </x:c>
      <x:c r="AJ211" s="29">
        <x:v>15</x:v>
      </x:c>
      <x:c r="AK211" s="29">
        <x:v>0</x:v>
      </x:c>
      <x:c r="AL211" s="29">
        <x:v>0</x:v>
      </x:c>
      <x:c r="AM211" s="29">
        <x:v>1</x:v>
      </x:c>
      <x:c r="AN211" s="29">
        <x:v>8.4399999999999995</x:v>
      </x:c>
      <x:c r="AO211" s="29">
        <x:v>8.4399999999999995</x:v>
      </x:c>
      <x:c r="AP211" s="29">
        <x:v>8.1500000000000004</x:v>
      </x:c>
      <x:c r="AQ211" s="29">
        <x:v>6.4100000000000001</x:v>
      </x:c>
      <x:c r="AR211" s="29">
        <x:v>1.76</x:v>
      </x:c>
      <x:c r="AS211" s="29">
        <x:v>-0.17000000000000001</x:v>
      </x:c>
      <x:c r="AT211" s="29">
        <x:v>2020</x:v>
      </x:c>
      <x:c r="AU211" s="29" t="s">
        <x:v>65</x:v>
      </x:c>
      <x:c r="AV211" s="29">
        <x:v>31</x:v>
      </x:c>
      <x:c r="AW211" s="29" t="s">
        <x:v>326</x:v>
      </x:c>
      <x:c r="AX211" s="29">
        <x:v>5</x:v>
      </x:c>
      <x:c r="AY211" s="29">
        <x:v>26.199999999999999</x:v>
      </x:c>
      <x:c r="AZ211" s="29">
        <x:v>0</x:v>
      </x:c>
      <x:c r="BA211" s="29">
        <x:v>26.199999999999999</x:v>
      </x:c>
      <x:c r="BB211" s="29">
        <x:v>14.15</x:v>
      </x:c>
      <x:c r="BC211" s="29">
        <x:v>-8.1199999999999992</x:v>
      </x:c>
      <x:c r="BE211" s="29">
        <x:v>-8.1199999999999992</x:v>
      </x:c>
      <x:c r="BK211" s="29">
        <x:v>-0.010000000000000001</x:v>
      </x:c>
      <x:c r="BL211" s="29">
        <x:v>-0.64000000000000001</x:v>
      </x:c>
      <x:c r="BN211" s="29">
        <x:v>-0.64000000000000001</x:v>
      </x:c>
      <x:c r="BO211" s="29">
        <x:v>-0.17000000000000001</x:v>
      </x:c>
      <x:c r="BQ211" s="29">
        <x:v>-0.17000000000000001</x:v>
      </x:c>
      <x:c r="BR211" s="29">
        <x:v>42000</x:v>
      </x:c>
      <x:c r="BS211" s="29">
        <x:v>-253318</x:v>
      </x:c>
      <x:c r="BT211" s="64" t="str">
        <x:f t="shared" si="0"/>
        <x:v>TRUE</x:v>
      </x:c>
    </x:row>
    <x:row r="212" spans="1:72" ht="16.399999999999999">
      <x:c r="A212" s="65">
        <x:v>2018</x:v>
      </x:c>
      <x:c r="B212" s="62" t="s">
        <x:v>55</x:v>
      </x:c>
      <x:c r="C212" s="61" t="s">
        <x:v>66</x:v>
      </x:c>
      <x:c r="D212" s="61" t="s">
        <x:v>304</x:v>
      </x:c>
      <x:c r="E212" s="61">
        <x:v>4</x:v>
      </x:c>
      <x:c r="F212" s="61" t="s">
        <x:v>332</x:v>
      </x:c>
      <x:c r="G212" s="61" t="s">
        <x:v>34</x:v>
      </x:c>
      <x:c r="H212" s="61" t="s">
        <x:v>71</x:v>
      </x:c>
      <x:c r="I212" s="64">
        <x:v>65</x:v>
      </x:c>
      <x:c r="J212" s="29">
        <x:v>2017</x:v>
      </x:c>
      <x:c r="K212" s="29" t="s">
        <x:v>55</x:v>
      </x:c>
      <x:c r="L212" s="29">
        <x:v>30</x:v>
      </x:c>
      <x:c r="M212" s="29" t="s">
        <x:v>326</x:v>
      </x:c>
      <x:c r="N212" s="29">
        <x:v>28</x:v>
      </x:c>
      <x:c r="O212" s="29">
        <x:v>28</x:v>
      </x:c>
      <x:c r="P212" s="29">
        <x:v>0</x:v>
      </x:c>
      <x:c r="Q212" s="29">
        <x:v>0</x:v>
      </x:c>
      <x:c r="R212" s="29">
        <x:v>0</x:v>
      </x:c>
      <x:c r="S212" s="29">
        <x:v>0</x:v>
      </x:c>
      <x:c r="T212" s="29">
        <x:v>10</x:v>
      </x:c>
      <x:c r="U212" s="29">
        <x:v>7</x:v>
      </x:c>
      <x:c r="V212" s="29">
        <x:v>0</x:v>
      </x:c>
      <x:c r="W212" s="29">
        <x:v>0</x:v>
      </x:c>
      <x:c r="X212" s="29">
        <x:v>175.19999999999999</x:v>
      </x:c>
      <x:c r="Y212" s="29">
        <x:v>67</x:v>
      </x:c>
      <x:c r="Z212" s="29">
        <x:v>75</x:v>
      </x:c>
      <x:c r="AA212" s="29">
        <x:v>74.299999999999997</x:v>
      </x:c>
      <x:c r="AB212" s="29">
        <x:v>732</x:v>
      </x:c>
      <x:c r="AC212" s="29">
        <x:v>171</x:v>
      </x:c>
      <x:c r="AD212" s="29">
        <x:v>33</x:v>
      </x:c>
      <x:c r="AE212" s="29">
        <x:v>4</x:v>
      </x:c>
      <x:c r="AF212" s="29">
        <x:v>20</x:v>
      </x:c>
      <x:c r="AG212" s="29">
        <x:v>38</x:v>
      </x:c>
      <x:c r="AH212" s="29">
        <x:v>7</x:v>
      </x:c>
      <x:c r="AI212" s="29">
        <x:v>0</x:v>
      </x:c>
      <x:c r="AJ212" s="29">
        <x:v>157</x:v>
      </x:c>
      <x:c r="AK212" s="29">
        <x:v>8</x:v>
      </x:c>
      <x:c r="AL212" s="29">
        <x:v>0</x:v>
      </x:c>
      <x:c r="AM212" s="29">
        <x:v>10</x:v>
      </x:c>
      <x:c r="AN212" s="29">
        <x:v>3.4300000000000002</x:v>
      </x:c>
      <x:c r="AO212" s="29">
        <x:v>3.8399999999999999</x:v>
      </x:c>
      <x:c r="AP212" s="29">
        <x:v>3.8100000000000001</x:v>
      </x:c>
      <x:c r="AQ212" s="29">
        <x:v>4.1200000000000001</x:v>
      </x:c>
      <x:c r="AR212" s="29">
        <x:v>1.1899999999999999</x:v>
      </x:c>
      <x:c r="AS212" s="29">
        <x:v>5.7599999999999998</x:v>
      </x:c>
      <x:c r="AT212" s="29">
        <x:v>2017</x:v>
      </x:c>
      <x:c r="AU212" s="29" t="s">
        <x:v>55</x:v>
      </x:c>
      <x:c r="AV212" s="29">
        <x:v>30</x:v>
      </x:c>
      <x:c r="AW212" s="29" t="s">
        <x:v>326</x:v>
      </x:c>
      <x:c r="AX212" s="29">
        <x:v>28</x:v>
      </x:c>
      <x:c r="AY212" s="29">
        <x:v>175.19999999999999</x:v>
      </x:c>
      <x:c r="AZ212" s="29">
        <x:v>0</x:v>
      </x:c>
      <x:c r="BA212" s="29">
        <x:v>175.19999999999999</x:v>
      </x:c>
      <x:c r="BB212" s="29">
        <x:v>10.84</x:v>
      </x:c>
      <x:c r="BC212" s="29">
        <x:v>24.43</x:v>
      </x:c>
      <x:c r="BE212" s="29">
        <x:v>24.43</x:v>
      </x:c>
      <x:c r="BK212" s="29">
        <x:v>0.53000000000000003</x:v>
      </x:c>
      <x:c r="BL212" s="29">
        <x:v>2.6400000000000001</x:v>
      </x:c>
      <x:c r="BN212" s="29">
        <x:v>2.6400000000000001</x:v>
      </x:c>
      <x:c r="BO212" s="29">
        <x:v>5.7599999999999998</x:v>
      </x:c>
      <x:c r="BQ212" s="29">
        <x:v>5.7599999999999998</x:v>
      </x:c>
      <x:c r="BR212" s="29">
        <x:v>100000</x:v>
      </x:c>
      <x:c r="BS212" s="29">
        <x:v>17349</x:v>
      </x:c>
      <x:c r="BT212" s="64" t="str">
        <x:f t="shared" si="0"/>
        <x:v>TRUE</x:v>
      </x:c>
    </x:row>
    <x:row r="213" spans="1:72" ht="16.399999999999999">
      <x:c r="A213" s="65">
        <x:v>2019</x:v>
      </x:c>
      <x:c r="B213" s="62" t="s">
        <x:v>55</x:v>
      </x:c>
      <x:c r="C213" s="61" t="s">
        <x:v>66</x:v>
      </x:c>
      <x:c r="D213" s="61" t="s">
        <x:v>304</x:v>
      </x:c>
      <x:c r="E213" s="61">
        <x:v>4</x:v>
      </x:c>
      <x:c r="F213" s="61" t="s">
        <x:v>332</x:v>
      </x:c>
      <x:c r="G213" s="61" t="s">
        <x:v>34</x:v>
      </x:c>
      <x:c r="H213" s="61" t="s">
        <x:v>71</x:v>
      </x:c>
      <x:c r="I213" s="64">
        <x:v>66</x:v>
      </x:c>
      <x:c r="J213" s="29">
        <x:v>2018</x:v>
      </x:c>
      <x:c r="K213" s="29" t="s">
        <x:v>55</x:v>
      </x:c>
      <x:c r="L213" s="29">
        <x:v>31</x:v>
      </x:c>
      <x:c r="M213" s="29" t="s">
        <x:v>326</x:v>
      </x:c>
      <x:c r="N213" s="29">
        <x:v>29</x:v>
      </x:c>
      <x:c r="O213" s="29">
        <x:v>29</x:v>
      </x:c>
      <x:c r="P213" s="29">
        <x:v>0</x:v>
      </x:c>
      <x:c r="Q213" s="29">
        <x:v>1</x:v>
      </x:c>
      <x:c r="R213" s="29">
        <x:v>1</x:v>
      </x:c>
      <x:c r="S213" s="29">
        <x:v>0</x:v>
      </x:c>
      <x:c r="T213" s="29">
        <x:v>12</x:v>
      </x:c>
      <x:c r="U213" s="29">
        <x:v>10</x:v>
      </x:c>
      <x:c r="V213" s="29">
        <x:v>0</x:v>
      </x:c>
      <x:c r="W213" s="29">
        <x:v>0</x:v>
      </x:c>
      <x:c r="X213" s="29">
        <x:v>170</x:v>
      </x:c>
      <x:c r="Y213" s="29">
        <x:v>115</x:v>
      </x:c>
      <x:c r="Z213" s="29">
        <x:v>119</x:v>
      </x:c>
      <x:c r="AA213" s="29">
        <x:v>117.95</x:v>
      </x:c>
      <x:c r="AB213" s="29">
        <x:v>762</x:v>
      </x:c>
      <x:c r="AC213" s="29">
        <x:v>177</x:v>
      </x:c>
      <x:c r="AD213" s="29">
        <x:v>36</x:v>
      </x:c>
      <x:c r="AE213" s="29">
        <x:v>4</x:v>
      </x:c>
      <x:c r="AF213" s="29">
        <x:v>27</x:v>
      </x:c>
      <x:c r="AG213" s="29">
        <x:v>79</x:v>
      </x:c>
      <x:c r="AH213" s="29">
        <x:v>10</x:v>
      </x:c>
      <x:c r="AI213" s="29">
        <x:v>2</x:v>
      </x:c>
      <x:c r="AJ213" s="29">
        <x:v>136</x:v>
      </x:c>
      <x:c r="AK213" s="29">
        <x:v>6</x:v>
      </x:c>
      <x:c r="AL213" s="29">
        <x:v>0</x:v>
      </x:c>
      <x:c r="AM213" s="29">
        <x:v>10</x:v>
      </x:c>
      <x:c r="AN213" s="29">
        <x:v>6.0899999999999999</x:v>
      </x:c>
      <x:c r="AO213" s="29">
        <x:v>6.2999999999999998</x:v>
      </x:c>
      <x:c r="AP213" s="29">
        <x:v>6.2400000000000002</x:v>
      </x:c>
      <x:c r="AQ213" s="29">
        <x:v>5.8399999999999999</x:v>
      </x:c>
      <x:c r="AR213" s="29">
        <x:v>1.51</x:v>
      </x:c>
      <x:c r="AS213" s="29">
        <x:v>1.55</x:v>
      </x:c>
      <x:c r="AT213" s="29">
        <x:v>2018</x:v>
      </x:c>
      <x:c r="AU213" s="29" t="s">
        <x:v>55</x:v>
      </x:c>
      <x:c r="AV213" s="29">
        <x:v>31</x:v>
      </x:c>
      <x:c r="AW213" s="29" t="s">
        <x:v>326</x:v>
      </x:c>
      <x:c r="AX213" s="29">
        <x:v>29</x:v>
      </x:c>
      <x:c r="AY213" s="29">
        <x:v>170</x:v>
      </x:c>
      <x:c r="AZ213" s="29">
        <x:v>0</x:v>
      </x:c>
      <x:c r="BA213" s="29">
        <x:v>170</x:v>
      </x:c>
      <x:c r="BB213" s="29">
        <x:v>12.75</x:v>
      </x:c>
      <x:c r="BC213" s="29">
        <x:v>-12.279999999999999</x:v>
      </x:c>
      <x:c r="BE213" s="29">
        <x:v>-12.279999999999999</x:v>
      </x:c>
      <x:c r="BK213" s="29">
        <x:v>0.12</x:v>
      </x:c>
      <x:c r="BL213" s="29">
        <x:v>-1.48</x:v>
      </x:c>
      <x:c r="BN213" s="29">
        <x:v>-1.48</x:v>
      </x:c>
      <x:c r="BO213" s="29">
        <x:v>1.55</x:v>
      </x:c>
      <x:c r="BQ213" s="29">
        <x:v>1.55</x:v>
      </x:c>
      <x:c r="BR213" s="29">
        <x:v>100000</x:v>
      </x:c>
      <x:c r="BS213" s="29">
        <x:v>64700</x:v>
      </x:c>
      <x:c r="BT213" s="64" t="str">
        <x:f t="shared" si="0"/>
        <x:v>TRUE</x:v>
      </x:c>
    </x:row>
    <x:row r="214" spans="1:72" ht="16.399999999999999">
      <x:c r="A214" s="65">
        <x:v>2020</x:v>
      </x:c>
      <x:c r="B214" s="62" t="s">
        <x:v>55</x:v>
      </x:c>
      <x:c r="C214" s="61" t="s">
        <x:v>66</x:v>
      </x:c>
      <x:c r="D214" s="61" t="s">
        <x:v>304</x:v>
      </x:c>
      <x:c r="E214" s="61">
        <x:v>4</x:v>
      </x:c>
      <x:c r="F214" s="61" t="s">
        <x:v>332</x:v>
      </x:c>
      <x:c r="G214" s="61" t="s">
        <x:v>34</x:v>
      </x:c>
      <x:c r="H214" s="61" t="s">
        <x:v>71</x:v>
      </x:c>
      <x:c r="I214" s="64">
        <x:v>67</x:v>
      </x:c>
      <x:c r="J214" s="29">
        <x:v>2019</x:v>
      </x:c>
      <x:c r="K214" s="29" t="s">
        <x:v>55</x:v>
      </x:c>
      <x:c r="L214" s="29">
        <x:v>32</x:v>
      </x:c>
      <x:c r="M214" s="29" t="s">
        <x:v>326</x:v>
      </x:c>
      <x:c r="N214" s="29">
        <x:v>29</x:v>
      </x:c>
      <x:c r="O214" s="29">
        <x:v>28</x:v>
      </x:c>
      <x:c r="P214" s="29">
        <x:v>1</x:v>
      </x:c>
      <x:c r="Q214" s="29">
        <x:v>0</x:v>
      </x:c>
      <x:c r="R214" s="29">
        <x:v>0</x:v>
      </x:c>
      <x:c r="S214" s="29">
        <x:v>0</x:v>
      </x:c>
      <x:c r="T214" s="29">
        <x:v>13</x:v>
      </x:c>
      <x:c r="U214" s="29">
        <x:v>8</x:v>
      </x:c>
      <x:c r="V214" s="29">
        <x:v>0</x:v>
      </x:c>
      <x:c r="W214" s="29">
        <x:v>0</x:v>
      </x:c>
      <x:c r="X214" s="29">
        <x:v>168.09999999999999</x:v>
      </x:c>
      <x:c r="Y214" s="29">
        <x:v>77</x:v>
      </x:c>
      <x:c r="Z214" s="29">
        <x:v>87</x:v>
      </x:c>
      <x:c r="AA214" s="29">
        <x:v>85.799999999999997</x:v>
      </x:c>
      <x:c r="AB214" s="29">
        <x:v>730</x:v>
      </x:c>
      <x:c r="AC214" s="29">
        <x:v>181</x:v>
      </x:c>
      <x:c r="AD214" s="29">
        <x:v>30</x:v>
      </x:c>
      <x:c r="AE214" s="29">
        <x:v>1</x:v>
      </x:c>
      <x:c r="AF214" s="29">
        <x:v>16</x:v>
      </x:c>
      <x:c r="AG214" s="29">
        <x:v>59</x:v>
      </x:c>
      <x:c r="AH214" s="29">
        <x:v>5</x:v>
      </x:c>
      <x:c r="AI214" s="29">
        <x:v>0</x:v>
      </x:c>
      <x:c r="AJ214" s="29">
        <x:v>124</x:v>
      </x:c>
      <x:c r="AK214" s="29">
        <x:v>6</x:v>
      </x:c>
      <x:c r="AL214" s="29">
        <x:v>0</x:v>
      </x:c>
      <x:c r="AM214" s="29">
        <x:v>13</x:v>
      </x:c>
      <x:c r="AN214" s="29">
        <x:v>4.1200000000000001</x:v>
      </x:c>
      <x:c r="AO214" s="29">
        <x:v>4.6500000000000004</x:v>
      </x:c>
      <x:c r="AP214" s="29">
        <x:v>4.5899999999999999</x:v>
      </x:c>
      <x:c r="AQ214" s="29">
        <x:v>4.2800000000000002</x:v>
      </x:c>
      <x:c r="AR214" s="29">
        <x:v>1.4299999999999999</x:v>
      </x:c>
      <x:c r="AS214" s="29">
        <x:v>2.4100000000000001</x:v>
      </x:c>
      <x:c r="AT214" s="29">
        <x:v>2019</x:v>
      </x:c>
      <x:c r="AU214" s="29" t="s">
        <x:v>55</x:v>
      </x:c>
      <x:c r="AV214" s="29">
        <x:v>32</x:v>
      </x:c>
      <x:c r="AW214" s="29" t="s">
        <x:v>326</x:v>
      </x:c>
      <x:c r="AX214" s="29">
        <x:v>29</x:v>
      </x:c>
      <x:c r="AY214" s="29">
        <x:v>166.09999999999999</x:v>
      </x:c>
      <x:c r="AZ214" s="29">
        <x:v>2</x:v>
      </x:c>
      <x:c r="BA214" s="29">
        <x:v>168.09999999999999</x:v>
      </x:c>
      <x:c r="BB214" s="29">
        <x:v>10.550000000000001</x:v>
      </x:c>
      <x:c r="BC214" s="29">
        <x:v>-6.5199999999999996</x:v>
      </x:c>
      <x:c r="BD214" s="29">
        <x:v>-1.5</x:v>
      </x:c>
      <x:c r="BE214" s="29">
        <x:v>-8.0199999999999996</x:v>
      </x:c>
      <x:c r="BK214" s="29">
        <x:v>0.23000000000000001</x:v>
      </x:c>
      <x:c r="BL214" s="29">
        <x:v>-0.32000000000000001</x:v>
      </x:c>
      <x:c r="BM214" s="29">
        <x:v>-0.26000000000000001</x:v>
      </x:c>
      <x:c r="BN214" s="29">
        <x:v>-0.57999999999999996</x:v>
      </x:c>
      <x:c r="BO214" s="29">
        <x:v>2.6400000000000001</x:v>
      </x:c>
      <x:c r="BP214" s="29">
        <x:v>-0.23999999999999999</x:v>
      </x:c>
      <x:c r="BQ214" s="29">
        <x:v>2.4100000000000001</x:v>
      </x:c>
      <x:c r="BR214" s="29">
        <x:v>100000</x:v>
      </x:c>
      <x:c r="BS214" s="29">
        <x:v>41570</x:v>
      </x:c>
      <x:c r="BT214" s="64" t="str">
        <x:f t="shared" si="0"/>
        <x:v>TRUE</x:v>
      </x:c>
    </x:row>
    <x:row r="215" spans="1:72" ht="16.399999999999999">
      <x:c r="A215" s="65">
        <x:v>2021</x:v>
      </x:c>
      <x:c r="B215" s="62" t="s">
        <x:v>55</x:v>
      </x:c>
      <x:c r="C215" s="61" t="s">
        <x:v>66</x:v>
      </x:c>
      <x:c r="D215" s="61" t="s">
        <x:v>304</x:v>
      </x:c>
      <x:c r="E215" s="61">
        <x:v>4</x:v>
      </x:c>
      <x:c r="F215" s="61" t="s">
        <x:v>332</x:v>
      </x:c>
      <x:c r="G215" s="61" t="s">
        <x:v>34</x:v>
      </x:c>
      <x:c r="H215" s="61" t="s">
        <x:v>71</x:v>
      </x:c>
      <x:c r="I215" s="64">
        <x:v>68</x:v>
      </x:c>
      <x:c r="J215" s="29">
        <x:v>2020</x:v>
      </x:c>
      <x:c r="K215" s="29" t="s">
        <x:v>55</x:v>
      </x:c>
      <x:c r="L215" s="29">
        <x:v>33</x:v>
      </x:c>
      <x:c r="M215" s="29" t="s">
        <x:v>326</x:v>
      </x:c>
      <x:c r="N215" s="29">
        <x:v>13</x:v>
      </x:c>
      <x:c r="O215" s="29">
        <x:v>13</x:v>
      </x:c>
      <x:c r="P215" s="29">
        <x:v>0</x:v>
      </x:c>
      <x:c r="Q215" s="29">
        <x:v>0</x:v>
      </x:c>
      <x:c r="R215" s="29">
        <x:v>0</x:v>
      </x:c>
      <x:c r="S215" s="29">
        <x:v>0</x:v>
      </x:c>
      <x:c r="T215" s="29">
        <x:v>5</x:v>
      </x:c>
      <x:c r="U215" s="29">
        <x:v>5</x:v>
      </x:c>
      <x:c r="V215" s="29">
        <x:v>0</x:v>
      </x:c>
      <x:c r="W215" s="29">
        <x:v>0</x:v>
      </x:c>
      <x:c r="X215" s="29">
        <x:v>64</x:v>
      </x:c>
      <x:c r="Y215" s="29">
        <x:v>38</x:v>
      </x:c>
      <x:c r="Z215" s="29">
        <x:v>39</x:v>
      </x:c>
      <x:c r="AA215" s="29">
        <x:v>38.149999999999999</x:v>
      </x:c>
      <x:c r="AB215" s="29">
        <x:v>287</x:v>
      </x:c>
      <x:c r="AC215" s="29">
        <x:v>71</x:v>
      </x:c>
      <x:c r="AD215" s="29">
        <x:v>14</x:v>
      </x:c>
      <x:c r="AE215" s="29">
        <x:v>1</x:v>
      </x:c>
      <x:c r="AF215" s="29">
        <x:v>8</x:v>
      </x:c>
      <x:c r="AG215" s="29">
        <x:v>28</x:v>
      </x:c>
      <x:c r="AH215" s="29">
        <x:v>2</x:v>
      </x:c>
      <x:c r="AI215" s="29">
        <x:v>1</x:v>
      </x:c>
      <x:c r="AJ215" s="29">
        <x:v>51</x:v>
      </x:c>
      <x:c r="AK215" s="29">
        <x:v>4</x:v>
      </x:c>
      <x:c r="AL215" s="29">
        <x:v>0</x:v>
      </x:c>
      <x:c r="AM215" s="29">
        <x:v>1</x:v>
      </x:c>
      <x:c r="AN215" s="29">
        <x:v>5.3399999999999999</x:v>
      </x:c>
      <x:c r="AO215" s="29">
        <x:v>5.4800000000000004</x:v>
      </x:c>
      <x:c r="AP215" s="29">
        <x:v>5.3600000000000003</x:v>
      </x:c>
      <x:c r="AQ215" s="29">
        <x:v>4.9400000000000004</x:v>
      </x:c>
      <x:c r="AR215" s="29">
        <x:v>1.55</x:v>
      </x:c>
      <x:c r="AS215" s="29">
        <x:v>0.56000000000000005</x:v>
      </x:c>
      <x:c r="AT215" s="29">
        <x:v>2020</x:v>
      </x:c>
      <x:c r="AU215" s="29" t="s">
        <x:v>55</x:v>
      </x:c>
      <x:c r="AV215" s="29">
        <x:v>33</x:v>
      </x:c>
      <x:c r="AW215" s="29" t="s">
        <x:v>326</x:v>
      </x:c>
      <x:c r="AX215" s="29">
        <x:v>13</x:v>
      </x:c>
      <x:c r="AY215" s="29">
        <x:v>64</x:v>
      </x:c>
      <x:c r="AZ215" s="29">
        <x:v>0</x:v>
      </x:c>
      <x:c r="BA215" s="29">
        <x:v>64</x:v>
      </x:c>
      <x:c r="BB215" s="29">
        <x:v>11.890000000000001</x:v>
      </x:c>
      <x:c r="BC215" s="29">
        <x:v>-5.3700000000000001</x:v>
      </x:c>
      <x:c r="BE215" s="29">
        <x:v>-5.3700000000000001</x:v>
      </x:c>
      <x:c r="BK215" s="29">
        <x:v>0.05</x:v>
      </x:c>
      <x:c r="BL215" s="29">
        <x:v>-0.57999999999999996</x:v>
      </x:c>
      <x:c r="BN215" s="29">
        <x:v>-0.57999999999999996</x:v>
      </x:c>
      <x:c r="BO215" s="29">
        <x:v>0.56000000000000005</x:v>
      </x:c>
      <x:c r="BQ215" s="29">
        <x:v>0.56000000000000005</x:v>
      </x:c>
      <x:c r="BR215" s="29">
        <x:v>100000</x:v>
      </x:c>
      <x:c r="BS215" s="29">
        <x:v>178244</x:v>
      </x:c>
      <x:c r="BT215" s="64" t="str">
        <x:f t="shared" si="0"/>
        <x:v>TRUE</x:v>
      </x:c>
    </x:row>
    <x:row r="216" spans="1:72" ht="16.399999999999999">
      <x:c r="A216" s="65">
        <x:v>2019</x:v>
      </x:c>
      <x:c r="B216" s="62" t="s">
        <x:v>31</x:v>
      </x:c>
      <x:c r="C216" s="61" t="s">
        <x:v>90</x:v>
      </x:c>
      <x:c r="D216" s="61" t="s">
        <x:v>304</x:v>
      </x:c>
      <x:c r="E216" s="61">
        <x:v>9</x:v>
      </x:c>
      <x:c r="F216" s="61" t="s">
        <x:v>25</x:v>
      </x:c>
      <x:c r="G216" s="61" t="s">
        <x:v>34</x:v>
      </x:c>
      <x:c r="H216" s="61" t="s">
        <x:v>71</x:v>
      </x:c>
      <x:c r="I216" s="64">
        <x:v>69</x:v>
      </x:c>
      <x:c r="J216" s="29">
        <x:v>2018</x:v>
      </x:c>
      <x:c r="K216" s="29" t="s">
        <x:v>31</x:v>
      </x:c>
      <x:c r="L216" s="29">
        <x:v>31</x:v>
      </x:c>
      <x:c r="M216" s="29" t="s">
        <x:v>326</x:v>
      </x:c>
      <x:c r="N216" s="29">
        <x:v>25</x:v>
      </x:c>
      <x:c r="O216" s="29">
        <x:v>23</x:v>
      </x:c>
      <x:c r="P216" s="29">
        <x:v>2</x:v>
      </x:c>
      <x:c r="Q216" s="29">
        <x:v>1</x:v>
      </x:c>
      <x:c r="R216" s="29">
        <x:v>0</x:v>
      </x:c>
      <x:c r="S216" s="29">
        <x:v>0</x:v>
      </x:c>
      <x:c r="T216" s="29">
        <x:v>7</x:v>
      </x:c>
      <x:c r="U216" s="29">
        <x:v>7</x:v>
      </x:c>
      <x:c r="V216" s="29">
        <x:v>1</x:v>
      </x:c>
      <x:c r="W216" s="29">
        <x:v>0</x:v>
      </x:c>
      <x:c r="X216" s="29">
        <x:v>125.2</x:v>
      </x:c>
      <x:c r="Y216" s="29">
        <x:v>64</x:v>
      </x:c>
      <x:c r="Z216" s="29">
        <x:v>68</x:v>
      </x:c>
      <x:c r="AA216" s="29">
        <x:v>68</x:v>
      </x:c>
      <x:c r="AB216" s="29">
        <x:v>540</x:v>
      </x:c>
      <x:c r="AC216" s="29">
        <x:v>142</x:v>
      </x:c>
      <x:c r="AD216" s="29">
        <x:v>27</x:v>
      </x:c>
      <x:c r="AE216" s="29">
        <x:v>2</x:v>
      </x:c>
      <x:c r="AF216" s="29">
        <x:v>18</x:v>
      </x:c>
      <x:c r="AG216" s="29">
        <x:v>36</x:v>
      </x:c>
      <x:c r="AH216" s="29">
        <x:v>3</x:v>
      </x:c>
      <x:c r="AI216" s="29">
        <x:v>0</x:v>
      </x:c>
      <x:c r="AJ216" s="29">
        <x:v>99</x:v>
      </x:c>
      <x:c r="AK216" s="29">
        <x:v>4</x:v>
      </x:c>
      <x:c r="AL216" s="29">
        <x:v>0</x:v>
      </x:c>
      <x:c r="AM216" s="29">
        <x:v>2</x:v>
      </x:c>
      <x:c r="AN216" s="29">
        <x:v>4.5800000000000001</x:v>
      </x:c>
      <x:c r="AO216" s="29">
        <x:v>4.8700000000000001</x:v>
      </x:c>
      <x:c r="AP216" s="29">
        <x:v>4.8700000000000001</x:v>
      </x:c>
      <x:c r="AQ216" s="29">
        <x:v>5.04</x:v>
      </x:c>
      <x:c r="AR216" s="29">
        <x:v>1.4199999999999999</x:v>
      </x:c>
      <x:c r="AS216" s="29">
        <x:v>3.3599999999999999</x:v>
      </x:c>
      <x:c r="AT216" s="29">
        <x:v>2018</x:v>
      </x:c>
      <x:c r="AU216" s="29" t="s">
        <x:v>31</x:v>
      </x:c>
      <x:c r="AV216" s="29">
        <x:v>31</x:v>
      </x:c>
      <x:c r="AW216" s="29" t="s">
        <x:v>326</x:v>
      </x:c>
      <x:c r="AX216" s="29">
        <x:v>25</x:v>
      </x:c>
      <x:c r="AY216" s="29">
        <x:v>120</x:v>
      </x:c>
      <x:c r="AZ216" s="29">
        <x:v>5.2000000000000002</x:v>
      </x:c>
      <x:c r="BA216" s="29">
        <x:v>125.2</x:v>
      </x:c>
      <x:c r="BB216" s="29">
        <x:v>11.34</x:v>
      </x:c>
      <x:c r="BC216" s="29">
        <x:v>15.380000000000001</x:v>
      </x:c>
      <x:c r="BD216" s="29">
        <x:v>2.6800000000000002</x:v>
      </x:c>
      <x:c r="BE216" s="29">
        <x:v>18.059999999999999</x:v>
      </x:c>
      <x:c r="BK216" s="29">
        <x:v>0.29999999999999999</x:v>
      </x:c>
      <x:c r="BL216" s="29">
        <x:v>1</x:v>
      </x:c>
      <x:c r="BM216" s="29">
        <x:v>0.14999999999999999</x:v>
      </x:c>
      <x:c r="BN216" s="29">
        <x:v>1.1499999999999999</x:v>
      </x:c>
      <x:c r="BO216" s="29">
        <x:v>3.1299999999999999</x:v>
      </x:c>
      <x:c r="BP216" s="29">
        <x:v>0.23000000000000001</x:v>
      </x:c>
      <x:c r="BQ216" s="29">
        <x:v>3.3599999999999999</x:v>
      </x:c>
      <x:c r="BR216" s="29">
        <x:v>15500</x:v>
      </x:c>
      <x:c r="BS216" s="29">
        <x:v>4613</x:v>
      </x:c>
      <x:c r="BT216" s="64" t="str">
        <x:f t="shared" si="0"/>
        <x:v>TRUE</x:v>
      </x:c>
    </x:row>
    <x:row r="217" spans="1:72" ht="16.399999999999999">
      <x:c r="A217" s="65">
        <x:v>2020</x:v>
      </x:c>
      <x:c r="B217" s="62" t="s">
        <x:v>31</x:v>
      </x:c>
      <x:c r="C217" s="61" t="s">
        <x:v>90</x:v>
      </x:c>
      <x:c r="D217" s="61" t="s">
        <x:v>304</x:v>
      </x:c>
      <x:c r="E217" s="61">
        <x:v>9</x:v>
      </x:c>
      <x:c r="F217" s="61" t="s">
        <x:v>25</x:v>
      </x:c>
      <x:c r="G217" s="61" t="s">
        <x:v>34</x:v>
      </x:c>
      <x:c r="H217" s="61" t="s">
        <x:v>71</x:v>
      </x:c>
      <x:c r="I217" s="64">
        <x:v>70</x:v>
      </x:c>
      <x:c r="J217" s="29">
        <x:v>2019</x:v>
      </x:c>
      <x:c r="K217" s="29" t="s">
        <x:v>31</x:v>
      </x:c>
      <x:c r="L217" s="29">
        <x:v>32</x:v>
      </x:c>
      <x:c r="M217" s="29" t="s">
        <x:v>326</x:v>
      </x:c>
      <x:c r="N217" s="29">
        <x:v>28</x:v>
      </x:c>
      <x:c r="O217" s="29">
        <x:v>27</x:v>
      </x:c>
      <x:c r="P217" s="29">
        <x:v>1</x:v>
      </x:c>
      <x:c r="Q217" s="29">
        <x:v>1</x:v>
      </x:c>
      <x:c r="R217" s="29">
        <x:v>1</x:v>
      </x:c>
      <x:c r="S217" s="29">
        <x:v>1</x:v>
      </x:c>
      <x:c r="T217" s="29">
        <x:v>8</x:v>
      </x:c>
      <x:c r="U217" s="29">
        <x:v>10</x:v>
      </x:c>
      <x:c r="V217" s="29">
        <x:v>0</x:v>
      </x:c>
      <x:c r="W217" s="29">
        <x:v>0</x:v>
      </x:c>
      <x:c r="X217" s="29">
        <x:v>157</x:v>
      </x:c>
      <x:c r="Y217" s="29">
        <x:v>74</x:v>
      </x:c>
      <x:c r="Z217" s="29">
        <x:v>85</x:v>
      </x:c>
      <x:c r="AA217" s="29">
        <x:v>81.549999999999997</x:v>
      </x:c>
      <x:c r="AB217" s="29">
        <x:v>677</x:v>
      </x:c>
      <x:c r="AC217" s="29">
        <x:v>158</x:v>
      </x:c>
      <x:c r="AD217" s="29">
        <x:v>29</x:v>
      </x:c>
      <x:c r="AE217" s="29">
        <x:v>4</x:v>
      </x:c>
      <x:c r="AF217" s="29">
        <x:v>17</x:v>
      </x:c>
      <x:c r="AG217" s="29">
        <x:v>56</x:v>
      </x:c>
      <x:c r="AH217" s="29">
        <x:v>6</x:v>
      </x:c>
      <x:c r="AI217" s="29">
        <x:v>0</x:v>
      </x:c>
      <x:c r="AJ217" s="29">
        <x:v>82</x:v>
      </x:c>
      <x:c r="AK217" s="29">
        <x:v>12</x:v>
      </x:c>
      <x:c r="AL217" s="29">
        <x:v>0</x:v>
      </x:c>
      <x:c r="AM217" s="29">
        <x:v>4</x:v>
      </x:c>
      <x:c r="AN217" s="29">
        <x:v>4.2400000000000002</x:v>
      </x:c>
      <x:c r="AO217" s="29">
        <x:v>4.8700000000000001</x:v>
      </x:c>
      <x:c r="AP217" s="29">
        <x:v>4.6699999999999999</x:v>
      </x:c>
      <x:c r="AQ217" s="29">
        <x:v>5.0199999999999996</x:v>
      </x:c>
      <x:c r="AR217" s="29">
        <x:v>1.3600000000000001</x:v>
      </x:c>
      <x:c r="AS217" s="29">
        <x:v>2.9100000000000001</x:v>
      </x:c>
      <x:c r="AT217" s="29">
        <x:v>2019</x:v>
      </x:c>
      <x:c r="AU217" s="29" t="s">
        <x:v>31</x:v>
      </x:c>
      <x:c r="AV217" s="29">
        <x:v>32</x:v>
      </x:c>
      <x:c r="AW217" s="29" t="s">
        <x:v>326</x:v>
      </x:c>
      <x:c r="AX217" s="29">
        <x:v>28</x:v>
      </x:c>
      <x:c r="AY217" s="29">
        <x:v>153.19999999999999</x:v>
      </x:c>
      <x:c r="AZ217" s="29">
        <x:v>3.1000000000000001</x:v>
      </x:c>
      <x:c r="BA217" s="29">
        <x:v>157</x:v>
      </x:c>
      <x:c r="BB217" s="29">
        <x:v>10.210000000000001</x:v>
      </x:c>
      <x:c r="BC217" s="29">
        <x:v>5.9199999999999999</x:v>
      </x:c>
      <x:c r="BD217" s="29">
        <x:v>-2.1499999999999999</x:v>
      </x:c>
      <x:c r="BE217" s="29">
        <x:v>3.77</x:v>
      </x:c>
      <x:c r="BK217" s="29">
        <x:v>0.28000000000000003</x:v>
      </x:c>
      <x:c r="BL217" s="29">
        <x:v>0.34000000000000002</x:v>
      </x:c>
      <x:c r="BM217" s="29">
        <x:v>-0.20999999999999999</x:v>
      </x:c>
      <x:c r="BN217" s="29">
        <x:v>0.13</x:v>
      </x:c>
      <x:c r="BO217" s="29">
        <x:v>3.0800000000000001</x:v>
      </x:c>
      <x:c r="BP217" s="29">
        <x:v>-0.17000000000000001</x:v>
      </x:c>
      <x:c r="BQ217" s="29">
        <x:v>2.9100000000000001</x:v>
      </x:c>
      <x:c r="BR217" s="29">
        <x:v>21000</x:v>
      </x:c>
      <x:c r="BS217" s="29">
        <x:v>7226</x:v>
      </x:c>
      <x:c r="BT217" s="64" t="str">
        <x:f t="shared" si="0"/>
        <x:v>TRUE</x:v>
      </x:c>
    </x:row>
    <x:row r="218" spans="1:72" ht="16.399999999999999">
      <x:c r="A218" s="65">
        <x:v>2021</x:v>
      </x:c>
      <x:c r="B218" s="62" t="s">
        <x:v>31</x:v>
      </x:c>
      <x:c r="C218" s="61" t="s">
        <x:v>90</x:v>
      </x:c>
      <x:c r="D218" s="61" t="s">
        <x:v>304</x:v>
      </x:c>
      <x:c r="E218" s="61">
        <x:v>9</x:v>
      </x:c>
      <x:c r="F218" s="61" t="s">
        <x:v>25</x:v>
      </x:c>
      <x:c r="G218" s="61" t="s">
        <x:v>34</x:v>
      </x:c>
      <x:c r="H218" s="61" t="s">
        <x:v>71</x:v>
      </x:c>
      <x:c r="I218" s="64">
        <x:v>1</x:v>
      </x:c>
      <x:c r="J218" s="29">
        <x:v>2020</x:v>
      </x:c>
      <x:c r="K218" s="29" t="s">
        <x:v>31</x:v>
      </x:c>
      <x:c r="L218" s="29">
        <x:v>33</x:v>
      </x:c>
      <x:c r="M218" s="29" t="s">
        <x:v>326</x:v>
      </x:c>
      <x:c r="N218" s="29">
        <x:v>11</x:v>
      </x:c>
      <x:c r="O218" s="29">
        <x:v>11</x:v>
      </x:c>
      <x:c r="P218" s="29">
        <x:v>0</x:v>
      </x:c>
      <x:c r="Q218" s="29">
        <x:v>0</x:v>
      </x:c>
      <x:c r="R218" s="29">
        <x:v>0</x:v>
      </x:c>
      <x:c r="S218" s="29">
        <x:v>0</x:v>
      </x:c>
      <x:c r="T218" s="29">
        <x:v>4</x:v>
      </x:c>
      <x:c r="U218" s="29">
        <x:v>4</x:v>
      </x:c>
      <x:c r="V218" s="29">
        <x:v>0</x:v>
      </x:c>
      <x:c r="W218" s="29">
        <x:v>0</x:v>
      </x:c>
      <x:c r="X218" s="29">
        <x:v>59</x:v>
      </x:c>
      <x:c r="Y218" s="29">
        <x:v>34</x:v>
      </x:c>
      <x:c r="Z218" s="29">
        <x:v>43</x:v>
      </x:c>
      <x:c r="AA218" s="29">
        <x:v>43</x:v>
      </x:c>
      <x:c r="AB218" s="29">
        <x:v>258</x:v>
      </x:c>
      <x:c r="AC218" s="29">
        <x:v>67</x:v>
      </x:c>
      <x:c r="AD218" s="29">
        <x:v>15</x:v>
      </x:c>
      <x:c r="AE218" s="29">
        <x:v>2</x:v>
      </x:c>
      <x:c r="AF218" s="29">
        <x:v>13</x:v>
      </x:c>
      <x:c r="AG218" s="29">
        <x:v>17</x:v>
      </x:c>
      <x:c r="AH218" s="29">
        <x:v>1</x:v>
      </x:c>
      <x:c r="AI218" s="29">
        <x:v>0</x:v>
      </x:c>
      <x:c r="AJ218" s="29">
        <x:v>46</x:v>
      </x:c>
      <x:c r="AK218" s="29">
        <x:v>4</x:v>
      </x:c>
      <x:c r="AL218" s="29">
        <x:v>0</x:v>
      </x:c>
      <x:c r="AM218" s="29">
        <x:v>1</x:v>
      </x:c>
      <x:c r="AN218" s="29">
        <x:v>5.1900000000000004</x:v>
      </x:c>
      <x:c r="AO218" s="29">
        <x:v>6.5599999999999996</x:v>
      </x:c>
      <x:c r="AP218" s="29">
        <x:v>6.5599999999999996</x:v>
      </x:c>
      <x:c r="AQ218" s="29">
        <x:v>5.6100000000000003</x:v>
      </x:c>
      <x:c r="AR218" s="29">
        <x:v>1.4199999999999999</x:v>
      </x:c>
      <x:c r="AS218" s="29">
        <x:v>0.32000000000000001</x:v>
      </x:c>
      <x:c r="AT218" s="29">
        <x:v>2020</x:v>
      </x:c>
      <x:c r="AU218" s="29" t="s">
        <x:v>31</x:v>
      </x:c>
      <x:c r="AV218" s="29">
        <x:v>33</x:v>
      </x:c>
      <x:c r="AW218" s="29" t="s">
        <x:v>326</x:v>
      </x:c>
      <x:c r="AX218" s="29">
        <x:v>11</x:v>
      </x:c>
      <x:c r="AY218" s="29">
        <x:v>59</x:v>
      </x:c>
      <x:c r="AZ218" s="29">
        <x:v>0</x:v>
      </x:c>
      <x:c r="BA218" s="29">
        <x:v>59</x:v>
      </x:c>
      <x:c r="BB218" s="29">
        <x:v>12.09</x:v>
      </x:c>
      <x:c r="BC218" s="29">
        <x:v>-7.2599999999999998</x:v>
      </x:c>
      <x:c r="BE218" s="29">
        <x:v>-7.2599999999999998</x:v>
      </x:c>
      <x:c r="BK218" s="29">
        <x:v>0.029999999999999999</x:v>
      </x:c>
      <x:c r="BL218" s="29">
        <x:v>-0.72999999999999998</x:v>
      </x:c>
      <x:c r="BN218" s="29">
        <x:v>-0.72999999999999998</x:v>
      </x:c>
      <x:c r="BO218" s="29">
        <x:v>0.32000000000000001</x:v>
      </x:c>
      <x:c r="BQ218" s="29">
        <x:v>0.32000000000000001</x:v>
      </x:c>
      <x:c r="BR218" s="29">
        <x:v>28000</x:v>
      </x:c>
      <x:c r="BS218" s="29">
        <x:v>87494</x:v>
      </x:c>
      <x:c r="BT218" s="64" t="str">
        <x:f t="shared" si="0"/>
        <x:v>TRUE</x:v>
      </x:c>
    </x:row>
    <x:row r="219" spans="1:72" ht="16.399999999999999">
      <x:c r="A219" s="65">
        <x:v>2022</x:v>
      </x:c>
      <x:c r="B219" s="62" t="s">
        <x:v>31</x:v>
      </x:c>
      <x:c r="C219" s="61" t="s">
        <x:v>90</x:v>
      </x:c>
      <x:c r="D219" s="61" t="s">
        <x:v>304</x:v>
      </x:c>
      <x:c r="E219" s="61">
        <x:v>9</x:v>
      </x:c>
      <x:c r="F219" s="61" t="s">
        <x:v>25</x:v>
      </x:c>
      <x:c r="G219" s="61" t="s">
        <x:v>34</x:v>
      </x:c>
      <x:c r="H219" s="61" t="s">
        <x:v>71</x:v>
      </x:c>
      <x:c r="I219" s="64">
        <x:v>2</x:v>
      </x:c>
      <x:c r="J219" s="29">
        <x:v>2021</x:v>
      </x:c>
      <x:c r="K219" s="29" t="s">
        <x:v>31</x:v>
      </x:c>
      <x:c r="L219" s="29">
        <x:v>34</x:v>
      </x:c>
      <x:c r="M219" s="29" t="s">
        <x:v>326</x:v>
      </x:c>
      <x:c r="N219" s="29">
        <x:v>27</x:v>
      </x:c>
      <x:c r="O219" s="29">
        <x:v>27</x:v>
      </x:c>
      <x:c r="P219" s="29">
        <x:v>0</x:v>
      </x:c>
      <x:c r="Q219" s="29">
        <x:v>0</x:v>
      </x:c>
      <x:c r="R219" s="29">
        <x:v>0</x:v>
      </x:c>
      <x:c r="S219" s="29">
        <x:v>0</x:v>
      </x:c>
      <x:c r="T219" s="29">
        <x:v>14</x:v>
      </x:c>
      <x:c r="U219" s="29">
        <x:v>5</x:v>
      </x:c>
      <x:c r="V219" s="29">
        <x:v>0</x:v>
      </x:c>
      <x:c r="W219" s="29">
        <x:v>0</x:v>
      </x:c>
      <x:c r="X219" s="29">
        <x:v>157.19999999999999</x:v>
      </x:c>
      <x:c r="Y219" s="29">
        <x:v>46</x:v>
      </x:c>
      <x:c r="Z219" s="29">
        <x:v>54</x:v>
      </x:c>
      <x:c r="AA219" s="29">
        <x:v>53.299999999999997</x:v>
      </x:c>
      <x:c r="AB219" s="29">
        <x:v>648</x:v>
      </x:c>
      <x:c r="AC219" s="29">
        <x:v>142</x:v>
      </x:c>
      <x:c r="AD219" s="29">
        <x:v>25</x:v>
      </x:c>
      <x:c r="AE219" s="29">
        <x:v>1</x:v>
      </x:c>
      <x:c r="AF219" s="29">
        <x:v>15</x:v>
      </x:c>
      <x:c r="AG219" s="29">
        <x:v>54</x:v>
      </x:c>
      <x:c r="AH219" s="29">
        <x:v>2</x:v>
      </x:c>
      <x:c r="AI219" s="29">
        <x:v>2</x:v>
      </x:c>
      <x:c r="AJ219" s="29">
        <x:v>109</x:v>
      </x:c>
      <x:c r="AK219" s="29">
        <x:v>6</x:v>
      </x:c>
      <x:c r="AL219" s="29">
        <x:v>0</x:v>
      </x:c>
      <x:c r="AM219" s="29">
        <x:v>5</x:v>
      </x:c>
      <x:c r="AN219" s="29">
        <x:v>2.6299999999999999</x:v>
      </x:c>
      <x:c r="AO219" s="29">
        <x:v>3.0800000000000001</x:v>
      </x:c>
      <x:c r="AP219" s="29">
        <x:v>3.04</x:v>
      </x:c>
      <x:c r="AQ219" s="29">
        <x:v>4.2300000000000004</x:v>
      </x:c>
      <x:c r="AR219" s="29">
        <x:v>1.24</x:v>
      </x:c>
      <x:c r="AS219" s="29">
        <x:v>6.2000000000000002</x:v>
      </x:c>
      <x:c r="AT219" s="29">
        <x:v>2021</x:v>
      </x:c>
      <x:c r="AU219" s="29" t="s">
        <x:v>31</x:v>
      </x:c>
      <x:c r="AV219" s="29">
        <x:v>34</x:v>
      </x:c>
      <x:c r="AW219" s="29" t="s">
        <x:v>326</x:v>
      </x:c>
      <x:c r="AX219" s="29">
        <x:v>27</x:v>
      </x:c>
      <x:c r="AY219" s="29">
        <x:v>157.19999999999999</x:v>
      </x:c>
      <x:c r="AZ219" s="29">
        <x:v>0</x:v>
      </x:c>
      <x:c r="BA219" s="29">
        <x:v>157.19999999999999</x:v>
      </x:c>
      <x:c r="BB219" s="29">
        <x:v>9.8499999999999996</x:v>
      </x:c>
      <x:c r="BC219" s="29">
        <x:v>34.439999999999998</x:v>
      </x:c>
      <x:c r="BE219" s="29">
        <x:v>34.439999999999998</x:v>
      </x:c>
      <x:c r="BK219" s="29">
        <x:v>0.63</x:v>
      </x:c>
      <x:c r="BL219" s="29">
        <x:v>3.3900000000000001</x:v>
      </x:c>
      <x:c r="BN219" s="29">
        <x:v>3.3900000000000001</x:v>
      </x:c>
      <x:c r="BO219" s="29">
        <x:v>6.2000000000000002</x:v>
      </x:c>
      <x:c r="BQ219" s="29">
        <x:v>6.2000000000000002</x:v>
      </x:c>
      <x:c r="BR219" s="29">
        <x:v>25500</x:v>
      </x:c>
      <x:c r="BS219" s="29">
        <x:v>4115</x:v>
      </x:c>
      <x:c r="BT219" s="64" t="str">
        <x:f t="shared" si="0"/>
        <x:v>TRUE</x:v>
      </x:c>
    </x:row>
    <x:row r="220" spans="1:72" ht="16.399999999999999">
      <x:c r="A220" s="65">
        <x:v>2020</x:v>
      </x:c>
      <x:c r="B220" s="62" t="s">
        <x:v>22</x:v>
      </x:c>
      <x:c r="C220" s="61" t="s">
        <x:v>345</x:v>
      </x:c>
      <x:c r="D220" s="61" t="s">
        <x:v>304</x:v>
      </x:c>
      <x:c r="E220" s="61">
        <x:v>8</x:v>
      </x:c>
      <x:c r="F220" s="61" t="s">
        <x:v>25</x:v>
      </x:c>
      <x:c r="G220" s="61" t="s">
        <x:v>34</x:v>
      </x:c>
      <x:c r="H220" s="61" t="s">
        <x:v>96</x:v>
      </x:c>
      <x:c r="I220" s="64">
        <x:v>3</x:v>
      </x:c>
      <x:c r="J220" s="29">
        <x:v>2019</x:v>
      </x:c>
      <x:c r="K220" s="29" t="s">
        <x:v>95</x:v>
      </x:c>
      <x:c r="L220" s="29">
        <x:v>29</x:v>
      </x:c>
      <x:c r="M220" s="29" t="s">
        <x:v>326</x:v>
      </x:c>
      <x:c r="N220" s="29">
        <x:v>67</x:v>
      </x:c>
      <x:c r="O220" s="29">
        <x:v>0</x:v>
      </x:c>
      <x:c r="P220" s="29">
        <x:v>67</x:v>
      </x:c>
      <x:c r="Q220" s="29">
        <x:v>3</x:v>
      </x:c>
      <x:c r="R220" s="29">
        <x:v>0</x:v>
      </x:c>
      <x:c r="S220" s="29">
        <x:v>0</x:v>
      </x:c>
      <x:c r="T220" s="29">
        <x:v>3</x:v>
      </x:c>
      <x:c r="U220" s="29">
        <x:v>3</x:v>
      </x:c>
      <x:c r="V220" s="29">
        <x:v>0</x:v>
      </x:c>
      <x:c r="W220" s="29">
        <x:v>15</x:v>
      </x:c>
      <x:c r="X220" s="29">
        <x:v>56.100000000000001</x:v>
      </x:c>
      <x:c r="Y220" s="29">
        <x:v>28</x:v>
      </x:c>
      <x:c r="Z220" s="29">
        <x:v>29</x:v>
      </x:c>
      <x:c r="AA220" s="29">
        <x:v>27.100000000000001</x:v>
      </x:c>
      <x:c r="AB220" s="29">
        <x:v>242</x:v>
      </x:c>
      <x:c r="AC220" s="29">
        <x:v>55</x:v>
      </x:c>
      <x:c r="AD220" s="29">
        <x:v>4</x:v>
      </x:c>
      <x:c r="AE220" s="29">
        <x:v>4</x:v>
      </x:c>
      <x:c r="AF220" s="29">
        <x:v>4</x:v>
      </x:c>
      <x:c r="AG220" s="29">
        <x:v>24</x:v>
      </x:c>
      <x:c r="AH220" s="29">
        <x:v>4</x:v>
      </x:c>
      <x:c r="AI220" s="29">
        <x:v>2</x:v>
      </x:c>
      <x:c r="AJ220" s="29">
        <x:v>49</x:v>
      </x:c>
      <x:c r="AK220" s="29">
        <x:v>1</x:v>
      </x:c>
      <x:c r="AL220" s="29">
        <x:v>0</x:v>
      </x:c>
      <x:c r="AM220" s="29">
        <x:v>2</x:v>
      </x:c>
      <x:c r="AN220" s="29">
        <x:v>4.4699999999999998</x:v>
      </x:c>
      <x:c r="AO220" s="29">
        <x:v>4.6299999999999999</x:v>
      </x:c>
      <x:c r="AP220" s="29">
        <x:v>4.3300000000000001</x:v>
      </x:c>
      <x:c r="AQ220" s="29">
        <x:v>4.0199999999999996</x:v>
      </x:c>
      <x:c r="AR220" s="29">
        <x:v>1.3999999999999999</x:v>
      </x:c>
      <x:c r="AS220" s="29">
        <x:v>1.1200000000000001</x:v>
      </x:c>
      <x:c r="AT220" s="29">
        <x:v>2019</x:v>
      </x:c>
      <x:c r="AU220" s="29" t="s">
        <x:v>95</x:v>
      </x:c>
      <x:c r="AV220" s="29">
        <x:v>29</x:v>
      </x:c>
      <x:c r="AW220" s="29" t="s">
        <x:v>326</x:v>
      </x:c>
      <x:c r="AX220" s="29">
        <x:v>67</x:v>
      </x:c>
      <x:c r="AY220" s="29">
        <x:v>0</x:v>
      </x:c>
      <x:c r="AZ220" s="29">
        <x:v>56.100000000000001</x:v>
      </x:c>
      <x:c r="BA220" s="29">
        <x:v>56.100000000000001</x:v>
      </x:c>
      <x:c r="BB220" s="29">
        <x:v>9.7300000000000004</x:v>
      </x:c>
      <x:c r="BD220" s="29">
        <x:v>3.0299999999999998</x:v>
      </x:c>
      <x:c r="BE220" s="29">
        <x:v>3.0299999999999998</x:v>
      </x:c>
      <x:c r="BK220" s="29">
        <x:v>0.12</x:v>
      </x:c>
      <x:c r="BM220" s="29">
        <x:v>0.37</x:v>
      </x:c>
      <x:c r="BN220" s="29">
        <x:v>0.37</x:v>
      </x:c>
      <x:c r="BP220" s="29">
        <x:v>1.1200000000000001</x:v>
      </x:c>
      <x:c r="BQ220" s="29">
        <x:v>1.1200000000000001</x:v>
      </x:c>
      <x:c r="BR220" s="29">
        <x:v>8500</x:v>
      </x:c>
      <x:c r="BS220" s="29">
        <x:v>7559</x:v>
      </x:c>
      <x:c r="BT220" s="64" t="str">
        <x:f t="shared" si="0"/>
        <x:v>TRUE</x:v>
      </x:c>
    </x:row>
    <x:row r="221" spans="1:72" ht="16.399999999999999">
      <x:c r="A221" s="65">
        <x:v>2021</x:v>
      </x:c>
      <x:c r="B221" s="62" t="s">
        <x:v>22</x:v>
      </x:c>
      <x:c r="C221" s="61" t="s">
        <x:v>345</x:v>
      </x:c>
      <x:c r="D221" s="61" t="s">
        <x:v>304</x:v>
      </x:c>
      <x:c r="E221" s="61">
        <x:v>8</x:v>
      </x:c>
      <x:c r="F221" s="61" t="s">
        <x:v>25</x:v>
      </x:c>
      <x:c r="G221" s="61" t="s">
        <x:v>34</x:v>
      </x:c>
      <x:c r="H221" s="61" t="s">
        <x:v>96</x:v>
      </x:c>
      <x:c r="I221" s="64">
        <x:v>4</x:v>
      </x:c>
      <x:c r="J221" s="29">
        <x:v>2020</x:v>
      </x:c>
      <x:c r="K221" s="29" t="s">
        <x:v>95</x:v>
      </x:c>
      <x:c r="L221" s="29">
        <x:v>30</x:v>
      </x:c>
      <x:c r="M221" s="29" t="s">
        <x:v>326</x:v>
      </x:c>
      <x:c r="N221" s="29">
        <x:v>30</x:v>
      </x:c>
      <x:c r="O221" s="29">
        <x:v>0</x:v>
      </x:c>
      <x:c r="P221" s="29">
        <x:v>30</x:v>
      </x:c>
      <x:c r="Q221" s="29">
        <x:v>3</x:v>
      </x:c>
      <x:c r="R221" s="29">
        <x:v>0</x:v>
      </x:c>
      <x:c r="S221" s="29">
        <x:v>0</x:v>
      </x:c>
      <x:c r="T221" s="29">
        <x:v>1</x:v>
      </x:c>
      <x:c r="U221" s="29">
        <x:v>1</x:v>
      </x:c>
      <x:c r="V221" s="29">
        <x:v>0</x:v>
      </x:c>
      <x:c r="W221" s="29">
        <x:v>3</x:v>
      </x:c>
      <x:c r="X221" s="29">
        <x:v>21</x:v>
      </x:c>
      <x:c r="Y221" s="29">
        <x:v>16</x:v>
      </x:c>
      <x:c r="Z221" s="29">
        <x:v>16</x:v>
      </x:c>
      <x:c r="AA221" s="29">
        <x:v>14.800000000000001</x:v>
      </x:c>
      <x:c r="AB221" s="29">
        <x:v>103</x:v>
      </x:c>
      <x:c r="AC221" s="29">
        <x:v>31</x:v>
      </x:c>
      <x:c r="AD221" s="29">
        <x:v>7</x:v>
      </x:c>
      <x:c r="AE221" s="29">
        <x:v>0</x:v>
      </x:c>
      <x:c r="AF221" s="29">
        <x:v>3</x:v>
      </x:c>
      <x:c r="AG221" s="29">
        <x:v>11</x:v>
      </x:c>
      <x:c r="AH221" s="29">
        <x:v>0</x:v>
      </x:c>
      <x:c r="AI221" s="29">
        <x:v>0</x:v>
      </x:c>
      <x:c r="AJ221" s="29">
        <x:v>15</x:v>
      </x:c>
      <x:c r="AK221" s="29">
        <x:v>0</x:v>
      </x:c>
      <x:c r="AL221" s="29">
        <x:v>0</x:v>
      </x:c>
      <x:c r="AM221" s="29">
        <x:v>2</x:v>
      </x:c>
      <x:c r="AN221" s="29">
        <x:v>6.8600000000000003</x:v>
      </x:c>
      <x:c r="AO221" s="29">
        <x:v>6.8600000000000003</x:v>
      </x:c>
      <x:c r="AP221" s="29">
        <x:v>6.3399999999999999</x:v>
      </x:c>
      <x:c r="AQ221" s="29">
        <x:v>5.5300000000000002</x:v>
      </x:c>
      <x:c r="AR221" s="29">
        <x:v>2</x:v>
      </x:c>
      <x:c r="AS221" s="29">
        <x:v>0.059999999999999998</x:v>
      </x:c>
      <x:c r="AT221" s="29">
        <x:v>2020</x:v>
      </x:c>
      <x:c r="AU221" s="29" t="s">
        <x:v>95</x:v>
      </x:c>
      <x:c r="AV221" s="29">
        <x:v>30</x:v>
      </x:c>
      <x:c r="AW221" s="29" t="s">
        <x:v>326</x:v>
      </x:c>
      <x:c r="AX221" s="29">
        <x:v>30</x:v>
      </x:c>
      <x:c r="AY221" s="29">
        <x:v>0</x:v>
      </x:c>
      <x:c r="AZ221" s="29">
        <x:v>21</x:v>
      </x:c>
      <x:c r="BA221" s="29">
        <x:v>21</x:v>
      </x:c>
      <x:c r="BB221" s="29">
        <x:v>10.640000000000001</x:v>
      </x:c>
      <x:c r="BD221" s="29">
        <x:v>-1.5600000000000001</x:v>
      </x:c>
      <x:c r="BE221" s="29">
        <x:v>-1.5600000000000001</x:v>
      </x:c>
      <x:c r="BK221" s="29">
        <x:v>0.010000000000000001</x:v>
      </x:c>
      <x:c r="BM221" s="29">
        <x:v>-0.22</x:v>
      </x:c>
      <x:c r="BN221" s="29">
        <x:v>-0.22</x:v>
      </x:c>
      <x:c r="BP221" s="29">
        <x:v>0.059999999999999998</x:v>
      </x:c>
      <x:c r="BQ221" s="29">
        <x:v>0.059999999999999998</x:v>
      </x:c>
      <x:c r="BR221" s="29">
        <x:v>15500</x:v>
      </x:c>
      <x:c r="BS221" s="29">
        <x:v>267529</x:v>
      </x:c>
      <x:c r="BT221" s="64" t="str">
        <x:f t="shared" si="0"/>
        <x:v>TRUE</x:v>
      </x:c>
    </x:row>
    <x:row r="222" spans="1:72" ht="16.399999999999999">
      <x:c r="A222" s="65">
        <x:v>2022</x:v>
      </x:c>
      <x:c r="B222" s="62" t="s">
        <x:v>22</x:v>
      </x:c>
      <x:c r="C222" s="61" t="s">
        <x:v>345</x:v>
      </x:c>
      <x:c r="D222" s="61" t="s">
        <x:v>304</x:v>
      </x:c>
      <x:c r="E222" s="61">
        <x:v>8</x:v>
      </x:c>
      <x:c r="F222" s="61" t="s">
        <x:v>25</x:v>
      </x:c>
      <x:c r="G222" s="61" t="s">
        <x:v>34</x:v>
      </x:c>
      <x:c r="H222" s="61" t="s">
        <x:v>96</x:v>
      </x:c>
      <x:c r="I222" s="64">
        <x:v>5</x:v>
      </x:c>
      <x:c r="J222" s="29">
        <x:v>2021</x:v>
      </x:c>
      <x:c r="K222" s="29" t="s">
        <x:v>95</x:v>
      </x:c>
      <x:c r="L222" s="29">
        <x:v>31</x:v>
      </x:c>
      <x:c r="M222" s="29" t="s">
        <x:v>326</x:v>
      </x:c>
      <x:c r="N222" s="29">
        <x:v>1</x:v>
      </x:c>
      <x:c r="O222" s="29">
        <x:v>1</x:v>
      </x:c>
      <x:c r="P222" s="29">
        <x:v>0</x:v>
      </x:c>
      <x:c r="Q222" s="29">
        <x:v>0</x:v>
      </x:c>
      <x:c r="R222" s="29">
        <x:v>0</x:v>
      </x:c>
      <x:c r="S222" s="29">
        <x:v>0</x:v>
      </x:c>
      <x:c r="T222" s="29">
        <x:v>0</x:v>
      </x:c>
      <x:c r="U222" s="29">
        <x:v>0</x:v>
      </x:c>
      <x:c r="V222" s="29">
        <x:v>0</x:v>
      </x:c>
      <x:c r="W222" s="29">
        <x:v>0</x:v>
      </x:c>
      <x:c r="X222" s="29">
        <x:v>2</x:v>
      </x:c>
      <x:c r="Y222" s="29">
        <x:v>4</x:v>
      </x:c>
      <x:c r="Z222" s="29">
        <x:v>4</x:v>
      </x:c>
      <x:c r="AA222" s="29">
        <x:v>4</x:v>
      </x:c>
      <x:c r="AB222" s="29">
        <x:v>12</x:v>
      </x:c>
      <x:c r="AC222" s="29">
        <x:v>5</x:v>
      </x:c>
      <x:c r="AD222" s="29">
        <x:v>1</x:v>
      </x:c>
      <x:c r="AE222" s="29">
        <x:v>0</x:v>
      </x:c>
      <x:c r="AF222" s="29">
        <x:v>1</x:v>
      </x:c>
      <x:c r="AG222" s="29">
        <x:v>2</x:v>
      </x:c>
      <x:c r="AH222" s="29">
        <x:v>0</x:v>
      </x:c>
      <x:c r="AI222" s="29">
        <x:v>0</x:v>
      </x:c>
      <x:c r="AJ222" s="29">
        <x:v>3</x:v>
      </x:c>
      <x:c r="AK222" s="29">
        <x:v>0</x:v>
      </x:c>
      <x:c r="AL222" s="29">
        <x:v>0</x:v>
      </x:c>
      <x:c r="AM222" s="29">
        <x:v>0</x:v>
      </x:c>
      <x:c r="AN222" s="29">
        <x:v>18</x:v>
      </x:c>
      <x:c r="AO222" s="29">
        <x:v>18</x:v>
      </x:c>
      <x:c r="AP222" s="29">
        <x:v>18</x:v>
      </x:c>
      <x:c r="AQ222" s="29">
        <x:v>9.0700000000000003</x:v>
      </x:c>
      <x:c r="AR222" s="29">
        <x:v>3.5</x:v>
      </x:c>
      <x:c r="AS222" s="29">
        <x:v>-0.14000000000000001</x:v>
      </x:c>
      <x:c r="AT222" s="29">
        <x:v>2021</x:v>
      </x:c>
      <x:c r="AU222" s="29" t="s">
        <x:v>95</x:v>
      </x:c>
      <x:c r="AV222" s="29">
        <x:v>31</x:v>
      </x:c>
      <x:c r="AW222" s="29" t="s">
        <x:v>326</x:v>
      </x:c>
      <x:c r="AX222" s="29">
        <x:v>1</x:v>
      </x:c>
      <x:c r="AY222" s="29">
        <x:v>2</x:v>
      </x:c>
      <x:c r="AZ222" s="29">
        <x:v>0</x:v>
      </x:c>
      <x:c r="BA222" s="29">
        <x:v>2</x:v>
      </x:c>
      <x:c r="BB222" s="29">
        <x:v>15</x:v>
      </x:c>
      <x:c r="BC222" s="29">
        <x:v>-2.6899999999999999</x:v>
      </x:c>
      <x:c r="BE222" s="29">
        <x:v>-2.6899999999999999</x:v>
      </x:c>
      <x:c r="BK222" s="29">
        <x:v>-0.010000000000000001</x:v>
      </x:c>
      <x:c r="BL222" s="29">
        <x:v>-0.17999999999999999</x:v>
      </x:c>
      <x:c r="BN222" s="29">
        <x:v>-0.17999999999999999</x:v>
      </x:c>
      <x:c r="BO222" s="29">
        <x:v>-0.14000000000000001</x:v>
      </x:c>
      <x:c r="BQ222" s="29">
        <x:v>-0.14000000000000001</x:v>
      </x:c>
      <x:c r="BR222" s="29">
        <x:v>10000</x:v>
      </x:c>
      <x:c r="BS222" s="29">
        <x:v>-69203</x:v>
      </x:c>
      <x:c r="BT222" s="64" t="str">
        <x:f t="shared" si="0"/>
        <x:v>TRUE</x:v>
      </x:c>
    </x:row>
    <x:row r="223" spans="1:72" ht="16.399999999999999">
      <x:c r="A223" s="65">
        <x:v>2022</x:v>
      </x:c>
      <x:c r="B223" s="62" t="s">
        <x:v>22</x:v>
      </x:c>
      <x:c r="C223" s="61" t="s">
        <x:v>345</x:v>
      </x:c>
      <x:c r="D223" s="61" t="s">
        <x:v>304</x:v>
      </x:c>
      <x:c r="E223" s="61">
        <x:v>8</x:v>
      </x:c>
      <x:c r="F223" s="61" t="s">
        <x:v>25</x:v>
      </x:c>
      <x:c r="G223" s="61" t="s">
        <x:v>34</x:v>
      </x:c>
      <x:c r="H223" s="61" t="s">
        <x:v>96</x:v>
      </x:c>
      <x:c r="I223" s="64"/>
      <x:c r="J223" s="64">
        <x:v>2021</x:v>
      </x:c>
      <x:c r="K223" s="29" t="s">
        <x:v>22</x:v>
      </x:c>
      <x:c r="L223" s="29">
        <x:v>31</x:v>
      </x:c>
      <x:c r="M223" s="29" t="s">
        <x:v>326</x:v>
      </x:c>
      <x:c r="N223" s="29">
        <x:v>21</x:v>
      </x:c>
      <x:c r="O223" s="29">
        <x:v>0</x:v>
      </x:c>
      <x:c r="P223" s="29">
        <x:v>21</x:v>
      </x:c>
      <x:c r="Q223" s="29">
        <x:v>1</x:v>
      </x:c>
      <x:c r="R223" s="29">
        <x:v>0</x:v>
      </x:c>
      <x:c r="S223" s="29">
        <x:v>0</x:v>
      </x:c>
      <x:c r="T223" s="29">
        <x:v>0</x:v>
      </x:c>
      <x:c r="U223" s="29">
        <x:v>1</x:v>
      </x:c>
      <x:c r="V223" s="29">
        <x:v>0</x:v>
      </x:c>
      <x:c r="W223" s="29">
        <x:v>3</x:v>
      </x:c>
      <x:c r="X223" s="29">
        <x:v>14</x:v>
      </x:c>
      <x:c r="Y223" s="29">
        <x:v>11</x:v>
      </x:c>
      <x:c r="Z223" s="29">
        <x:v>11</x:v>
      </x:c>
      <x:c r="AA223" s="29">
        <x:v>12.85</x:v>
      </x:c>
      <x:c r="AB223" s="29">
        <x:v>67</x:v>
      </x:c>
      <x:c r="AC223" s="29">
        <x:v>16</x:v>
      </x:c>
      <x:c r="AD223" s="29">
        <x:v>3</x:v>
      </x:c>
      <x:c r="AE223" s="29">
        <x:v>0</x:v>
      </x:c>
      <x:c r="AF223" s="29">
        <x:v>2</x:v>
      </x:c>
      <x:c r="AG223" s="29">
        <x:v>12</x:v>
      </x:c>
      <x:c r="AH223" s="29">
        <x:v>1</x:v>
      </x:c>
      <x:c r="AI223" s="29">
        <x:v>1</x:v>
      </x:c>
      <x:c r="AJ223" s="29">
        <x:v>12</x:v>
      </x:c>
      <x:c r="AK223" s="29">
        <x:v>0</x:v>
      </x:c>
      <x:c r="AL223" s="29">
        <x:v>0</x:v>
      </x:c>
      <x:c r="AM223" s="29">
        <x:v>0</x:v>
      </x:c>
      <x:c r="AN223" s="29">
        <x:v>7.0700000000000003</x:v>
      </x:c>
      <x:c r="AO223" s="29">
        <x:v>7.0700000000000003</x:v>
      </x:c>
      <x:c r="AP223" s="29">
        <x:v>8.2599999999999998</x:v>
      </x:c>
      <x:c r="AQ223" s="29">
        <x:v>5.9800000000000004</x:v>
      </x:c>
      <x:c r="AR223" s="29">
        <x:v>2</x:v>
      </x:c>
      <x:c r="AS223" s="29">
        <x:v>-0.17999999999999999</x:v>
      </x:c>
      <x:c r="AT223" s="29">
        <x:v>2021</x:v>
      </x:c>
      <x:c r="AU223" s="29" t="s">
        <x:v>22</x:v>
      </x:c>
      <x:c r="AV223" s="29">
        <x:v>31</x:v>
      </x:c>
      <x:c r="AW223" s="29" t="s">
        <x:v>326</x:v>
      </x:c>
      <x:c r="AX223" s="29">
        <x:v>21</x:v>
      </x:c>
      <x:c r="AY223" s="29">
        <x:v>0</x:v>
      </x:c>
      <x:c r="AZ223" s="29">
        <x:v>14</x:v>
      </x:c>
      <x:c r="BA223" s="29">
        <x:v>14</x:v>
      </x:c>
      <x:c r="BB223" s="29">
        <x:v>10.09</x:v>
      </x:c>
      <x:c r="BD223" s="29">
        <x:v>-3.8399999999999999</x:v>
      </x:c>
      <x:c r="BE223" s="29">
        <x:v>-3.8399999999999999</x:v>
      </x:c>
      <x:c r="BK223" s="29">
        <x:v>-0.020000000000000001</x:v>
      </x:c>
      <x:c r="BM223" s="29">
        <x:v>-0.35999999999999999</x:v>
      </x:c>
      <x:c r="BN223" s="29">
        <x:v>-0.35999999999999999</x:v>
      </x:c>
      <x:c r="BP223" s="29">
        <x:v>-0.17999999999999999</x:v>
      </x:c>
      <x:c r="BQ223" s="29">
        <x:v>-0.17999999999999999</x:v>
      </x:c>
      <x:c r="BR223" s="29">
        <x:v>10000</x:v>
      </x:c>
      <x:c r="BS223" s="29">
        <x:v>-56753</x:v>
      </x:c>
      <x:c r="BT223" s="64" t="str">
        <x:f t="shared" si="0"/>
        <x:v>TRUE</x:v>
      </x:c>
    </x:row>
    <x:row r="224" spans="1:72" ht="16.399999999999999">
      <x:c r="A224" s="70">
        <x:v>2023</x:v>
      </x:c>
      <x:c r="B224" s="62" t="s">
        <x:v>22</x:v>
      </x:c>
      <x:c r="C224" s="61" t="s">
        <x:v>345</x:v>
      </x:c>
      <x:c r="D224" s="61" t="s">
        <x:v>304</x:v>
      </x:c>
      <x:c r="E224" s="61">
        <x:v>8</x:v>
      </x:c>
      <x:c r="F224" s="61" t="s">
        <x:v>25</x:v>
      </x:c>
      <x:c r="G224" s="61" t="s">
        <x:v>34</x:v>
      </x:c>
      <x:c r="H224" s="61" t="s">
        <x:v>96</x:v>
      </x:c>
      <x:c r="I224" s="64">
        <x:v>6</x:v>
      </x:c>
      <x:c r="J224" s="29">
        <x:v>2022</x:v>
      </x:c>
      <x:c r="K224" s="29" t="s">
        <x:v>22</x:v>
      </x:c>
      <x:c r="L224" s="29">
        <x:v>32</x:v>
      </x:c>
      <x:c r="M224" s="29" t="s">
        <x:v>326</x:v>
      </x:c>
      <x:c r="N224" s="29">
        <x:v>29</x:v>
      </x:c>
      <x:c r="O224" s="29">
        <x:v>0</x:v>
      </x:c>
      <x:c r="P224" s="29">
        <x:v>29</x:v>
      </x:c>
      <x:c r="Q224" s="29">
        <x:v>6</x:v>
      </x:c>
      <x:c r="R224" s="29">
        <x:v>0</x:v>
      </x:c>
      <x:c r="S224" s="29">
        <x:v>0</x:v>
      </x:c>
      <x:c r="T224" s="29">
        <x:v>0</x:v>
      </x:c>
      <x:c r="U224" s="29">
        <x:v>0</x:v>
      </x:c>
      <x:c r="V224" s="29">
        <x:v>0</x:v>
      </x:c>
      <x:c r="W224" s="29">
        <x:v>0</x:v>
      </x:c>
      <x:c r="X224" s="29">
        <x:v>21.100000000000001</x:v>
      </x:c>
      <x:c r="Y224" s="29">
        <x:v>13</x:v>
      </x:c>
      <x:c r="Z224" s="29">
        <x:v>17</x:v>
      </x:c>
      <x:c r="AA224" s="29">
        <x:v>15.300000000000001</x:v>
      </x:c>
      <x:c r="AB224" s="29">
        <x:v>97</x:v>
      </x:c>
      <x:c r="AC224" s="29">
        <x:v>25</x:v>
      </x:c>
      <x:c r="AD224" s="29">
        <x:v>6</x:v>
      </x:c>
      <x:c r="AE224" s="29">
        <x:v>1</x:v>
      </x:c>
      <x:c r="AF224" s="29">
        <x:v>0</x:v>
      </x:c>
      <x:c r="AG224" s="29">
        <x:v>6</x:v>
      </x:c>
      <x:c r="AH224" s="29">
        <x:v>1</x:v>
      </x:c>
      <x:c r="AI224" s="29">
        <x:v>0</x:v>
      </x:c>
      <x:c r="AJ224" s="29">
        <x:v>27</x:v>
      </x:c>
      <x:c r="AK224" s="29">
        <x:v>2</x:v>
      </x:c>
      <x:c r="AL224" s="29">
        <x:v>0</x:v>
      </x:c>
      <x:c r="AM224" s="29">
        <x:v>0</x:v>
      </x:c>
      <x:c r="AN224" s="29">
        <x:v>5.4800000000000004</x:v>
      </x:c>
      <x:c r="AO224" s="29">
        <x:v>7.1699999999999999</x:v>
      </x:c>
      <x:c r="AP224" s="29">
        <x:v>6.4500000000000002</x:v>
      </x:c>
      <x:c r="AQ224" s="29">
        <x:v>1.6399999999999999</x:v>
      </x:c>
      <x:c r="AR224" s="29">
        <x:v>1.45</x:v>
      </x:c>
      <x:c r="AS224" s="29">
        <x:v>-0.010000000000000001</x:v>
      </x:c>
      <x:c r="AT224" s="29">
        <x:v>2022</x:v>
      </x:c>
      <x:c r="AU224" s="29" t="s">
        <x:v>22</x:v>
      </x:c>
      <x:c r="AV224" s="29">
        <x:v>32</x:v>
      </x:c>
      <x:c r="AW224" s="29" t="s">
        <x:v>326</x:v>
      </x:c>
      <x:c r="AX224" s="29">
        <x:v>29</x:v>
      </x:c>
      <x:c r="AY224" s="29">
        <x:v>0</x:v>
      </x:c>
      <x:c r="AZ224" s="29">
        <x:v>21.100000000000001</x:v>
      </x:c>
      <x:c r="BA224" s="29">
        <x:v>21.100000000000001</x:v>
      </x:c>
      <x:c r="BB224" s="29">
        <x:v>9.6999999999999993</x:v>
      </x:c>
      <x:c r="BD224" s="29">
        <x:v>-2.5899999999999999</x:v>
      </x:c>
      <x:c r="BE224" s="29">
        <x:v>-2.5899999999999999</x:v>
      </x:c>
      <x:c r="BK224" s="29">
        <x:v>0</x:v>
      </x:c>
      <x:c r="BM224" s="29">
        <x:v>-0.28999999999999998</x:v>
      </x:c>
      <x:c r="BN224" s="29">
        <x:v>-0.28999999999999998</x:v>
      </x:c>
      <x:c r="BP224" s="29">
        <x:v>-0.010000000000000001</x:v>
      </x:c>
      <x:c r="BQ224" s="29">
        <x:v>-0.010000000000000001</x:v>
      </x:c>
      <x:c r="BR224" s="29">
        <x:v>7300</x:v>
      </x:c>
      <x:c r="BS224" s="29">
        <x:v>-700466</x:v>
      </x:c>
      <x:c r="BT224" s="64" t="str">
        <x:f t="shared" si="0"/>
        <x:v>TRUE</x:v>
      </x:c>
    </x:row>
    <x:row r="225" spans="1:72" ht="16.399999999999999">
      <x:c r="A225" s="65">
        <x:v>2020</x:v>
      </x:c>
      <x:c r="B225" s="62" t="s">
        <x:v>55</x:v>
      </x:c>
      <x:c r="C225" s="61" t="s">
        <x:v>89</x:v>
      </x:c>
      <x:c r="D225" s="61" t="s">
        <x:v>304</x:v>
      </x:c>
      <x:c r="E225" s="61">
        <x:v>8</x:v>
      </x:c>
      <x:c r="F225" s="61" t="s">
        <x:v>25</x:v>
      </x:c>
      <x:c r="G225" s="61" t="s">
        <x:v>180</x:v>
      </x:c>
      <x:c r="H225" s="61" t="s">
        <x:v>96</x:v>
      </x:c>
      <x:c r="I225" s="64">
        <x:v>7</x:v>
      </x:c>
      <x:c r="J225" s="29">
        <x:v>2019</x:v>
      </x:c>
      <x:c r="K225" s="29" t="s">
        <x:v>95</x:v>
      </x:c>
      <x:c r="L225" s="29">
        <x:v>34</x:v>
      </x:c>
      <x:c r="M225" s="29" t="s">
        <x:v>326</x:v>
      </x:c>
      <x:c r="N225" s="29">
        <x:v>42</x:v>
      </x:c>
      <x:c r="O225" s="29">
        <x:v>0</x:v>
      </x:c>
      <x:c r="P225" s="29">
        <x:v>42</x:v>
      </x:c>
      <x:c r="Q225" s="29">
        <x:v>8</x:v>
      </x:c>
      <x:c r="R225" s="29">
        <x:v>0</x:v>
      </x:c>
      <x:c r="S225" s="29">
        <x:v>0</x:v>
      </x:c>
      <x:c r="T225" s="29">
        <x:v>1</x:v>
      </x:c>
      <x:c r="U225" s="29">
        <x:v>2</x:v>
      </x:c>
      <x:c r="V225" s="29">
        <x:v>0</x:v>
      </x:c>
      <x:c r="W225" s="29">
        <x:v>5</x:v>
      </x:c>
      <x:c r="X225" s="29">
        <x:v>42</x:v>
      </x:c>
      <x:c r="Y225" s="29">
        <x:v>20</x:v>
      </x:c>
      <x:c r="Z225" s="29">
        <x:v>25</x:v>
      </x:c>
      <x:c r="AA225" s="29">
        <x:v>27.850000000000001</x:v>
      </x:c>
      <x:c r="AB225" s="29">
        <x:v>178</x:v>
      </x:c>
      <x:c r="AC225" s="29">
        <x:v>39</x:v>
      </x:c>
      <x:c r="AD225" s="29">
        <x:v>10</x:v>
      </x:c>
      <x:c r="AE225" s="29">
        <x:v>1</x:v>
      </x:c>
      <x:c r="AF225" s="29">
        <x:v>6</x:v>
      </x:c>
      <x:c r="AG225" s="29">
        <x:v>15</x:v>
      </x:c>
      <x:c r="AH225" s="29">
        <x:v>2</x:v>
      </x:c>
      <x:c r="AI225" s="29">
        <x:v>1</x:v>
      </x:c>
      <x:c r="AJ225" s="29">
        <x:v>35</x:v>
      </x:c>
      <x:c r="AK225" s="29">
        <x:v>5</x:v>
      </x:c>
      <x:c r="AL225" s="29">
        <x:v>1</x:v>
      </x:c>
      <x:c r="AM225" s="29">
        <x:v>6</x:v>
      </x:c>
      <x:c r="AN225" s="29">
        <x:v>4.29</x:v>
      </x:c>
      <x:c r="AO225" s="29">
        <x:v>5.3600000000000003</x:v>
      </x:c>
      <x:c r="AP225" s="29">
        <x:v>5.9699999999999998</x:v>
      </x:c>
      <x:c r="AQ225" s="29">
        <x:v>4.6100000000000003</x:v>
      </x:c>
      <x:c r="AR225" s="29">
        <x:v>1.29</x:v>
      </x:c>
      <x:c r="AS225" s="29">
        <x:v>0.16</x:v>
      </x:c>
      <x:c r="AT225" s="29">
        <x:v>2019</x:v>
      </x:c>
      <x:c r="AU225" s="29" t="s">
        <x:v>95</x:v>
      </x:c>
      <x:c r="AV225" s="29">
        <x:v>34</x:v>
      </x:c>
      <x:c r="AW225" s="29" t="s">
        <x:v>326</x:v>
      </x:c>
      <x:c r="AX225" s="29">
        <x:v>42</x:v>
      </x:c>
      <x:c r="AY225" s="29">
        <x:v>0</x:v>
      </x:c>
      <x:c r="AZ225" s="29">
        <x:v>42</x:v>
      </x:c>
      <x:c r="BA225" s="29">
        <x:v>42</x:v>
      </x:c>
      <x:c r="BB225" s="29">
        <x:v>9.7300000000000004</x:v>
      </x:c>
      <x:c r="BD225" s="29">
        <x:v>-6.75</x:v>
      </x:c>
      <x:c r="BE225" s="29">
        <x:v>-6.75</x:v>
      </x:c>
      <x:c r="BK225" s="29">
        <x:v>0.020000000000000001</x:v>
      </x:c>
      <x:c r="BM225" s="29">
        <x:v>-0.40000000000000002</x:v>
      </x:c>
      <x:c r="BN225" s="29">
        <x:v>-0.40000000000000002</x:v>
      </x:c>
      <x:c r="BP225" s="29">
        <x:v>0.16</x:v>
      </x:c>
      <x:c r="BQ225" s="29">
        <x:v>0.16</x:v>
      </x:c>
      <x:c r="BR225" s="29">
        <x:v>23000</x:v>
      </x:c>
      <x:c r="BS225" s="29">
        <x:v>142907</x:v>
      </x:c>
      <x:c r="BT225" s="64" t="str">
        <x:f t="shared" si="0"/>
        <x:v>TRUE</x:v>
      </x:c>
    </x:row>
    <x:row r="226" spans="1:72" ht="16.399999999999999">
      <x:c r="A226" s="65">
        <x:v>2021</x:v>
      </x:c>
      <x:c r="B226" s="62" t="s">
        <x:v>55</x:v>
      </x:c>
      <x:c r="C226" s="61" t="s">
        <x:v>89</x:v>
      </x:c>
      <x:c r="D226" s="61" t="s">
        <x:v>304</x:v>
      </x:c>
      <x:c r="E226" s="61">
        <x:v>8</x:v>
      </x:c>
      <x:c r="F226" s="61" t="s">
        <x:v>25</x:v>
      </x:c>
      <x:c r="G226" s="61" t="s">
        <x:v>180</x:v>
      </x:c>
      <x:c r="H226" s="61" t="s">
        <x:v>96</x:v>
      </x:c>
      <x:c r="I226" s="64">
        <x:v>8</x:v>
      </x:c>
      <x:c r="J226" s="29">
        <x:v>2020</x:v>
      </x:c>
      <x:c r="K226" s="29" t="s">
        <x:v>95</x:v>
      </x:c>
      <x:c r="L226" s="29">
        <x:v>35</x:v>
      </x:c>
      <x:c r="M226" s="29" t="s">
        <x:v>326</x:v>
      </x:c>
      <x:c r="N226" s="29">
        <x:v>48</x:v>
      </x:c>
      <x:c r="O226" s="29">
        <x:v>0</x:v>
      </x:c>
      <x:c r="P226" s="29">
        <x:v>48</x:v>
      </x:c>
      <x:c r="Q226" s="29">
        <x:v>10</x:v>
      </x:c>
      <x:c r="R226" s="29">
        <x:v>0</x:v>
      </x:c>
      <x:c r="S226" s="29">
        <x:v>0</x:v>
      </x:c>
      <x:c r="T226" s="29">
        <x:v>3</x:v>
      </x:c>
      <x:c r="U226" s="29">
        <x:v>0</x:v>
      </x:c>
      <x:c r="V226" s="29">
        <x:v>0</x:v>
      </x:c>
      <x:c r="W226" s="29">
        <x:v>6</x:v>
      </x:c>
      <x:c r="X226" s="29">
        <x:v>47.100000000000001</x:v>
      </x:c>
      <x:c r="Y226" s="29">
        <x:v>14</x:v>
      </x:c>
      <x:c r="Z226" s="29">
        <x:v>16</x:v>
      </x:c>
      <x:c r="AA226" s="29">
        <x:v>18.050000000000001</x:v>
      </x:c>
      <x:c r="AB226" s="29">
        <x:v>190</x:v>
      </x:c>
      <x:c r="AC226" s="29">
        <x:v>41</x:v>
      </x:c>
      <x:c r="AD226" s="29">
        <x:v>8</x:v>
      </x:c>
      <x:c r="AE226" s="29">
        <x:v>2</x:v>
      </x:c>
      <x:c r="AF226" s="29">
        <x:v>4</x:v>
      </x:c>
      <x:c r="AG226" s="29">
        <x:v>10</x:v>
      </x:c>
      <x:c r="AH226" s="29">
        <x:v>0</x:v>
      </x:c>
      <x:c r="AI226" s="29">
        <x:v>1</x:v>
      </x:c>
      <x:c r="AJ226" s="29">
        <x:v>56</x:v>
      </x:c>
      <x:c r="AK226" s="29">
        <x:v>2</x:v>
      </x:c>
      <x:c r="AL226" s="29">
        <x:v>0</x:v>
      </x:c>
      <x:c r="AM226" s="29">
        <x:v>2</x:v>
      </x:c>
      <x:c r="AN226" s="29">
        <x:v>2.6600000000000001</x:v>
      </x:c>
      <x:c r="AO226" s="29">
        <x:v>3.04</x:v>
      </x:c>
      <x:c r="AP226" s="29">
        <x:v>3.4300000000000002</x:v>
      </x:c>
      <x:c r="AQ226" s="29">
        <x:v>2.7000000000000002</x:v>
      </x:c>
      <x:c r="AR226" s="29">
        <x:v>1.0800000000000001</x:v>
      </x:c>
      <x:c r="AS226" s="29">
        <x:v>1.3799999999999999</x:v>
      </x:c>
      <x:c r="AT226" s="29">
        <x:v>2020</x:v>
      </x:c>
      <x:c r="AU226" s="29" t="s">
        <x:v>95</x:v>
      </x:c>
      <x:c r="AV226" s="29">
        <x:v>35</x:v>
      </x:c>
      <x:c r="AW226" s="29" t="s">
        <x:v>326</x:v>
      </x:c>
      <x:c r="AX226" s="29">
        <x:v>48</x:v>
      </x:c>
      <x:c r="AY226" s="29">
        <x:v>0</x:v>
      </x:c>
      <x:c r="AZ226" s="29">
        <x:v>47.100000000000001</x:v>
      </x:c>
      <x:c r="BA226" s="29">
        <x:v>47.100000000000001</x:v>
      </x:c>
      <x:c r="BB226" s="29">
        <x:v>10.640000000000001</x:v>
      </x:c>
      <x:c r="BD226" s="29">
        <x:v>8.2200000000000006</x:v>
      </x:c>
      <x:c r="BE226" s="29">
        <x:v>8.2200000000000006</x:v>
      </x:c>
      <x:c r="BK226" s="29">
        <x:v>0.13</x:v>
      </x:c>
      <x:c r="BM226" s="29">
        <x:v>0.75</x:v>
      </x:c>
      <x:c r="BN226" s="29">
        <x:v>0.75</x:v>
      </x:c>
      <x:c r="BP226" s="29">
        <x:v>1.3799999999999999</x:v>
      </x:c>
      <x:c r="BQ226" s="29">
        <x:v>1.3799999999999999</x:v>
      </x:c>
      <x:c r="BR226" s="29">
        <x:v>16000</x:v>
      </x:c>
      <x:c r="BS226" s="29">
        <x:v>11557</x:v>
      </x:c>
      <x:c r="BT226" s="64" t="str">
        <x:f t="shared" si="0"/>
        <x:v>TRUE</x:v>
      </x:c>
    </x:row>
    <x:row r="227" spans="1:72" ht="16.399999999999999">
      <x:c r="A227" s="65">
        <x:v>2022</x:v>
      </x:c>
      <x:c r="B227" s="62" t="s">
        <x:v>55</x:v>
      </x:c>
      <x:c r="C227" s="61" t="s">
        <x:v>89</x:v>
      </x:c>
      <x:c r="D227" s="61" t="s">
        <x:v>304</x:v>
      </x:c>
      <x:c r="E227" s="61">
        <x:v>8</x:v>
      </x:c>
      <x:c r="F227" s="61" t="s">
        <x:v>25</x:v>
      </x:c>
      <x:c r="G227" s="61" t="s">
        <x:v>180</x:v>
      </x:c>
      <x:c r="H227" s="61" t="s">
        <x:v>96</x:v>
      </x:c>
      <x:c r="I227" s="64">
        <x:v>9</x:v>
      </x:c>
      <x:c r="J227" s="29">
        <x:v>2021</x:v>
      </x:c>
      <x:c r="K227" s="29" t="s">
        <x:v>95</x:v>
      </x:c>
      <x:c r="L227" s="29">
        <x:v>36</x:v>
      </x:c>
      <x:c r="M227" s="29" t="s">
        <x:v>326</x:v>
      </x:c>
      <x:c r="N227" s="29">
        <x:v>42</x:v>
      </x:c>
      <x:c r="O227" s="29">
        <x:v>0</x:v>
      </x:c>
      <x:c r="P227" s="29">
        <x:v>42</x:v>
      </x:c>
      <x:c r="Q227" s="29">
        <x:v>6</x:v>
      </x:c>
      <x:c r="R227" s="29">
        <x:v>0</x:v>
      </x:c>
      <x:c r="S227" s="29">
        <x:v>0</x:v>
      </x:c>
      <x:c r="T227" s="29">
        <x:v>2</x:v>
      </x:c>
      <x:c r="U227" s="29">
        <x:v>4</x:v>
      </x:c>
      <x:c r="V227" s="29">
        <x:v>1</x:v>
      </x:c>
      <x:c r="W227" s="29">
        <x:v>9</x:v>
      </x:c>
      <x:c r="X227" s="29">
        <x:v>37.200000000000003</x:v>
      </x:c>
      <x:c r="Y227" s="29">
        <x:v>30</x:v>
      </x:c>
      <x:c r="Z227" s="29">
        <x:v>34</x:v>
      </x:c>
      <x:c r="AA227" s="29">
        <x:v>34</x:v>
      </x:c>
      <x:c r="AB227" s="29">
        <x:v>174</x:v>
      </x:c>
      <x:c r="AC227" s="29">
        <x:v>43</x:v>
      </x:c>
      <x:c r="AD227" s="29">
        <x:v>10</x:v>
      </x:c>
      <x:c r="AE227" s="29">
        <x:v>0</x:v>
      </x:c>
      <x:c r="AF227" s="29">
        <x:v>7</x:v>
      </x:c>
      <x:c r="AG227" s="29">
        <x:v>18</x:v>
      </x:c>
      <x:c r="AH227" s="29">
        <x:v>1</x:v>
      </x:c>
      <x:c r="AI227" s="29">
        <x:v>3</x:v>
      </x:c>
      <x:c r="AJ227" s="29">
        <x:v>37</x:v>
      </x:c>
      <x:c r="AK227" s="29">
        <x:v>2</x:v>
      </x:c>
      <x:c r="AL227" s="29">
        <x:v>0</x:v>
      </x:c>
      <x:c r="AM227" s="29">
        <x:v>2</x:v>
      </x:c>
      <x:c r="AN227" s="29">
        <x:v>7.1699999999999999</x:v>
      </x:c>
      <x:c r="AO227" s="29">
        <x:v>8.1199999999999992</x:v>
      </x:c>
      <x:c r="AP227" s="29">
        <x:v>8.1199999999999992</x:v>
      </x:c>
      <x:c r="AQ227" s="29">
        <x:v>5</x:v>
      </x:c>
      <x:c r="AR227" s="29">
        <x:v>1.6200000000000001</x:v>
      </x:c>
      <x:c r="AS227" s="29">
        <x:v>-0.96999999999999997</x:v>
      </x:c>
      <x:c r="AT227" s="29">
        <x:v>2021</x:v>
      </x:c>
      <x:c r="AU227" s="29" t="s">
        <x:v>95</x:v>
      </x:c>
      <x:c r="AV227" s="29">
        <x:v>36</x:v>
      </x:c>
      <x:c r="AW227" s="29" t="s">
        <x:v>326</x:v>
      </x:c>
      <x:c r="AX227" s="29">
        <x:v>42</x:v>
      </x:c>
      <x:c r="AY227" s="29">
        <x:v>0</x:v>
      </x:c>
      <x:c r="AZ227" s="29">
        <x:v>37.200000000000003</x:v>
      </x:c>
      <x:c r="BA227" s="29">
        <x:v>37.200000000000003</x:v>
      </x:c>
      <x:c r="BB227" s="29">
        <x:v>10.09</x:v>
      </x:c>
      <x:c r="BD227" s="29">
        <x:v>-12.15</x:v>
      </x:c>
      <x:c r="BE227" s="29">
        <x:v>-12.15</x:v>
      </x:c>
      <x:c r="BK227" s="29">
        <x:v>-0.10000000000000001</x:v>
      </x:c>
      <x:c r="BM227" s="29">
        <x:v>-1.47</x:v>
      </x:c>
      <x:c r="BN227" s="29">
        <x:v>-1.47</x:v>
      </x:c>
      <x:c r="BP227" s="29">
        <x:v>-0.96999999999999997</x:v>
      </x:c>
      <x:c r="BQ227" s="29">
        <x:v>-0.96999999999999997</x:v>
      </x:c>
      <x:c r="BR227" s="29">
        <x:v>20000</x:v>
      </x:c>
      <x:c r="BS227" s="29">
        <x:v>-20656</x:v>
      </x:c>
      <x:c r="BT227" s="64" t="str">
        <x:f t="shared" si="0"/>
        <x:v>TRUE</x:v>
      </x:c>
    </x:row>
    <x:row r="228" spans="1:72" ht="16.399999999999999">
      <x:c r="A228" s="65">
        <x:v>2023</x:v>
      </x:c>
      <x:c r="B228" s="62" t="s">
        <x:v>55</x:v>
      </x:c>
      <x:c r="C228" s="61" t="s">
        <x:v>89</x:v>
      </x:c>
      <x:c r="D228" s="61" t="s">
        <x:v>304</x:v>
      </x:c>
      <x:c r="E228" s="61">
        <x:v>8</x:v>
      </x:c>
      <x:c r="F228" s="61" t="s">
        <x:v>25</x:v>
      </x:c>
      <x:c r="G228" s="61" t="s">
        <x:v>180</x:v>
      </x:c>
      <x:c r="H228" s="61" t="s">
        <x:v>96</x:v>
      </x:c>
      <x:c r="I228" s="64">
        <x:v>10</x:v>
      </x:c>
      <x:c r="J228" s="29">
        <x:v>2022</x:v>
      </x:c>
      <x:c r="K228" s="29" t="s">
        <x:v>55</x:v>
      </x:c>
      <x:c r="L228" s="29">
        <x:v>37</x:v>
      </x:c>
      <x:c r="M228" s="29" t="s">
        <x:v>326</x:v>
      </x:c>
      <x:c r="N228" s="29">
        <x:v>67</x:v>
      </x:c>
      <x:c r="O228" s="29">
        <x:v>0</x:v>
      </x:c>
      <x:c r="P228" s="29">
        <x:v>67</x:v>
      </x:c>
      <x:c r="Q228" s="29">
        <x:v>12</x:v>
      </x:c>
      <x:c r="R228" s="29">
        <x:v>0</x:v>
      </x:c>
      <x:c r="S228" s="29">
        <x:v>0</x:v>
      </x:c>
      <x:c r="T228" s="29">
        <x:v>6</x:v>
      </x:c>
      <x:c r="U228" s="29">
        <x:v>3</x:v>
      </x:c>
      <x:c r="V228" s="29">
        <x:v>0</x:v>
      </x:c>
      <x:c r="W228" s="29">
        <x:v>12</x:v>
      </x:c>
      <x:c r="X228" s="29">
        <x:v>58</x:v>
      </x:c>
      <x:c r="Y228" s="29">
        <x:v>20</x:v>
      </x:c>
      <x:c r="Z228" s="29">
        <x:v>21</x:v>
      </x:c>
      <x:c r="AA228" s="29">
        <x:v>21.699999999999999</x:v>
      </x:c>
      <x:c r="AB228" s="29">
        <x:v>236</x:v>
      </x:c>
      <x:c r="AC228" s="29">
        <x:v>44</x:v>
      </x:c>
      <x:c r="AD228" s="29">
        <x:v>6</x:v>
      </x:c>
      <x:c r="AE228" s="29">
        <x:v>1</x:v>
      </x:c>
      <x:c r="AF228" s="29">
        <x:v>6</x:v>
      </x:c>
      <x:c r="AG228" s="29">
        <x:v>22</x:v>
      </x:c>
      <x:c r="AH228" s="29">
        <x:v>1</x:v>
      </x:c>
      <x:c r="AI228" s="29">
        <x:v>3</x:v>
      </x:c>
      <x:c r="AJ228" s="29">
        <x:v>54</x:v>
      </x:c>
      <x:c r="AK228" s="29">
        <x:v>0</x:v>
      </x:c>
      <x:c r="AL228" s="29">
        <x:v>0</x:v>
      </x:c>
      <x:c r="AM228" s="29">
        <x:v>2</x:v>
      </x:c>
      <x:c r="AN228" s="29">
        <x:v>3.1000000000000001</x:v>
      </x:c>
      <x:c r="AO228" s="29">
        <x:v>3.2599999999999998</x:v>
      </x:c>
      <x:c r="AP228" s="29">
        <x:v>3.3700000000000001</x:v>
      </x:c>
      <x:c r="AQ228" s="29">
        <x:v>3.7599999999999998</x:v>
      </x:c>
      <x:c r="AR228" s="29">
        <x:v>1.1399999999999999</x:v>
      </x:c>
      <x:c r="AS228" s="29">
        <x:v>1.49</x:v>
      </x:c>
      <x:c r="AT228" s="29">
        <x:v>2022</x:v>
      </x:c>
      <x:c r="AU228" s="29" t="s">
        <x:v>55</x:v>
      </x:c>
      <x:c r="AV228" s="29">
        <x:v>37</x:v>
      </x:c>
      <x:c r="AW228" s="29" t="s">
        <x:v>326</x:v>
      </x:c>
      <x:c r="AX228" s="29">
        <x:v>67</x:v>
      </x:c>
      <x:c r="AY228" s="29">
        <x:v>0</x:v>
      </x:c>
      <x:c r="AZ228" s="29">
        <x:v>58</x:v>
      </x:c>
      <x:c r="BA228" s="29">
        <x:v>58</x:v>
      </x:c>
      <x:c r="BB228" s="29">
        <x:v>9.6999999999999993</x:v>
      </x:c>
      <x:c r="BD228" s="29">
        <x:v>2.6899999999999999</x:v>
      </x:c>
      <x:c r="BE228" s="29">
        <x:v>2.6899999999999999</x:v>
      </x:c>
      <x:c r="BK228" s="29">
        <x:v>0.14999999999999999</x:v>
      </x:c>
      <x:c r="BM228" s="29">
        <x:v>0.70999999999999996</x:v>
      </x:c>
      <x:c r="BN228" s="29">
        <x:v>0.70999999999999996</x:v>
      </x:c>
      <x:c r="BP228" s="29">
        <x:v>1.49</x:v>
      </x:c>
      <x:c r="BQ228" s="29">
        <x:v>1.49</x:v>
      </x:c>
      <x:c r="BR228" s="29">
        <x:v>10000</x:v>
      </x:c>
      <x:c r="BS228" s="29">
        <x:v>6730</x:v>
      </x:c>
      <x:c r="BT228" s="64" t="str">
        <x:f t="shared" si="0"/>
        <x:v>TRUE</x:v>
      </x:c>
    </x:row>
    <x:row r="229" spans="1:72" ht="16.399999999999999">
      <x:c r="A229" s="65">
        <x:v>2020</x:v>
      </x:c>
      <x:c r="B229" s="62" t="s">
        <x:v>95</x:v>
      </x:c>
      <x:c r="C229" s="61" t="s">
        <x:v>91</x:v>
      </x:c>
      <x:c r="D229" s="61" t="s">
        <x:v>304</x:v>
      </x:c>
      <x:c r="E229" s="61">
        <x:v>8</x:v>
      </x:c>
      <x:c r="F229" s="61" t="s">
        <x:v>25</x:v>
      </x:c>
      <x:c r="G229" s="61" t="s">
        <x:v>180</x:v>
      </x:c>
      <x:c r="H229" s="61" t="s">
        <x:v>96</x:v>
      </x:c>
      <x:c r="I229" s="64">
        <x:v>11</x:v>
      </x:c>
      <x:c r="J229" s="29">
        <x:v>2019</x:v>
      </x:c>
      <x:c r="K229" s="29" t="s">
        <x:v>95</x:v>
      </x:c>
      <x:c r="L229" s="29">
        <x:v>32</x:v>
      </x:c>
      <x:c r="M229" s="29" t="s">
        <x:v>326</x:v>
      </x:c>
      <x:c r="N229" s="29">
        <x:v>60</x:v>
      </x:c>
      <x:c r="O229" s="29">
        <x:v>0</x:v>
      </x:c>
      <x:c r="P229" s="29">
        <x:v>60</x:v>
      </x:c>
      <x:c r="Q229" s="29">
        <x:v>47</x:v>
      </x:c>
      <x:c r="R229" s="29">
        <x:v>0</x:v>
      </x:c>
      <x:c r="S229" s="29">
        <x:v>0</x:v>
      </x:c>
      <x:c r="T229" s="29">
        <x:v>3</x:v>
      </x:c>
      <x:c r="U229" s="29">
        <x:v>3</x:v>
      </x:c>
      <x:c r="V229" s="29">
        <x:v>31</x:v>
      </x:c>
      <x:c r="W229" s="29">
        <x:v>0</x:v>
      </x:c>
      <x:c r="X229" s="29">
        <x:v>60</x:v>
      </x:c>
      <x:c r="Y229" s="29">
        <x:v>26</x:v>
      </x:c>
      <x:c r="Z229" s="29">
        <x:v>31</x:v>
      </x:c>
      <x:c r="AA229" s="29">
        <x:v>36.600000000000001</x:v>
      </x:c>
      <x:c r="AB229" s="29">
        <x:v>256</x:v>
      </x:c>
      <x:c r="AC229" s="29">
        <x:v>62</x:v>
      </x:c>
      <x:c r="AD229" s="29">
        <x:v>9</x:v>
      </x:c>
      <x:c r="AE229" s="29">
        <x:v>2</x:v>
      </x:c>
      <x:c r="AF229" s="29">
        <x:v>4</x:v>
      </x:c>
      <x:c r="AG229" s="29">
        <x:v>17</x:v>
      </x:c>
      <x:c r="AH229" s="29">
        <x:v>3</x:v>
      </x:c>
      <x:c r="AI229" s="29">
        <x:v>2</x:v>
      </x:c>
      <x:c r="AJ229" s="29">
        <x:v>59</x:v>
      </x:c>
      <x:c r="AK229" s="29">
        <x:v>5</x:v>
      </x:c>
      <x:c r="AL229" s="29">
        <x:v>0</x:v>
      </x:c>
      <x:c r="AM229" s="29">
        <x:v>5</x:v>
      </x:c>
      <x:c r="AN229" s="29">
        <x:v>3.8999999999999999</x:v>
      </x:c>
      <x:c r="AO229" s="29">
        <x:v>4.6500000000000004</x:v>
      </x:c>
      <x:c r="AP229" s="29">
        <x:v>5.4900000000000002</x:v>
      </x:c>
      <x:c r="AQ229" s="29">
        <x:v>3.1299999999999999</x:v>
      </x:c>
      <x:c r="AR229" s="29">
        <x:v>1.3200000000000001</x:v>
      </x:c>
      <x:c r="AS229" s="29">
        <x:v>0.34999999999999998</x:v>
      </x:c>
      <x:c r="AT229" s="29">
        <x:v>2019</x:v>
      </x:c>
      <x:c r="AU229" s="29" t="s">
        <x:v>95</x:v>
      </x:c>
      <x:c r="AV229" s="29">
        <x:v>32</x:v>
      </x:c>
      <x:c r="AW229" s="29" t="s">
        <x:v>326</x:v>
      </x:c>
      <x:c r="AX229" s="29">
        <x:v>60</x:v>
      </x:c>
      <x:c r="AY229" s="29">
        <x:v>0</x:v>
      </x:c>
      <x:c r="AZ229" s="29">
        <x:v>60</x:v>
      </x:c>
      <x:c r="BA229" s="29">
        <x:v>60</x:v>
      </x:c>
      <x:c r="BB229" s="29">
        <x:v>9.7300000000000004</x:v>
      </x:c>
      <x:c r="BD229" s="29">
        <x:v>-3.6800000000000002</x:v>
      </x:c>
      <x:c r="BE229" s="29">
        <x:v>-3.6800000000000002</x:v>
      </x:c>
      <x:c r="BK229" s="29">
        <x:v>0.040000000000000002</x:v>
      </x:c>
      <x:c r="BM229" s="29">
        <x:v>-0.45000000000000001</x:v>
      </x:c>
      <x:c r="BN229" s="29">
        <x:v>-0.45000000000000001</x:v>
      </x:c>
      <x:c r="BP229" s="29">
        <x:v>0.34999999999999998</x:v>
      </x:c>
      <x:c r="BQ229" s="29">
        <x:v>0.34999999999999998</x:v>
      </x:c>
      <x:c r="BR229" s="29">
        <x:v>20000</x:v>
      </x:c>
      <x:c r="BS229" s="29">
        <x:v>57643</x:v>
      </x:c>
      <x:c r="BT229" s="64" t="str">
        <x:f t="shared" si="0"/>
        <x:v>TRUE</x:v>
      </x:c>
    </x:row>
    <x:row r="230" spans="1:72" ht="16.399999999999999">
      <x:c r="A230" s="65">
        <x:v>2021</x:v>
      </x:c>
      <x:c r="B230" s="62" t="s">
        <x:v>95</x:v>
      </x:c>
      <x:c r="C230" s="61" t="s">
        <x:v>91</x:v>
      </x:c>
      <x:c r="D230" s="61" t="s">
        <x:v>304</x:v>
      </x:c>
      <x:c r="E230" s="61">
        <x:v>8</x:v>
      </x:c>
      <x:c r="F230" s="61" t="s">
        <x:v>25</x:v>
      </x:c>
      <x:c r="G230" s="61" t="s">
        <x:v>180</x:v>
      </x:c>
      <x:c r="H230" s="61" t="s">
        <x:v>96</x:v>
      </x:c>
      <x:c r="I230" s="64">
        <x:v>12</x:v>
      </x:c>
      <x:c r="J230" s="29">
        <x:v>2020</x:v>
      </x:c>
      <x:c r="K230" s="29" t="s">
        <x:v>95</x:v>
      </x:c>
      <x:c r="L230" s="29">
        <x:v>33</x:v>
      </x:c>
      <x:c r="M230" s="29" t="s">
        <x:v>326</x:v>
      </x:c>
      <x:c r="N230" s="29">
        <x:v>58</x:v>
      </x:c>
      <x:c r="O230" s="29">
        <x:v>0</x:v>
      </x:c>
      <x:c r="P230" s="29">
        <x:v>58</x:v>
      </x:c>
      <x:c r="Q230" s="29">
        <x:v>45</x:v>
      </x:c>
      <x:c r="R230" s="29">
        <x:v>0</x:v>
      </x:c>
      <x:c r="S230" s="29">
        <x:v>0</x:v>
      </x:c>
      <x:c r="T230" s="29">
        <x:v>3</x:v>
      </x:c>
      <x:c r="U230" s="29">
        <x:v>5</x:v>
      </x:c>
      <x:c r="V230" s="29">
        <x:v>30</x:v>
      </x:c>
      <x:c r="W230" s="29">
        <x:v>0</x:v>
      </x:c>
      <x:c r="X230" s="29">
        <x:v>57</x:v>
      </x:c>
      <x:c r="Y230" s="29">
        <x:v>27</x:v>
      </x:c>
      <x:c r="Z230" s="29">
        <x:v>30</x:v>
      </x:c>
      <x:c r="AA230" s="29">
        <x:v>34.049999999999997</x:v>
      </x:c>
      <x:c r="AB230" s="29">
        <x:v>245</x:v>
      </x:c>
      <x:c r="AC230" s="29">
        <x:v>56</x:v>
      </x:c>
      <x:c r="AD230" s="29">
        <x:v>5</x:v>
      </x:c>
      <x:c r="AE230" s="29">
        <x:v>1</x:v>
      </x:c>
      <x:c r="AF230" s="29">
        <x:v>4</x:v>
      </x:c>
      <x:c r="AG230" s="29">
        <x:v>20</x:v>
      </x:c>
      <x:c r="AH230" s="29">
        <x:v>2</x:v>
      </x:c>
      <x:c r="AI230" s="29">
        <x:v>1</x:v>
      </x:c>
      <x:c r="AJ230" s="29">
        <x:v>41</x:v>
      </x:c>
      <x:c r="AK230" s="29">
        <x:v>3</x:v>
      </x:c>
      <x:c r="AL230" s="29">
        <x:v>0</x:v>
      </x:c>
      <x:c r="AM230" s="29">
        <x:v>4</x:v>
      </x:c>
      <x:c r="AN230" s="29">
        <x:v>4.2599999999999998</x:v>
      </x:c>
      <x:c r="AO230" s="29">
        <x:v>4.7400000000000002</x:v>
      </x:c>
      <x:c r="AP230" s="29">
        <x:v>5.3799999999999999</x:v>
      </x:c>
      <x:c r="AQ230" s="29">
        <x:v>4.1699999999999999</x:v>
      </x:c>
      <x:c r="AR230" s="29">
        <x:v>1.3300000000000001</x:v>
      </x:c>
      <x:c r="AS230" s="29">
        <x:v>0.87</x:v>
      </x:c>
      <x:c r="AT230" s="29">
        <x:v>2020</x:v>
      </x:c>
      <x:c r="AU230" s="29" t="s">
        <x:v>95</x:v>
      </x:c>
      <x:c r="AV230" s="29">
        <x:v>33</x:v>
      </x:c>
      <x:c r="AW230" s="29" t="s">
        <x:v>326</x:v>
      </x:c>
      <x:c r="AX230" s="29">
        <x:v>58</x:v>
      </x:c>
      <x:c r="AY230" s="29">
        <x:v>0</x:v>
      </x:c>
      <x:c r="AZ230" s="29">
        <x:v>57</x:v>
      </x:c>
      <x:c r="BA230" s="29">
        <x:v>57</x:v>
      </x:c>
      <x:c r="BB230" s="29">
        <x:v>10.640000000000001</x:v>
      </x:c>
      <x:c r="BD230" s="29">
        <x:v>-1.46</x:v>
      </x:c>
      <x:c r="BE230" s="29">
        <x:v>-1.46</x:v>
      </x:c>
      <x:c r="BK230" s="29">
        <x:v>0.080000000000000004</x:v>
      </x:c>
      <x:c r="BM230" s="29">
        <x:v>0.11</x:v>
      </x:c>
      <x:c r="BN230" s="29">
        <x:v>0.11</x:v>
      </x:c>
      <x:c r="BP230" s="29">
        <x:v>0.87</x:v>
      </x:c>
      <x:c r="BQ230" s="29">
        <x:v>0.87</x:v>
      </x:c>
      <x:c r="BR230" s="29">
        <x:v>26000</x:v>
      </x:c>
      <x:c r="BS230" s="29">
        <x:v>29791</x:v>
      </x:c>
      <x:c r="BT230" s="64" t="str">
        <x:f t="shared" si="0"/>
        <x:v>TRUE</x:v>
      </x:c>
    </x:row>
    <x:row r="231" spans="1:72" ht="16.399999999999999">
      <x:c r="A231" s="65">
        <x:v>2022</x:v>
      </x:c>
      <x:c r="B231" s="62" t="s">
        <x:v>95</x:v>
      </x:c>
      <x:c r="C231" s="61" t="s">
        <x:v>91</x:v>
      </x:c>
      <x:c r="D231" s="61" t="s">
        <x:v>304</x:v>
      </x:c>
      <x:c r="E231" s="61">
        <x:v>8</x:v>
      </x:c>
      <x:c r="F231" s="61" t="s">
        <x:v>25</x:v>
      </x:c>
      <x:c r="G231" s="61" t="s">
        <x:v>180</x:v>
      </x:c>
      <x:c r="H231" s="61" t="s">
        <x:v>96</x:v>
      </x:c>
      <x:c r="I231" s="64">
        <x:v>13</x:v>
      </x:c>
      <x:c r="J231" s="29">
        <x:v>2021</x:v>
      </x:c>
      <x:c r="K231" s="29" t="s">
        <x:v>95</x:v>
      </x:c>
      <x:c r="L231" s="29">
        <x:v>34</x:v>
      </x:c>
      <x:c r="M231" s="29" t="s">
        <x:v>326</x:v>
      </x:c>
      <x:c r="N231" s="29">
        <x:v>61</x:v>
      </x:c>
      <x:c r="O231" s="29">
        <x:v>0</x:v>
      </x:c>
      <x:c r="P231" s="29">
        <x:v>61</x:v>
      </x:c>
      <x:c r="Q231" s="29">
        <x:v>33</x:v>
      </x:c>
      <x:c r="R231" s="29">
        <x:v>0</x:v>
      </x:c>
      <x:c r="S231" s="29">
        <x:v>0</x:v>
      </x:c>
      <x:c r="T231" s="29">
        <x:v>2</x:v>
      </x:c>
      <x:c r="U231" s="29">
        <x:v>2</x:v>
      </x:c>
      <x:c r="V231" s="29">
        <x:v>14</x:v>
      </x:c>
      <x:c r="W231" s="29">
        <x:v>6</x:v>
      </x:c>
      <x:c r="X231" s="29">
        <x:v>53</x:v>
      </x:c>
      <x:c r="Y231" s="29">
        <x:v>25</x:v>
      </x:c>
      <x:c r="Z231" s="29">
        <x:v>27</x:v>
      </x:c>
      <x:c r="AA231" s="29">
        <x:v>34</x:v>
      </x:c>
      <x:c r="AB231" s="29">
        <x:v>245</x:v>
      </x:c>
      <x:c r="AC231" s="29">
        <x:v>67</x:v>
      </x:c>
      <x:c r="AD231" s="29">
        <x:v>9</x:v>
      </x:c>
      <x:c r="AE231" s="29">
        <x:v>0</x:v>
      </x:c>
      <x:c r="AF231" s="29">
        <x:v>5</x:v>
      </x:c>
      <x:c r="AG231" s="29">
        <x:v>23</x:v>
      </x:c>
      <x:c r="AH231" s="29">
        <x:v>3</x:v>
      </x:c>
      <x:c r="AI231" s="29">
        <x:v>2</x:v>
      </x:c>
      <x:c r="AJ231" s="29">
        <x:v>45</x:v>
      </x:c>
      <x:c r="AK231" s="29">
        <x:v>3</x:v>
      </x:c>
      <x:c r="AL231" s="29">
        <x:v>0</x:v>
      </x:c>
      <x:c r="AM231" s="29">
        <x:v>4</x:v>
      </x:c>
      <x:c r="AN231" s="29">
        <x:v>4.25</x:v>
      </x:c>
      <x:c r="AO231" s="29">
        <x:v>4.5800000000000001</x:v>
      </x:c>
      <x:c r="AP231" s="29">
        <x:v>5.7699999999999996</x:v>
      </x:c>
      <x:c r="AQ231" s="29">
        <x:v>4.1699999999999999</x:v>
      </x:c>
      <x:c r="AR231" s="29">
        <x:v>1.7</x:v>
      </x:c>
      <x:c r="AS231" s="29">
        <x:v>0.13</x:v>
      </x:c>
      <x:c r="AT231" s="29">
        <x:v>2021</x:v>
      </x:c>
      <x:c r="AU231" s="29" t="s">
        <x:v>95</x:v>
      </x:c>
      <x:c r="AV231" s="29">
        <x:v>34</x:v>
      </x:c>
      <x:c r="AW231" s="29" t="s">
        <x:v>326</x:v>
      </x:c>
      <x:c r="AX231" s="29">
        <x:v>61</x:v>
      </x:c>
      <x:c r="AY231" s="29">
        <x:v>0</x:v>
      </x:c>
      <x:c r="AZ231" s="29">
        <x:v>53</x:v>
      </x:c>
      <x:c r="BA231" s="29">
        <x:v>53</x:v>
      </x:c>
      <x:c r="BB231" s="29">
        <x:v>10.09</x:v>
      </x:c>
      <x:c r="BD231" s="29">
        <x:v>-4.1399999999999997</x:v>
      </x:c>
      <x:c r="BE231" s="29">
        <x:v>-4.1399999999999997</x:v>
      </x:c>
      <x:c r="BK231" s="29">
        <x:v>0.010000000000000001</x:v>
      </x:c>
      <x:c r="BM231" s="29">
        <x:v>-0.57999999999999996</x:v>
      </x:c>
      <x:c r="BN231" s="29">
        <x:v>-0.57999999999999996</x:v>
      </x:c>
      <x:c r="BP231" s="29">
        <x:v>0.13</x:v>
      </x:c>
      <x:c r="BQ231" s="29">
        <x:v>0.13</x:v>
      </x:c>
      <x:c r="BR231" s="29">
        <x:v>30000</x:v>
      </x:c>
      <x:c r="BS231" s="29">
        <x:v>235962</x:v>
      </x:c>
      <x:c r="BT231" s="64" t="str">
        <x:f t="shared" si="0"/>
        <x:v>TRUE</x:v>
      </x:c>
    </x:row>
    <x:row r="232" spans="1:72" ht="16.399999999999999">
      <x:c r="A232" s="65">
        <x:v>2023</x:v>
      </x:c>
      <x:c r="B232" s="62" t="s">
        <x:v>95</x:v>
      </x:c>
      <x:c r="C232" s="61" t="s">
        <x:v>91</x:v>
      </x:c>
      <x:c r="D232" s="61" t="s">
        <x:v>304</x:v>
      </x:c>
      <x:c r="E232" s="61">
        <x:v>8</x:v>
      </x:c>
      <x:c r="F232" s="61" t="s">
        <x:v>25</x:v>
      </x:c>
      <x:c r="G232" s="61" t="s">
        <x:v>180</x:v>
      </x:c>
      <x:c r="H232" s="61" t="s">
        <x:v>96</x:v>
      </x:c>
      <x:c r="I232" s="64">
        <x:v>14</x:v>
      </x:c>
      <x:c r="J232" s="29">
        <x:v>2022</x:v>
      </x:c>
      <x:c r="K232" s="29" t="s">
        <x:v>95</x:v>
      </x:c>
      <x:c r="L232" s="29">
        <x:v>35</x:v>
      </x:c>
      <x:c r="M232" s="29" t="s">
        <x:v>326</x:v>
      </x:c>
      <x:c r="N232" s="29">
        <x:v>68</x:v>
      </x:c>
      <x:c r="O232" s="29">
        <x:v>0</x:v>
      </x:c>
      <x:c r="P232" s="29">
        <x:v>68</x:v>
      </x:c>
      <x:c r="Q232" s="29">
        <x:v>11</x:v>
      </x:c>
      <x:c r="R232" s="29">
        <x:v>0</x:v>
      </x:c>
      <x:c r="S232" s="29">
        <x:v>0</x:v>
      </x:c>
      <x:c r="T232" s="29">
        <x:v>5</x:v>
      </x:c>
      <x:c r="U232" s="29">
        <x:v>0</x:v>
      </x:c>
      <x:c r="V232" s="29">
        <x:v>1</x:v>
      </x:c>
      <x:c r="W232" s="29">
        <x:v>13</x:v>
      </x:c>
      <x:c r="X232" s="29">
        <x:v>63.100000000000001</x:v>
      </x:c>
      <x:c r="Y232" s="29">
        <x:v>21</x:v>
      </x:c>
      <x:c r="Z232" s="29">
        <x:v>22</x:v>
      </x:c>
      <x:c r="AA232" s="29">
        <x:v>30.199999999999999</x:v>
      </x:c>
      <x:c r="AB232" s="29">
        <x:v>260</x:v>
      </x:c>
      <x:c r="AC232" s="29">
        <x:v>55</x:v>
      </x:c>
      <x:c r="AD232" s="29">
        <x:v>8</x:v>
      </x:c>
      <x:c r="AE232" s="29">
        <x:v>0</x:v>
      </x:c>
      <x:c r="AF232" s="29">
        <x:v>5</x:v>
      </x:c>
      <x:c r="AG232" s="29">
        <x:v>17</x:v>
      </x:c>
      <x:c r="AH232" s="29">
        <x:v>1</x:v>
      </x:c>
      <x:c r="AI232" s="29">
        <x:v>0</x:v>
      </x:c>
      <x:c r="AJ232" s="29">
        <x:v>50</x:v>
      </x:c>
      <x:c r="AK232" s="29">
        <x:v>7</x:v>
      </x:c>
      <x:c r="AL232" s="29">
        <x:v>0</x:v>
      </x:c>
      <x:c r="AM232" s="29">
        <x:v>2</x:v>
      </x:c>
      <x:c r="AN232" s="29">
        <x:v>2.98</x:v>
      </x:c>
      <x:c r="AO232" s="29">
        <x:v>3.1299999999999999</x:v>
      </x:c>
      <x:c r="AP232" s="29">
        <x:v>4.29</x:v>
      </x:c>
      <x:c r="AQ232" s="29">
        <x:v>3.6299999999999999</x:v>
      </x:c>
      <x:c r="AR232" s="29">
        <x:v>1.1399999999999999</x:v>
      </x:c>
      <x:c r="AS232" s="29">
        <x:v>1.1100000000000001</x:v>
      </x:c>
      <x:c r="AT232" s="29">
        <x:v>2022</x:v>
      </x:c>
      <x:c r="AU232" s="29" t="s">
        <x:v>95</x:v>
      </x:c>
      <x:c r="AV232" s="29">
        <x:v>35</x:v>
      </x:c>
      <x:c r="AW232" s="29" t="s">
        <x:v>326</x:v>
      </x:c>
      <x:c r="AX232" s="29">
        <x:v>68</x:v>
      </x:c>
      <x:c r="AY232" s="29">
        <x:v>0</x:v>
      </x:c>
      <x:c r="AZ232" s="29">
        <x:v>63.100000000000001</x:v>
      </x:c>
      <x:c r="BA232" s="29">
        <x:v>63.100000000000001</x:v>
      </x:c>
      <x:c r="BB232" s="29">
        <x:v>9.6999999999999993</x:v>
      </x:c>
      <x:c r="BD232" s="29">
        <x:v>2.3399999999999999</x:v>
      </x:c>
      <x:c r="BE232" s="29">
        <x:v>2.3399999999999999</x:v>
      </x:c>
      <x:c r="BK232" s="29">
        <x:v>0.11</x:v>
      </x:c>
      <x:c r="BM232" s="29">
        <x:v>0.27000000000000002</x:v>
      </x:c>
      <x:c r="BN232" s="29">
        <x:v>0.27000000000000002</x:v>
      </x:c>
      <x:c r="BP232" s="29">
        <x:v>1.1100000000000001</x:v>
      </x:c>
      <x:c r="BQ232" s="29">
        <x:v>1.1100000000000001</x:v>
      </x:c>
      <x:c r="BR232" s="29">
        <x:v>27000</x:v>
      </x:c>
      <x:c r="BS232" s="29">
        <x:v>24232</x:v>
      </x:c>
      <x:c r="BT232" s="64" t="str">
        <x:f t="shared" si="0"/>
        <x:v>TRUE</x:v>
      </x:c>
    </x:row>
    <x:row r="233" spans="1:72" ht="16.399999999999999">
      <x:c r="A233" s="65">
        <x:v>2020</x:v>
      </x:c>
      <x:c r="B233" s="62" t="s">
        <x:v>95</x:v>
      </x:c>
      <x:c r="C233" s="61" t="s">
        <x:v>99</x:v>
      </x:c>
      <x:c r="D233" s="61" t="s">
        <x:v>304</x:v>
      </x:c>
      <x:c r="E233" s="61">
        <x:v>9</x:v>
      </x:c>
      <x:c r="F233" s="61" t="s">
        <x:v>25</x:v>
      </x:c>
      <x:c r="G233" s="61" t="s">
        <x:v>34</x:v>
      </x:c>
      <x:c r="H233" s="61" t="s">
        <x:v>71</x:v>
      </x:c>
      <x:c r="I233" s="64">
        <x:v>15</x:v>
      </x:c>
      <x:c r="J233" s="29">
        <x:v>2019</x:v>
      </x:c>
      <x:c r="K233" s="29" t="s">
        <x:v>95</x:v>
      </x:c>
      <x:c r="L233" s="29">
        <x:v>29</x:v>
      </x:c>
      <x:c r="M233" s="29" t="s">
        <x:v>326</x:v>
      </x:c>
      <x:c r="N233" s="29">
        <x:v>24</x:v>
      </x:c>
      <x:c r="O233" s="29">
        <x:v>23</x:v>
      </x:c>
      <x:c r="P233" s="29">
        <x:v>1</x:v>
      </x:c>
      <x:c r="Q233" s="29">
        <x:v>0</x:v>
      </x:c>
      <x:c r="R233" s="29">
        <x:v>0</x:v>
      </x:c>
      <x:c r="S233" s="29">
        <x:v>0</x:v>
      </x:c>
      <x:c r="T233" s="29">
        <x:v>10</x:v>
      </x:c>
      <x:c r="U233" s="29">
        <x:v>4</x:v>
      </x:c>
      <x:c r="V233" s="29">
        <x:v>0</x:v>
      </x:c>
      <x:c r="W233" s="29">
        <x:v>0</x:v>
      </x:c>
      <x:c r="X233" s="29">
        <x:v>129.19999999999999</x:v>
      </x:c>
      <x:c r="Y233" s="29">
        <x:v>54</x:v>
      </x:c>
      <x:c r="Z233" s="29">
        <x:v>62</x:v>
      </x:c>
      <x:c r="AA233" s="29">
        <x:v>59.950000000000003</x:v>
      </x:c>
      <x:c r="AB233" s="29">
        <x:v>560</x:v>
      </x:c>
      <x:c r="AC233" s="29">
        <x:v>133</x:v>
      </x:c>
      <x:c r="AD233" s="29">
        <x:v>24</x:v>
      </x:c>
      <x:c r="AE233" s="29">
        <x:v>2</x:v>
      </x:c>
      <x:c r="AF233" s="29">
        <x:v>6</x:v>
      </x:c>
      <x:c r="AG233" s="29">
        <x:v>43</x:v>
      </x:c>
      <x:c r="AH233" s="29">
        <x:v>9</x:v>
      </x:c>
      <x:c r="AI233" s="29">
        <x:v>0</x:v>
      </x:c>
      <x:c r="AJ233" s="29">
        <x:v>91</x:v>
      </x:c>
      <x:c r="AK233" s="29">
        <x:v>7</x:v>
      </x:c>
      <x:c r="AL233" s="29">
        <x:v>0</x:v>
      </x:c>
      <x:c r="AM233" s="29">
        <x:v>6</x:v>
      </x:c>
      <x:c r="AN233" s="29">
        <x:v>3.75</x:v>
      </x:c>
      <x:c r="AO233" s="29">
        <x:v>4.2999999999999998</x:v>
      </x:c>
      <x:c r="AP233" s="29">
        <x:v>4.1600000000000001</x:v>
      </x:c>
      <x:c r="AQ233" s="29">
        <x:v>3.8500000000000001</x:v>
      </x:c>
      <x:c r="AR233" s="29">
        <x:v>1.3600000000000001</x:v>
      </x:c>
      <x:c r="AS233" s="29">
        <x:v>3.23</x:v>
      </x:c>
      <x:c r="AT233" s="29">
        <x:v>2019</x:v>
      </x:c>
      <x:c r="AU233" s="29" t="s">
        <x:v>95</x:v>
      </x:c>
      <x:c r="AV233" s="29">
        <x:v>29</x:v>
      </x:c>
      <x:c r="AW233" s="29" t="s">
        <x:v>326</x:v>
      </x:c>
      <x:c r="AX233" s="29">
        <x:v>24</x:v>
      </x:c>
      <x:c r="AY233" s="29">
        <x:v>127.2</x:v>
      </x:c>
      <x:c r="AZ233" s="29">
        <x:v>2</x:v>
      </x:c>
      <x:c r="BA233" s="29">
        <x:v>129.19999999999999</x:v>
      </x:c>
      <x:c r="BB233" s="29">
        <x:v>10.109999999999999</x:v>
      </x:c>
      <x:c r="BC233" s="29">
        <x:v>5.4000000000000004</x:v>
      </x:c>
      <x:c r="BD233" s="29">
        <x:v>-0.029999999999999999</x:v>
      </x:c>
      <x:c r="BE233" s="29">
        <x:v>5.3700000000000001</x:v>
      </x:c>
      <x:c r="BK233" s="29">
        <x:v>0.32000000000000001</x:v>
      </x:c>
      <x:c r="BL233" s="29">
        <x:v>0.93000000000000005</x:v>
      </x:c>
      <x:c r="BM233" s="29">
        <x:v>0</x:v>
      </x:c>
      <x:c r="BN233" s="29">
        <x:v>0.93999999999999995</x:v>
      </x:c>
      <x:c r="BO233" s="29">
        <x:v>3.2000000000000002</x:v>
      </x:c>
      <x:c r="BP233" s="29">
        <x:v>0.029999999999999999</x:v>
      </x:c>
      <x:c r="BQ233" s="29">
        <x:v>3.23</x:v>
      </x:c>
      <x:c r="BR233" s="29">
        <x:v>24500</x:v>
      </x:c>
      <x:c r="BS233" s="29">
        <x:v>7574</x:v>
      </x:c>
      <x:c r="BT233" s="64" t="str">
        <x:f t="shared" si="0"/>
        <x:v>TRUE</x:v>
      </x:c>
    </x:row>
    <x:row r="234" spans="1:72" ht="16.399999999999999">
      <x:c r="A234" s="65">
        <x:v>2021</x:v>
      </x:c>
      <x:c r="B234" s="62" t="s">
        <x:v>95</x:v>
      </x:c>
      <x:c r="C234" s="61" t="s">
        <x:v>99</x:v>
      </x:c>
      <x:c r="D234" s="61" t="s">
        <x:v>304</x:v>
      </x:c>
      <x:c r="E234" s="61">
        <x:v>9</x:v>
      </x:c>
      <x:c r="F234" s="61" t="s">
        <x:v>25</x:v>
      </x:c>
      <x:c r="G234" s="61" t="s">
        <x:v>34</x:v>
      </x:c>
      <x:c r="H234" s="61" t="s">
        <x:v>71</x:v>
      </x:c>
      <x:c r="I234" s="64">
        <x:v>16</x:v>
      </x:c>
      <x:c r="J234" s="29">
        <x:v>2020</x:v>
      </x:c>
      <x:c r="K234" s="29" t="s">
        <x:v>95</x:v>
      </x:c>
      <x:c r="L234" s="29">
        <x:v>30</x:v>
      </x:c>
      <x:c r="M234" s="29" t="s">
        <x:v>326</x:v>
      </x:c>
      <x:c r="N234" s="29">
        <x:v>19</x:v>
      </x:c>
      <x:c r="O234" s="29">
        <x:v>19</x:v>
      </x:c>
      <x:c r="P234" s="29">
        <x:v>0</x:v>
      </x:c>
      <x:c r="Q234" s="29">
        <x:v>0</x:v>
      </x:c>
      <x:c r="R234" s="29">
        <x:v>0</x:v>
      </x:c>
      <x:c r="S234" s="29">
        <x:v>0</x:v>
      </x:c>
      <x:c r="T234" s="29">
        <x:v>5</x:v>
      </x:c>
      <x:c r="U234" s="29">
        <x:v>6</x:v>
      </x:c>
      <x:c r="V234" s="29">
        <x:v>0</x:v>
      </x:c>
      <x:c r="W234" s="29">
        <x:v>0</x:v>
      </x:c>
      <x:c r="X234" s="29">
        <x:v>90.200000000000003</x:v>
      </x:c>
      <x:c r="Y234" s="29">
        <x:v>66</x:v>
      </x:c>
      <x:c r="Z234" s="29">
        <x:v>66</x:v>
      </x:c>
      <x:c r="AA234" s="29">
        <x:v>62.899999999999999</x:v>
      </x:c>
      <x:c r="AB234" s="29">
        <x:v>410</x:v>
      </x:c>
      <x:c r="AC234" s="29">
        <x:v>105</x:v>
      </x:c>
      <x:c r="AD234" s="29">
        <x:v>21</x:v>
      </x:c>
      <x:c r="AE234" s="29">
        <x:v>1</x:v>
      </x:c>
      <x:c r="AF234" s="29">
        <x:v>14</x:v>
      </x:c>
      <x:c r="AG234" s="29">
        <x:v>43</x:v>
      </x:c>
      <x:c r="AH234" s="29">
        <x:v>5</x:v>
      </x:c>
      <x:c r="AI234" s="29">
        <x:v>0</x:v>
      </x:c>
      <x:c r="AJ234" s="29">
        <x:v>61</x:v>
      </x:c>
      <x:c r="AK234" s="29">
        <x:v>3</x:v>
      </x:c>
      <x:c r="AL234" s="29">
        <x:v>1</x:v>
      </x:c>
      <x:c r="AM234" s="29">
        <x:v>4</x:v>
      </x:c>
      <x:c r="AN234" s="29">
        <x:v>6.5499999999999998</x:v>
      </x:c>
      <x:c r="AO234" s="29">
        <x:v>6.5499999999999998</x:v>
      </x:c>
      <x:c r="AP234" s="29">
        <x:v>6.2400000000000002</x:v>
      </x:c>
      <x:c r="AQ234" s="29">
        <x:v>5.79</x:v>
      </x:c>
      <x:c r="AR234" s="29">
        <x:v>1.6299999999999999</x:v>
      </x:c>
      <x:c r="AS234" s="29">
        <x:v>1.01</x:v>
      </x:c>
      <x:c r="AT234" s="29">
        <x:v>2020</x:v>
      </x:c>
      <x:c r="AU234" s="29" t="s">
        <x:v>95</x:v>
      </x:c>
      <x:c r="AV234" s="29">
        <x:v>30</x:v>
      </x:c>
      <x:c r="AW234" s="29" t="s">
        <x:v>326</x:v>
      </x:c>
      <x:c r="AX234" s="29">
        <x:v>19</x:v>
      </x:c>
      <x:c r="AY234" s="29">
        <x:v>90.200000000000003</x:v>
      </x:c>
      <x:c r="AZ234" s="29">
        <x:v>0</x:v>
      </x:c>
      <x:c r="BA234" s="29">
        <x:v>90.200000000000003</x:v>
      </x:c>
      <x:c r="BB234" s="29">
        <x:v>12.27</x:v>
      </x:c>
      <x:c r="BC234" s="29">
        <x:v>-11.81</x:v>
      </x:c>
      <x:c r="BE234" s="29">
        <x:v>-11.81</x:v>
      </x:c>
      <x:c r="BK234" s="29">
        <x:v>0.080000000000000004</x:v>
      </x:c>
      <x:c r="BL234" s="29">
        <x:v>-0.59999999999999998</x:v>
      </x:c>
      <x:c r="BN234" s="29">
        <x:v>-0.59999999999999998</x:v>
      </x:c>
      <x:c r="BO234" s="29">
        <x:v>1.01</x:v>
      </x:c>
      <x:c r="BQ234" s="29">
        <x:v>1.01</x:v>
      </x:c>
      <x:c r="BR234" s="29">
        <x:v>27500</x:v>
      </x:c>
      <x:c r="BS234" s="29">
        <x:v>27247</x:v>
      </x:c>
      <x:c r="BT234" s="64" t="str">
        <x:f t="shared" si="0"/>
        <x:v>TRUE</x:v>
      </x:c>
    </x:row>
    <x:row r="235" spans="1:72" ht="16.399999999999999">
      <x:c r="A235" s="65">
        <x:v>2022</x:v>
      </x:c>
      <x:c r="B235" s="62" t="s">
        <x:v>95</x:v>
      </x:c>
      <x:c r="C235" s="61" t="s">
        <x:v>99</x:v>
      </x:c>
      <x:c r="D235" s="61" t="s">
        <x:v>304</x:v>
      </x:c>
      <x:c r="E235" s="61">
        <x:v>9</x:v>
      </x:c>
      <x:c r="F235" s="61" t="s">
        <x:v>25</x:v>
      </x:c>
      <x:c r="G235" s="61" t="s">
        <x:v>34</x:v>
      </x:c>
      <x:c r="H235" s="61" t="s">
        <x:v>71</x:v>
      </x:c>
      <x:c r="I235" s="64">
        <x:v>17</x:v>
      </x:c>
      <x:c r="J235" s="29">
        <x:v>2021</x:v>
      </x:c>
      <x:c r="K235" s="29" t="s">
        <x:v>95</x:v>
      </x:c>
      <x:c r="L235" s="29">
        <x:v>31</x:v>
      </x:c>
      <x:c r="M235" s="29" t="s">
        <x:v>326</x:v>
      </x:c>
      <x:c r="N235" s="29">
        <x:v>17</x:v>
      </x:c>
      <x:c r="O235" s="29">
        <x:v>17</x:v>
      </x:c>
      <x:c r="P235" s="29">
        <x:v>0</x:v>
      </x:c>
      <x:c r="Q235" s="29">
        <x:v>2</x:v>
      </x:c>
      <x:c r="R235" s="29">
        <x:v>2</x:v>
      </x:c>
      <x:c r="S235" s="29">
        <x:v>1</x:v>
      </x:c>
      <x:c r="T235" s="29">
        <x:v>6</x:v>
      </x:c>
      <x:c r="U235" s="29">
        <x:v>6</x:v>
      </x:c>
      <x:c r="V235" s="29">
        <x:v>0</x:v>
      </x:c>
      <x:c r="W235" s="29">
        <x:v>0</x:v>
      </x:c>
      <x:c r="X235" s="29">
        <x:v>83</x:v>
      </x:c>
      <x:c r="Y235" s="29">
        <x:v>48</x:v>
      </x:c>
      <x:c r="Z235" s="29">
        <x:v>50</x:v>
      </x:c>
      <x:c r="AA235" s="29">
        <x:v>44.850000000000001</x:v>
      </x:c>
      <x:c r="AB235" s="29">
        <x:v>370</x:v>
      </x:c>
      <x:c r="AC235" s="29">
        <x:v>74</x:v>
      </x:c>
      <x:c r="AD235" s="29">
        <x:v>16</x:v>
      </x:c>
      <x:c r="AE235" s="29">
        <x:v>1</x:v>
      </x:c>
      <x:c r="AF235" s="29">
        <x:v>14</x:v>
      </x:c>
      <x:c r="AG235" s="29">
        <x:v>52</x:v>
      </x:c>
      <x:c r="AH235" s="29">
        <x:v>6</x:v>
      </x:c>
      <x:c r="AI235" s="29">
        <x:v>0</x:v>
      </x:c>
      <x:c r="AJ235" s="29">
        <x:v>65</x:v>
      </x:c>
      <x:c r="AK235" s="29">
        <x:v>2</x:v>
      </x:c>
      <x:c r="AL235" s="29">
        <x:v>0</x:v>
      </x:c>
      <x:c r="AM235" s="29">
        <x:v>3</x:v>
      </x:c>
      <x:c r="AN235" s="29">
        <x:v>5.2000000000000002</x:v>
      </x:c>
      <x:c r="AO235" s="29">
        <x:v>5.4199999999999999</x:v>
      </x:c>
      <x:c r="AP235" s="29">
        <x:v>4.8600000000000003</x:v>
      </x:c>
      <x:c r="AQ235" s="29">
        <x:v>5.8399999999999999</x:v>
      </x:c>
      <x:c r="AR235" s="29">
        <x:v>1.52</x:v>
      </x:c>
      <x:c r="AS235" s="29">
        <x:v>1.6499999999999999</x:v>
      </x:c>
      <x:c r="AT235" s="29">
        <x:v>2021</x:v>
      </x:c>
      <x:c r="AU235" s="29" t="s">
        <x:v>95</x:v>
      </x:c>
      <x:c r="AV235" s="29">
        <x:v>31</x:v>
      </x:c>
      <x:c r="AW235" s="29" t="s">
        <x:v>326</x:v>
      </x:c>
      <x:c r="AX235" s="29">
        <x:v>17</x:v>
      </x:c>
      <x:c r="AY235" s="29">
        <x:v>83</x:v>
      </x:c>
      <x:c r="AZ235" s="29">
        <x:v>0</x:v>
      </x:c>
      <x:c r="BA235" s="29">
        <x:v>83</x:v>
      </x:c>
      <x:c r="BB235" s="29">
        <x:v>10.74</x:v>
      </x:c>
      <x:c r="BC235" s="29">
        <x:v>2.29</x:v>
      </x:c>
      <x:c r="BE235" s="29">
        <x:v>2.29</x:v>
      </x:c>
      <x:c r="BK235" s="29">
        <x:v>0.14999999999999999</x:v>
      </x:c>
      <x:c r="BL235" s="29">
        <x:v>0.17000000000000001</x:v>
      </x:c>
      <x:c r="BN235" s="29">
        <x:v>0.17000000000000001</x:v>
      </x:c>
      <x:c r="BO235" s="29">
        <x:v>1.6499999999999999</x:v>
      </x:c>
      <x:c r="BQ235" s="29">
        <x:v>1.6499999999999999</x:v>
      </x:c>
      <x:c r="BR235" s="29">
        <x:v>20000</x:v>
      </x:c>
      <x:c r="BS235" s="29">
        <x:v>12152</x:v>
      </x:c>
      <x:c r="BT235" s="64" t="str">
        <x:f t="shared" si="0"/>
        <x:v>TRUE</x:v>
      </x:c>
    </x:row>
    <x:row r="236" spans="1:72" ht="16.399999999999999">
      <x:c r="A236" s="65">
        <x:v>2023</x:v>
      </x:c>
      <x:c r="B236" s="62" t="s">
        <x:v>95</x:v>
      </x:c>
      <x:c r="C236" s="61" t="s">
        <x:v>99</x:v>
      </x:c>
      <x:c r="D236" s="61" t="s">
        <x:v>304</x:v>
      </x:c>
      <x:c r="E236" s="61">
        <x:v>9</x:v>
      </x:c>
      <x:c r="F236" s="61" t="s">
        <x:v>25</x:v>
      </x:c>
      <x:c r="G236" s="61" t="s">
        <x:v>34</x:v>
      </x:c>
      <x:c r="H236" s="61" t="s">
        <x:v>71</x:v>
      </x:c>
      <x:c r="I236" s="64">
        <x:v>18</x:v>
      </x:c>
      <x:c r="J236" s="29">
        <x:v>2022</x:v>
      </x:c>
      <x:c r="K236" s="29" t="s">
        <x:v>95</x:v>
      </x:c>
      <x:c r="L236" s="29">
        <x:v>32</x:v>
      </x:c>
      <x:c r="M236" s="29" t="s">
        <x:v>326</x:v>
      </x:c>
      <x:c r="N236" s="29">
        <x:v>26</x:v>
      </x:c>
      <x:c r="O236" s="29">
        <x:v>17</x:v>
      </x:c>
      <x:c r="P236" s="29">
        <x:v>9</x:v>
      </x:c>
      <x:c r="Q236" s="29">
        <x:v>2</x:v>
      </x:c>
      <x:c r="R236" s="29">
        <x:v>0</x:v>
      </x:c>
      <x:c r="S236" s="29">
        <x:v>0</x:v>
      </x:c>
      <x:c r="T236" s="29">
        <x:v>3</x:v>
      </x:c>
      <x:c r="U236" s="29">
        <x:v>8</x:v>
      </x:c>
      <x:c r="V236" s="29">
        <x:v>0</x:v>
      </x:c>
      <x:c r="W236" s="29">
        <x:v>0</x:v>
      </x:c>
      <x:c r="X236" s="29">
        <x:v>91</x:v>
      </x:c>
      <x:c r="Y236" s="29">
        <x:v>48</x:v>
      </x:c>
      <x:c r="Z236" s="29">
        <x:v>56</x:v>
      </x:c>
      <x:c r="AA236" s="29">
        <x:v>52.399999999999999</x:v>
      </x:c>
      <x:c r="AB236" s="29">
        <x:v>406</x:v>
      </x:c>
      <x:c r="AC236" s="29">
        <x:v>75</x:v>
      </x:c>
      <x:c r="AD236" s="29">
        <x:v>14</x:v>
      </x:c>
      <x:c r="AE236" s="29">
        <x:v>2</x:v>
      </x:c>
      <x:c r="AF236" s="29">
        <x:v>5</x:v>
      </x:c>
      <x:c r="AG236" s="29">
        <x:v>54</x:v>
      </x:c>
      <x:c r="AH236" s="29">
        <x:v>8</x:v>
      </x:c>
      <x:c r="AI236" s="29">
        <x:v>0</x:v>
      </x:c>
      <x:c r="AJ236" s="29">
        <x:v>72</x:v>
      </x:c>
      <x:c r="AK236" s="29">
        <x:v>9</x:v>
      </x:c>
      <x:c r="AL236" s="29">
        <x:v>1</x:v>
      </x:c>
      <x:c r="AM236" s="29">
        <x:v>6</x:v>
      </x:c>
      <x:c r="AN236" s="29">
        <x:v>4.75</x:v>
      </x:c>
      <x:c r="AO236" s="29">
        <x:v>5.54</x:v>
      </x:c>
      <x:c r="AP236" s="29">
        <x:v>5.1799999999999997</x:v>
      </x:c>
      <x:c r="AQ236" s="29">
        <x:v>4.5700000000000003</x:v>
      </x:c>
      <x:c r="AR236" s="29">
        <x:v>1.4199999999999999</x:v>
      </x:c>
      <x:c r="AS236" s="29">
        <x:v>1.05</x:v>
      </x:c>
      <x:c r="AT236" s="29">
        <x:v>2022</x:v>
      </x:c>
      <x:c r="AU236" s="29" t="s">
        <x:v>95</x:v>
      </x:c>
      <x:c r="AV236" s="29">
        <x:v>32</x:v>
      </x:c>
      <x:c r="AW236" s="29" t="s">
        <x:v>326</x:v>
      </x:c>
      <x:c r="AX236" s="29">
        <x:v>26</x:v>
      </x:c>
      <x:c r="AY236" s="29">
        <x:v>73.200000000000003</x:v>
      </x:c>
      <x:c r="AZ236" s="29">
        <x:v>17.100000000000001</x:v>
      </x:c>
      <x:c r="BA236" s="29">
        <x:v>91</x:v>
      </x:c>
      <x:c r="BB236" s="29">
        <x:v>10.59</x:v>
      </x:c>
      <x:c r="BC236" s="29">
        <x:v>0.65000000000000002</x:v>
      </x:c>
      <x:c r="BD236" s="29">
        <x:v>-6.2800000000000002</x:v>
      </x:c>
      <x:c r="BE236" s="29">
        <x:v>-5.6299999999999999</x:v>
      </x:c>
      <x:c r="BK236" s="29">
        <x:v>0.089999999999999991</x:v>
      </x:c>
      <x:c r="BL236" s="29">
        <x:v>0.029999999999999999</x:v>
      </x:c>
      <x:c r="BM236" s="29">
        <x:v>-0.52000000000000002</x:v>
      </x:c>
      <x:c r="BN236" s="29">
        <x:v>-0.48999999999999999</x:v>
      </x:c>
      <x:c r="BO236" s="29">
        <x:v>1.3400000000000001</x:v>
      </x:c>
      <x:c r="BP236" s="29">
        <x:v>-0.28999999999999998</x:v>
      </x:c>
      <x:c r="BQ236" s="29">
        <x:v>1.05</x:v>
      </x:c>
      <x:c r="BR236" s="29">
        <x:v>18000</x:v>
      </x:c>
      <x:c r="BS236" s="29">
        <x:v>17151</x:v>
      </x:c>
      <x:c r="BT236" s="64" t="str">
        <x:f t="shared" si="0"/>
        <x:v>TRUE</x:v>
      </x:c>
    </x:row>
    <x:row r="237" spans="1:72" ht="16.399999999999999">
      <x:c r="A237" s="65">
        <x:v>2020</x:v>
      </x:c>
      <x:c r="B237" s="62" t="s">
        <x:v>100</x:v>
      </x:c>
      <x:c r="C237" s="61" t="s">
        <x:v>80</x:v>
      </x:c>
      <x:c r="D237" s="61" t="s">
        <x:v>304</x:v>
      </x:c>
      <x:c r="E237" s="61">
        <x:v>8</x:v>
      </x:c>
      <x:c r="F237" s="61" t="s">
        <x:v>25</x:v>
      </x:c>
      <x:c r="G237" s="61" t="s">
        <x:v>34</x:v>
      </x:c>
      <x:c r="H237" s="61" t="s">
        <x:v>96</x:v>
      </x:c>
      <x:c r="I237" s="64">
        <x:v>19</x:v>
      </x:c>
      <x:c r="J237" s="29">
        <x:v>2019</x:v>
      </x:c>
      <x:c r="K237" s="29" t="s">
        <x:v>27</x:v>
      </x:c>
      <x:c r="L237" s="29">
        <x:v>29</x:v>
      </x:c>
      <x:c r="M237" s="29" t="s">
        <x:v>326</x:v>
      </x:c>
      <x:c r="N237" s="29">
        <x:v>55</x:v>
      </x:c>
      <x:c r="O237" s="29">
        <x:v>1</x:v>
      </x:c>
      <x:c r="P237" s="29">
        <x:v>54</x:v>
      </x:c>
      <x:c r="Q237" s="29">
        <x:v>8</x:v>
      </x:c>
      <x:c r="R237" s="29">
        <x:v>0</x:v>
      </x:c>
      <x:c r="S237" s="29">
        <x:v>0</x:v>
      </x:c>
      <x:c r="T237" s="29">
        <x:v>1</x:v>
      </x:c>
      <x:c r="U237" s="29">
        <x:v>6</x:v>
      </x:c>
      <x:c r="V237" s="29">
        <x:v>0</x:v>
      </x:c>
      <x:c r="W237" s="29">
        <x:v>10</x:v>
      </x:c>
      <x:c r="X237" s="29">
        <x:v>66.200000000000003</x:v>
      </x:c>
      <x:c r="Y237" s="29">
        <x:v>43</x:v>
      </x:c>
      <x:c r="Z237" s="29">
        <x:v>44</x:v>
      </x:c>
      <x:c r="AA237" s="29">
        <x:v>47.25</x:v>
      </x:c>
      <x:c r="AB237" s="29">
        <x:v>283</x:v>
      </x:c>
      <x:c r="AC237" s="29">
        <x:v>74</x:v>
      </x:c>
      <x:c r="AD237" s="29">
        <x:v>11</x:v>
      </x:c>
      <x:c r="AE237" s="29">
        <x:v>2</x:v>
      </x:c>
      <x:c r="AF237" s="29">
        <x:v>8</x:v>
      </x:c>
      <x:c r="AG237" s="29">
        <x:v>13</x:v>
      </x:c>
      <x:c r="AH237" s="29">
        <x:v>3</x:v>
      </x:c>
      <x:c r="AI237" s="29">
        <x:v>0</x:v>
      </x:c>
      <x:c r="AJ237" s="29">
        <x:v>64</x:v>
      </x:c>
      <x:c r="AK237" s="29">
        <x:v>4</x:v>
      </x:c>
      <x:c r="AL237" s="29">
        <x:v>0</x:v>
      </x:c>
      <x:c r="AM237" s="29">
        <x:v>4</x:v>
      </x:c>
      <x:c r="AN237" s="29">
        <x:v>5.8099999999999996</x:v>
      </x:c>
      <x:c r="AO237" s="29">
        <x:v>5.9400000000000004</x:v>
      </x:c>
      <x:c r="AP237" s="29">
        <x:v>6.3799999999999999</x:v>
      </x:c>
      <x:c r="AQ237" s="29">
        <x:v>3.5800000000000001</x:v>
      </x:c>
      <x:c r="AR237" s="29">
        <x:v>1.3100000000000001</x:v>
      </x:c>
      <x:c r="AS237" s="29">
        <x:v>-0.68000000000000005</x:v>
      </x:c>
      <x:c r="AT237" s="29">
        <x:v>2019</x:v>
      </x:c>
      <x:c r="AU237" s="29" t="s">
        <x:v>27</x:v>
      </x:c>
      <x:c r="AV237" s="29">
        <x:v>29</x:v>
      </x:c>
      <x:c r="AW237" s="29" t="s">
        <x:v>326</x:v>
      </x:c>
      <x:c r="AX237" s="29">
        <x:v>55</x:v>
      </x:c>
      <x:c r="AY237" s="29">
        <x:v>5</x:v>
      </x:c>
      <x:c r="AZ237" s="29">
        <x:v>61.200000000000003</x:v>
      </x:c>
      <x:c r="BA237" s="29">
        <x:v>66.200000000000003</x:v>
      </x:c>
      <x:c r="BB237" s="29">
        <x:v>9.8900000000000006</x:v>
      </x:c>
      <x:c r="BC237" s="29">
        <x:v>-2.1299999999999999</x:v>
      </x:c>
      <x:c r="BD237" s="29">
        <x:v>-8.0600000000000005</x:v>
      </x:c>
      <x:c r="BE237" s="29">
        <x:v>-10.19</x:v>
      </x:c>
      <x:c r="BK237" s="29">
        <x:v>-0.070000000000000007</x:v>
      </x:c>
      <x:c r="BL237" s="29">
        <x:v>-0.20000000000000001</x:v>
      </x:c>
      <x:c r="BM237" s="29">
        <x:v>-1.3899999999999999</x:v>
      </x:c>
      <x:c r="BN237" s="29">
        <x:v>-1.5900000000000001</x:v>
      </x:c>
      <x:c r="BO237" s="29">
        <x:v>-0.11</x:v>
      </x:c>
      <x:c r="BP237" s="29">
        <x:v>-0.56000000000000005</x:v>
      </x:c>
      <x:c r="BQ237" s="29">
        <x:v>-0.68000000000000005</x:v>
      </x:c>
      <x:c r="BR237" s="29">
        <x:v>15000</x:v>
      </x:c>
      <x:c r="BS237" s="29">
        <x:v>-22147</x:v>
      </x:c>
      <x:c r="BT237" s="64" t="str">
        <x:f t="shared" si="0"/>
        <x:v>TRUE</x:v>
      </x:c>
    </x:row>
    <x:row r="238" spans="1:72" ht="16.399999999999999">
      <x:c r="A238" s="65">
        <x:v>2021</x:v>
      </x:c>
      <x:c r="B238" s="62" t="s">
        <x:v>100</x:v>
      </x:c>
      <x:c r="C238" s="61" t="s">
        <x:v>80</x:v>
      </x:c>
      <x:c r="D238" s="61" t="s">
        <x:v>304</x:v>
      </x:c>
      <x:c r="E238" s="61">
        <x:v>8</x:v>
      </x:c>
      <x:c r="F238" s="61" t="s">
        <x:v>25</x:v>
      </x:c>
      <x:c r="G238" s="61" t="s">
        <x:v>34</x:v>
      </x:c>
      <x:c r="H238" s="61" t="s">
        <x:v>96</x:v>
      </x:c>
      <x:c r="I238" s="64">
        <x:v>20</x:v>
      </x:c>
      <x:c r="J238" s="29">
        <x:v>2020</x:v>
      </x:c>
      <x:c r="K238" s="29" t="s">
        <x:v>27</x:v>
      </x:c>
      <x:c r="L238" s="29">
        <x:v>30</x:v>
      </x:c>
      <x:c r="M238" s="29" t="s">
        <x:v>326</x:v>
      </x:c>
      <x:c r="N238" s="29">
        <x:v>7</x:v>
      </x:c>
      <x:c r="O238" s="29">
        <x:v>0</x:v>
      </x:c>
      <x:c r="P238" s="29">
        <x:v>7</x:v>
      </x:c>
      <x:c r="Q238" s="29">
        <x:v>1</x:v>
      </x:c>
      <x:c r="R238" s="29">
        <x:v>0</x:v>
      </x:c>
      <x:c r="S238" s="29">
        <x:v>0</x:v>
      </x:c>
      <x:c r="T238" s="29">
        <x:v>0</x:v>
      </x:c>
      <x:c r="U238" s="29">
        <x:v>0</x:v>
      </x:c>
      <x:c r="V238" s="29">
        <x:v>0</x:v>
      </x:c>
      <x:c r="W238" s="29">
        <x:v>0</x:v>
      </x:c>
      <x:c r="X238" s="29">
        <x:v>8.1999999999999993</x:v>
      </x:c>
      <x:c r="Y238" s="29">
        <x:v>7</x:v>
      </x:c>
      <x:c r="Z238" s="29">
        <x:v>7</x:v>
      </x:c>
      <x:c r="AA238" s="29">
        <x:v>8.0500000000000007</x:v>
      </x:c>
      <x:c r="AB238" s="29">
        <x:v>39</x:v>
      </x:c>
      <x:c r="AC238" s="29">
        <x:v>11</x:v>
      </x:c>
      <x:c r="AD238" s="29">
        <x:v>2</x:v>
      </x:c>
      <x:c r="AE238" s="29">
        <x:v>1</x:v>
      </x:c>
      <x:c r="AF238" s="29">
        <x:v>1</x:v>
      </x:c>
      <x:c r="AG238" s="29">
        <x:v>5</x:v>
      </x:c>
      <x:c r="AH238" s="29">
        <x:v>0</x:v>
      </x:c>
      <x:c r="AI238" s="29">
        <x:v>1</x:v>
      </x:c>
      <x:c r="AJ238" s="29">
        <x:v>8</x:v>
      </x:c>
      <x:c r="AK238" s="29">
        <x:v>0</x:v>
      </x:c>
      <x:c r="AL238" s="29">
        <x:v>0</x:v>
      </x:c>
      <x:c r="AM238" s="29">
        <x:v>1</x:v>
      </x:c>
      <x:c r="AN238" s="29">
        <x:v>7.2699999999999996</x:v>
      </x:c>
      <x:c r="AO238" s="29">
        <x:v>7.2699999999999996</x:v>
      </x:c>
      <x:c r="AP238" s="29">
        <x:v>8.3599999999999994</x:v>
      </x:c>
      <x:c r="AQ238" s="29">
        <x:v>4.8499999999999996</x:v>
      </x:c>
      <x:c r="AR238" s="29">
        <x:v>1.8500000000000001</x:v>
      </x:c>
      <x:c r="AS238" s="29">
        <x:v>-0.059999999999999998</x:v>
      </x:c>
      <x:c r="AT238" s="29">
        <x:v>2020</x:v>
      </x:c>
      <x:c r="AU238" s="29" t="s">
        <x:v>27</x:v>
      </x:c>
      <x:c r="AV238" s="29">
        <x:v>30</x:v>
      </x:c>
      <x:c r="AW238" s="29" t="s">
        <x:v>326</x:v>
      </x:c>
      <x:c r="AX238" s="29">
        <x:v>7</x:v>
      </x:c>
      <x:c r="AY238" s="29">
        <x:v>0</x:v>
      </x:c>
      <x:c r="AZ238" s="29">
        <x:v>8.1999999999999993</x:v>
      </x:c>
      <x:c r="BA238" s="29">
        <x:v>8.1999999999999993</x:v>
      </x:c>
      <x:c r="BB238" s="29">
        <x:v>10.640000000000001</x:v>
      </x:c>
      <x:c r="BD238" s="29">
        <x:v>-2.4199999999999999</x:v>
      </x:c>
      <x:c r="BE238" s="29">
        <x:v>-2.4199999999999999</x:v>
      </x:c>
      <x:c r="BK238" s="29">
        <x:v>-0.010000000000000001</x:v>
      </x:c>
      <x:c r="BM238" s="29">
        <x:v>-0.17000000000000001</x:v>
      </x:c>
      <x:c r="BN238" s="29">
        <x:v>-0.17000000000000001</x:v>
      </x:c>
      <x:c r="BP238" s="29">
        <x:v>-0.059999999999999998</x:v>
      </x:c>
      <x:c r="BQ238" s="29">
        <x:v>-0.059999999999999998</x:v>
      </x:c>
      <x:c r="BR238" s="29">
        <x:v>14000</x:v>
      </x:c>
      <x:c r="BS238" s="29">
        <x:v>-240297</x:v>
      </x:c>
      <x:c r="BT238" s="64" t="str">
        <x:f t="shared" si="0"/>
        <x:v>TRUE</x:v>
      </x:c>
    </x:row>
    <x:row r="239" spans="1:72" ht="16.399999999999999">
      <x:c r="A239" s="65">
        <x:v>2021</x:v>
      </x:c>
      <x:c r="B239" s="62" t="s">
        <x:v>100</x:v>
      </x:c>
      <x:c r="C239" s="61" t="s">
        <x:v>80</x:v>
      </x:c>
      <x:c r="D239" s="61" t="s">
        <x:v>304</x:v>
      </x:c>
      <x:c r="E239" s="61">
        <x:v>8</x:v>
      </x:c>
      <x:c r="F239" s="61" t="s">
        <x:v>25</x:v>
      </x:c>
      <x:c r="G239" s="61" t="s">
        <x:v>34</x:v>
      </x:c>
      <x:c r="H239" s="61" t="s">
        <x:v>96</x:v>
      </x:c>
      <x:c r="I239" s="64"/>
      <x:c r="J239" s="64">
        <x:v>2020</x:v>
      </x:c>
      <x:c r="K239" s="29" t="s">
        <x:v>45</x:v>
      </x:c>
      <x:c r="L239" s="29">
        <x:v>30</x:v>
      </x:c>
      <x:c r="M239" s="29" t="s">
        <x:v>326</x:v>
      </x:c>
      <x:c r="N239" s="29">
        <x:v>46</x:v>
      </x:c>
      <x:c r="O239" s="29">
        <x:v>0</x:v>
      </x:c>
      <x:c r="P239" s="29">
        <x:v>46</x:v>
      </x:c>
      <x:c r="Q239" s="29">
        <x:v>7</x:v>
      </x:c>
      <x:c r="R239" s="29">
        <x:v>0</x:v>
      </x:c>
      <x:c r="S239" s="29">
        <x:v>0</x:v>
      </x:c>
      <x:c r="T239" s="29">
        <x:v>2</x:v>
      </x:c>
      <x:c r="U239" s="29">
        <x:v>1</x:v>
      </x:c>
      <x:c r="V239" s="29">
        <x:v>0</x:v>
      </x:c>
      <x:c r="W239" s="29">
        <x:v>4</x:v>
      </x:c>
      <x:c r="X239" s="29">
        <x:v>47.100000000000001</x:v>
      </x:c>
      <x:c r="Y239" s="29">
        <x:v>27</x:v>
      </x:c>
      <x:c r="Z239" s="29">
        <x:v>28</x:v>
      </x:c>
      <x:c r="AA239" s="29">
        <x:v>29</x:v>
      </x:c>
      <x:c r="AB239" s="29">
        <x:v>211</x:v>
      </x:c>
      <x:c r="AC239" s="29">
        <x:v>57</x:v>
      </x:c>
      <x:c r="AD239" s="29">
        <x:v>10</x:v>
      </x:c>
      <x:c r="AE239" s="29">
        <x:v>0</x:v>
      </x:c>
      <x:c r="AF239" s="29">
        <x:v>7</x:v>
      </x:c>
      <x:c r="AG239" s="29">
        <x:v>11</x:v>
      </x:c>
      <x:c r="AH239" s="29">
        <x:v>1</x:v>
      </x:c>
      <x:c r="AI239" s="29">
        <x:v>1</x:v>
      </x:c>
      <x:c r="AJ239" s="29">
        <x:v>37</x:v>
      </x:c>
      <x:c r="AK239" s="29">
        <x:v>4</x:v>
      </x:c>
      <x:c r="AL239" s="29">
        <x:v>0</x:v>
      </x:c>
      <x:c r="AM239" s="29">
        <x:v>2</x:v>
      </x:c>
      <x:c r="AN239" s="29">
        <x:v>5.1299999999999999</x:v>
      </x:c>
      <x:c r="AO239" s="29">
        <x:v>5.3200000000000003</x:v>
      </x:c>
      <x:c r="AP239" s="29">
        <x:v>5.5099999999999998</x:v>
      </x:c>
      <x:c r="AQ239" s="29">
        <x:v>4.5199999999999996</x:v>
      </x:c>
      <x:c r="AR239" s="29">
        <x:v>1.4399999999999999</x:v>
      </x:c>
      <x:c r="AS239" s="29">
        <x:v>0.56999999999999995</x:v>
      </x:c>
      <x:c r="AT239" s="29">
        <x:v>2020</x:v>
      </x:c>
      <x:c r="AU239" s="29" t="s">
        <x:v>45</x:v>
      </x:c>
      <x:c r="AV239" s="29">
        <x:v>30</x:v>
      </x:c>
      <x:c r="AW239" s="29" t="s">
        <x:v>326</x:v>
      </x:c>
      <x:c r="AX239" s="29">
        <x:v>46</x:v>
      </x:c>
      <x:c r="AY239" s="29">
        <x:v>0</x:v>
      </x:c>
      <x:c r="AZ239" s="29">
        <x:v>47.100000000000001</x:v>
      </x:c>
      <x:c r="BA239" s="29">
        <x:v>47.100000000000001</x:v>
      </x:c>
      <x:c r="BB239" s="29">
        <x:v>10.640000000000001</x:v>
      </x:c>
      <x:c r="BD239" s="29">
        <x:v>-0.17999999999999999</x:v>
      </x:c>
      <x:c r="BE239" s="29">
        <x:v>-0.17999999999999999</x:v>
      </x:c>
      <x:c r="BJ239" s="29"/>
      <x:c r="BK239" s="29">
        <x:v>0.05</x:v>
      </x:c>
      <x:c r="BM239" s="29">
        <x:v>-0.059999999999999998</x:v>
      </x:c>
      <x:c r="BN239" s="29">
        <x:v>-0.059999999999999998</x:v>
      </x:c>
      <x:c r="BP239" s="29">
        <x:v>0.56999999999999995</x:v>
      </x:c>
      <x:c r="BQ239" s="29">
        <x:v>0.56999999999999995</x:v>
      </x:c>
      <x:c r="BR239" s="29">
        <x:v>14000</x:v>
      </x:c>
      <x:c r="BS239" s="29">
        <x:v>24500</x:v>
      </x:c>
      <x:c r="BT239" s="64" t="str">
        <x:f t="shared" si="0"/>
        <x:v>TRUE</x:v>
      </x:c>
    </x:row>
    <x:row r="240" spans="1:72" ht="16.399999999999999">
      <x:c r="A240" s="65">
        <x:v>2022</x:v>
      </x:c>
      <x:c r="B240" s="62" t="s">
        <x:v>100</x:v>
      </x:c>
      <x:c r="C240" s="61" t="s">
        <x:v>80</x:v>
      </x:c>
      <x:c r="D240" s="61" t="s">
        <x:v>304</x:v>
      </x:c>
      <x:c r="E240" s="61">
        <x:v>8</x:v>
      </x:c>
      <x:c r="F240" s="61" t="s">
        <x:v>25</x:v>
      </x:c>
      <x:c r="G240" s="61" t="s">
        <x:v>34</x:v>
      </x:c>
      <x:c r="H240" s="61" t="s">
        <x:v>96</x:v>
      </x:c>
      <x:c r="I240" s="64">
        <x:v>21</x:v>
      </x:c>
      <x:c r="J240" s="29">
        <x:v>2021</x:v>
      </x:c>
      <x:c r="K240" s="29" t="s">
        <x:v>100</x:v>
      </x:c>
      <x:c r="L240" s="29">
        <x:v>31</x:v>
      </x:c>
      <x:c r="M240" s="29" t="s">
        <x:v>326</x:v>
      </x:c>
      <x:c r="N240" s="29">
        <x:v>40</x:v>
      </x:c>
      <x:c r="O240" s="29">
        <x:v>14</x:v>
      </x:c>
      <x:c r="P240" s="29">
        <x:v>26</x:v>
      </x:c>
      <x:c r="Q240" s="29">
        <x:v>3</x:v>
      </x:c>
      <x:c r="R240" s="29">
        <x:v>0</x:v>
      </x:c>
      <x:c r="S240" s="29">
        <x:v>0</x:v>
      </x:c>
      <x:c r="T240" s="29">
        <x:v>5</x:v>
      </x:c>
      <x:c r="U240" s="29">
        <x:v>10</x:v>
      </x:c>
      <x:c r="V240" s="29">
        <x:v>0</x:v>
      </x:c>
      <x:c r="W240" s="29">
        <x:v>4</x:v>
      </x:c>
      <x:c r="X240" s="29">
        <x:v>103.2</x:v>
      </x:c>
      <x:c r="Y240" s="29">
        <x:v>66</x:v>
      </x:c>
      <x:c r="Z240" s="29">
        <x:v>66</x:v>
      </x:c>
      <x:c r="AA240" s="29">
        <x:v>68.25</x:v>
      </x:c>
      <x:c r="AB240" s="29">
        <x:v>456</x:v>
      </x:c>
      <x:c r="AC240" s="29">
        <x:v>123</x:v>
      </x:c>
      <x:c r="AD240" s="29">
        <x:v>23</x:v>
      </x:c>
      <x:c r="AE240" s="29">
        <x:v>1</x:v>
      </x:c>
      <x:c r="AF240" s="29">
        <x:v>25</x:v>
      </x:c>
      <x:c r="AG240" s="29">
        <x:v>32</x:v>
      </x:c>
      <x:c r="AH240" s="29">
        <x:v>1</x:v>
      </x:c>
      <x:c r="AI240" s="29">
        <x:v>1</x:v>
      </x:c>
      <x:c r="AJ240" s="29">
        <x:v>62</x:v>
      </x:c>
      <x:c r="AK240" s="29">
        <x:v>3</x:v>
      </x:c>
      <x:c r="AL240" s="29">
        <x:v>0</x:v>
      </x:c>
      <x:c r="AM240" s="29">
        <x:v>2</x:v>
      </x:c>
      <x:c r="AN240" s="29">
        <x:v>5.7300000000000004</x:v>
      </x:c>
      <x:c r="AO240" s="29">
        <x:v>5.7300000000000004</x:v>
      </x:c>
      <x:c r="AP240" s="29">
        <x:v>5.9299999999999997</x:v>
      </x:c>
      <x:c r="AQ240" s="29">
        <x:v>6.0999999999999996</x:v>
      </x:c>
      <x:c r="AR240" s="29">
        <x:v>1.5</x:v>
      </x:c>
      <x:c r="AS240" s="29">
        <x:v>0.75</x:v>
      </x:c>
      <x:c r="AT240" s="29">
        <x:v>2021</x:v>
      </x:c>
      <x:c r="AU240" s="29" t="s">
        <x:v>100</x:v>
      </x:c>
      <x:c r="AV240" s="29">
        <x:v>31</x:v>
      </x:c>
      <x:c r="AW240" s="29" t="s">
        <x:v>326</x:v>
      </x:c>
      <x:c r="AX240" s="29">
        <x:v>40</x:v>
      </x:c>
      <x:c r="AY240" s="29">
        <x:v>76.200000000000003</x:v>
      </x:c>
      <x:c r="AZ240" s="29">
        <x:v>27</x:v>
      </x:c>
      <x:c r="BA240" s="29">
        <x:v>103.2</x:v>
      </x:c>
      <x:c r="BB240" s="29">
        <x:v>11.210000000000001</x:v>
      </x:c>
      <x:c r="BC240" s="29">
        <x:v>-5.4800000000000004</x:v>
      </x:c>
      <x:c r="BD240" s="29">
        <x:v>-3.5699999999999998</x:v>
      </x:c>
      <x:c r="BE240" s="29">
        <x:v>-9.0500000000000007</x:v>
      </x:c>
      <x:c r="BK240" s="29">
        <x:v>0.059999999999999998</x:v>
      </x:c>
      <x:c r="BL240" s="29">
        <x:v>-0.51000000000000001</x:v>
      </x:c>
      <x:c r="BM240" s="29">
        <x:v>-0.46000000000000002</x:v>
      </x:c>
      <x:c r="BN240" s="29">
        <x:v>-0.96999999999999997</x:v>
      </x:c>
      <x:c r="BO240" s="29">
        <x:v>0.84999999999999998</x:v>
      </x:c>
      <x:c r="BP240" s="29">
        <x:v>-0.10000000000000001</x:v>
      </x:c>
      <x:c r="BQ240" s="29">
        <x:v>0.75</x:v>
      </x:c>
      <x:c r="BR240" s="29">
        <x:v>10000</x:v>
      </x:c>
      <x:c r="BS240" s="29">
        <x:v>13290</x:v>
      </x:c>
      <x:c r="BT240" s="64" t="str">
        <x:f t="shared" si="0"/>
        <x:v>TRUE</x:v>
      </x:c>
    </x:row>
    <x:row r="241" spans="1:72" ht="16.399999999999999">
      <x:c r="A241" s="65">
        <x:v>2023</x:v>
      </x:c>
      <x:c r="B241" s="62" t="s">
        <x:v>100</x:v>
      </x:c>
      <x:c r="C241" s="61" t="s">
        <x:v>80</x:v>
      </x:c>
      <x:c r="D241" s="61" t="s">
        <x:v>304</x:v>
      </x:c>
      <x:c r="E241" s="61">
        <x:v>8</x:v>
      </x:c>
      <x:c r="F241" s="61" t="s">
        <x:v>25</x:v>
      </x:c>
      <x:c r="G241" s="61" t="s">
        <x:v>34</x:v>
      </x:c>
      <x:c r="H241" s="61" t="s">
        <x:v>96</x:v>
      </x:c>
      <x:c r="I241" s="64">
        <x:v>22</x:v>
      </x:c>
      <x:c r="J241" s="29">
        <x:v>2022</x:v>
      </x:c>
      <x:c r="K241" s="29" t="s">
        <x:v>100</x:v>
      </x:c>
      <x:c r="L241" s="29">
        <x:v>32</x:v>
      </x:c>
      <x:c r="M241" s="29" t="s">
        <x:v>326</x:v>
      </x:c>
      <x:c r="N241" s="29">
        <x:v>30</x:v>
      </x:c>
      <x:c r="O241" s="29">
        <x:v>17</x:v>
      </x:c>
      <x:c r="P241" s="29">
        <x:v>13</x:v>
      </x:c>
      <x:c r="Q241" s="29">
        <x:v>3</x:v>
      </x:c>
      <x:c r="R241" s="29">
        <x:v>0</x:v>
      </x:c>
      <x:c r="S241" s="29">
        <x:v>0</x:v>
      </x:c>
      <x:c r="T241" s="29">
        <x:v>8</x:v>
      </x:c>
      <x:c r="U241" s="29">
        <x:v>3</x:v>
      </x:c>
      <x:c r="V241" s="29">
        <x:v>0</x:v>
      </x:c>
      <x:c r="W241" s="29">
        <x:v>1</x:v>
      </x:c>
      <x:c r="X241" s="29">
        <x:v>112</x:v>
      </x:c>
      <x:c r="Y241" s="29">
        <x:v>45</x:v>
      </x:c>
      <x:c r="Z241" s="29">
        <x:v>50</x:v>
      </x:c>
      <x:c r="AA241" s="29">
        <x:v>49.299999999999997</x:v>
      </x:c>
      <x:c r="AB241" s="29">
        <x:v>472</x:v>
      </x:c>
      <x:c r="AC241" s="29">
        <x:v>116</x:v>
      </x:c>
      <x:c r="AD241" s="29">
        <x:v>18</x:v>
      </x:c>
      <x:c r="AE241" s="29">
        <x:v>0</x:v>
      </x:c>
      <x:c r="AF241" s="29">
        <x:v>15</x:v>
      </x:c>
      <x:c r="AG241" s="29">
        <x:v>24</x:v>
      </x:c>
      <x:c r="AH241" s="29">
        <x:v>5</x:v>
      </x:c>
      <x:c r="AI241" s="29">
        <x:v>2</x:v>
      </x:c>
      <x:c r="AJ241" s="29">
        <x:v>61</x:v>
      </x:c>
      <x:c r="AK241" s="29">
        <x:v>7</x:v>
      </x:c>
      <x:c r="AL241" s="29">
        <x:v>0</x:v>
      </x:c>
      <x:c r="AM241" s="29">
        <x:v>0</x:v>
      </x:c>
      <x:c r="AN241" s="29">
        <x:v>3.6200000000000001</x:v>
      </x:c>
      <x:c r="AO241" s="29">
        <x:v>4.0199999999999996</x:v>
      </x:c>
      <x:c r="AP241" s="29">
        <x:v>3.96</x:v>
      </x:c>
      <x:c r="AQ241" s="29">
        <x:v>4.7599999999999998</x:v>
      </x:c>
      <x:c r="AR241" s="29">
        <x:v>1.25</x:v>
      </x:c>
      <x:c r="AS241" s="29">
        <x:v>2.77</x:v>
      </x:c>
      <x:c r="AT241" s="29">
        <x:v>2022</x:v>
      </x:c>
      <x:c r="AU241" s="29" t="s">
        <x:v>100</x:v>
      </x:c>
      <x:c r="AV241" s="29">
        <x:v>32</x:v>
      </x:c>
      <x:c r="AW241" s="29" t="s">
        <x:v>326</x:v>
      </x:c>
      <x:c r="AX241" s="29">
        <x:v>30</x:v>
      </x:c>
      <x:c r="AY241" s="29">
        <x:v>92</x:v>
      </x:c>
      <x:c r="AZ241" s="29">
        <x:v>20</x:v>
      </x:c>
      <x:c r="BA241" s="29">
        <x:v>112</x:v>
      </x:c>
      <x:c r="BB241" s="29">
        <x:v>9.8699999999999992</x:v>
      </x:c>
      <x:c r="BC241" s="29">
        <x:v>2.25</x:v>
      </x:c>
      <x:c r="BD241" s="29">
        <x:v>2.2799999999999998</x:v>
      </x:c>
      <x:c r="BE241" s="29">
        <x:v>4.5300000000000002</x:v>
      </x:c>
      <x:c r="BK241" s="29">
        <x:v>0.28000000000000003</x:v>
      </x:c>
      <x:c r="BL241" s="29">
        <x:v>0.57999999999999996</x:v>
      </x:c>
      <x:c r="BM241" s="29">
        <x:v>0.28999999999999998</x:v>
      </x:c>
      <x:c r="BN241" s="29">
        <x:v>0.87</x:v>
      </x:c>
      <x:c r="BO241" s="29">
        <x:v>2.2200000000000002</x:v>
      </x:c>
      <x:c r="BP241" s="29">
        <x:v>0.55000000000000004</x:v>
      </x:c>
      <x:c r="BQ241" s="29">
        <x:v>2.77</x:v>
      </x:c>
      <x:c r="BR241" s="29">
        <x:v>12000</x:v>
      </x:c>
      <x:c r="BS241" s="29">
        <x:v>4327</x:v>
      </x:c>
      <x:c r="BT241" s="64" t="str">
        <x:f t="shared" si="0"/>
        <x:v>TRUE</x:v>
      </x:c>
    </x:row>
    <x:row r="242" spans="1:72" ht="16.399999999999999">
      <x:c r="A242" s="65">
        <x:v>2020</x:v>
      </x:c>
      <x:c r="B242" s="62" t="s">
        <x:v>27</x:v>
      </x:c>
      <x:c r="C242" s="61" t="s">
        <x:v>76</x:v>
      </x:c>
      <x:c r="D242" s="61" t="s">
        <x:v>304</x:v>
      </x:c>
      <x:c r="E242" s="61">
        <x:v>9</x:v>
      </x:c>
      <x:c r="F242" s="61" t="s">
        <x:v>25</x:v>
      </x:c>
      <x:c r="G242" s="61" t="s">
        <x:v>180</x:v>
      </x:c>
      <x:c r="H242" s="61" t="s">
        <x:v>96</x:v>
      </x:c>
      <x:c r="I242" s="64">
        <x:v>23</x:v>
      </x:c>
      <x:c r="J242" s="29">
        <x:v>2019</x:v>
      </x:c>
      <x:c r="K242" s="29" t="s">
        <x:v>22</x:v>
      </x:c>
      <x:c r="L242" s="29">
        <x:v>32</x:v>
      </x:c>
      <x:c r="M242" s="29" t="s">
        <x:v>326</x:v>
      </x:c>
      <x:c r="N242" s="29">
        <x:v>27</x:v>
      </x:c>
      <x:c r="O242" s="29">
        <x:v>27</x:v>
      </x:c>
      <x:c r="P242" s="29">
        <x:v>0</x:v>
      </x:c>
      <x:c r="Q242" s="29">
        <x:v>0</x:v>
      </x:c>
      <x:c r="R242" s="29">
        <x:v>0</x:v>
      </x:c>
      <x:c r="S242" s="29">
        <x:v>0</x:v>
      </x:c>
      <x:c r="T242" s="29">
        <x:v>6</x:v>
      </x:c>
      <x:c r="U242" s="29">
        <x:v>13</x:v>
      </x:c>
      <x:c r="V242" s="29">
        <x:v>0</x:v>
      </x:c>
      <x:c r="W242" s="29">
        <x:v>0</x:v>
      </x:c>
      <x:c r="X242" s="29">
        <x:v>125.09999999999999</x:v>
      </x:c>
      <x:c r="Y242" s="29">
        <x:v>69</x:v>
      </x:c>
      <x:c r="Z242" s="29">
        <x:v>78</x:v>
      </x:c>
      <x:c r="AA242" s="29">
        <x:v>71.950000000000003</x:v>
      </x:c>
      <x:c r="AB242" s="29">
        <x:v>570</x:v>
      </x:c>
      <x:c r="AC242" s="29">
        <x:v>147</x:v>
      </x:c>
      <x:c r="AD242" s="29">
        <x:v>29</x:v>
      </x:c>
      <x:c r="AE242" s="29">
        <x:v>1</x:v>
      </x:c>
      <x:c r="AF242" s="29">
        <x:v>12</x:v>
      </x:c>
      <x:c r="AG242" s="29">
        <x:v>58</x:v>
      </x:c>
      <x:c r="AH242" s="29">
        <x:v>2</x:v>
      </x:c>
      <x:c r="AI242" s="29">
        <x:v>1</x:v>
      </x:c>
      <x:c r="AJ242" s="29">
        <x:v>109</x:v>
      </x:c>
      <x:c r="AK242" s="29">
        <x:v>9</x:v>
      </x:c>
      <x:c r="AL242" s="29">
        <x:v>0</x:v>
      </x:c>
      <x:c r="AM242" s="29">
        <x:v>17</x:v>
      </x:c>
      <x:c r="AN242" s="29">
        <x:v>4.9500000000000002</x:v>
      </x:c>
      <x:c r="AO242" s="29">
        <x:v>5.5999999999999996</x:v>
      </x:c>
      <x:c r="AP242" s="29">
        <x:v>5.1699999999999999</x:v>
      </x:c>
      <x:c r="AQ242" s="29">
        <x:v>4.2300000000000004</x:v>
      </x:c>
      <x:c r="AR242" s="29">
        <x:v>1.6399999999999999</x:v>
      </x:c>
      <x:c r="AS242" s="29">
        <x:v>1.54</x:v>
      </x:c>
      <x:c r="AT242" s="29">
        <x:v>2019</x:v>
      </x:c>
      <x:c r="AU242" s="29" t="s">
        <x:v>22</x:v>
      </x:c>
      <x:c r="AV242" s="29">
        <x:v>32</x:v>
      </x:c>
      <x:c r="AW242" s="29" t="s">
        <x:v>326</x:v>
      </x:c>
      <x:c r="AX242" s="29">
        <x:v>27</x:v>
      </x:c>
      <x:c r="AY242" s="29">
        <x:v>125.09999999999999</x:v>
      </x:c>
      <x:c r="AZ242" s="29">
        <x:v>0</x:v>
      </x:c>
      <x:c r="BA242" s="29">
        <x:v>125.09999999999999</x:v>
      </x:c>
      <x:c r="BB242" s="29">
        <x:v>10.609999999999999</x:v>
      </x:c>
      <x:c r="BC242" s="29">
        <x:v>0.93999999999999995</x:v>
      </x:c>
      <x:c r="BE242" s="29">
        <x:v>0.93999999999999995</x:v>
      </x:c>
      <x:c r="BK242" s="29">
        <x:v>0.14999999999999999</x:v>
      </x:c>
      <x:c r="BL242" s="29">
        <x:v>-0.68999999999999995</x:v>
      </x:c>
      <x:c r="BN242" s="29">
        <x:v>-0.68999999999999995</x:v>
      </x:c>
      <x:c r="BO242" s="29">
        <x:v>1.54</x:v>
      </x:c>
      <x:c r="BQ242" s="29">
        <x:v>1.54</x:v>
      </x:c>
      <x:c r="BR242" s="29">
        <x:v>8500</x:v>
      </x:c>
      <x:c r="BS242" s="29">
        <x:v>5516</x:v>
      </x:c>
      <x:c r="BT242" s="64" t="str">
        <x:f t="shared" si="0"/>
        <x:v>TRUE</x:v>
      </x:c>
    </x:row>
    <x:row r="243" spans="1:72" ht="16.399999999999999">
      <x:c r="A243" s="65">
        <x:v>2021</x:v>
      </x:c>
      <x:c r="B243" s="62" t="s">
        <x:v>27</x:v>
      </x:c>
      <x:c r="C243" s="61" t="s">
        <x:v>76</x:v>
      </x:c>
      <x:c r="D243" s="61" t="s">
        <x:v>304</x:v>
      </x:c>
      <x:c r="E243" s="61">
        <x:v>9</x:v>
      </x:c>
      <x:c r="F243" s="61" t="s">
        <x:v>25</x:v>
      </x:c>
      <x:c r="G243" s="61" t="s">
        <x:v>180</x:v>
      </x:c>
      <x:c r="H243" s="61" t="s">
        <x:v>96</x:v>
      </x:c>
      <x:c r="I243" s="64">
        <x:v>24</x:v>
      </x:c>
      <x:c r="J243" s="29">
        <x:v>2020</x:v>
      </x:c>
      <x:c r="K243" s="29" t="s">
        <x:v>27</x:v>
      </x:c>
      <x:c r="L243" s="29">
        <x:v>33</x:v>
      </x:c>
      <x:c r="M243" s="29" t="s">
        <x:v>326</x:v>
      </x:c>
      <x:c r="N243" s="29">
        <x:v>26</x:v>
      </x:c>
      <x:c r="O243" s="29">
        <x:v>26</x:v>
      </x:c>
      <x:c r="P243" s="29">
        <x:v>0</x:v>
      </x:c>
      <x:c r="Q243" s="29">
        <x:v>0</x:v>
      </x:c>
      <x:c r="R243" s="29">
        <x:v>0</x:v>
      </x:c>
      <x:c r="S243" s="29">
        <x:v>0</x:v>
      </x:c>
      <x:c r="T243" s="29">
        <x:v>4</x:v>
      </x:c>
      <x:c r="U243" s="29">
        <x:v>14</x:v>
      </x:c>
      <x:c r="V243" s="29">
        <x:v>0</x:v>
      </x:c>
      <x:c r="W243" s="29">
        <x:v>0</x:v>
      </x:c>
      <x:c r="X243" s="29">
        <x:v>132.19999999999999</x:v>
      </x:c>
      <x:c r="Y243" s="29">
        <x:v>74</x:v>
      </x:c>
      <x:c r="Z243" s="29">
        <x:v>81</x:v>
      </x:c>
      <x:c r="AA243" s="29">
        <x:v>80.299999999999997</x:v>
      </x:c>
      <x:c r="AB243" s="29">
        <x:v>603</x:v>
      </x:c>
      <x:c r="AC243" s="29">
        <x:v>139</x:v>
      </x:c>
      <x:c r="AD243" s="29">
        <x:v>27</x:v>
      </x:c>
      <x:c r="AE243" s="29">
        <x:v>1</x:v>
      </x:c>
      <x:c r="AF243" s="29">
        <x:v>15</x:v>
      </x:c>
      <x:c r="AG243" s="29">
        <x:v>74</x:v>
      </x:c>
      <x:c r="AH243" s="29">
        <x:v>8</x:v>
      </x:c>
      <x:c r="AI243" s="29">
        <x:v>0</x:v>
      </x:c>
      <x:c r="AJ243" s="29">
        <x:v>115</x:v>
      </x:c>
      <x:c r="AK243" s="29">
        <x:v>6</x:v>
      </x:c>
      <x:c r="AL243" s="29">
        <x:v>0</x:v>
      </x:c>
      <x:c r="AM243" s="29">
        <x:v>10</x:v>
      </x:c>
      <x:c r="AN243" s="29">
        <x:v>5.0199999999999996</x:v>
      </x:c>
      <x:c r="AO243" s="29">
        <x:v>5.4900000000000002</x:v>
      </x:c>
      <x:c r="AP243" s="29">
        <x:v>5.4500000000000002</x:v>
      </x:c>
      <x:c r="AQ243" s="29">
        <x:v>5.0899999999999999</x:v>
      </x:c>
      <x:c r="AR243" s="29">
        <x:v>1.6100000000000001</x:v>
      </x:c>
      <x:c r="AS243" s="29">
        <x:v>1.8700000000000001</x:v>
      </x:c>
      <x:c r="AT243" s="29">
        <x:v>2020</x:v>
      </x:c>
      <x:c r="AU243" s="29" t="s">
        <x:v>27</x:v>
      </x:c>
      <x:c r="AV243" s="29">
        <x:v>33</x:v>
      </x:c>
      <x:c r="AW243" s="29" t="s">
        <x:v>326</x:v>
      </x:c>
      <x:c r="AX243" s="29">
        <x:v>26</x:v>
      </x:c>
      <x:c r="AY243" s="29">
        <x:v>132.19999999999999</x:v>
      </x:c>
      <x:c r="AZ243" s="29">
        <x:v>0</x:v>
      </x:c>
      <x:c r="BA243" s="29">
        <x:v>132.19999999999999</x:v>
      </x:c>
      <x:c r="BB243" s="29">
        <x:v>11.34</x:v>
      </x:c>
      <x:c r="BC243" s="29">
        <x:v>-0.96999999999999997</x:v>
      </x:c>
      <x:c r="BE243" s="29">
        <x:v>-0.96999999999999997</x:v>
      </x:c>
      <x:c r="BK243" s="29">
        <x:v>0.16</x:v>
      </x:c>
      <x:c r="BL243" s="29">
        <x:v>-0.48999999999999999</x:v>
      </x:c>
      <x:c r="BN243" s="29">
        <x:v>-0.48999999999999999</x:v>
      </x:c>
      <x:c r="BO243" s="29">
        <x:v>1.8700000000000001</x:v>
      </x:c>
      <x:c r="BQ243" s="29">
        <x:v>1.8700000000000001</x:v>
      </x:c>
      <x:c r="BR243" s="29">
        <x:v>11000</x:v>
      </x:c>
      <x:c r="BS243" s="29">
        <x:v>5887</x:v>
      </x:c>
      <x:c r="BT243" s="64" t="str">
        <x:f t="shared" si="0"/>
        <x:v>TRUE</x:v>
      </x:c>
    </x:row>
    <x:row r="244" spans="1:72" ht="16.399999999999999">
      <x:c r="A244" s="65">
        <x:v>2022</x:v>
      </x:c>
      <x:c r="B244" s="62" t="s">
        <x:v>27</x:v>
      </x:c>
      <x:c r="C244" s="61" t="s">
        <x:v>76</x:v>
      </x:c>
      <x:c r="D244" s="61" t="s">
        <x:v>304</x:v>
      </x:c>
      <x:c r="E244" s="61">
        <x:v>9</x:v>
      </x:c>
      <x:c r="F244" s="61" t="s">
        <x:v>25</x:v>
      </x:c>
      <x:c r="G244" s="61" t="s">
        <x:v>180</x:v>
      </x:c>
      <x:c r="H244" s="61" t="s">
        <x:v>96</x:v>
      </x:c>
      <x:c r="I244" s="64">
        <x:v>25</x:v>
      </x:c>
      <x:c r="J244" s="29">
        <x:v>2021</x:v>
      </x:c>
      <x:c r="K244" s="29" t="s">
        <x:v>27</x:v>
      </x:c>
      <x:c r="L244" s="29">
        <x:v>34</x:v>
      </x:c>
      <x:c r="M244" s="29" t="s">
        <x:v>326</x:v>
      </x:c>
      <x:c r="N244" s="29">
        <x:v>19</x:v>
      </x:c>
      <x:c r="O244" s="29">
        <x:v>16</x:v>
      </x:c>
      <x:c r="P244" s="29">
        <x:v>3</x:v>
      </x:c>
      <x:c r="Q244" s="29">
        <x:v>2</x:v>
      </x:c>
      <x:c r="R244" s="29">
        <x:v>1</x:v>
      </x:c>
      <x:c r="S244" s="29">
        <x:v>0</x:v>
      </x:c>
      <x:c r="T244" s="29">
        <x:v>0</x:v>
      </x:c>
      <x:c r="U244" s="29">
        <x:v>11</x:v>
      </x:c>
      <x:c r="V244" s="29">
        <x:v>0</x:v>
      </x:c>
      <x:c r="W244" s="29">
        <x:v>1</x:v>
      </x:c>
      <x:c r="X244" s="29">
        <x:v>69</x:v>
      </x:c>
      <x:c r="Y244" s="29">
        <x:v>54</x:v>
      </x:c>
      <x:c r="Z244" s="29">
        <x:v>62</x:v>
      </x:c>
      <x:c r="AA244" s="29">
        <x:v>57</x:v>
      </x:c>
      <x:c r="AB244" s="29">
        <x:v>342</x:v>
      </x:c>
      <x:c r="AC244" s="29">
        <x:v>87</x:v>
      </x:c>
      <x:c r="AD244" s="29">
        <x:v>12</x:v>
      </x:c>
      <x:c r="AE244" s="29">
        <x:v>1</x:v>
      </x:c>
      <x:c r="AF244" s="29">
        <x:v>4</x:v>
      </x:c>
      <x:c r="AG244" s="29">
        <x:v>48</x:v>
      </x:c>
      <x:c r="AH244" s="29">
        <x:v>6</x:v>
      </x:c>
      <x:c r="AI244" s="29">
        <x:v>2</x:v>
      </x:c>
      <x:c r="AJ244" s="29">
        <x:v>47</x:v>
      </x:c>
      <x:c r="AK244" s="29">
        <x:v>6</x:v>
      </x:c>
      <x:c r="AL244" s="29">
        <x:v>0</x:v>
      </x:c>
      <x:c r="AM244" s="29">
        <x:v>7</x:v>
      </x:c>
      <x:c r="AN244" s="29">
        <x:v>7.04</x:v>
      </x:c>
      <x:c r="AO244" s="29">
        <x:v>8.0899999999999999</x:v>
      </x:c>
      <x:c r="AP244" s="29">
        <x:v>7.4299999999999997</x:v>
      </x:c>
      <x:c r="AQ244" s="29">
        <x:v>5.1799999999999997</x:v>
      </x:c>
      <x:c r="AR244" s="29">
        <x:v>1.96</x:v>
      </x:c>
      <x:c r="AS244" s="29">
        <x:v>-0.35999999999999999</x:v>
      </x:c>
      <x:c r="AT244" s="29">
        <x:v>2021</x:v>
      </x:c>
      <x:c r="AU244" s="29" t="s">
        <x:v>27</x:v>
      </x:c>
      <x:c r="AV244" s="29">
        <x:v>34</x:v>
      </x:c>
      <x:c r="AW244" s="29" t="s">
        <x:v>326</x:v>
      </x:c>
      <x:c r="AX244" s="29">
        <x:v>19</x:v>
      </x:c>
      <x:c r="AY244" s="29">
        <x:v>67</x:v>
      </x:c>
      <x:c r="AZ244" s="29">
        <x:v>2</x:v>
      </x:c>
      <x:c r="BA244" s="29">
        <x:v>69</x:v>
      </x:c>
      <x:c r="BB244" s="29">
        <x:v>13.18</x:v>
      </x:c>
      <x:c r="BC244" s="29">
        <x:v>-18.899999999999999</x:v>
      </x:c>
      <x:c r="BD244" s="29">
        <x:v>-2.21</x:v>
      </x:c>
      <x:c r="BE244" s="29">
        <x:v>-21.109999999999999</x:v>
      </x:c>
      <x:c r="BK244" s="29">
        <x:v>-0.029999999999999999</x:v>
      </x:c>
      <x:c r="BL244" s="29">
        <x:v>-1.4299999999999999</x:v>
      </x:c>
      <x:c r="BM244" s="29">
        <x:v>-0.14999999999999999</x:v>
      </x:c>
      <x:c r="BN244" s="29">
        <x:v>-1.5800000000000001</x:v>
      </x:c>
      <x:c r="BO244" s="29">
        <x:v>-0.23000000000000001</x:v>
      </x:c>
      <x:c r="BP244" s="29">
        <x:v>-0.12</x:v>
      </x:c>
      <x:c r="BQ244" s="29">
        <x:v>-0.35999999999999999</x:v>
      </x:c>
      <x:c r="BR244" s="29">
        <x:v>15400</x:v>
      </x:c>
      <x:c r="BS244" s="29">
        <x:v>-42851</x:v>
      </x:c>
      <x:c r="BT244" s="64" t="str">
        <x:f t="shared" si="0"/>
        <x:v>TRUE</x:v>
      </x:c>
    </x:row>
    <x:row r="245" spans="1:72" ht="16.399999999999999">
      <x:c r="A245" s="65">
        <x:v>2023</x:v>
      </x:c>
      <x:c r="B245" s="62" t="s">
        <x:v>27</x:v>
      </x:c>
      <x:c r="C245" s="61" t="s">
        <x:v>76</x:v>
      </x:c>
      <x:c r="D245" s="61" t="s">
        <x:v>304</x:v>
      </x:c>
      <x:c r="E245" s="61">
        <x:v>9</x:v>
      </x:c>
      <x:c r="F245" s="61" t="s">
        <x:v>25</x:v>
      </x:c>
      <x:c r="G245" s="61" t="s">
        <x:v>180</x:v>
      </x:c>
      <x:c r="H245" s="61" t="s">
        <x:v>96</x:v>
      </x:c>
      <x:c r="I245" s="64">
        <x:v>26</x:v>
      </x:c>
      <x:c r="J245" s="29">
        <x:v>2022</x:v>
      </x:c>
      <x:c r="K245" s="29" t="s">
        <x:v>27</x:v>
      </x:c>
      <x:c r="L245" s="29">
        <x:v>35</x:v>
      </x:c>
      <x:c r="M245" s="29" t="s">
        <x:v>326</x:v>
      </x:c>
      <x:c r="N245" s="29">
        <x:v>64</x:v>
      </x:c>
      <x:c r="O245" s="29">
        <x:v>0</x:v>
      </x:c>
      <x:c r="P245" s="29">
        <x:v>64</x:v>
      </x:c>
      <x:c r="Q245" s="29">
        <x:v>30</x:v>
      </x:c>
      <x:c r="R245" s="29">
        <x:v>0</x:v>
      </x:c>
      <x:c r="S245" s="29">
        <x:v>0</x:v>
      </x:c>
      <x:c r="T245" s="29">
        <x:v>0</x:v>
      </x:c>
      <x:c r="U245" s="29">
        <x:v>5</x:v>
      </x:c>
      <x:c r="V245" s="29">
        <x:v>14</x:v>
      </x:c>
      <x:c r="W245" s="29">
        <x:v>9</x:v>
      </x:c>
      <x:c r="X245" s="29">
        <x:v>63.200000000000003</x:v>
      </x:c>
      <x:c r="Y245" s="29">
        <x:v>31</x:v>
      </x:c>
      <x:c r="Z245" s="29">
        <x:v>37</x:v>
      </x:c>
      <x:c r="AA245" s="29">
        <x:v>35.450000000000003</x:v>
      </x:c>
      <x:c r="AB245" s="29">
        <x:v>280</x:v>
      </x:c>
      <x:c r="AC245" s="29">
        <x:v>57</x:v>
      </x:c>
      <x:c r="AD245" s="29">
        <x:v>14</x:v>
      </x:c>
      <x:c r="AE245" s="29">
        <x:v>2</x:v>
      </x:c>
      <x:c r="AF245" s="29">
        <x:v>4</x:v>
      </x:c>
      <x:c r="AG245" s="29">
        <x:v>33</x:v>
      </x:c>
      <x:c r="AH245" s="29">
        <x:v>1</x:v>
      </x:c>
      <x:c r="AI245" s="29">
        <x:v>4</x:v>
      </x:c>
      <x:c r="AJ245" s="29">
        <x:v>67</x:v>
      </x:c>
      <x:c r="AK245" s="29">
        <x:v>5</x:v>
      </x:c>
      <x:c r="AL245" s="29">
        <x:v>0</x:v>
      </x:c>
      <x:c r="AM245" s="29">
        <x:v>2</x:v>
      </x:c>
      <x:c r="AN245" s="29">
        <x:v>4.3799999999999999</x:v>
      </x:c>
      <x:c r="AO245" s="29">
        <x:v>5.2300000000000004</x:v>
      </x:c>
      <x:c r="AP245" s="29">
        <x:v>5.0099999999999998</x:v>
      </x:c>
      <x:c r="AQ245" s="29">
        <x:v>3.4100000000000001</x:v>
      </x:c>
      <x:c r="AR245" s="29">
        <x:v>1.4099999999999999</x:v>
      </x:c>
      <x:c r="AS245" s="29">
        <x:v>0.48999999999999999</x:v>
      </x:c>
      <x:c r="AT245" s="29">
        <x:v>2022</x:v>
      </x:c>
      <x:c r="AU245" s="29" t="s">
        <x:v>27</x:v>
      </x:c>
      <x:c r="AV245" s="29">
        <x:v>35</x:v>
      </x:c>
      <x:c r="AW245" s="29" t="s">
        <x:v>326</x:v>
      </x:c>
      <x:c r="AX245" s="29">
        <x:v>64</x:v>
      </x:c>
      <x:c r="AY245" s="29">
        <x:v>0</x:v>
      </x:c>
      <x:c r="AZ245" s="29">
        <x:v>63.200000000000003</x:v>
      </x:c>
      <x:c r="BA245" s="29">
        <x:v>63.200000000000003</x:v>
      </x:c>
      <x:c r="BB245" s="29">
        <x:v>9.6999999999999993</x:v>
      </x:c>
      <x:c r="BD245" s="29">
        <x:v>-2.48</x:v>
      </x:c>
      <x:c r="BE245" s="29">
        <x:v>-2.48</x:v>
      </x:c>
      <x:c r="BK245" s="29">
        <x:v>0.05</x:v>
      </x:c>
      <x:c r="BM245" s="29">
        <x:v>-0.35999999999999999</x:v>
      </x:c>
      <x:c r="BN245" s="29">
        <x:v>-0.35999999999999999</x:v>
      </x:c>
      <x:c r="BP245" s="29">
        <x:v>0.48999999999999999</x:v>
      </x:c>
      <x:c r="BQ245" s="29">
        <x:v>0.48999999999999999</x:v>
      </x:c>
      <x:c r="BR245" s="29">
        <x:v>21000</x:v>
      </x:c>
      <x:c r="BS245" s="29">
        <x:v>43058</x:v>
      </x:c>
      <x:c r="BT245" s="64" t="str">
        <x:f t="shared" si="0"/>
        <x:v>TRUE</x:v>
      </x:c>
    </x:row>
    <x:row r="246" spans="1:72" ht="16.399999999999999">
      <x:c r="A246" s="65">
        <x:v>2020</x:v>
      </x:c>
      <x:c r="B246" s="62" t="s">
        <x:v>87</x:v>
      </x:c>
      <x:c r="C246" s="61" t="s">
        <x:v>81</x:v>
      </x:c>
      <x:c r="D246" s="61" t="s">
        <x:v>304</x:v>
      </x:c>
      <x:c r="E246" s="61">
        <x:v>8</x:v>
      </x:c>
      <x:c r="F246" s="61" t="s">
        <x:v>25</x:v>
      </x:c>
      <x:c r="G246" s="61" t="s">
        <x:v>34</x:v>
      </x:c>
      <x:c r="H246" s="61" t="s">
        <x:v>71</x:v>
      </x:c>
      <x:c r="I246" s="64">
        <x:v>27</x:v>
      </x:c>
      <x:c r="J246" s="29">
        <x:v>2019</x:v>
      </x:c>
      <x:c r="K246" s="29" t="s">
        <x:v>55</x:v>
      </x:c>
      <x:c r="L246" s="29">
        <x:v>29</x:v>
      </x:c>
      <x:c r="M246" s="29" t="s">
        <x:v>326</x:v>
      </x:c>
      <x:c r="N246" s="29">
        <x:v>13</x:v>
      </x:c>
      <x:c r="O246" s="29">
        <x:v>0</x:v>
      </x:c>
      <x:c r="P246" s="29">
        <x:v>13</x:v>
      </x:c>
      <x:c r="Q246" s="29">
        <x:v>9</x:v>
      </x:c>
      <x:c r="R246" s="29">
        <x:v>0</x:v>
      </x:c>
      <x:c r="S246" s="29">
        <x:v>0</x:v>
      </x:c>
      <x:c r="T246" s="29">
        <x:v>1</x:v>
      </x:c>
      <x:c r="U246" s="29">
        <x:v>1</x:v>
      </x:c>
      <x:c r="V246" s="29">
        <x:v>6</x:v>
      </x:c>
      <x:c r="W246" s="29">
        <x:v>0</x:v>
      </x:c>
      <x:c r="X246" s="29">
        <x:v>11</x:v>
      </x:c>
      <x:c r="Y246" s="29">
        <x:v>2</x:v>
      </x:c>
      <x:c r="Z246" s="29">
        <x:v>5</x:v>
      </x:c>
      <x:c r="AA246" s="29">
        <x:v>6.9000000000000004</x:v>
      </x:c>
      <x:c r="AB246" s="29">
        <x:v>49</x:v>
      </x:c>
      <x:c r="AC246" s="29">
        <x:v>11</x:v>
      </x:c>
      <x:c r="AD246" s="29">
        <x:v>4</x:v>
      </x:c>
      <x:c r="AE246" s="29">
        <x:v>0</x:v>
      </x:c>
      <x:c r="AF246" s="29">
        <x:v>0</x:v>
      </x:c>
      <x:c r="AG246" s="29">
        <x:v>6</x:v>
      </x:c>
      <x:c r="AH246" s="29">
        <x:v>0</x:v>
      </x:c>
      <x:c r="AI246" s="29">
        <x:v>0</x:v>
      </x:c>
      <x:c r="AJ246" s="29">
        <x:v>11</x:v>
      </x:c>
      <x:c r="AK246" s="29">
        <x:v>1</x:v>
      </x:c>
      <x:c r="AL246" s="29">
        <x:v>0</x:v>
      </x:c>
      <x:c r="AM246" s="29">
        <x:v>0</x:v>
      </x:c>
      <x:c r="AN246" s="29">
        <x:v>1.6399999999999999</x:v>
      </x:c>
      <x:c r="AO246" s="29">
        <x:v>4.0899999999999999</x:v>
      </x:c>
      <x:c r="AP246" s="29">
        <x:v>5.6500000000000004</x:v>
      </x:c>
      <x:c r="AQ246" s="29">
        <x:v>3</x:v>
      </x:c>
      <x:c r="AR246" s="29">
        <x:v>1.55</x:v>
      </x:c>
      <x:c r="AS246" s="29">
        <x:v>-0.070000000000000007</x:v>
      </x:c>
      <x:c r="AT246" s="29">
        <x:v>2019</x:v>
      </x:c>
      <x:c r="AU246" s="29" t="s">
        <x:v>55</x:v>
      </x:c>
      <x:c r="AV246" s="29">
        <x:v>29</x:v>
      </x:c>
      <x:c r="AW246" s="29" t="s">
        <x:v>326</x:v>
      </x:c>
      <x:c r="AX246" s="29">
        <x:v>13</x:v>
      </x:c>
      <x:c r="AY246" s="29">
        <x:v>0</x:v>
      </x:c>
      <x:c r="AZ246" s="29">
        <x:v>11</x:v>
      </x:c>
      <x:c r="BA246" s="29">
        <x:v>11</x:v>
      </x:c>
      <x:c r="BB246" s="29">
        <x:v>9.7300000000000004</x:v>
      </x:c>
      <x:c r="BD246" s="29">
        <x:v>-1.3200000000000001</x:v>
      </x:c>
      <x:c r="BE246" s="29">
        <x:v>-1.3200000000000001</x:v>
      </x:c>
      <x:c r="BK246" s="29">
        <x:v>-0.010000000000000001</x:v>
      </x:c>
      <x:c r="BM246" s="29">
        <x:v>-0.22</x:v>
      </x:c>
      <x:c r="BN246" s="29">
        <x:v>-0.22</x:v>
      </x:c>
      <x:c r="BP246" s="29">
        <x:v>-0.070000000000000007</x:v>
      </x:c>
      <x:c r="BQ246" s="29">
        <x:v>-0.070000000000000007</x:v>
      </x:c>
      <x:c r="BR246" s="29">
        <x:v>17000</x:v>
      </x:c>
      <x:c r="BS246" s="29">
        <x:v>-232893</x:v>
      </x:c>
      <x:c r="BT246" s="64" t="str">
        <x:f t="shared" si="0"/>
        <x:v>TRUE</x:v>
      </x:c>
    </x:row>
    <x:row r="247" spans="1:72" ht="16.399999999999999">
      <x:c r="A247" s="65">
        <x:v>2021</x:v>
      </x:c>
      <x:c r="B247" s="62" t="s">
        <x:v>87</x:v>
      </x:c>
      <x:c r="C247" s="61" t="s">
        <x:v>81</x:v>
      </x:c>
      <x:c r="D247" s="61" t="s">
        <x:v>304</x:v>
      </x:c>
      <x:c r="E247" s="61">
        <x:v>8</x:v>
      </x:c>
      <x:c r="F247" s="61" t="s">
        <x:v>25</x:v>
      </x:c>
      <x:c r="G247" s="61" t="s">
        <x:v>34</x:v>
      </x:c>
      <x:c r="H247" s="61" t="s">
        <x:v>71</x:v>
      </x:c>
      <x:c r="I247" s="64">
        <x:v>28</x:v>
      </x:c>
      <x:c r="J247" s="29">
        <x:v>2020</x:v>
      </x:c>
      <x:c r="K247" s="29" t="s">
        <x:v>55</x:v>
      </x:c>
      <x:c r="L247" s="29">
        <x:v>30</x:v>
      </x:c>
      <x:c r="M247" s="29" t="s">
        <x:v>326</x:v>
      </x:c>
      <x:c r="N247" s="29">
        <x:v>19</x:v>
      </x:c>
      <x:c r="O247" s="29">
        <x:v>19</x:v>
      </x:c>
      <x:c r="P247" s="29">
        <x:v>0</x:v>
      </x:c>
      <x:c r="Q247" s="29">
        <x:v>1</x:v>
      </x:c>
      <x:c r="R247" s="29">
        <x:v>1</x:v>
      </x:c>
      <x:c r="S247" s="29">
        <x:v>1</x:v>
      </x:c>
      <x:c r="T247" s="29">
        <x:v>7</x:v>
      </x:c>
      <x:c r="U247" s="29">
        <x:v>4</x:v>
      </x:c>
      <x:c r="V247" s="29">
        <x:v>0</x:v>
      </x:c>
      <x:c r="W247" s="29">
        <x:v>0</x:v>
      </x:c>
      <x:c r="X247" s="29">
        <x:v>110.09999999999999</x:v>
      </x:c>
      <x:c r="Y247" s="29">
        <x:v>43</x:v>
      </x:c>
      <x:c r="Z247" s="29">
        <x:v>51</x:v>
      </x:c>
      <x:c r="AA247" s="29">
        <x:v>48.049999999999997</x:v>
      </x:c>
      <x:c r="AB247" s="29">
        <x:v>470</x:v>
      </x:c>
      <x:c r="AC247" s="29">
        <x:v>116</x:v>
      </x:c>
      <x:c r="AD247" s="29">
        <x:v>22</x:v>
      </x:c>
      <x:c r="AE247" s="29">
        <x:v>1</x:v>
      </x:c>
      <x:c r="AF247" s="29">
        <x:v>10</x:v>
      </x:c>
      <x:c r="AG247" s="29">
        <x:v>31</x:v>
      </x:c>
      <x:c r="AH247" s="29">
        <x:v>4</x:v>
      </x:c>
      <x:c r="AI247" s="29">
        <x:v>0</x:v>
      </x:c>
      <x:c r="AJ247" s="29">
        <x:v>85</x:v>
      </x:c>
      <x:c r="AK247" s="29">
        <x:v>4</x:v>
      </x:c>
      <x:c r="AL247" s="29">
        <x:v>0</x:v>
      </x:c>
      <x:c r="AM247" s="29">
        <x:v>5</x:v>
      </x:c>
      <x:c r="AN247" s="29">
        <x:v>3.5099999999999998</x:v>
      </x:c>
      <x:c r="AO247" s="29">
        <x:v>4.1600000000000001</x:v>
      </x:c>
      <x:c r="AP247" s="29">
        <x:v>3.9199999999999999</x:v>
      </x:c>
      <x:c r="AQ247" s="29">
        <x:v>4.1299999999999999</x:v>
      </x:c>
      <x:c r="AR247" s="29">
        <x:v>1.3300000000000001</x:v>
      </x:c>
      <x:c r="AS247" s="29">
        <x:v>3.3799999999999999</x:v>
      </x:c>
      <x:c r="AT247" s="29">
        <x:v>2020</x:v>
      </x:c>
      <x:c r="AU247" s="29" t="s">
        <x:v>55</x:v>
      </x:c>
      <x:c r="AV247" s="29">
        <x:v>30</x:v>
      </x:c>
      <x:c r="AW247" s="29" t="s">
        <x:v>326</x:v>
      </x:c>
      <x:c r="AX247" s="29">
        <x:v>19</x:v>
      </x:c>
      <x:c r="AY247" s="29">
        <x:v>110.09999999999999</x:v>
      </x:c>
      <x:c r="AZ247" s="29">
        <x:v>0</x:v>
      </x:c>
      <x:c r="BA247" s="29">
        <x:v>110.09999999999999</x:v>
      </x:c>
      <x:c r="BB247" s="29">
        <x:v>10.75</x:v>
      </x:c>
      <x:c r="BC247" s="29">
        <x:v>12.07</x:v>
      </x:c>
      <x:c r="BE247" s="29">
        <x:v>12.07</x:v>
      </x:c>
      <x:c r="BK247" s="29">
        <x:v>0.31</x:v>
      </x:c>
      <x:c r="BL247" s="29">
        <x:v>1.4199999999999999</x:v>
      </x:c>
      <x:c r="BN247" s="29">
        <x:v>1.4199999999999999</x:v>
      </x:c>
      <x:c r="BO247" s="29">
        <x:v>3.3799999999999999</x:v>
      </x:c>
      <x:c r="BQ247" s="29">
        <x:v>3.3799999999999999</x:v>
      </x:c>
      <x:c r="BR247" s="29">
        <x:v>13000</x:v>
      </x:c>
      <x:c r="BS247" s="29">
        <x:v>3848</x:v>
      </x:c>
      <x:c r="BT247" s="64" t="str">
        <x:f t="shared" si="0"/>
        <x:v>TRUE</x:v>
      </x:c>
    </x:row>
    <x:row r="248" spans="1:72" ht="16.399999999999999">
      <x:c r="A248" s="65">
        <x:v>2022</x:v>
      </x:c>
      <x:c r="B248" s="62" t="s">
        <x:v>87</x:v>
      </x:c>
      <x:c r="C248" s="61" t="s">
        <x:v>81</x:v>
      </x:c>
      <x:c r="D248" s="61" t="s">
        <x:v>304</x:v>
      </x:c>
      <x:c r="E248" s="61">
        <x:v>8</x:v>
      </x:c>
      <x:c r="F248" s="61" t="s">
        <x:v>25</x:v>
      </x:c>
      <x:c r="G248" s="61" t="s">
        <x:v>34</x:v>
      </x:c>
      <x:c r="H248" s="61" t="s">
        <x:v>71</x:v>
      </x:c>
      <x:c r="I248" s="64">
        <x:v>29</x:v>
      </x:c>
      <x:c r="J248" s="29">
        <x:v>2021</x:v>
      </x:c>
      <x:c r="K248" s="29" t="s">
        <x:v>55</x:v>
      </x:c>
      <x:c r="L248" s="29">
        <x:v>31</x:v>
      </x:c>
      <x:c r="M248" s="29" t="s">
        <x:v>326</x:v>
      </x:c>
      <x:c r="N248" s="29">
        <x:v>12</x:v>
      </x:c>
      <x:c r="O248" s="29">
        <x:v>12</x:v>
      </x:c>
      <x:c r="P248" s="29">
        <x:v>0</x:v>
      </x:c>
      <x:c r="Q248" s="29">
        <x:v>0</x:v>
      </x:c>
      <x:c r="R248" s="29">
        <x:v>0</x:v>
      </x:c>
      <x:c r="S248" s="29">
        <x:v>0</x:v>
      </x:c>
      <x:c r="T248" s="29">
        <x:v>6</x:v>
      </x:c>
      <x:c r="U248" s="29">
        <x:v>2</x:v>
      </x:c>
      <x:c r="V248" s="29">
        <x:v>0</x:v>
      </x:c>
      <x:c r="W248" s="29">
        <x:v>0</x:v>
      </x:c>
      <x:c r="X248" s="29">
        <x:v>58</x:v>
      </x:c>
      <x:c r="Y248" s="29">
        <x:v>26</x:v>
      </x:c>
      <x:c r="Z248" s="29">
        <x:v>29</x:v>
      </x:c>
      <x:c r="AA248" s="29">
        <x:v>29</x:v>
      </x:c>
      <x:c r="AB248" s="29">
        <x:v>249</x:v>
      </x:c>
      <x:c r="AC248" s="29">
        <x:v>69</x:v>
      </x:c>
      <x:c r="AD248" s="29">
        <x:v>12</x:v>
      </x:c>
      <x:c r="AE248" s="29">
        <x:v>2</x:v>
      </x:c>
      <x:c r="AF248" s="29">
        <x:v>5</x:v>
      </x:c>
      <x:c r="AG248" s="29">
        <x:v>12</x:v>
      </x:c>
      <x:c r="AH248" s="29">
        <x:v>2</x:v>
      </x:c>
      <x:c r="AI248" s="29">
        <x:v>0</x:v>
      </x:c>
      <x:c r="AJ248" s="29">
        <x:v>31</x:v>
      </x:c>
      <x:c r="AK248" s="29">
        <x:v>1</x:v>
      </x:c>
      <x:c r="AL248" s="29">
        <x:v>0</x:v>
      </x:c>
      <x:c r="AM248" s="29">
        <x:v>2</x:v>
      </x:c>
      <x:c r="AN248" s="29">
        <x:v>4.0300000000000002</x:v>
      </x:c>
      <x:c r="AO248" s="29">
        <x:v>4.5</x:v>
      </x:c>
      <x:c r="AP248" s="29">
        <x:v>4.5</x:v>
      </x:c>
      <x:c r="AQ248" s="29">
        <x:v>4.2000000000000002</x:v>
      </x:c>
      <x:c r="AR248" s="29">
        <x:v>1.3999999999999999</x:v>
      </x:c>
      <x:c r="AS248" s="29">
        <x:v>0.90000000000000002</x:v>
      </x:c>
      <x:c r="AT248" s="29">
        <x:v>2021</x:v>
      </x:c>
      <x:c r="AU248" s="29" t="s">
        <x:v>55</x:v>
      </x:c>
      <x:c r="AV248" s="29">
        <x:v>31</x:v>
      </x:c>
      <x:c r="AW248" s="29" t="s">
        <x:v>326</x:v>
      </x:c>
      <x:c r="AX248" s="29">
        <x:v>12</x:v>
      </x:c>
      <x:c r="AY248" s="29">
        <x:v>58</x:v>
      </x:c>
      <x:c r="AZ248" s="29">
        <x:v>0</x:v>
      </x:c>
      <x:c r="BA248" s="29">
        <x:v>58</x:v>
      </x:c>
      <x:c r="BB248" s="29">
        <x:v>10.859999999999999</x:v>
      </x:c>
      <x:c r="BC248" s="29">
        <x:v>-2.0499999999999998</x:v>
      </x:c>
      <x:c r="BE248" s="29">
        <x:v>-2.0499999999999998</x:v>
      </x:c>
      <x:c r="BK248" s="29">
        <x:v>0.080000000000000004</x:v>
      </x:c>
      <x:c r="BL248" s="29">
        <x:v>-0.13</x:v>
      </x:c>
      <x:c r="BN248" s="29">
        <x:v>-0.13</x:v>
      </x:c>
      <x:c r="BO248" s="29">
        <x:v>0.90000000000000002</x:v>
      </x:c>
      <x:c r="BQ248" s="29">
        <x:v>0.90000000000000002</x:v>
      </x:c>
      <x:c r="BR248" s="29">
        <x:v>20000</x:v>
      </x:c>
      <x:c r="BS248" s="29">
        <x:v>22144</x:v>
      </x:c>
      <x:c r="BT248" s="64" t="str">
        <x:f t="shared" si="0"/>
        <x:v>TRUE</x:v>
      </x:c>
    </x:row>
    <x:row r="249" spans="1:72" ht="16.399999999999999">
      <x:c r="A249" s="65">
        <x:v>2022</x:v>
      </x:c>
      <x:c r="B249" s="62" t="s">
        <x:v>87</x:v>
      </x:c>
      <x:c r="C249" s="61" t="s">
        <x:v>81</x:v>
      </x:c>
      <x:c r="D249" s="61" t="s">
        <x:v>304</x:v>
      </x:c>
      <x:c r="E249" s="61">
        <x:v>8</x:v>
      </x:c>
      <x:c r="F249" s="61" t="s">
        <x:v>25</x:v>
      </x:c>
      <x:c r="G249" s="61" t="s">
        <x:v>34</x:v>
      </x:c>
      <x:c r="H249" s="61" t="s">
        <x:v>71</x:v>
      </x:c>
      <x:c r="I249" s="64"/>
      <x:c r="J249" s="64">
        <x:v>2021</x:v>
      </x:c>
      <x:c r="K249" s="29" t="s">
        <x:v>87</x:v>
      </x:c>
      <x:c r="L249" s="29">
        <x:v>31</x:v>
      </x:c>
      <x:c r="M249" s="29" t="s">
        <x:v>326</x:v>
      </x:c>
      <x:c r="N249" s="29">
        <x:v>11</x:v>
      </x:c>
      <x:c r="O249" s="29">
        <x:v>11</x:v>
      </x:c>
      <x:c r="P249" s="29">
        <x:v>0</x:v>
      </x:c>
      <x:c r="Q249" s="29">
        <x:v>1</x:v>
      </x:c>
      <x:c r="R249" s="29">
        <x:v>1</x:v>
      </x:c>
      <x:c r="S249" s="29">
        <x:v>1</x:v>
      </x:c>
      <x:c r="T249" s="29">
        <x:v>3</x:v>
      </x:c>
      <x:c r="U249" s="29">
        <x:v>3</x:v>
      </x:c>
      <x:c r="V249" s="29">
        <x:v>0</x:v>
      </x:c>
      <x:c r="W249" s="29">
        <x:v>0</x:v>
      </x:c>
      <x:c r="X249" s="29">
        <x:v>56.100000000000001</x:v>
      </x:c>
      <x:c r="Y249" s="29">
        <x:v>25</x:v>
      </x:c>
      <x:c r="Z249" s="29">
        <x:v>26</x:v>
      </x:c>
      <x:c r="AA249" s="29">
        <x:v>25.649999999999999</x:v>
      </x:c>
      <x:c r="AB249" s="29">
        <x:v>248</x:v>
      </x:c>
      <x:c r="AC249" s="29">
        <x:v>64</x:v>
      </x:c>
      <x:c r="AD249" s="29">
        <x:v>11</x:v>
      </x:c>
      <x:c r="AE249" s="29">
        <x:v>0</x:v>
      </x:c>
      <x:c r="AF249" s="29">
        <x:v>1</x:v>
      </x:c>
      <x:c r="AG249" s="29">
        <x:v>15</x:v>
      </x:c>
      <x:c r="AH249" s="29">
        <x:v>4</x:v>
      </x:c>
      <x:c r="AI249" s="29">
        <x:v>0</x:v>
      </x:c>
      <x:c r="AJ249" s="29">
        <x:v>28</x:v>
      </x:c>
      <x:c r="AK249" s="29">
        <x:v>5</x:v>
      </x:c>
      <x:c r="AL249" s="29">
        <x:v>0</x:v>
      </x:c>
      <x:c r="AM249" s="29">
        <x:v>1</x:v>
      </x:c>
      <x:c r="AN249" s="29">
        <x:v>3.9900000000000002</x:v>
      </x:c>
      <x:c r="AO249" s="29">
        <x:v>4.1500000000000004</x:v>
      </x:c>
      <x:c r="AP249" s="29">
        <x:v>4.0999999999999996</x:v>
      </x:c>
      <x:c r="AQ249" s="29">
        <x:v>3.7799999999999998</x:v>
      </x:c>
      <x:c r="AR249" s="29">
        <x:v>1.3999999999999999</x:v>
      </x:c>
      <x:c r="AS249" s="29">
        <x:v>1.45</x:v>
      </x:c>
      <x:c r="AT249" s="29">
        <x:v>2021</x:v>
      </x:c>
      <x:c r="AU249" s="29" t="s">
        <x:v>87</x:v>
      </x:c>
      <x:c r="AV249" s="29">
        <x:v>31</x:v>
      </x:c>
      <x:c r="AW249" s="29" t="s">
        <x:v>326</x:v>
      </x:c>
      <x:c r="AX249" s="29">
        <x:v>11</x:v>
      </x:c>
      <x:c r="AY249" s="29">
        <x:v>56.100000000000001</x:v>
      </x:c>
      <x:c r="AZ249" s="29">
        <x:v>0</x:v>
      </x:c>
      <x:c r="BA249" s="29">
        <x:v>56.100000000000001</x:v>
      </x:c>
      <x:c r="BB249" s="29">
        <x:v>10.359999999999999</x:v>
      </x:c>
      <x:c r="BC249" s="29">
        <x:v>4.3300000000000001</x:v>
      </x:c>
      <x:c r="BE249" s="29">
        <x:v>4.3300000000000001</x:v>
      </x:c>
      <x:c r="BK249" s="29">
        <x:v>0.14000000000000001</x:v>
      </x:c>
      <x:c r="BL249" s="29">
        <x:v>0.45000000000000001</x:v>
      </x:c>
      <x:c r="BN249" s="29">
        <x:v>0.45000000000000001</x:v>
      </x:c>
      <x:c r="BO249" s="29">
        <x:v>1.45</x:v>
      </x:c>
      <x:c r="BQ249" s="29">
        <x:v>1.45</x:v>
      </x:c>
      <x:c r="BR249" s="29">
        <x:v>20000</x:v>
      </x:c>
      <x:c r="BS249" s="29">
        <x:v>13779</x:v>
      </x:c>
      <x:c r="BT249" s="64" t="str">
        <x:f t="shared" si="0"/>
        <x:v>TRUE</x:v>
      </x:c>
    </x:row>
    <x:row r="250" spans="1:72" ht="16.399999999999999">
      <x:c r="A250" s="65">
        <x:v>2023</x:v>
      </x:c>
      <x:c r="B250" s="62" t="s">
        <x:v>87</x:v>
      </x:c>
      <x:c r="C250" s="61" t="s">
        <x:v>81</x:v>
      </x:c>
      <x:c r="D250" s="61" t="s">
        <x:v>304</x:v>
      </x:c>
      <x:c r="E250" s="61">
        <x:v>8</x:v>
      </x:c>
      <x:c r="F250" s="61" t="s">
        <x:v>25</x:v>
      </x:c>
      <x:c r="G250" s="61" t="s">
        <x:v>34</x:v>
      </x:c>
      <x:c r="H250" s="61" t="s">
        <x:v>71</x:v>
      </x:c>
      <x:c r="I250" s="64">
        <x:v>30</x:v>
      </x:c>
      <x:c r="J250" s="29">
        <x:v>2022</x:v>
      </x:c>
      <x:c r="K250" s="29" t="s">
        <x:v>87</x:v>
      </x:c>
      <x:c r="L250" s="29">
        <x:v>32</x:v>
      </x:c>
      <x:c r="M250" s="29" t="s">
        <x:v>326</x:v>
      </x:c>
      <x:c r="N250" s="29">
        <x:v>20</x:v>
      </x:c>
      <x:c r="O250" s="29">
        <x:v>20</x:v>
      </x:c>
      <x:c r="P250" s="29">
        <x:v>0</x:v>
      </x:c>
      <x:c r="Q250" s="29">
        <x:v>0</x:v>
      </x:c>
      <x:c r="R250" s="29">
        <x:v>0</x:v>
      </x:c>
      <x:c r="S250" s="29">
        <x:v>0</x:v>
      </x:c>
      <x:c r="T250" s="29">
        <x:v>5</x:v>
      </x:c>
      <x:c r="U250" s="29">
        <x:v>6</x:v>
      </x:c>
      <x:c r="V250" s="29">
        <x:v>0</x:v>
      </x:c>
      <x:c r="W250" s="29">
        <x:v>0</x:v>
      </x:c>
      <x:c r="X250" s="29">
        <x:v>87.099999999999994</x:v>
      </x:c>
      <x:c r="Y250" s="29">
        <x:v>52</x:v>
      </x:c>
      <x:c r="Z250" s="29">
        <x:v>55</x:v>
      </x:c>
      <x:c r="AA250" s="29">
        <x:v>53.799999999999997</x:v>
      </x:c>
      <x:c r="AB250" s="29">
        <x:v>390</x:v>
      </x:c>
      <x:c r="AC250" s="29">
        <x:v>106</x:v>
      </x:c>
      <x:c r="AD250" s="29">
        <x:v>21</x:v>
      </x:c>
      <x:c r="AE250" s="29">
        <x:v>0</x:v>
      </x:c>
      <x:c r="AF250" s="29">
        <x:v>13</x:v>
      </x:c>
      <x:c r="AG250" s="29">
        <x:v>28</x:v>
      </x:c>
      <x:c r="AH250" s="29">
        <x:v>6</x:v>
      </x:c>
      <x:c r="AI250" s="29">
        <x:v>2</x:v>
      </x:c>
      <x:c r="AJ250" s="29">
        <x:v>42</x:v>
      </x:c>
      <x:c r="AK250" s="29">
        <x:v>6</x:v>
      </x:c>
      <x:c r="AL250" s="29">
        <x:v>0</x:v>
      </x:c>
      <x:c r="AM250" s="29">
        <x:v>3</x:v>
      </x:c>
      <x:c r="AN250" s="29">
        <x:v>5.3600000000000003</x:v>
      </x:c>
      <x:c r="AO250" s="29">
        <x:v>5.6699999999999999</x:v>
      </x:c>
      <x:c r="AP250" s="29">
        <x:v>5.54</x:v>
      </x:c>
      <x:c r="AQ250" s="29">
        <x:v>5.5599999999999996</x:v>
      </x:c>
      <x:c r="AR250" s="29">
        <x:v>1.53</x:v>
      </x:c>
      <x:c r="AS250" s="29">
        <x:v>0.57999999999999996</x:v>
      </x:c>
      <x:c r="AT250" s="29">
        <x:v>2022</x:v>
      </x:c>
      <x:c r="AU250" s="29" t="s">
        <x:v>87</x:v>
      </x:c>
      <x:c r="AV250" s="29">
        <x:v>32</x:v>
      </x:c>
      <x:c r="AW250" s="29" t="s">
        <x:v>326</x:v>
      </x:c>
      <x:c r="AX250" s="29">
        <x:v>20</x:v>
      </x:c>
      <x:c r="AY250" s="29">
        <x:v>87.099999999999994</x:v>
      </x:c>
      <x:c r="AZ250" s="29">
        <x:v>0</x:v>
      </x:c>
      <x:c r="BA250" s="29">
        <x:v>87.099999999999994</x:v>
      </x:c>
      <x:c r="BB250" s="29">
        <x:v>11.19</x:v>
      </x:c>
      <x:c r="BC250" s="29">
        <x:v>-9.1099999999999994</x:v>
      </x:c>
      <x:c r="BE250" s="29">
        <x:v>-9.1099999999999994</x:v>
      </x:c>
      <x:c r="BK250" s="29">
        <x:v>0.05</x:v>
      </x:c>
      <x:c r="BL250" s="29">
        <x:v>-0.96999999999999997</x:v>
      </x:c>
      <x:c r="BN250" s="29">
        <x:v>-0.96999999999999997</x:v>
      </x:c>
      <x:c r="BO250" s="29">
        <x:v>0.57999999999999996</x:v>
      </x:c>
      <x:c r="BQ250" s="29">
        <x:v>0.57999999999999996</x:v>
      </x:c>
      <x:c r="BR250" s="29">
        <x:v>28000</x:v>
      </x:c>
      <x:c r="BS250" s="29">
        <x:v>48077</x:v>
      </x:c>
      <x:c r="BT250" s="64" t="str">
        <x:f t="shared" si="0"/>
        <x:v>TRUE</x:v>
      </x:c>
    </x:row>
    <x:row r="251" spans="1:72" ht="16.399999999999999">
      <x:c r="A251" s="65">
        <x:v>2020</x:v>
      </x:c>
      <x:c r="B251" s="62" t="s">
        <x:v>87</x:v>
      </x:c>
      <x:c r="C251" s="61" t="s">
        <x:v>92</x:v>
      </x:c>
      <x:c r="D251" s="61" t="s">
        <x:v>304</x:v>
      </x:c>
      <x:c r="E251" s="61">
        <x:v>9</x:v>
      </x:c>
      <x:c r="F251" s="61" t="s">
        <x:v>25</x:v>
      </x:c>
      <x:c r="G251" s="61" t="s">
        <x:v>34</x:v>
      </x:c>
      <x:c r="H251" s="61" t="s">
        <x:v>36</x:v>
      </x:c>
      <x:c r="I251" s="64">
        <x:v>31</x:v>
      </x:c>
      <x:c r="J251" s="29">
        <x:v>2019</x:v>
      </x:c>
      <x:c r="K251" s="29" t="s">
        <x:v>87</x:v>
      </x:c>
      <x:c r="L251" s="29">
        <x:v>26</x:v>
      </x:c>
      <x:c r="M251" s="29" t="s">
        <x:v>326</x:v>
      </x:c>
      <x:c r="N251" s="29">
        <x:v>61</x:v>
      </x:c>
      <x:c r="O251" s="29">
        <x:v>0</x:v>
      </x:c>
      <x:c r="P251" s="29">
        <x:v>61</x:v>
      </x:c>
      <x:c r="Q251" s="29">
        <x:v>6</x:v>
      </x:c>
      <x:c r="R251" s="29">
        <x:v>0</x:v>
      </x:c>
      <x:c r="S251" s="29">
        <x:v>0</x:v>
      </x:c>
      <x:c r="T251" s="29">
        <x:v>7</x:v>
      </x:c>
      <x:c r="U251" s="29">
        <x:v>5</x:v>
      </x:c>
      <x:c r="V251" s="29">
        <x:v>0</x:v>
      </x:c>
      <x:c r="W251" s="29">
        <x:v>24</x:v>
      </x:c>
      <x:c r="X251" s="29">
        <x:v>58</x:v>
      </x:c>
      <x:c r="Y251" s="29">
        <x:v>22</x:v>
      </x:c>
      <x:c r="Z251" s="29">
        <x:v>26</x:v>
      </x:c>
      <x:c r="AA251" s="29">
        <x:v>25.300000000000001</x:v>
      </x:c>
      <x:c r="AB251" s="29">
        <x:v>251</x:v>
      </x:c>
      <x:c r="AC251" s="29">
        <x:v>50</x:v>
      </x:c>
      <x:c r="AD251" s="29">
        <x:v>10</x:v>
      </x:c>
      <x:c r="AE251" s="29">
        <x:v>1</x:v>
      </x:c>
      <x:c r="AF251" s="29">
        <x:v>1</x:v>
      </x:c>
      <x:c r="AG251" s="29">
        <x:v>20</x:v>
      </x:c>
      <x:c r="AH251" s="29">
        <x:v>7</x:v>
      </x:c>
      <x:c r="AI251" s="29">
        <x:v>1</x:v>
      </x:c>
      <x:c r="AJ251" s="29">
        <x:v>49</x:v>
      </x:c>
      <x:c r="AK251" s="29">
        <x:v>4</x:v>
      </x:c>
      <x:c r="AL251" s="29">
        <x:v>1</x:v>
      </x:c>
      <x:c r="AM251" s="29">
        <x:v>2</x:v>
      </x:c>
      <x:c r="AN251" s="29">
        <x:v>3.4100000000000001</x:v>
      </x:c>
      <x:c r="AO251" s="29">
        <x:v>4.0300000000000002</x:v>
      </x:c>
      <x:c r="AP251" s="29">
        <x:v>3.9300000000000002</x:v>
      </x:c>
      <x:c r="AQ251" s="29">
        <x:v>3.29</x:v>
      </x:c>
      <x:c r="AR251" s="29">
        <x:v>1.21</x:v>
      </x:c>
      <x:c r="AS251" s="29">
        <x:v>1.3200000000000001</x:v>
      </x:c>
      <x:c r="AT251" s="29">
        <x:v>2019</x:v>
      </x:c>
      <x:c r="AU251" s="29" t="s">
        <x:v>87</x:v>
      </x:c>
      <x:c r="AV251" s="29">
        <x:v>26</x:v>
      </x:c>
      <x:c r="AW251" s="29" t="s">
        <x:v>326</x:v>
      </x:c>
      <x:c r="AX251" s="29">
        <x:v>61</x:v>
      </x:c>
      <x:c r="AY251" s="29">
        <x:v>0</x:v>
      </x:c>
      <x:c r="AZ251" s="29">
        <x:v>58</x:v>
      </x:c>
      <x:c r="BA251" s="29">
        <x:v>58</x:v>
      </x:c>
      <x:c r="BB251" s="29">
        <x:v>9.7300000000000004</x:v>
      </x:c>
      <x:c r="BD251" s="29">
        <x:v>4.6500000000000004</x:v>
      </x:c>
      <x:c r="BE251" s="29">
        <x:v>4.6500000000000004</x:v>
      </x:c>
      <x:c r="BK251" s="29">
        <x:v>0.14000000000000001</x:v>
      </x:c>
      <x:c r="BM251" s="29">
        <x:v>0.55000000000000004</x:v>
      </x:c>
      <x:c r="BN251" s="29">
        <x:v>0.55000000000000004</x:v>
      </x:c>
      <x:c r="BP251" s="29">
        <x:v>1.3200000000000001</x:v>
      </x:c>
      <x:c r="BQ251" s="29">
        <x:v>1.3200000000000001</x:v>
      </x:c>
      <x:c r="BR251" s="29">
        <x:v>32000</x:v>
      </x:c>
      <x:c r="BS251" s="29">
        <x:v>24209</x:v>
      </x:c>
      <x:c r="BT251" s="64" t="str">
        <x:f t="shared" si="0"/>
        <x:v>TRUE</x:v>
      </x:c>
    </x:row>
    <x:row r="252" spans="1:72" ht="16.399999999999999">
      <x:c r="A252" s="65">
        <x:v>2021</x:v>
      </x:c>
      <x:c r="B252" s="62" t="s">
        <x:v>87</x:v>
      </x:c>
      <x:c r="C252" s="61" t="s">
        <x:v>92</x:v>
      </x:c>
      <x:c r="D252" s="61" t="s">
        <x:v>304</x:v>
      </x:c>
      <x:c r="E252" s="61">
        <x:v>9</x:v>
      </x:c>
      <x:c r="F252" s="61" t="s">
        <x:v>25</x:v>
      </x:c>
      <x:c r="G252" s="61" t="s">
        <x:v>34</x:v>
      </x:c>
      <x:c r="H252" s="61" t="s">
        <x:v>36</x:v>
      </x:c>
      <x:c r="I252" s="64">
        <x:v>32</x:v>
      </x:c>
      <x:c r="J252" s="29">
        <x:v>2020</x:v>
      </x:c>
      <x:c r="K252" s="29" t="s">
        <x:v>87</x:v>
      </x:c>
      <x:c r="L252" s="29">
        <x:v>27</x:v>
      </x:c>
      <x:c r="M252" s="29" t="s">
        <x:v>326</x:v>
      </x:c>
      <x:c r="N252" s="29">
        <x:v>25</x:v>
      </x:c>
      <x:c r="O252" s="29">
        <x:v>25</x:v>
      </x:c>
      <x:c r="P252" s="29">
        <x:v>0</x:v>
      </x:c>
      <x:c r="Q252" s="29">
        <x:v>0</x:v>
      </x:c>
      <x:c r="R252" s="29">
        <x:v>0</x:v>
      </x:c>
      <x:c r="S252" s="29">
        <x:v>0</x:v>
      </x:c>
      <x:c r="T252" s="29">
        <x:v>7</x:v>
      </x:c>
      <x:c r="U252" s="29">
        <x:v>9</x:v>
      </x:c>
      <x:c r="V252" s="29">
        <x:v>0</x:v>
      </x:c>
      <x:c r="W252" s="29">
        <x:v>0</x:v>
      </x:c>
      <x:c r="X252" s="29">
        <x:v>135.19999999999999</x:v>
      </x:c>
      <x:c r="Y252" s="29">
        <x:v>75</x:v>
      </x:c>
      <x:c r="Z252" s="29">
        <x:v>77</x:v>
      </x:c>
      <x:c r="AA252" s="29">
        <x:v>71.349999999999994</x:v>
      </x:c>
      <x:c r="AB252" s="29">
        <x:v>587</x:v>
      </x:c>
      <x:c r="AC252" s="29">
        <x:v>141</x:v>
      </x:c>
      <x:c r="AD252" s="29">
        <x:v>20</x:v>
      </x:c>
      <x:c r="AE252" s="29">
        <x:v>1</x:v>
      </x:c>
      <x:c r="AF252" s="29">
        <x:v>10</x:v>
      </x:c>
      <x:c r="AG252" s="29">
        <x:v>37</x:v>
      </x:c>
      <x:c r="AH252" s="29">
        <x:v>14</x:v>
      </x:c>
      <x:c r="AI252" s="29">
        <x:v>2</x:v>
      </x:c>
      <x:c r="AJ252" s="29">
        <x:v>109</x:v>
      </x:c>
      <x:c r="AK252" s="29">
        <x:v>6</x:v>
      </x:c>
      <x:c r="AL252" s="29">
        <x:v>2</x:v>
      </x:c>
      <x:c r="AM252" s="29">
        <x:v>3</x:v>
      </x:c>
      <x:c r="AN252" s="29">
        <x:v>4.9800000000000004</x:v>
      </x:c>
      <x:c r="AO252" s="29">
        <x:v>5.1100000000000003</x:v>
      </x:c>
      <x:c r="AP252" s="29">
        <x:v>4.7300000000000004</x:v>
      </x:c>
      <x:c r="AQ252" s="29">
        <x:v>4.0099999999999998</x:v>
      </x:c>
      <x:c r="AR252" s="29">
        <x:v>1.3100000000000001</x:v>
      </x:c>
      <x:c r="AS252" s="29">
        <x:v>2.8999999999999999</x:v>
      </x:c>
      <x:c r="AT252" s="29">
        <x:v>2020</x:v>
      </x:c>
      <x:c r="AU252" s="29" t="s">
        <x:v>87</x:v>
      </x:c>
      <x:c r="AV252" s="29">
        <x:v>27</x:v>
      </x:c>
      <x:c r="AW252" s="29" t="s">
        <x:v>326</x:v>
      </x:c>
      <x:c r="AX252" s="29">
        <x:v>25</x:v>
      </x:c>
      <x:c r="AY252" s="29">
        <x:v>135.19999999999999</x:v>
      </x:c>
      <x:c r="AZ252" s="29">
        <x:v>0</x:v>
      </x:c>
      <x:c r="BA252" s="29">
        <x:v>135.19999999999999</x:v>
      </x:c>
      <x:c r="BB252" s="29">
        <x:v>11.130000000000001</x:v>
      </x:c>
      <x:c r="BC252" s="29">
        <x:v>0.72999999999999998</x:v>
      </x:c>
      <x:c r="BE252" s="29">
        <x:v>0.72999999999999998</x:v>
      </x:c>
      <x:c r="BK252" s="29">
        <x:v>0.26000000000000001</x:v>
      </x:c>
      <x:c r="BL252" s="29">
        <x:v>0.48999999999999999</x:v>
      </x:c>
      <x:c r="BN252" s="29">
        <x:v>0.48999999999999999</x:v>
      </x:c>
      <x:c r="BO252" s="29">
        <x:v>2.8999999999999999</x:v>
      </x:c>
      <x:c r="BQ252" s="29">
        <x:v>2.8999999999999999</x:v>
      </x:c>
      <x:c r="BR252" s="29">
        <x:v>29000</x:v>
      </x:c>
      <x:c r="BS252" s="29">
        <x:v>9985</x:v>
      </x:c>
      <x:c r="BT252" s="64" t="str">
        <x:f t="shared" si="0"/>
        <x:v>TRUE</x:v>
      </x:c>
    </x:row>
    <x:row r="253" spans="1:72" ht="16.399999999999999">
      <x:c r="A253" s="65">
        <x:v>2022</x:v>
      </x:c>
      <x:c r="B253" s="62" t="s">
        <x:v>87</x:v>
      </x:c>
      <x:c r="C253" s="61" t="s">
        <x:v>92</x:v>
      </x:c>
      <x:c r="D253" s="61" t="s">
        <x:v>304</x:v>
      </x:c>
      <x:c r="E253" s="61">
        <x:v>9</x:v>
      </x:c>
      <x:c r="F253" s="61" t="s">
        <x:v>25</x:v>
      </x:c>
      <x:c r="G253" s="61" t="s">
        <x:v>34</x:v>
      </x:c>
      <x:c r="H253" s="61" t="s">
        <x:v>36</x:v>
      </x:c>
      <x:c r="I253" s="64">
        <x:v>33</x:v>
      </x:c>
      <x:c r="J253" s="29">
        <x:v>2021</x:v>
      </x:c>
      <x:c r="K253" s="29" t="s">
        <x:v>87</x:v>
      </x:c>
      <x:c r="L253" s="29">
        <x:v>28</x:v>
      </x:c>
      <x:c r="M253" s="29" t="s">
        <x:v>326</x:v>
      </x:c>
      <x:c r="N253" s="29">
        <x:v>18</x:v>
      </x:c>
      <x:c r="O253" s="29">
        <x:v>15</x:v>
      </x:c>
      <x:c r="P253" s="29">
        <x:v>3</x:v>
      </x:c>
      <x:c r="Q253" s="29">
        <x:v>0</x:v>
      </x:c>
      <x:c r="R253" s="29">
        <x:v>0</x:v>
      </x:c>
      <x:c r="S253" s="29">
        <x:v>0</x:v>
      </x:c>
      <x:c r="T253" s="29">
        <x:v>6</x:v>
      </x:c>
      <x:c r="U253" s="29">
        <x:v>2</x:v>
      </x:c>
      <x:c r="V253" s="29">
        <x:v>0</x:v>
      </x:c>
      <x:c r="W253" s="29">
        <x:v>1</x:v>
      </x:c>
      <x:c r="X253" s="29">
        <x:v>85.200000000000003</x:v>
      </x:c>
      <x:c r="Y253" s="29">
        <x:v>37</x:v>
      </x:c>
      <x:c r="Z253" s="29">
        <x:v>42</x:v>
      </x:c>
      <x:c r="AA253" s="29">
        <x:v>37.850000000000001</x:v>
      </x:c>
      <x:c r="AB253" s="29">
        <x:v>372</x:v>
      </x:c>
      <x:c r="AC253" s="29">
        <x:v>86</x:v>
      </x:c>
      <x:c r="AD253" s="29">
        <x:v>20</x:v>
      </x:c>
      <x:c r="AE253" s="29">
        <x:v>0</x:v>
      </x:c>
      <x:c r="AF253" s="29">
        <x:v>4</x:v>
      </x:c>
      <x:c r="AG253" s="29">
        <x:v>30</x:v>
      </x:c>
      <x:c r="AH253" s="29">
        <x:v>6</x:v>
      </x:c>
      <x:c r="AI253" s="29">
        <x:v>0</x:v>
      </x:c>
      <x:c r="AJ253" s="29">
        <x:v>61</x:v>
      </x:c>
      <x:c r="AK253" s="29">
        <x:v>3</x:v>
      </x:c>
      <x:c r="AL253" s="29">
        <x:v>0</x:v>
      </x:c>
      <x:c r="AM253" s="29">
        <x:v>3</x:v>
      </x:c>
      <x:c r="AN253" s="29">
        <x:v>3.8900000000000001</x:v>
      </x:c>
      <x:c r="AO253" s="29">
        <x:v>4.4100000000000001</x:v>
      </x:c>
      <x:c r="AP253" s="29">
        <x:v>3.98</x:v>
      </x:c>
      <x:c r="AQ253" s="29">
        <x:v>3.8500000000000001</x:v>
      </x:c>
      <x:c r="AR253" s="29">
        <x:v>1.3500000000000001</x:v>
      </x:c>
      <x:c r="AS253" s="29">
        <x:v>2.2400000000000002</x:v>
      </x:c>
      <x:c r="AT253" s="29">
        <x:v>2021</x:v>
      </x:c>
      <x:c r="AU253" s="29" t="s">
        <x:v>87</x:v>
      </x:c>
      <x:c r="AV253" s="29">
        <x:v>28</x:v>
      </x:c>
      <x:c r="AW253" s="29" t="s">
        <x:v>326</x:v>
      </x:c>
      <x:c r="AX253" s="29">
        <x:v>18</x:v>
      </x:c>
      <x:c r="AY253" s="29">
        <x:v>81</x:v>
      </x:c>
      <x:c r="AZ253" s="29">
        <x:v>4.2000000000000002</x:v>
      </x:c>
      <x:c r="BA253" s="29">
        <x:v>85.200000000000003</x:v>
      </x:c>
      <x:c r="BB253" s="29">
        <x:v>10.43</x:v>
      </x:c>
      <x:c r="BC253" s="29">
        <x:v>4.7699999999999996</x:v>
      </x:c>
      <x:c r="BD253" s="29">
        <x:v>0.20999999999999999</x:v>
      </x:c>
      <x:c r="BE253" s="29">
        <x:v>4.9800000000000004</x:v>
      </x:c>
      <x:c r="BK253" s="29">
        <x:v>0.20999999999999999</x:v>
      </x:c>
      <x:c r="BL253" s="29">
        <x:v>0.70999999999999996</x:v>
      </x:c>
      <x:c r="BM253" s="29">
        <x:v>0.029999999999999999</x:v>
      </x:c>
      <x:c r="BN253" s="29">
        <x:v>0.73999999999999999</x:v>
      </x:c>
      <x:c r="BO253" s="29">
        <x:v>2.1499999999999999</x:v>
      </x:c>
      <x:c r="BP253" s="29">
        <x:v>0.10000000000000001</x:v>
      </x:c>
      <x:c r="BQ253" s="29">
        <x:v>2.2400000000000002</x:v>
      </x:c>
      <x:c r="BR253" s="29">
        <x:v>29000</x:v>
      </x:c>
      <x:c r="BS253" s="29">
        <x:v>12940</x:v>
      </x:c>
      <x:c r="BT253" s="64" t="str">
        <x:f t="shared" si="0"/>
        <x:v>TRUE</x:v>
      </x:c>
    </x:row>
    <x:row r="254" spans="1:72" ht="16.399999999999999">
      <x:c r="A254" s="65">
        <x:v>2023</x:v>
      </x:c>
      <x:c r="B254" s="62" t="s">
        <x:v>87</x:v>
      </x:c>
      <x:c r="C254" s="61" t="s">
        <x:v>92</x:v>
      </x:c>
      <x:c r="D254" s="61" t="s">
        <x:v>304</x:v>
      </x:c>
      <x:c r="E254" s="61">
        <x:v>9</x:v>
      </x:c>
      <x:c r="F254" s="61" t="s">
        <x:v>25</x:v>
      </x:c>
      <x:c r="G254" s="61" t="s">
        <x:v>34</x:v>
      </x:c>
      <x:c r="H254" s="61" t="s">
        <x:v>36</x:v>
      </x:c>
      <x:c r="I254" s="64">
        <x:v>34</x:v>
      </x:c>
      <x:c r="J254" s="29">
        <x:v>2022</x:v>
      </x:c>
      <x:c r="K254" s="29" t="s">
        <x:v>87</x:v>
      </x:c>
      <x:c r="L254" s="29">
        <x:v>29</x:v>
      </x:c>
      <x:c r="M254" s="29" t="s">
        <x:v>326</x:v>
      </x:c>
      <x:c r="N254" s="29">
        <x:v>21</x:v>
      </x:c>
      <x:c r="O254" s="29">
        <x:v>14</x:v>
      </x:c>
      <x:c r="P254" s="29">
        <x:v>7</x:v>
      </x:c>
      <x:c r="Q254" s="29">
        <x:v>0</x:v>
      </x:c>
      <x:c r="R254" s="29">
        <x:v>0</x:v>
      </x:c>
      <x:c r="S254" s="29">
        <x:v>0</x:v>
      </x:c>
      <x:c r="T254" s="29">
        <x:v>6</x:v>
      </x:c>
      <x:c r="U254" s="29">
        <x:v>4</x:v>
      </x:c>
      <x:c r="V254" s="29">
        <x:v>0</x:v>
      </x:c>
      <x:c r="W254" s="29">
        <x:v>0</x:v>
      </x:c>
      <x:c r="X254" s="29">
        <x:v>77.200000000000003</x:v>
      </x:c>
      <x:c r="Y254" s="29">
        <x:v>41</x:v>
      </x:c>
      <x:c r="Z254" s="29">
        <x:v>44</x:v>
      </x:c>
      <x:c r="AA254" s="29">
        <x:v>41.25</x:v>
      </x:c>
      <x:c r="AB254" s="29">
        <x:v>346</x:v>
      </x:c>
      <x:c r="AC254" s="29">
        <x:v>83</x:v>
      </x:c>
      <x:c r="AD254" s="29">
        <x:v>20</x:v>
      </x:c>
      <x:c r="AE254" s="29">
        <x:v>1</x:v>
      </x:c>
      <x:c r="AF254" s="29">
        <x:v>9</x:v>
      </x:c>
      <x:c r="AG254" s="29">
        <x:v>24</x:v>
      </x:c>
      <x:c r="AH254" s="29">
        <x:v>8</x:v>
      </x:c>
      <x:c r="AI254" s="29">
        <x:v>0</x:v>
      </x:c>
      <x:c r="AJ254" s="29">
        <x:v>59</x:v>
      </x:c>
      <x:c r="AK254" s="29">
        <x:v>5</x:v>
      </x:c>
      <x:c r="AL254" s="29">
        <x:v>0</x:v>
      </x:c>
      <x:c r="AM254" s="29">
        <x:v>2</x:v>
      </x:c>
      <x:c r="AN254" s="29">
        <x:v>4.75</x:v>
      </x:c>
      <x:c r="AO254" s="29">
        <x:v>5.0999999999999996</x:v>
      </x:c>
      <x:c r="AP254" s="29">
        <x:v>4.7800000000000002</x:v>
      </x:c>
      <x:c r="AQ254" s="29">
        <x:v>4.54</x:v>
      </x:c>
      <x:c r="AR254" s="29">
        <x:v>1.3799999999999999</x:v>
      </x:c>
      <x:c r="AS254" s="29">
        <x:v>1.1200000000000001</x:v>
      </x:c>
      <x:c r="AT254" s="29">
        <x:v>2022</x:v>
      </x:c>
      <x:c r="AU254" s="29" t="s">
        <x:v>87</x:v>
      </x:c>
      <x:c r="AV254" s="29">
        <x:v>29</x:v>
      </x:c>
      <x:c r="AW254" s="29" t="s">
        <x:v>326</x:v>
      </x:c>
      <x:c r="AX254" s="29">
        <x:v>21</x:v>
      </x:c>
      <x:c r="AY254" s="29">
        <x:v>69</x:v>
      </x:c>
      <x:c r="AZ254" s="29">
        <x:v>8.1999999999999993</x:v>
      </x:c>
      <x:c r="BA254" s="29">
        <x:v>77.200000000000003</x:v>
      </x:c>
      <x:c r="BB254" s="29">
        <x:v>10.26</x:v>
      </x:c>
      <x:c r="BC254" s="29">
        <x:v>0.16</x:v>
      </x:c>
      <x:c r="BD254" s="29">
        <x:v>-0.79000000000000004</x:v>
      </x:c>
      <x:c r="BE254" s="29">
        <x:v>-0.63</x:v>
      </x:c>
      <x:c r="BK254" s="29">
        <x:v>0.11</x:v>
      </x:c>
      <x:c r="BL254" s="29">
        <x:v>-0.14000000000000001</x:v>
      </x:c>
      <x:c r="BM254" s="29">
        <x:v>-0.089999999999999991</x:v>
      </x:c>
      <x:c r="BN254" s="29">
        <x:v>-0.22</x:v>
      </x:c>
      <x:c r="BO254" s="29">
        <x:v>1.0900000000000001</x:v>
      </x:c>
      <x:c r="BP254" s="29">
        <x:v>0.029999999999999999</x:v>
      </x:c>
      <x:c r="BQ254" s="29">
        <x:v>1.1200000000000001</x:v>
      </x:c>
      <x:c r="BR254" s="29">
        <x:v>25000</x:v>
      </x:c>
      <x:c r="BS254" s="29">
        <x:v>22361</x:v>
      </x:c>
      <x:c r="BT254" s="64" t="str">
        <x:f t="shared" si="0"/>
        <x:v>TRUE</x:v>
      </x:c>
    </x:row>
    <x:row r="255" spans="1:72" ht="16.399999999999999">
      <x:c r="A255" s="65">
        <x:v>2021</x:v>
      </x:c>
      <x:c r="B255" s="62" t="s">
        <x:v>31</x:v>
      </x:c>
      <x:c r="C255" s="61" t="s">
        <x:v>93</x:v>
      </x:c>
      <x:c r="D255" s="61" t="s">
        <x:v>304</x:v>
      </x:c>
      <x:c r="E255" s="61">
        <x:v>8</x:v>
      </x:c>
      <x:c r="F255" s="61" t="s">
        <x:v>170</x:v>
      </x:c>
      <x:c r="G255" s="61" t="s">
        <x:v>348</x:v>
      </x:c>
      <x:c r="H255" s="61" t="s">
        <x:v>96</x:v>
      </x:c>
      <x:c r="I255" s="64">
        <x:v>35</x:v>
      </x:c>
      <x:c r="J255" s="29">
        <x:v>2020</x:v>
      </x:c>
      <x:c r="K255" s="29" t="s">
        <x:v>31</x:v>
      </x:c>
      <x:c r="L255" s="29">
        <x:v>32</x:v>
      </x:c>
      <x:c r="M255" s="29" t="s">
        <x:v>326</x:v>
      </x:c>
      <x:c r="N255" s="29">
        <x:v>28</x:v>
      </x:c>
      <x:c r="O255" s="29">
        <x:v>9</x:v>
      </x:c>
      <x:c r="P255" s="29">
        <x:v>19</x:v>
      </x:c>
      <x:c r="Q255" s="29">
        <x:v>3</x:v>
      </x:c>
      <x:c r="R255" s="29">
        <x:v>0</x:v>
      </x:c>
      <x:c r="S255" s="29">
        <x:v>0</x:v>
      </x:c>
      <x:c r="T255" s="29">
        <x:v>3</x:v>
      </x:c>
      <x:c r="U255" s="29">
        <x:v>7</x:v>
      </x:c>
      <x:c r="V255" s="29">
        <x:v>0</x:v>
      </x:c>
      <x:c r="W255" s="29">
        <x:v>1</x:v>
      </x:c>
      <x:c r="X255" s="29">
        <x:v>77.200000000000003</x:v>
      </x:c>
      <x:c r="Y255" s="29">
        <x:v>44</x:v>
      </x:c>
      <x:c r="Z255" s="29">
        <x:v>49</x:v>
      </x:c>
      <x:c r="AA255" s="29">
        <x:v>47.950000000000003</x:v>
      </x:c>
      <x:c r="AB255" s="29">
        <x:v>350</x:v>
      </x:c>
      <x:c r="AC255" s="29">
        <x:v>95</x:v>
      </x:c>
      <x:c r="AD255" s="29">
        <x:v>17</x:v>
      </x:c>
      <x:c r="AE255" s="29">
        <x:v>1</x:v>
      </x:c>
      <x:c r="AF255" s="29">
        <x:v>9</x:v>
      </x:c>
      <x:c r="AG255" s="29">
        <x:v>26</x:v>
      </x:c>
      <x:c r="AH255" s="29">
        <x:v>6</x:v>
      </x:c>
      <x:c r="AI255" s="29">
        <x:v>0</x:v>
      </x:c>
      <x:c r="AJ255" s="29">
        <x:v>37</x:v>
      </x:c>
      <x:c r="AK255" s="29">
        <x:v>4</x:v>
      </x:c>
      <x:c r="AL255" s="29">
        <x:v>1</x:v>
      </x:c>
      <x:c r="AM255" s="29">
        <x:v>1</x:v>
      </x:c>
      <x:c r="AN255" s="29">
        <x:v>5.0999999999999996</x:v>
      </x:c>
      <x:c r="AO255" s="29">
        <x:v>5.6799999999999997</x:v>
      </x:c>
      <x:c r="AP255" s="29">
        <x:v>5.5599999999999996</x:v>
      </x:c>
      <x:c r="AQ255" s="29">
        <x:v>5.46</x:v>
      </x:c>
      <x:c r="AR255" s="29">
        <x:v>1.5600000000000001</x:v>
      </x:c>
      <x:c r="AS255" s="29">
        <x:v>1.26</x:v>
      </x:c>
      <x:c r="AT255" s="29">
        <x:v>2020</x:v>
      </x:c>
      <x:c r="AU255" s="29" t="s">
        <x:v>31</x:v>
      </x:c>
      <x:c r="AV255" s="29">
        <x:v>32</x:v>
      </x:c>
      <x:c r="AW255" s="29" t="s">
        <x:v>326</x:v>
      </x:c>
      <x:c r="AX255" s="29">
        <x:v>28</x:v>
      </x:c>
      <x:c r="AY255" s="29">
        <x:v>41</x:v>
      </x:c>
      <x:c r="AZ255" s="29">
        <x:v>36.200000000000003</x:v>
      </x:c>
      <x:c r="BA255" s="29">
        <x:v>77.200000000000003</x:v>
      </x:c>
      <x:c r="BB255" s="29">
        <x:v>10.94</x:v>
      </x:c>
      <x:c r="BC255" s="29">
        <x:v>-0.80000000000000004</x:v>
      </x:c>
      <x:c r="BD255" s="29">
        <x:v>0.14000000000000001</x:v>
      </x:c>
      <x:c r="BE255" s="29">
        <x:v>-0.66000000000000003</x:v>
      </x:c>
      <x:c r="BK255" s="29">
        <x:v>0.11</x:v>
      </x:c>
      <x:c r="BL255" s="29">
        <x:v>-0.020000000000000001</x:v>
      </x:c>
      <x:c r="BM255" s="29">
        <x:v>0.059999999999999998</x:v>
      </x:c>
      <x:c r="BN255" s="29">
        <x:v>0.040000000000000002</x:v>
      </x:c>
      <x:c r="BO255" s="29">
        <x:v>0.70999999999999996</x:v>
      </x:c>
      <x:c r="BP255" s="29">
        <x:v>0.55000000000000004</x:v>
      </x:c>
      <x:c r="BQ255" s="29">
        <x:v>1.26</x:v>
      </x:c>
      <x:c r="BR255" s="29">
        <x:v>11500</x:v>
      </x:c>
      <x:c r="BS255" s="29">
        <x:v>9154</x:v>
      </x:c>
      <x:c r="BT255" s="64" t="str">
        <x:f t="shared" si="0"/>
        <x:v>TRUE</x:v>
      </x:c>
    </x:row>
    <x:row r="256" spans="1:72" ht="16.399999999999999">
      <x:c r="A256" s="65">
        <x:v>2022</x:v>
      </x:c>
      <x:c r="B256" s="62" t="s">
        <x:v>31</x:v>
      </x:c>
      <x:c r="C256" s="61" t="s">
        <x:v>93</x:v>
      </x:c>
      <x:c r="D256" s="61" t="s">
        <x:v>304</x:v>
      </x:c>
      <x:c r="E256" s="61">
        <x:v>8</x:v>
      </x:c>
      <x:c r="F256" s="61" t="s">
        <x:v>170</x:v>
      </x:c>
      <x:c r="G256" s="61" t="s">
        <x:v>348</x:v>
      </x:c>
      <x:c r="H256" s="61" t="s">
        <x:v>96</x:v>
      </x:c>
      <x:c r="I256" s="64">
        <x:v>36</x:v>
      </x:c>
      <x:c r="J256" s="29">
        <x:v>2021</x:v>
      </x:c>
      <x:c r="K256" s="29" t="s">
        <x:v>31</x:v>
      </x:c>
      <x:c r="L256" s="29">
        <x:v>33</x:v>
      </x:c>
      <x:c r="M256" s="29" t="s">
        <x:v>326</x:v>
      </x:c>
      <x:c r="N256" s="29">
        <x:v>31</x:v>
      </x:c>
      <x:c r="O256" s="29">
        <x:v>4</x:v>
      </x:c>
      <x:c r="P256" s="29">
        <x:v>27</x:v>
      </x:c>
      <x:c r="Q256" s="29">
        <x:v>6</x:v>
      </x:c>
      <x:c r="R256" s="29">
        <x:v>0</x:v>
      </x:c>
      <x:c r="S256" s="29">
        <x:v>0</x:v>
      </x:c>
      <x:c r="T256" s="29">
        <x:v>0</x:v>
      </x:c>
      <x:c r="U256" s="29">
        <x:v>2</x:v>
      </x:c>
      <x:c r="V256" s="29">
        <x:v>0</x:v>
      </x:c>
      <x:c r="W256" s="29">
        <x:v>1</x:v>
      </x:c>
      <x:c r="X256" s="29">
        <x:v>51</x:v>
      </x:c>
      <x:c r="Y256" s="29">
        <x:v>36</x:v>
      </x:c>
      <x:c r="Z256" s="29">
        <x:v>39</x:v>
      </x:c>
      <x:c r="AA256" s="29">
        <x:v>37.049999999999997</x:v>
      </x:c>
      <x:c r="AB256" s="29">
        <x:v>234</x:v>
      </x:c>
      <x:c r="AC256" s="29">
        <x:v>68</x:v>
      </x:c>
      <x:c r="AD256" s="29">
        <x:v>18</x:v>
      </x:c>
      <x:c r="AE256" s="29">
        <x:v>0</x:v>
      </x:c>
      <x:c r="AF256" s="29">
        <x:v>7</x:v>
      </x:c>
      <x:c r="AG256" s="29">
        <x:v>15</x:v>
      </x:c>
      <x:c r="AH256" s="29">
        <x:v>2</x:v>
      </x:c>
      <x:c r="AI256" s="29">
        <x:v>1</x:v>
      </x:c>
      <x:c r="AJ256" s="29">
        <x:v>27</x:v>
      </x:c>
      <x:c r="AK256" s="29">
        <x:v>1</x:v>
      </x:c>
      <x:c r="AL256" s="29">
        <x:v>0</x:v>
      </x:c>
      <x:c r="AM256" s="29">
        <x:v>1</x:v>
      </x:c>
      <x:c r="AN256" s="29">
        <x:v>6.3499999999999996</x:v>
      </x:c>
      <x:c r="AO256" s="29">
        <x:v>6.8799999999999999</x:v>
      </x:c>
      <x:c r="AP256" s="29">
        <x:v>6.54</x:v>
      </x:c>
      <x:c r="AQ256" s="29">
        <x:v>5.0499999999999998</x:v>
      </x:c>
      <x:c r="AR256" s="29">
        <x:v>1.6299999999999999</x:v>
      </x:c>
      <x:c r="AS256" s="29">
        <x:v>0.13</x:v>
      </x:c>
      <x:c r="AT256" s="29">
        <x:v>2021</x:v>
      </x:c>
      <x:c r="AU256" s="29" t="s">
        <x:v>31</x:v>
      </x:c>
      <x:c r="AV256" s="29">
        <x:v>33</x:v>
      </x:c>
      <x:c r="AW256" s="29" t="s">
        <x:v>326</x:v>
      </x:c>
      <x:c r="AX256" s="29">
        <x:v>31</x:v>
      </x:c>
      <x:c r="AY256" s="29">
        <x:v>15</x:v>
      </x:c>
      <x:c r="AZ256" s="29">
        <x:v>36</x:v>
      </x:c>
      <x:c r="BA256" s="29">
        <x:v>51</x:v>
      </x:c>
      <x:c r="BB256" s="29">
        <x:v>10.73</x:v>
      </x:c>
      <x:c r="BC256" s="29">
        <x:v>-6.2999999999999998</x:v>
      </x:c>
      <x:c r="BD256" s="29">
        <x:v>-1.97</x:v>
      </x:c>
      <x:c r="BE256" s="29">
        <x:v>-8.2699999999999996</x:v>
      </x:c>
      <x:c r="BK256" s="29">
        <x:v>0.020000000000000001</x:v>
      </x:c>
      <x:c r="BL256" s="29">
        <x:v>-0.5</x:v>
      </x:c>
      <x:c r="BM256" s="29">
        <x:v>-0.12</x:v>
      </x:c>
      <x:c r="BN256" s="29">
        <x:v>-0.62</x:v>
      </x:c>
      <x:c r="BO256" s="29">
        <x:v>-0.23000000000000001</x:v>
      </x:c>
      <x:c r="BP256" s="29">
        <x:v>0.35999999999999999</x:v>
      </x:c>
      <x:c r="BQ256" s="29">
        <x:v>0.13</x:v>
      </x:c>
      <x:c r="BR256" s="29">
        <x:v>15500</x:v>
      </x:c>
      <x:c r="BS256" s="29">
        <x:v>123754</x:v>
      </x:c>
      <x:c r="BT256" s="64" t="str">
        <x:f t="shared" si="0"/>
        <x:v>TRUE</x:v>
      </x:c>
    </x:row>
    <x:row r="257" spans="1:72" ht="16.399999999999999">
      <x:c r="A257" s="65">
        <x:v>2023</x:v>
      </x:c>
      <x:c r="B257" s="62" t="s">
        <x:v>31</x:v>
      </x:c>
      <x:c r="C257" s="61" t="s">
        <x:v>93</x:v>
      </x:c>
      <x:c r="D257" s="61" t="s">
        <x:v>304</x:v>
      </x:c>
      <x:c r="E257" s="61">
        <x:v>8</x:v>
      </x:c>
      <x:c r="F257" s="61" t="s">
        <x:v>170</x:v>
      </x:c>
      <x:c r="G257" s="61" t="s">
        <x:v>348</x:v>
      </x:c>
      <x:c r="H257" s="61" t="s">
        <x:v>96</x:v>
      </x:c>
      <x:c r="I257" s="64">
        <x:v>37</x:v>
      </x:c>
      <x:c r="J257" s="29">
        <x:v>2022</x:v>
      </x:c>
      <x:c r="K257" s="29" t="s">
        <x:v>31</x:v>
      </x:c>
      <x:c r="L257" s="29">
        <x:v>34</x:v>
      </x:c>
      <x:c r="M257" s="29" t="s">
        <x:v>326</x:v>
      </x:c>
      <x:c r="N257" s="29">
        <x:v>4</x:v>
      </x:c>
      <x:c r="O257" s="29">
        <x:v>0</x:v>
      </x:c>
      <x:c r="P257" s="29">
        <x:v>4</x:v>
      </x:c>
      <x:c r="Q257" s="29">
        <x:v>1</x:v>
      </x:c>
      <x:c r="R257" s="29">
        <x:v>0</x:v>
      </x:c>
      <x:c r="S257" s="29">
        <x:v>0</x:v>
      </x:c>
      <x:c r="T257" s="29">
        <x:v>1</x:v>
      </x:c>
      <x:c r="U257" s="29">
        <x:v>0</x:v>
      </x:c>
      <x:c r="V257" s="29">
        <x:v>0</x:v>
      </x:c>
      <x:c r="W257" s="29">
        <x:v>0</x:v>
      </x:c>
      <x:c r="X257" s="29">
        <x:v>4.0999999999999996</x:v>
      </x:c>
      <x:c r="Y257" s="29">
        <x:v>1</x:v>
      </x:c>
      <x:c r="Z257" s="29">
        <x:v>1</x:v>
      </x:c>
      <x:c r="AA257" s="29">
        <x:v>1</x:v>
      </x:c>
      <x:c r="AB257" s="29">
        <x:v>16</x:v>
      </x:c>
      <x:c r="AC257" s="29">
        <x:v>4</x:v>
      </x:c>
      <x:c r="AD257" s="29">
        <x:v>0</x:v>
      </x:c>
      <x:c r="AE257" s="29">
        <x:v>0</x:v>
      </x:c>
      <x:c r="AF257" s="29">
        <x:v>0</x:v>
      </x:c>
      <x:c r="AG257" s="29">
        <x:v>0</x:v>
      </x:c>
      <x:c r="AH257" s="29">
        <x:v>0</x:v>
      </x:c>
      <x:c r="AI257" s="29">
        <x:v>0</x:v>
      </x:c>
      <x:c r="AJ257" s="29">
        <x:v>5</x:v>
      </x:c>
      <x:c r="AK257" s="29">
        <x:v>0</x:v>
      </x:c>
      <x:c r="AL257" s="29">
        <x:v>0</x:v>
      </x:c>
      <x:c r="AM257" s="29">
        <x:v>0</x:v>
      </x:c>
      <x:c r="AN257" s="29">
        <x:v>2.0800000000000001</x:v>
      </x:c>
      <x:c r="AO257" s="29">
        <x:v>2.0800000000000001</x:v>
      </x:c>
      <x:c r="AP257" s="29">
        <x:v>2.0800000000000001</x:v>
      </x:c>
      <x:c r="AQ257" s="29">
        <x:v>0.90000000000000002</x:v>
      </x:c>
      <x:c r="AR257" s="29">
        <x:v>0.92000000000000004</x:v>
      </x:c>
      <x:c r="AS257" s="29">
        <x:v>0.16</x:v>
      </x:c>
      <x:c r="AT257" s="29">
        <x:v>2022</x:v>
      </x:c>
      <x:c r="AU257" s="29" t="s">
        <x:v>31</x:v>
      </x:c>
      <x:c r="AV257" s="29">
        <x:v>34</x:v>
      </x:c>
      <x:c r="AW257" s="29" t="s">
        <x:v>326</x:v>
      </x:c>
      <x:c r="AX257" s="29">
        <x:v>4</x:v>
      </x:c>
      <x:c r="AY257" s="29">
        <x:v>0</x:v>
      </x:c>
      <x:c r="AZ257" s="29">
        <x:v>4.0999999999999996</x:v>
      </x:c>
      <x:c r="BA257" s="29">
        <x:v>4.0999999999999996</x:v>
      </x:c>
      <x:c r="BB257" s="29">
        <x:v>9.6999999999999993</x:v>
      </x:c>
      <x:c r="BD257" s="29">
        <x:v>1.0700000000000001</x:v>
      </x:c>
      <x:c r="BE257" s="29">
        <x:v>1.0700000000000001</x:v>
      </x:c>
      <x:c r="BK257" s="29">
        <x:v>0.020000000000000001</x:v>
      </x:c>
      <x:c r="BM257" s="29">
        <x:v>0.10000000000000001</x:v>
      </x:c>
      <x:c r="BN257" s="29">
        <x:v>0.10000000000000001</x:v>
      </x:c>
      <x:c r="BP257" s="29">
        <x:v>0.16</x:v>
      </x:c>
      <x:c r="BQ257" s="29">
        <x:v>0.16</x:v>
      </x:c>
      <x:c r="BR257" s="29">
        <x:v>12000</x:v>
      </x:c>
      <x:c r="BS257" s="29">
        <x:v>75641</x:v>
      </x:c>
      <x:c r="BT257" s="64" t="str">
        <x:f t="shared" si="0"/>
        <x:v>TRUE</x:v>
      </x:c>
    </x:row>
    <x:row r="258" spans="1:72" ht="16.399999999999999">
      <x:c r="A258" s="70">
        <x:v>2024</x:v>
      </x:c>
      <x:c r="B258" s="62" t="s">
        <x:v>31</x:v>
      </x:c>
      <x:c r="C258" s="61" t="s">
        <x:v>93</x:v>
      </x:c>
      <x:c r="D258" s="61" t="s">
        <x:v>304</x:v>
      </x:c>
      <x:c r="E258" s="61">
        <x:v>8</x:v>
      </x:c>
      <x:c r="F258" s="61" t="s">
        <x:v>170</x:v>
      </x:c>
      <x:c r="G258" s="61" t="s">
        <x:v>348</x:v>
      </x:c>
      <x:c r="H258" s="61" t="s">
        <x:v>96</x:v>
      </x:c>
      <x:c r="I258" s="64">
        <x:v>38</x:v>
      </x:c>
      <x:c r="J258" s="29">
        <x:v>2023</x:v>
      </x:c>
      <x:c r="K258" s="29" t="s">
        <x:v>31</x:v>
      </x:c>
      <x:c r="L258" s="29">
        <x:v>35</x:v>
      </x:c>
      <x:c r="M258" s="29" t="s">
        <x:v>326</x:v>
      </x:c>
      <x:c r="N258" s="29">
        <x:v>44</x:v>
      </x:c>
      <x:c r="O258" s="29">
        <x:v>5</x:v>
      </x:c>
      <x:c r="P258" s="29">
        <x:v>39</x:v>
      </x:c>
      <x:c r="Q258" s="29">
        <x:v>5</x:v>
      </x:c>
      <x:c r="R258" s="29">
        <x:v>0</x:v>
      </x:c>
      <x:c r="S258" s="29">
        <x:v>0</x:v>
      </x:c>
      <x:c r="T258" s="29">
        <x:v>0</x:v>
      </x:c>
      <x:c r="U258" s="29">
        <x:v>2</x:v>
      </x:c>
      <x:c r="V258" s="29">
        <x:v>0</x:v>
      </x:c>
      <x:c r="W258" s="29">
        <x:v>4</x:v>
      </x:c>
      <x:c r="X258" s="29">
        <x:v>64</x:v>
      </x:c>
      <x:c r="Y258" s="29">
        <x:v>32</x:v>
      </x:c>
      <x:c r="Z258" s="29">
        <x:v>37</x:v>
      </x:c>
      <x:c r="AA258" s="29">
        <x:v>39.899999999999999</x:v>
      </x:c>
      <x:c r="AB258" s="29">
        <x:v>277</x:v>
      </x:c>
      <x:c r="AC258" s="29">
        <x:v>66</x:v>
      </x:c>
      <x:c r="AD258" s="29">
        <x:v>9</x:v>
      </x:c>
      <x:c r="AE258" s="29">
        <x:v>1</x:v>
      </x:c>
      <x:c r="AF258" s="29">
        <x:v>7</x:v>
      </x:c>
      <x:c r="AG258" s="29">
        <x:v>22</x:v>
      </x:c>
      <x:c r="AH258" s="29">
        <x:v>3</x:v>
      </x:c>
      <x:c r="AI258" s="29">
        <x:v>1</x:v>
      </x:c>
      <x:c r="AJ258" s="29">
        <x:v>49</x:v>
      </x:c>
      <x:c r="AK258" s="29">
        <x:v>3</x:v>
      </x:c>
      <x:c r="AL258" s="29">
        <x:v>0</x:v>
      </x:c>
      <x:c r="AM258" s="29">
        <x:v>1</x:v>
      </x:c>
      <x:c r="AN258" s="29">
        <x:v>4.5</x:v>
      </x:c>
      <x:c r="AO258" s="29">
        <x:v>5.2000000000000002</x:v>
      </x:c>
      <x:c r="AP258" s="29">
        <x:v>5.6100000000000003</x:v>
      </x:c>
      <x:c r="AQ258" s="29">
        <x:v>4.4000000000000004</x:v>
      </x:c>
      <x:c r="AR258" s="29">
        <x:v>1.3799999999999999</x:v>
      </x:c>
      <x:c r="AS258" s="29">
        <x:v>0.39000000000000001</x:v>
      </x:c>
      <x:c r="AT258" s="29">
        <x:v>2023</x:v>
      </x:c>
      <x:c r="AU258" s="29" t="s">
        <x:v>31</x:v>
      </x:c>
      <x:c r="AV258" s="29">
        <x:v>35</x:v>
      </x:c>
      <x:c r="AW258" s="29" t="s">
        <x:v>326</x:v>
      </x:c>
      <x:c r="AX258" s="29">
        <x:v>44</x:v>
      </x:c>
      <x:c r="AY258" s="29">
        <x:v>21</x:v>
      </x:c>
      <x:c r="AZ258" s="29">
        <x:v>43</x:v>
      </x:c>
      <x:c r="BA258" s="29">
        <x:v>64</x:v>
      </x:c>
      <x:c r="BB258" s="29">
        <x:v>10.26</x:v>
      </x:c>
      <x:c r="BC258" s="29">
        <x:v>-1.8300000000000001</x:v>
      </x:c>
      <x:c r="BD258" s="29">
        <x:v>-3.6699999999999999</x:v>
      </x:c>
      <x:c r="BE258" s="29">
        <x:v>-5.5</x:v>
      </x:c>
      <x:c r="BK258" s="29">
        <x:v>0.040000000000000002</x:v>
      </x:c>
      <x:c r="BL258" s="29">
        <x:v>-0.17999999999999999</x:v>
      </x:c>
      <x:c r="BM258" s="29">
        <x:v>-0.38</x:v>
      </x:c>
      <x:c r="BN258" s="29">
        <x:v>-0.55000000000000004</x:v>
      </x:c>
      <x:c r="BO258" s="29">
        <x:v>0.20000000000000001</x:v>
      </x:c>
      <x:c r="BP258" s="29">
        <x:v>0.20000000000000001</x:v>
      </x:c>
      <x:c r="BQ258" s="29">
        <x:v>0.39000000000000001</x:v>
      </x:c>
      <x:c r="BR258" s="29">
        <x:v>7000</x:v>
      </x:c>
      <x:c r="BS258" s="29">
        <x:v>17814</x:v>
      </x:c>
      <x:c r="BT258" s="64" t="str">
        <x:f t="shared" si="0"/>
        <x:v>TRUE</x:v>
      </x:c>
    </x:row>
    <x:row r="259" spans="1:72" ht="16.399999999999999">
      <x:c r="A259" s="65">
        <x:v>2021</x:v>
      </x:c>
      <x:c r="B259" s="62" t="s">
        <x:v>97</x:v>
      </x:c>
      <x:c r="C259" s="61" t="s">
        <x:v>101</x:v>
      </x:c>
      <x:c r="D259" s="61" t="s">
        <x:v>304</x:v>
      </x:c>
      <x:c r="E259" s="61">
        <x:v>8</x:v>
      </x:c>
      <x:c r="F259" s="61" t="s">
        <x:v>25</x:v>
      </x:c>
      <x:c r="G259" s="61" t="s">
        <x:v>34</x:v>
      </x:c>
      <x:c r="H259" s="61" t="s">
        <x:v>71</x:v>
      </x:c>
      <x:c r="I259" s="64">
        <x:v>39</x:v>
      </x:c>
      <x:c r="J259" s="29">
        <x:v>2020</x:v>
      </x:c>
      <x:c r="K259" s="29" t="s">
        <x:v>97</x:v>
      </x:c>
      <x:c r="L259" s="29">
        <x:v>30</x:v>
      </x:c>
      <x:c r="M259" s="29" t="s">
        <x:v>326</x:v>
      </x:c>
      <x:c r="N259" s="29">
        <x:v>56</x:v>
      </x:c>
      <x:c r="O259" s="29">
        <x:v>0</x:v>
      </x:c>
      <x:c r="P259" s="29">
        <x:v>56</x:v>
      </x:c>
      <x:c r="Q259" s="29">
        <x:v>39</x:v>
      </x:c>
      <x:c r="R259" s="29">
        <x:v>0</x:v>
      </x:c>
      <x:c r="S259" s="29">
        <x:v>0</x:v>
      </x:c>
      <x:c r="T259" s="29">
        <x:v>5</x:v>
      </x:c>
      <x:c r="U259" s="29">
        <x:v>3</x:v>
      </x:c>
      <x:c r="V259" s="29">
        <x:v>21</x:v>
      </x:c>
      <x:c r="W259" s="29">
        <x:v>1</x:v>
      </x:c>
      <x:c r="X259" s="29">
        <x:v>60.200000000000003</x:v>
      </x:c>
      <x:c r="Y259" s="29">
        <x:v>22</x:v>
      </x:c>
      <x:c r="Z259" s="29">
        <x:v>23</x:v>
      </x:c>
      <x:c r="AA259" s="29">
        <x:v>25.550000000000001</x:v>
      </x:c>
      <x:c r="AB259" s="29">
        <x:v>256</x:v>
      </x:c>
      <x:c r="AC259" s="29">
        <x:v>62</x:v>
      </x:c>
      <x:c r="AD259" s="29">
        <x:v>4</x:v>
      </x:c>
      <x:c r="AE259" s="29">
        <x:v>2</x:v>
      </x:c>
      <x:c r="AF259" s="29">
        <x:v>7</x:v>
      </x:c>
      <x:c r="AG259" s="29">
        <x:v>15</x:v>
      </x:c>
      <x:c r="AH259" s="29">
        <x:v>0</x:v>
      </x:c>
      <x:c r="AI259" s="29">
        <x:v>3</x:v>
      </x:c>
      <x:c r="AJ259" s="29">
        <x:v>58</x:v>
      </x:c>
      <x:c r="AK259" s="29">
        <x:v>2</x:v>
      </x:c>
      <x:c r="AL259" s="29">
        <x:v>0</x:v>
      </x:c>
      <x:c r="AM259" s="29">
        <x:v>0</x:v>
      </x:c>
      <x:c r="AN259" s="29">
        <x:v>3.2599999999999998</x:v>
      </x:c>
      <x:c r="AO259" s="29">
        <x:v>3.4100000000000001</x:v>
      </x:c>
      <x:c r="AP259" s="29">
        <x:v>3.79</x:v>
      </x:c>
      <x:c r="AQ259" s="29">
        <x:v>3.6400000000000001</x:v>
      </x:c>
      <x:c r="AR259" s="29">
        <x:v>1.27</x:v>
      </x:c>
      <x:c r="AS259" s="29">
        <x:v>2.1099999999999999</x:v>
      </x:c>
      <x:c r="AT259" s="29">
        <x:v>2020</x:v>
      </x:c>
      <x:c r="AU259" s="29" t="s">
        <x:v>97</x:v>
      </x:c>
      <x:c r="AV259" s="29">
        <x:v>30</x:v>
      </x:c>
      <x:c r="AW259" s="29" t="s">
        <x:v>326</x:v>
      </x:c>
      <x:c r="AX259" s="29">
        <x:v>56</x:v>
      </x:c>
      <x:c r="AY259" s="29">
        <x:v>0</x:v>
      </x:c>
      <x:c r="AZ259" s="29">
        <x:v>60.200000000000003</x:v>
      </x:c>
      <x:c r="BA259" s="29">
        <x:v>60.200000000000003</x:v>
      </x:c>
      <x:c r="BB259" s="29">
        <x:v>10.640000000000001</x:v>
      </x:c>
      <x:c r="BD259" s="29">
        <x:v>7.29</x:v>
      </x:c>
      <x:c r="BE259" s="29">
        <x:v>7.29</x:v>
      </x:c>
      <x:c r="BK259" s="29">
        <x:v>0.20000000000000001</x:v>
      </x:c>
      <x:c r="BM259" s="29">
        <x:v>1.3</x:v>
      </x:c>
      <x:c r="BN259" s="29">
        <x:v>1.3</x:v>
      </x:c>
      <x:c r="BP259" s="29">
        <x:v>2.1099999999999999</x:v>
      </x:c>
      <x:c r="BQ259" s="29">
        <x:v>2.1099999999999999</x:v>
      </x:c>
      <x:c r="BR259" s="29">
        <x:v>12000</x:v>
      </x:c>
      <x:c r="BS259" s="29">
        <x:v>5683</x:v>
      </x:c>
      <x:c r="BT259" s="64" t="str">
        <x:f t="shared" si="0"/>
        <x:v>TRUE</x:v>
      </x:c>
    </x:row>
    <x:row r="260" spans="1:72" ht="16.399999999999999">
      <x:c r="A260" s="65">
        <x:v>2022</x:v>
      </x:c>
      <x:c r="B260" s="62" t="s">
        <x:v>97</x:v>
      </x:c>
      <x:c r="C260" s="61" t="s">
        <x:v>101</x:v>
      </x:c>
      <x:c r="D260" s="61" t="s">
        <x:v>304</x:v>
      </x:c>
      <x:c r="E260" s="61">
        <x:v>8</x:v>
      </x:c>
      <x:c r="F260" s="61" t="s">
        <x:v>25</x:v>
      </x:c>
      <x:c r="G260" s="61" t="s">
        <x:v>34</x:v>
      </x:c>
      <x:c r="H260" s="61" t="s">
        <x:v>71</x:v>
      </x:c>
      <x:c r="I260" s="64">
        <x:v>40</x:v>
      </x:c>
      <x:c r="J260" s="29">
        <x:v>2021</x:v>
      </x:c>
      <x:c r="K260" s="29" t="s">
        <x:v>97</x:v>
      </x:c>
      <x:c r="L260" s="29">
        <x:v>31</x:v>
      </x:c>
      <x:c r="M260" s="29" t="s">
        <x:v>326</x:v>
      </x:c>
      <x:c r="N260" s="29">
        <x:v>65</x:v>
      </x:c>
      <x:c r="O260" s="29">
        <x:v>0</x:v>
      </x:c>
      <x:c r="P260" s="29">
        <x:v>65</x:v>
      </x:c>
      <x:c r="Q260" s="29">
        <x:v>60</x:v>
      </x:c>
      <x:c r="R260" s="29">
        <x:v>0</x:v>
      </x:c>
      <x:c r="S260" s="29">
        <x:v>0</x:v>
      </x:c>
      <x:c r="T260" s="29">
        <x:v>4</x:v>
      </x:c>
      <x:c r="U260" s="29">
        <x:v>3</x:v>
      </x:c>
      <x:c r="V260" s="29">
        <x:v>32</x:v>
      </x:c>
      <x:c r="W260" s="29">
        <x:v>0</x:v>
      </x:c>
      <x:c r="X260" s="29">
        <x:v>67</x:v>
      </x:c>
      <x:c r="Y260" s="29">
        <x:v>18</x:v>
      </x:c>
      <x:c r="Z260" s="29">
        <x:v>19</x:v>
      </x:c>
      <x:c r="AA260" s="29">
        <x:v>23.949999999999999</x:v>
      </x:c>
      <x:c r="AB260" s="29">
        <x:v>275</x:v>
      </x:c>
      <x:c r="AC260" s="29">
        <x:v>57</x:v>
      </x:c>
      <x:c r="AD260" s="29">
        <x:v>8</x:v>
      </x:c>
      <x:c r="AE260" s="29">
        <x:v>0</x:v>
      </x:c>
      <x:c r="AF260" s="29">
        <x:v>5</x:v>
      </x:c>
      <x:c r="AG260" s="29">
        <x:v>24</x:v>
      </x:c>
      <x:c r="AH260" s="29">
        <x:v>0</x:v>
      </x:c>
      <x:c r="AI260" s="29">
        <x:v>4</x:v>
      </x:c>
      <x:c r="AJ260" s="29">
        <x:v>64</x:v>
      </x:c>
      <x:c r="AK260" s="29">
        <x:v>1</x:v>
      </x:c>
      <x:c r="AL260" s="29">
        <x:v>0</x:v>
      </x:c>
      <x:c r="AM260" s="29">
        <x:v>2</x:v>
      </x:c>
      <x:c r="AN260" s="29">
        <x:v>2.4199999999999999</x:v>
      </x:c>
      <x:c r="AO260" s="29">
        <x:v>2.5499999999999998</x:v>
      </x:c>
      <x:c r="AP260" s="29">
        <x:v>3.2200000000000002</x:v>
      </x:c>
      <x:c r="AQ260" s="29">
        <x:v>3.2400000000000002</x:v>
      </x:c>
      <x:c r="AR260" s="29">
        <x:v>1.21</x:v>
      </x:c>
      <x:c r="AS260" s="29">
        <x:v>2.6899999999999999</x:v>
      </x:c>
      <x:c r="AT260" s="29">
        <x:v>2021</x:v>
      </x:c>
      <x:c r="AU260" s="29" t="s">
        <x:v>97</x:v>
      </x:c>
      <x:c r="AV260" s="29">
        <x:v>31</x:v>
      </x:c>
      <x:c r="AW260" s="29" t="s">
        <x:v>326</x:v>
      </x:c>
      <x:c r="AX260" s="29">
        <x:v>65</x:v>
      </x:c>
      <x:c r="AY260" s="29">
        <x:v>0</x:v>
      </x:c>
      <x:c r="AZ260" s="29">
        <x:v>67</x:v>
      </x:c>
      <x:c r="BA260" s="29">
        <x:v>67</x:v>
      </x:c>
      <x:c r="BB260" s="29">
        <x:v>10.09</x:v>
      </x:c>
      <x:c r="BD260" s="29">
        <x:v>12.449999999999999</x:v>
      </x:c>
      <x:c r="BE260" s="29">
        <x:v>12.449999999999999</x:v>
      </x:c>
      <x:c r="BK260" s="29">
        <x:v>0.27000000000000002</x:v>
      </x:c>
      <x:c r="BM260" s="29">
        <x:v>1.8</x:v>
      </x:c>
      <x:c r="BN260" s="29">
        <x:v>1.8</x:v>
      </x:c>
      <x:c r="BP260" s="29">
        <x:v>2.6899999999999999</x:v>
      </x:c>
      <x:c r="BQ260" s="29">
        <x:v>2.6899999999999999</x:v>
      </x:c>
      <x:c r="BR260" s="29">
        <x:v>17000</x:v>
      </x:c>
      <x:c r="BS260" s="29">
        <x:v>6316</x:v>
      </x:c>
      <x:c r="BT260" s="64" t="str">
        <x:f t="shared" si="0"/>
        <x:v>TRUE</x:v>
      </x:c>
    </x:row>
    <x:row r="261" spans="1:72" ht="16.399999999999999">
      <x:c r="A261" s="65">
        <x:v>2023</x:v>
      </x:c>
      <x:c r="B261" s="62" t="s">
        <x:v>97</x:v>
      </x:c>
      <x:c r="C261" s="61" t="s">
        <x:v>101</x:v>
      </x:c>
      <x:c r="D261" s="61" t="s">
        <x:v>304</x:v>
      </x:c>
      <x:c r="E261" s="61">
        <x:v>8</x:v>
      </x:c>
      <x:c r="F261" s="61" t="s">
        <x:v>25</x:v>
      </x:c>
      <x:c r="G261" s="61" t="s">
        <x:v>34</x:v>
      </x:c>
      <x:c r="H261" s="61" t="s">
        <x:v>71</x:v>
      </x:c>
      <x:c r="I261" s="64">
        <x:v>41</x:v>
      </x:c>
      <x:c r="J261" s="29">
        <x:v>2022</x:v>
      </x:c>
      <x:c r="K261" s="29" t="s">
        <x:v>97</x:v>
      </x:c>
      <x:c r="L261" s="29">
        <x:v>32</x:v>
      </x:c>
      <x:c r="M261" s="29" t="s">
        <x:v>326</x:v>
      </x:c>
      <x:c r="N261" s="29">
        <x:v>61</x:v>
      </x:c>
      <x:c r="O261" s="29">
        <x:v>0</x:v>
      </x:c>
      <x:c r="P261" s="29">
        <x:v>61</x:v>
      </x:c>
      <x:c r="Q261" s="29">
        <x:v>55</x:v>
      </x:c>
      <x:c r="R261" s="29">
        <x:v>0</x:v>
      </x:c>
      <x:c r="S261" s="29">
        <x:v>0</x:v>
      </x:c>
      <x:c r="T261" s="29">
        <x:v>9</x:v>
      </x:c>
      <x:c r="U261" s="29">
        <x:v>7</x:v>
      </x:c>
      <x:c r="V261" s="29">
        <x:v>33</x:v>
      </x:c>
      <x:c r="W261" s="29">
        <x:v>0</x:v>
      </x:c>
      <x:c r="X261" s="29">
        <x:v>66.099999999999994</x:v>
      </x:c>
      <x:c r="Y261" s="29">
        <x:v>24</x:v>
      </x:c>
      <x:c r="Z261" s="29">
        <x:v>26</x:v>
      </x:c>
      <x:c r="AA261" s="29">
        <x:v>24.949999999999999</x:v>
      </x:c>
      <x:c r="AB261" s="29">
        <x:v>267</x:v>
      </x:c>
      <x:c r="AC261" s="29">
        <x:v>46</x:v>
      </x:c>
      <x:c r="AD261" s="29">
        <x:v>6</x:v>
      </x:c>
      <x:c r="AE261" s="29">
        <x:v>0</x:v>
      </x:c>
      <x:c r="AF261" s="29">
        <x:v>5</x:v>
      </x:c>
      <x:c r="AG261" s="29">
        <x:v>21</x:v>
      </x:c>
      <x:c r="AH261" s="29">
        <x:v>0</x:v>
      </x:c>
      <x:c r="AI261" s="29">
        <x:v>6</x:v>
      </x:c>
      <x:c r="AJ261" s="29">
        <x:v>78</x:v>
      </x:c>
      <x:c r="AK261" s="29">
        <x:v>1</x:v>
      </x:c>
      <x:c r="AL261" s="29">
        <x:v>1</x:v>
      </x:c>
      <x:c r="AM261" s="29">
        <x:v>2</x:v>
      </x:c>
      <x:c r="AN261" s="29">
        <x:v>3.2599999999999998</x:v>
      </x:c>
      <x:c r="AO261" s="29">
        <x:v>3.5299999999999998</x:v>
      </x:c>
      <x:c r="AP261" s="29">
        <x:v>3.3900000000000001</x:v>
      </x:c>
      <x:c r="AQ261" s="29">
        <x:v>2.54</x:v>
      </x:c>
      <x:c r="AR261" s="29">
        <x:v>1.01</x:v>
      </x:c>
      <x:c r="AS261" s="29">
        <x:v>2.2599999999999998</x:v>
      </x:c>
      <x:c r="AT261" s="29">
        <x:v>2022</x:v>
      </x:c>
      <x:c r="AU261" s="29" t="s">
        <x:v>97</x:v>
      </x:c>
      <x:c r="AV261" s="29">
        <x:v>32</x:v>
      </x:c>
      <x:c r="AW261" s="29" t="s">
        <x:v>326</x:v>
      </x:c>
      <x:c r="AX261" s="29">
        <x:v>61</x:v>
      </x:c>
      <x:c r="AY261" s="29">
        <x:v>0</x:v>
      </x:c>
      <x:c r="AZ261" s="29">
        <x:v>66.099999999999994</x:v>
      </x:c>
      <x:c r="BA261" s="29">
        <x:v>66.099999999999994</x:v>
      </x:c>
      <x:c r="BB261" s="29">
        <x:v>9.6999999999999993</x:v>
      </x:c>
      <x:c r="BD261" s="29">
        <x:v>7.8799999999999999</x:v>
      </x:c>
      <x:c r="BE261" s="29">
        <x:v>7.8799999999999999</x:v>
      </x:c>
      <x:c r="BK261" s="29">
        <x:v>0.23000000000000001</x:v>
      </x:c>
      <x:c r="BM261" s="29">
        <x:v>1.3700000000000001</x:v>
      </x:c>
      <x:c r="BN261" s="29">
        <x:v>1.3700000000000001</x:v>
      </x:c>
      <x:c r="BP261" s="29">
        <x:v>2.2599999999999998</x:v>
      </x:c>
      <x:c r="BQ261" s="29">
        <x:v>2.2599999999999998</x:v>
      </x:c>
      <x:c r="BR261" s="29">
        <x:v>28000</x:v>
      </x:c>
      <x:c r="BS261" s="29">
        <x:v>12404</x:v>
      </x:c>
      <x:c r="BT261" s="64" t="str">
        <x:f t="shared" si="0"/>
        <x:v>TRUE</x:v>
      </x:c>
    </x:row>
    <x:row r="262" spans="1:72" ht="16.399999999999999">
      <x:c r="A262" s="65">
        <x:v>2024</x:v>
      </x:c>
      <x:c r="B262" s="62" t="s">
        <x:v>97</x:v>
      </x:c>
      <x:c r="C262" s="61" t="s">
        <x:v>101</x:v>
      </x:c>
      <x:c r="D262" s="61" t="s">
        <x:v>304</x:v>
      </x:c>
      <x:c r="E262" s="61">
        <x:v>8</x:v>
      </x:c>
      <x:c r="F262" s="61" t="s">
        <x:v>25</x:v>
      </x:c>
      <x:c r="G262" s="61" t="s">
        <x:v>34</x:v>
      </x:c>
      <x:c r="H262" s="61" t="s">
        <x:v>71</x:v>
      </x:c>
      <x:c r="I262" s="64">
        <x:v>42</x:v>
      </x:c>
      <x:c r="J262" s="29">
        <x:v>2023</x:v>
      </x:c>
      <x:c r="K262" s="29" t="s">
        <x:v>97</x:v>
      </x:c>
      <x:c r="L262" s="29">
        <x:v>33</x:v>
      </x:c>
      <x:c r="M262" s="29" t="s">
        <x:v>326</x:v>
      </x:c>
      <x:c r="N262" s="29">
        <x:v>59</x:v>
      </x:c>
      <x:c r="O262" s="29">
        <x:v>0</x:v>
      </x:c>
      <x:c r="P262" s="29">
        <x:v>59</x:v>
      </x:c>
      <x:c r="Q262" s="29">
        <x:v>47</x:v>
      </x:c>
      <x:c r="R262" s="29">
        <x:v>0</x:v>
      </x:c>
      <x:c r="S262" s="29">
        <x:v>0</x:v>
      </x:c>
      <x:c r="T262" s="29">
        <x:v>5</x:v>
      </x:c>
      <x:c r="U262" s="29">
        <x:v>5</x:v>
      </x:c>
      <x:c r="V262" s="29">
        <x:v>32</x:v>
      </x:c>
      <x:c r="W262" s="29">
        <x:v>0</x:v>
      </x:c>
      <x:c r="X262" s="29">
        <x:v>65.200000000000003</x:v>
      </x:c>
      <x:c r="Y262" s="29">
        <x:v>19</x:v>
      </x:c>
      <x:c r="Z262" s="29">
        <x:v>21</x:v>
      </x:c>
      <x:c r="AA262" s="29">
        <x:v>21.850000000000001</x:v>
      </x:c>
      <x:c r="AB262" s="29">
        <x:v>262</x:v>
      </x:c>
      <x:c r="AC262" s="29">
        <x:v>54</x:v>
      </x:c>
      <x:c r="AD262" s="29">
        <x:v>5</x:v>
      </x:c>
      <x:c r="AE262" s="29">
        <x:v>2</x:v>
      </x:c>
      <x:c r="AF262" s="29">
        <x:v>2</x:v>
      </x:c>
      <x:c r="AG262" s="29">
        <x:v>13</x:v>
      </x:c>
      <x:c r="AH262" s="29">
        <x:v>1</x:v>
      </x:c>
      <x:c r="AI262" s="29">
        <x:v>5</x:v>
      </x:c>
      <x:c r="AJ262" s="29">
        <x:v>60</x:v>
      </x:c>
      <x:c r="AK262" s="29">
        <x:v>4</x:v>
      </x:c>
      <x:c r="AL262" s="29">
        <x:v>0</x:v>
      </x:c>
      <x:c r="AM262" s="29">
        <x:v>3</x:v>
      </x:c>
      <x:c r="AN262" s="29">
        <x:v>2.6000000000000001</x:v>
      </x:c>
      <x:c r="AO262" s="29">
        <x:v>2.8799999999999999</x:v>
      </x:c>
      <x:c r="AP262" s="29">
        <x:v>2.9900000000000002</x:v>
      </x:c>
      <x:c r="AQ262" s="29">
        <x:v>2.3999999999999999</x:v>
      </x:c>
      <x:c r="AR262" s="29">
        <x:v>1.02</x:v>
      </x:c>
      <x:c r="AS262" s="29">
        <x:v>2.7999999999999998</x:v>
      </x:c>
      <x:c r="AT262" s="29">
        <x:v>2023</x:v>
      </x:c>
      <x:c r="AU262" s="29" t="s">
        <x:v>97</x:v>
      </x:c>
      <x:c r="AV262" s="29">
        <x:v>33</x:v>
      </x:c>
      <x:c r="AW262" s="29" t="s">
        <x:v>326</x:v>
      </x:c>
      <x:c r="AX262" s="29">
        <x:v>59</x:v>
      </x:c>
      <x:c r="AY262" s="29">
        <x:v>0</x:v>
      </x:c>
      <x:c r="AZ262" s="29">
        <x:v>65.200000000000003</x:v>
      </x:c>
      <x:c r="BA262" s="29">
        <x:v>65.200000000000003</x:v>
      </x:c>
      <x:c r="BB262" s="29">
        <x:v>9.8000000000000007</x:v>
      </x:c>
      <x:c r="BD262" s="29">
        <x:v>10.84</x:v>
      </x:c>
      <x:c r="BE262" s="29">
        <x:v>10.84</x:v>
      </x:c>
      <x:c r="BK262" s="29">
        <x:v>0.28999999999999998</x:v>
      </x:c>
      <x:c r="BM262" s="29">
        <x:v>1.9199999999999999</x:v>
      </x:c>
      <x:c r="BN262" s="29">
        <x:v>1.9199999999999999</x:v>
      </x:c>
      <x:c r="BP262" s="29">
        <x:v>2.7999999999999998</x:v>
      </x:c>
      <x:c r="BQ262" s="29">
        <x:v>2.7999999999999998</x:v>
      </x:c>
      <x:c r="BR262" s="29">
        <x:v>36000</x:v>
      </x:c>
      <x:c r="BS262" s="29">
        <x:v>12858</x:v>
      </x:c>
      <x:c r="BT262" s="64" t="str">
        <x:f t="shared" si="0"/>
        <x:v>TRUE</x:v>
      </x:c>
    </x:row>
    <x:row r="263" spans="1:72" ht="16.399999999999999">
      <x:c r="A263" s="65">
        <x:v>2021</x:v>
      </x:c>
      <x:c r="B263" s="62" t="s">
        <x:v>31</x:v>
      </x:c>
      <x:c r="C263" s="61" t="s">
        <x:v>48</x:v>
      </x:c>
      <x:c r="D263" s="61" t="s">
        <x:v>304</x:v>
      </x:c>
      <x:c r="E263" s="61">
        <x:v>4</x:v>
      </x:c>
      <x:c r="F263" s="61" t="s">
        <x:v>25</x:v>
      </x:c>
      <x:c r="G263" s="61" t="s">
        <x:v>346</x:v>
      </x:c>
      <x:c r="H263" s="61" t="s">
        <x:v>96</x:v>
      </x:c>
      <x:c r="I263" s="64">
        <x:v>43</x:v>
      </x:c>
      <x:c r="J263" s="29">
        <x:v>2020</x:v>
      </x:c>
      <x:c r="K263" s="29" t="s">
        <x:v>31</x:v>
      </x:c>
      <x:c r="L263" s="29">
        <x:v>38</x:v>
      </x:c>
      <x:c r="M263" s="29" t="s">
        <x:v>326</x:v>
      </x:c>
      <x:c r="N263" s="29">
        <x:v>45</x:v>
      </x:c>
      <x:c r="O263" s="29">
        <x:v>0</x:v>
      </x:c>
      <x:c r="P263" s="29">
        <x:v>45</x:v>
      </x:c>
      <x:c r="Q263" s="29">
        <x:v>34</x:v>
      </x:c>
      <x:c r="R263" s="29">
        <x:v>0</x:v>
      </x:c>
      <x:c r="S263" s="29">
        <x:v>0</x:v>
      </x:c>
      <x:c r="T263" s="29">
        <x:v>3</x:v>
      </x:c>
      <x:c r="U263" s="29">
        <x:v>2</x:v>
      </x:c>
      <x:c r="V263" s="29">
        <x:v>18</x:v>
      </x:c>
      <x:c r="W263" s="29">
        <x:v>2</x:v>
      </x:c>
      <x:c r="X263" s="29">
        <x:v>47.200000000000003</x:v>
      </x:c>
      <x:c r="Y263" s="29">
        <x:v>14</x:v>
      </x:c>
      <x:c r="Z263" s="29">
        <x:v>14</x:v>
      </x:c>
      <x:c r="AA263" s="29">
        <x:v>17.449999999999999</x:v>
      </x:c>
      <x:c r="AB263" s="29">
        <x:v>201</x:v>
      </x:c>
      <x:c r="AC263" s="29">
        <x:v>44</x:v>
      </x:c>
      <x:c r="AD263" s="29">
        <x:v>10</x:v>
      </x:c>
      <x:c r="AE263" s="29">
        <x:v>1</x:v>
      </x:c>
      <x:c r="AF263" s="29">
        <x:v>2</x:v>
      </x:c>
      <x:c r="AG263" s="29">
        <x:v>15</x:v>
      </x:c>
      <x:c r="AH263" s="29">
        <x:v>2</x:v>
      </x:c>
      <x:c r="AI263" s="29">
        <x:v>0</x:v>
      </x:c>
      <x:c r="AJ263" s="29">
        <x:v>39</x:v>
      </x:c>
      <x:c r="AK263" s="29">
        <x:v>1</x:v>
      </x:c>
      <x:c r="AL263" s="29">
        <x:v>0</x:v>
      </x:c>
      <x:c r="AM263" s="29">
        <x:v>1</x:v>
      </x:c>
      <x:c r="AN263" s="29">
        <x:v>2.6400000000000001</x:v>
      </x:c>
      <x:c r="AO263" s="29">
        <x:v>2.6400000000000001</x:v>
      </x:c>
      <x:c r="AP263" s="29">
        <x:v>3.29</x:v>
      </x:c>
      <x:c r="AQ263" s="29">
        <x:v>3.5499999999999998</x:v>
      </x:c>
      <x:c r="AR263" s="29">
        <x:v>1.24</x:v>
      </x:c>
      <x:c r="AS263" s="29">
        <x:v>2.1400000000000001</x:v>
      </x:c>
      <x:c r="AT263" s="29">
        <x:v>2020</x:v>
      </x:c>
      <x:c r="AU263" s="29" t="s">
        <x:v>31</x:v>
      </x:c>
      <x:c r="AV263" s="29">
        <x:v>38</x:v>
      </x:c>
      <x:c r="AW263" s="29" t="s">
        <x:v>326</x:v>
      </x:c>
      <x:c r="AX263" s="29">
        <x:v>45</x:v>
      </x:c>
      <x:c r="AY263" s="29">
        <x:v>0</x:v>
      </x:c>
      <x:c r="AZ263" s="29">
        <x:v>47.200000000000003</x:v>
      </x:c>
      <x:c r="BA263" s="29">
        <x:v>47.200000000000003</x:v>
      </x:c>
      <x:c r="BB263" s="29">
        <x:v>10.640000000000001</x:v>
      </x:c>
      <x:c r="BD263" s="29">
        <x:v>10.59</x:v>
      </x:c>
      <x:c r="BE263" s="29">
        <x:v>10.59</x:v>
      </x:c>
      <x:c r="BK263" s="29">
        <x:v>0.20000000000000001</x:v>
      </x:c>
      <x:c r="BM263" s="29">
        <x:v>1.5</x:v>
      </x:c>
      <x:c r="BN263" s="29">
        <x:v>1.5</x:v>
      </x:c>
      <x:c r="BP263" s="29">
        <x:v>2.1400000000000001</x:v>
      </x:c>
      <x:c r="BQ263" s="29">
        <x:v>2.1400000000000001</x:v>
      </x:c>
      <x:c r="BR263" s="29">
        <x:v>120000</x:v>
      </x:c>
      <x:c r="BS263" s="29">
        <x:v>56180</x:v>
      </x:c>
      <x:c r="BT263" s="64" t="str">
        <x:f t="shared" si="0"/>
        <x:v>TRUE</x:v>
      </x:c>
    </x:row>
    <x:row r="264" spans="1:72" ht="16.399999999999999">
      <x:c r="A264" s="65">
        <x:v>2022</x:v>
      </x:c>
      <x:c r="B264" s="62" t="s">
        <x:v>31</x:v>
      </x:c>
      <x:c r="C264" s="61" t="s">
        <x:v>48</x:v>
      </x:c>
      <x:c r="D264" s="61" t="s">
        <x:v>304</x:v>
      </x:c>
      <x:c r="E264" s="61">
        <x:v>4</x:v>
      </x:c>
      <x:c r="F264" s="61" t="s">
        <x:v>25</x:v>
      </x:c>
      <x:c r="G264" s="61" t="s">
        <x:v>346</x:v>
      </x:c>
      <x:c r="H264" s="61" t="s">
        <x:v>96</x:v>
      </x:c>
      <x:c r="I264" s="64">
        <x:v>44</x:v>
      </x:c>
      <x:c r="J264" s="29">
        <x:v>2021</x:v>
      </x:c>
      <x:c r="K264" s="29" t="s">
        <x:v>31</x:v>
      </x:c>
      <x:c r="L264" s="29">
        <x:v>39</x:v>
      </x:c>
      <x:c r="M264" s="29" t="s">
        <x:v>326</x:v>
      </x:c>
      <x:c r="N264" s="29">
        <x:v>64</x:v>
      </x:c>
      <x:c r="O264" s="29">
        <x:v>0</x:v>
      </x:c>
      <x:c r="P264" s="29">
        <x:v>64</x:v>
      </x:c>
      <x:c r="Q264" s="29">
        <x:v>61</x:v>
      </x:c>
      <x:c r="R264" s="29">
        <x:v>0</x:v>
      </x:c>
      <x:c r="S264" s="29">
        <x:v>0</x:v>
      </x:c>
      <x:c r="T264" s="29">
        <x:v>0</x:v>
      </x:c>
      <x:c r="U264" s="29">
        <x:v>2</x:v>
      </x:c>
      <x:c r="V264" s="29">
        <x:v>44</x:v>
      </x:c>
      <x:c r="W264" s="29">
        <x:v>0</x:v>
      </x:c>
      <x:c r="X264" s="29">
        <x:v>62</x:v>
      </x:c>
      <x:c r="Y264" s="29">
        <x:v>14</x:v>
      </x:c>
      <x:c r="Z264" s="29">
        <x:v>17</x:v>
      </x:c>
      <x:c r="AA264" s="29">
        <x:v>20.949999999999999</x:v>
      </x:c>
      <x:c r="AB264" s="29">
        <x:v>252</x:v>
      </x:c>
      <x:c r="AC264" s="29">
        <x:v>56</x:v>
      </x:c>
      <x:c r="AD264" s="29">
        <x:v>15</x:v>
      </x:c>
      <x:c r="AE264" s="29">
        <x:v>3</x:v>
      </x:c>
      <x:c r="AF264" s="29">
        <x:v>3</x:v>
      </x:c>
      <x:c r="AG264" s="29">
        <x:v>16</x:v>
      </x:c>
      <x:c r="AH264" s="29">
        <x:v>2</x:v>
      </x:c>
      <x:c r="AI264" s="29">
        <x:v>3</x:v>
      </x:c>
      <x:c r="AJ264" s="29">
        <x:v>57</x:v>
      </x:c>
      <x:c r="AK264" s="29">
        <x:v>2</x:v>
      </x:c>
      <x:c r="AL264" s="29">
        <x:v>0</x:v>
      </x:c>
      <x:c r="AM264" s="29">
        <x:v>2</x:v>
      </x:c>
      <x:c r="AN264" s="29">
        <x:v>2.0299999999999998</x:v>
      </x:c>
      <x:c r="AO264" s="29">
        <x:v>2.4700000000000002</x:v>
      </x:c>
      <x:c r="AP264" s="29">
        <x:v>3.04</x:v>
      </x:c>
      <x:c r="AQ264" s="29">
        <x:v>2.79</x:v>
      </x:c>
      <x:c r="AR264" s="29">
        <x:v>1.1599999999999999</x:v>
      </x:c>
      <x:c r="AS264" s="29">
        <x:v>2.7000000000000002</x:v>
      </x:c>
      <x:c r="AT264" s="29">
        <x:v>2021</x:v>
      </x:c>
      <x:c r="AU264" s="29" t="s">
        <x:v>31</x:v>
      </x:c>
      <x:c r="AV264" s="29">
        <x:v>39</x:v>
      </x:c>
      <x:c r="AW264" s="29" t="s">
        <x:v>326</x:v>
      </x:c>
      <x:c r="AX264" s="29">
        <x:v>64</x:v>
      </x:c>
      <x:c r="AY264" s="29">
        <x:v>0</x:v>
      </x:c>
      <x:c r="AZ264" s="29">
        <x:v>62</x:v>
      </x:c>
      <x:c r="BA264" s="29">
        <x:v>62</x:v>
      </x:c>
      <x:c r="BB264" s="29">
        <x:v>10.09</x:v>
      </x:c>
      <x:c r="BD264" s="29">
        <x:v>13.85</x:v>
      </x:c>
      <x:c r="BE264" s="29">
        <x:v>13.85</x:v>
      </x:c>
      <x:c r="BK264" s="29">
        <x:v>0.27000000000000002</x:v>
      </x:c>
      <x:c r="BM264" s="29">
        <x:v>1.8700000000000001</x:v>
      </x:c>
      <x:c r="BN264" s="29">
        <x:v>1.8700000000000001</x:v>
      </x:c>
      <x:c r="BP264" s="29">
        <x:v>2.7000000000000002</x:v>
      </x:c>
      <x:c r="BQ264" s="29">
        <x:v>2.7000000000000002</x:v>
      </x:c>
      <x:c r="BR264" s="29">
        <x:v>110000</x:v>
      </x:c>
      <x:c r="BS264" s="29">
        <x:v>40779</x:v>
      </x:c>
      <x:c r="BT264" s="64" t="str">
        <x:f t="shared" si="0"/>
        <x:v>TRUE</x:v>
      </x:c>
    </x:row>
    <x:row r="265" spans="1:72" ht="16.399999999999999">
      <x:c r="A265" s="65">
        <x:v>2023</x:v>
      </x:c>
      <x:c r="B265" s="62" t="s">
        <x:v>31</x:v>
      </x:c>
      <x:c r="C265" s="61" t="s">
        <x:v>48</x:v>
      </x:c>
      <x:c r="D265" s="61" t="s">
        <x:v>304</x:v>
      </x:c>
      <x:c r="E265" s="61">
        <x:v>4</x:v>
      </x:c>
      <x:c r="F265" s="61" t="s">
        <x:v>25</x:v>
      </x:c>
      <x:c r="G265" s="61" t="s">
        <x:v>346</x:v>
      </x:c>
      <x:c r="H265" s="61" t="s">
        <x:v>96</x:v>
      </x:c>
      <x:c r="I265" s="64">
        <x:v>45</x:v>
      </x:c>
      <x:c r="J265" s="29">
        <x:v>2022</x:v>
      </x:c>
      <x:c r="K265" s="29" t="s">
        <x:v>31</x:v>
      </x:c>
      <x:c r="L265" s="29">
        <x:v>40</x:v>
      </x:c>
      <x:c r="M265" s="29" t="s">
        <x:v>326</x:v>
      </x:c>
      <x:c r="N265" s="29">
        <x:v>57</x:v>
      </x:c>
      <x:c r="O265" s="29">
        <x:v>0</x:v>
      </x:c>
      <x:c r="P265" s="29">
        <x:v>57</x:v>
      </x:c>
      <x:c r="Q265" s="29">
        <x:v>47</x:v>
      </x:c>
      <x:c r="R265" s="29">
        <x:v>0</x:v>
      </x:c>
      <x:c r="S265" s="29">
        <x:v>0</x:v>
      </x:c>
      <x:c r="T265" s="29">
        <x:v>6</x:v>
      </x:c>
      <x:c r="U265" s="29">
        <x:v>2</x:v>
      </x:c>
      <x:c r="V265" s="29">
        <x:v>31</x:v>
      </x:c>
      <x:c r="W265" s="29">
        <x:v>2</x:v>
      </x:c>
      <x:c r="X265" s="29">
        <x:v>57</x:v>
      </x:c>
      <x:c r="Y265" s="29">
        <x:v>21</x:v>
      </x:c>
      <x:c r="Z265" s="29">
        <x:v>23</x:v>
      </x:c>
      <x:c r="AA265" s="29">
        <x:v>25.199999999999999</x:v>
      </x:c>
      <x:c r="AB265" s="29">
        <x:v>239</x:v>
      </x:c>
      <x:c r="AC265" s="29">
        <x:v>59</x:v>
      </x:c>
      <x:c r="AD265" s="29">
        <x:v>9</x:v>
      </x:c>
      <x:c r="AE265" s="29">
        <x:v>1</x:v>
      </x:c>
      <x:c r="AF265" s="29">
        <x:v>8</x:v>
      </x:c>
      <x:c r="AG265" s="29">
        <x:v>13</x:v>
      </x:c>
      <x:c r="AH265" s="29">
        <x:v>1</x:v>
      </x:c>
      <x:c r="AI265" s="29">
        <x:v>0</x:v>
      </x:c>
      <x:c r="AJ265" s="29">
        <x:v>51</x:v>
      </x:c>
      <x:c r="AK265" s="29">
        <x:v>4</x:v>
      </x:c>
      <x:c r="AL265" s="29">
        <x:v>0</x:v>
      </x:c>
      <x:c r="AM265" s="29">
        <x:v>1</x:v>
      </x:c>
      <x:c r="AN265" s="29">
        <x:v>3.3199999999999998</x:v>
      </x:c>
      <x:c r="AO265" s="29">
        <x:v>3.6299999999999999</x:v>
      </x:c>
      <x:c r="AP265" s="29">
        <x:v>3.98</x:v>
      </x:c>
      <x:c r="AQ265" s="29">
        <x:v>3.98</x:v>
      </x:c>
      <x:c r="AR265" s="29">
        <x:v>1.26</x:v>
      </x:c>
      <x:c r="AS265" s="29">
        <x:v>1.54</x:v>
      </x:c>
      <x:c r="AT265" s="29">
        <x:v>2022</x:v>
      </x:c>
      <x:c r="AU265" s="29" t="s">
        <x:v>31</x:v>
      </x:c>
      <x:c r="AV265" s="29">
        <x:v>40</x:v>
      </x:c>
      <x:c r="AW265" s="29" t="s">
        <x:v>326</x:v>
      </x:c>
      <x:c r="AX265" s="29">
        <x:v>57</x:v>
      </x:c>
      <x:c r="AY265" s="29">
        <x:v>0</x:v>
      </x:c>
      <x:c r="AZ265" s="29">
        <x:v>57</x:v>
      </x:c>
      <x:c r="BA265" s="29">
        <x:v>57</x:v>
      </x:c>
      <x:c r="BB265" s="29">
        <x:v>9.6999999999999993</x:v>
      </x:c>
      <x:c r="BD265" s="29">
        <x:v>5.8799999999999999</x:v>
      </x:c>
      <x:c r="BE265" s="29">
        <x:v>5.8799999999999999</x:v>
      </x:c>
      <x:c r="BK265" s="29">
        <x:v>0.16</x:v>
      </x:c>
      <x:c r="BM265" s="29">
        <x:v>0.78000000000000003</x:v>
      </x:c>
      <x:c r="BN265" s="29">
        <x:v>0.78000000000000003</x:v>
      </x:c>
      <x:c r="BP265" s="29">
        <x:v>1.54</x:v>
      </x:c>
      <x:c r="BQ265" s="29">
        <x:v>1.54</x:v>
      </x:c>
      <x:c r="BR265" s="29">
        <x:v>160000</x:v>
      </x:c>
      <x:c r="BS265" s="29">
        <x:v>104053</x:v>
      </x:c>
      <x:c r="BT265" s="64" t="str">
        <x:f t="shared" si="0"/>
        <x:v>TRUE</x:v>
      </x:c>
    </x:row>
    <x:row r="266" spans="1:72" ht="16.399999999999999">
      <x:c r="A266" s="65">
        <x:v>2024</x:v>
      </x:c>
      <x:c r="B266" s="62" t="s">
        <x:v>31</x:v>
      </x:c>
      <x:c r="C266" s="61" t="s">
        <x:v>48</x:v>
      </x:c>
      <x:c r="D266" s="61" t="s">
        <x:v>304</x:v>
      </x:c>
      <x:c r="E266" s="61">
        <x:v>4</x:v>
      </x:c>
      <x:c r="F266" s="61" t="s">
        <x:v>25</x:v>
      </x:c>
      <x:c r="G266" s="61" t="s">
        <x:v>346</x:v>
      </x:c>
      <x:c r="H266" s="61" t="s">
        <x:v>96</x:v>
      </x:c>
      <x:c r="I266" s="64">
        <x:v>46</x:v>
      </x:c>
      <x:c r="J266" s="29">
        <x:v>2023</x:v>
      </x:c>
      <x:c r="K266" s="29" t="s">
        <x:v>31</x:v>
      </x:c>
      <x:c r="L266" s="29">
        <x:v>41</x:v>
      </x:c>
      <x:c r="M266" s="29" t="s">
        <x:v>326</x:v>
      </x:c>
      <x:c r="N266" s="29">
        <x:v>58</x:v>
      </x:c>
      <x:c r="O266" s="29">
        <x:v>1</x:v>
      </x:c>
      <x:c r="P266" s="29">
        <x:v>57</x:v>
      </x:c>
      <x:c r="Q266" s="29">
        <x:v>49</x:v>
      </x:c>
      <x:c r="R266" s="29">
        <x:v>0</x:v>
      </x:c>
      <x:c r="S266" s="29">
        <x:v>0</x:v>
      </x:c>
      <x:c r="T266" s="29">
        <x:v>4</x:v>
      </x:c>
      <x:c r="U266" s="29">
        <x:v>5</x:v>
      </x:c>
      <x:c r="V266" s="29">
        <x:v>30</x:v>
      </x:c>
      <x:c r="W266" s="29">
        <x:v>2</x:v>
      </x:c>
      <x:c r="X266" s="29">
        <x:v>62.200000000000003</x:v>
      </x:c>
      <x:c r="Y266" s="29">
        <x:v>24</x:v>
      </x:c>
      <x:c r="Z266" s="29">
        <x:v>26</x:v>
      </x:c>
      <x:c r="AA266" s="29">
        <x:v>32</x:v>
      </x:c>
      <x:c r="AB266" s="29">
        <x:v>264</x:v>
      </x:c>
      <x:c r="AC266" s="29">
        <x:v>57</x:v>
      </x:c>
      <x:c r="AD266" s="29">
        <x:v>11</x:v>
      </x:c>
      <x:c r="AE266" s="29">
        <x:v>1</x:v>
      </x:c>
      <x:c r="AF266" s="29">
        <x:v>9</x:v>
      </x:c>
      <x:c r="AG266" s="29">
        <x:v>15</x:v>
      </x:c>
      <x:c r="AH266" s="29">
        <x:v>2</x:v>
      </x:c>
      <x:c r="AI266" s="29">
        <x:v>1</x:v>
      </x:c>
      <x:c r="AJ266" s="29">
        <x:v>44</x:v>
      </x:c>
      <x:c r="AK266" s="29">
        <x:v>5</x:v>
      </x:c>
      <x:c r="AL266" s="29">
        <x:v>0</x:v>
      </x:c>
      <x:c r="AM266" s="29">
        <x:v>0</x:v>
      </x:c>
      <x:c r="AN266" s="29">
        <x:v>3.4500000000000002</x:v>
      </x:c>
      <x:c r="AO266" s="29">
        <x:v>3.73</x:v>
      </x:c>
      <x:c r="AP266" s="29">
        <x:v>4.5999999999999996</x:v>
      </x:c>
      <x:c r="AQ266" s="29">
        <x:v>4.5899999999999999</x:v>
      </x:c>
      <x:c r="AR266" s="29">
        <x:v>1.1499999999999999</x:v>
      </x:c>
      <x:c r="AS266" s="29">
        <x:v>0.98999999999999999</x:v>
      </x:c>
      <x:c r="AT266" s="29">
        <x:v>2023</x:v>
      </x:c>
      <x:c r="AU266" s="29" t="s">
        <x:v>31</x:v>
      </x:c>
      <x:c r="AV266" s="29">
        <x:v>41</x:v>
      </x:c>
      <x:c r="AW266" s="29" t="s">
        <x:v>326</x:v>
      </x:c>
      <x:c r="AX266" s="29">
        <x:v>58</x:v>
      </x:c>
      <x:c r="AY266" s="29">
        <x:v>5</x:v>
      </x:c>
      <x:c r="AZ266" s="29">
        <x:v>57.200000000000003</x:v>
      </x:c>
      <x:c r="BA266" s="29">
        <x:v>62.200000000000003</x:v>
      </x:c>
      <x:c r="BB266" s="29">
        <x:v>9.8499999999999996</x:v>
      </x:c>
      <x:c r="BC266" s="29">
        <x:v>-0.25</x:v>
      </x:c>
      <x:c r="BD266" s="29">
        <x:v>1.1899999999999999</x:v>
      </x:c>
      <x:c r="BE266" s="29">
        <x:v>0.93999999999999995</x:v>
      </x:c>
      <x:c r="BK266" s="29">
        <x:v>0.10000000000000001</x:v>
      </x:c>
      <x:c r="BL266" s="29">
        <x:v>-0.020000000000000001</x:v>
      </x:c>
      <x:c r="BM266" s="29">
        <x:v>0.16</x:v>
      </x:c>
      <x:c r="BN266" s="29">
        <x:v>0.13</x:v>
      </x:c>
      <x:c r="BO266" s="29">
        <x:v>0.059999999999999998</x:v>
      </x:c>
      <x:c r="BP266" s="29">
        <x:v>0.93000000000000005</x:v>
      </x:c>
      <x:c r="BQ266" s="29">
        <x:v>0.98999999999999999</x:v>
      </x:c>
      <x:c r="BR266" s="29">
        <x:v>140000</x:v>
      </x:c>
      <x:c r="BS266" s="29">
        <x:v>141215</x:v>
      </x:c>
      <x:c r="BT266" s="64" t="str">
        <x:f t="shared" si="0"/>
        <x:v>TRUE</x:v>
      </x:c>
    </x:row>
    <x:row r="267" spans="1:72" ht="16.399999999999999">
      <x:c r="A267" s="65">
        <x:v>2021</x:v>
      </x:c>
      <x:c r="B267" s="62" t="s">
        <x:v>55</x:v>
      </x:c>
      <x:c r="C267" s="61" t="s">
        <x:v>79</x:v>
      </x:c>
      <x:c r="D267" s="61" t="s">
        <x:v>304</x:v>
      </x:c>
      <x:c r="E267" s="61">
        <x:v>9</x:v>
      </x:c>
      <x:c r="F267" s="61" t="s">
        <x:v>170</x:v>
      </x:c>
      <x:c r="G267" s="61" t="s">
        <x:v>169</x:v>
      </x:c>
      <x:c r="H267" s="61" t="s">
        <x:v>71</x:v>
      </x:c>
      <x:c r="I267" s="64">
        <x:v>47</x:v>
      </x:c>
      <x:c r="J267" s="29">
        <x:v>2020</x:v>
      </x:c>
      <x:c r="K267" s="29" t="s">
        <x:v>55</x:v>
      </x:c>
      <x:c r="L267" s="29">
        <x:v>28</x:v>
      </x:c>
      <x:c r="M267" s="29" t="s">
        <x:v>326</x:v>
      </x:c>
      <x:c r="N267" s="29">
        <x:v>27</x:v>
      </x:c>
      <x:c r="O267" s="29">
        <x:v>26</x:v>
      </x:c>
      <x:c r="P267" s="29">
        <x:v>1</x:v>
      </x:c>
      <x:c r="Q267" s="29">
        <x:v>0</x:v>
      </x:c>
      <x:c r="R267" s="29">
        <x:v>0</x:v>
      </x:c>
      <x:c r="S267" s="29">
        <x:v>0</x:v>
      </x:c>
      <x:c r="T267" s="29">
        <x:v>10</x:v>
      </x:c>
      <x:c r="U267" s="29">
        <x:v>9</x:v>
      </x:c>
      <x:c r="V267" s="29">
        <x:v>0</x:v>
      </x:c>
      <x:c r="W267" s="29">
        <x:v>0</x:v>
      </x:c>
      <x:c r="X267" s="29">
        <x:v>147.19999999999999</x:v>
      </x:c>
      <x:c r="Y267" s="29">
        <x:v>67</x:v>
      </x:c>
      <x:c r="Z267" s="29">
        <x:v>76</x:v>
      </x:c>
      <x:c r="AA267" s="29">
        <x:v>73.950000000000003</x:v>
      </x:c>
      <x:c r="AB267" s="29">
        <x:v>641</x:v>
      </x:c>
      <x:c r="AC267" s="29">
        <x:v>143</x:v>
      </x:c>
      <x:c r="AD267" s="29">
        <x:v>29</x:v>
      </x:c>
      <x:c r="AE267" s="29">
        <x:v>2</x:v>
      </x:c>
      <x:c r="AF267" s="29">
        <x:v>14</x:v>
      </x:c>
      <x:c r="AG267" s="29">
        <x:v>65</x:v>
      </x:c>
      <x:c r="AH267" s="29">
        <x:v>5</x:v>
      </x:c>
      <x:c r="AI267" s="29">
        <x:v>0</x:v>
      </x:c>
      <x:c r="AJ267" s="29">
        <x:v>138</x:v>
      </x:c>
      <x:c r="AK267" s="29">
        <x:v>5</x:v>
      </x:c>
      <x:c r="AL267" s="29">
        <x:v>0</x:v>
      </x:c>
      <x:c r="AM267" s="29">
        <x:v>4</x:v>
      </x:c>
      <x:c r="AN267" s="29">
        <x:v>4.0800000000000001</x:v>
      </x:c>
      <x:c r="AO267" s="29">
        <x:v>4.6299999999999999</x:v>
      </x:c>
      <x:c r="AP267" s="29">
        <x:v>4.5099999999999998</x:v>
      </x:c>
      <x:c r="AQ267" s="29">
        <x:v>4.2599999999999998</x:v>
      </x:c>
      <x:c r="AR267" s="29">
        <x:v>1.4099999999999999</x:v>
      </x:c>
      <x:c r="AS267" s="29">
        <x:v>3.1600000000000001</x:v>
      </x:c>
      <x:c r="AT267" s="29">
        <x:v>2020</x:v>
      </x:c>
      <x:c r="AU267" s="29" t="s">
        <x:v>55</x:v>
      </x:c>
      <x:c r="AV267" s="29">
        <x:v>28</x:v>
      </x:c>
      <x:c r="AW267" s="29" t="s">
        <x:v>326</x:v>
      </x:c>
      <x:c r="AX267" s="29">
        <x:v>27</x:v>
      </x:c>
      <x:c r="AY267" s="29">
        <x:v>142</x:v>
      </x:c>
      <x:c r="AZ267" s="29">
        <x:v>5.2000000000000002</x:v>
      </x:c>
      <x:c r="BA267" s="29">
        <x:v>147.19999999999999</x:v>
      </x:c>
      <x:c r="BB267" s="29">
        <x:v>11.109999999999999</x:v>
      </x:c>
      <x:c r="BC267" s="29">
        <x:v>0.46999999999999997</x:v>
      </x:c>
      <x:c r="BD267" s="29">
        <x:v>3.1600000000000001</x:v>
      </x:c>
      <x:c r="BE267" s="29">
        <x:v>3.6299999999999999</x:v>
      </x:c>
      <x:c r="BK267" s="29">
        <x:v>0.28999999999999998</x:v>
      </x:c>
      <x:c r="BL267" s="29">
        <x:v>0.31</x:v>
      </x:c>
      <x:c r="BM267" s="29">
        <x:v>0.25</x:v>
      </x:c>
      <x:c r="BN267" s="29">
        <x:v>0.56000000000000005</x:v>
      </x:c>
      <x:c r="BO267" s="29">
        <x:v>2.8300000000000001</x:v>
      </x:c>
      <x:c r="BP267" s="29">
        <x:v>0.33000000000000002</x:v>
      </x:c>
      <x:c r="BQ267" s="29">
        <x:v>3.1600000000000001</x:v>
      </x:c>
      <x:c r="BR267" s="29">
        <x:v>13500</x:v>
      </x:c>
      <x:c r="BS267" s="29">
        <x:v>4266</x:v>
      </x:c>
      <x:c r="BT267" s="64" t="str">
        <x:f t="shared" si="0"/>
        <x:v>TRUE</x:v>
      </x:c>
    </x:row>
    <x:row r="268" spans="1:72" ht="16.399999999999999">
      <x:c r="A268" s="65">
        <x:v>2022</x:v>
      </x:c>
      <x:c r="B268" s="62" t="s">
        <x:v>55</x:v>
      </x:c>
      <x:c r="C268" s="61" t="s">
        <x:v>79</x:v>
      </x:c>
      <x:c r="D268" s="61" t="s">
        <x:v>304</x:v>
      </x:c>
      <x:c r="E268" s="61">
        <x:v>9</x:v>
      </x:c>
      <x:c r="F268" s="61" t="s">
        <x:v>170</x:v>
      </x:c>
      <x:c r="G268" s="61" t="s">
        <x:v>169</x:v>
      </x:c>
      <x:c r="H268" s="61" t="s">
        <x:v>71</x:v>
      </x:c>
      <x:c r="I268" s="64">
        <x:v>48</x:v>
      </x:c>
      <x:c r="J268" s="29">
        <x:v>2021</x:v>
      </x:c>
      <x:c r="K268" s="29" t="s">
        <x:v>55</x:v>
      </x:c>
      <x:c r="L268" s="29">
        <x:v>29</x:v>
      </x:c>
      <x:c r="M268" s="29" t="s">
        <x:v>326</x:v>
      </x:c>
      <x:c r="N268" s="29">
        <x:v>17</x:v>
      </x:c>
      <x:c r="O268" s="29">
        <x:v>17</x:v>
      </x:c>
      <x:c r="P268" s="29">
        <x:v>0</x:v>
      </x:c>
      <x:c r="Q268" s="29">
        <x:v>0</x:v>
      </x:c>
      <x:c r="R268" s="29">
        <x:v>0</x:v>
      </x:c>
      <x:c r="S268" s="29">
        <x:v>0</x:v>
      </x:c>
      <x:c r="T268" s="29">
        <x:v>1</x:v>
      </x:c>
      <x:c r="U268" s="29">
        <x:v>8</x:v>
      </x:c>
      <x:c r="V268" s="29">
        <x:v>0</x:v>
      </x:c>
      <x:c r="W268" s="29">
        <x:v>0</x:v>
      </x:c>
      <x:c r="X268" s="29">
        <x:v>90.200000000000003</x:v>
      </x:c>
      <x:c r="Y268" s="29">
        <x:v>39</x:v>
      </x:c>
      <x:c r="Z268" s="29">
        <x:v>45</x:v>
      </x:c>
      <x:c r="AA268" s="29">
        <x:v>42.049999999999997</x:v>
      </x:c>
      <x:c r="AB268" s="29">
        <x:v>387</x:v>
      </x:c>
      <x:c r="AC268" s="29">
        <x:v>76</x:v>
      </x:c>
      <x:c r="AD268" s="29">
        <x:v>9</x:v>
      </x:c>
      <x:c r="AE268" s="29">
        <x:v>3</x:v>
      </x:c>
      <x:c r="AF268" s="29">
        <x:v>7</x:v>
      </x:c>
      <x:c r="AG268" s="29">
        <x:v>41</x:v>
      </x:c>
      <x:c r="AH268" s="29">
        <x:v>3</x:v>
      </x:c>
      <x:c r="AI268" s="29">
        <x:v>1</x:v>
      </x:c>
      <x:c r="AJ268" s="29">
        <x:v>67</x:v>
      </x:c>
      <x:c r="AK268" s="29">
        <x:v>4</x:v>
      </x:c>
      <x:c r="AL268" s="29">
        <x:v>0</x:v>
      </x:c>
      <x:c r="AM268" s="29">
        <x:v>5</x:v>
      </x:c>
      <x:c r="AN268" s="29">
        <x:v>3.8700000000000001</x:v>
      </x:c>
      <x:c r="AO268" s="29">
        <x:v>4.4699999999999998</x:v>
      </x:c>
      <x:c r="AP268" s="29">
        <x:v>4.1699999999999999</x:v>
      </x:c>
      <x:c r="AQ268" s="29">
        <x:v>4.3099999999999996</x:v>
      </x:c>
      <x:c r="AR268" s="29">
        <x:v>1.29</x:v>
      </x:c>
      <x:c r="AS268" s="29">
        <x:v>1.8799999999999999</x:v>
      </x:c>
      <x:c r="AT268" s="29">
        <x:v>2021</x:v>
      </x:c>
      <x:c r="AU268" s="29" t="s">
        <x:v>55</x:v>
      </x:c>
      <x:c r="AV268" s="29">
        <x:v>29</x:v>
      </x:c>
      <x:c r="AW268" s="29" t="s">
        <x:v>326</x:v>
      </x:c>
      <x:c r="AX268" s="29">
        <x:v>17</x:v>
      </x:c>
      <x:c r="AY268" s="29">
        <x:v>90.200000000000003</x:v>
      </x:c>
      <x:c r="AZ268" s="29">
        <x:v>0</x:v>
      </x:c>
      <x:c r="BA268" s="29">
        <x:v>90.200000000000003</x:v>
      </x:c>
      <x:c r="BB268" s="29">
        <x:v>10.59</x:v>
      </x:c>
      <x:c r="BC268" s="29">
        <x:v>2.21</x:v>
      </x:c>
      <x:c r="BE268" s="29">
        <x:v>2.21</x:v>
      </x:c>
      <x:c r="BK268" s="29">
        <x:v>0.17999999999999999</x:v>
      </x:c>
      <x:c r="BL268" s="29">
        <x:v>0.27000000000000002</x:v>
      </x:c>
      <x:c r="BN268" s="29">
        <x:v>0.27000000000000002</x:v>
      </x:c>
      <x:c r="BO268" s="29">
        <x:v>1.8799999999999999</x:v>
      </x:c>
      <x:c r="BQ268" s="29">
        <x:v>1.8799999999999999</x:v>
      </x:c>
      <x:c r="BR268" s="29">
        <x:v>22000</x:v>
      </x:c>
      <x:c r="BS268" s="29">
        <x:v>11683</x:v>
      </x:c>
      <x:c r="BT268" s="64" t="str">
        <x:f t="shared" si="0"/>
        <x:v>TRUE</x:v>
      </x:c>
    </x:row>
    <x:row r="269" spans="1:72" ht="16.399999999999999">
      <x:c r="A269" s="65">
        <x:v>2023</x:v>
      </x:c>
      <x:c r="B269" s="62" t="s">
        <x:v>55</x:v>
      </x:c>
      <x:c r="C269" s="61" t="s">
        <x:v>79</x:v>
      </x:c>
      <x:c r="D269" s="61" t="s">
        <x:v>304</x:v>
      </x:c>
      <x:c r="E269" s="61">
        <x:v>9</x:v>
      </x:c>
      <x:c r="F269" s="61" t="s">
        <x:v>170</x:v>
      </x:c>
      <x:c r="G269" s="61" t="s">
        <x:v>169</x:v>
      </x:c>
      <x:c r="H269" s="61" t="s">
        <x:v>71</x:v>
      </x:c>
      <x:c r="I269" s="64">
        <x:v>49</x:v>
      </x:c>
      <x:c r="J269" s="29">
        <x:v>2022</x:v>
      </x:c>
      <x:c r="K269" s="29" t="s">
        <x:v>55</x:v>
      </x:c>
      <x:c r="L269" s="29">
        <x:v>30</x:v>
      </x:c>
      <x:c r="M269" s="29" t="s">
        <x:v>326</x:v>
      </x:c>
      <x:c r="N269" s="29">
        <x:v>23</x:v>
      </x:c>
      <x:c r="O269" s="29">
        <x:v>23</x:v>
      </x:c>
      <x:c r="P269" s="29">
        <x:v>0</x:v>
      </x:c>
      <x:c r="Q269" s="29">
        <x:v>0</x:v>
      </x:c>
      <x:c r="R269" s="29">
        <x:v>0</x:v>
      </x:c>
      <x:c r="S269" s="29">
        <x:v>0</x:v>
      </x:c>
      <x:c r="T269" s="29">
        <x:v>6</x:v>
      </x:c>
      <x:c r="U269" s="29">
        <x:v>11</x:v>
      </x:c>
      <x:c r="V269" s="29">
        <x:v>0</x:v>
      </x:c>
      <x:c r="W269" s="29">
        <x:v>0</x:v>
      </x:c>
      <x:c r="X269" s="29">
        <x:v>103.2</x:v>
      </x:c>
      <x:c r="Y269" s="29">
        <x:v>58</x:v>
      </x:c>
      <x:c r="Z269" s="29">
        <x:v>60</x:v>
      </x:c>
      <x:c r="AA269" s="29">
        <x:v>55.700000000000003</x:v>
      </x:c>
      <x:c r="AB269" s="29">
        <x:v>459</x:v>
      </x:c>
      <x:c r="AC269" s="29">
        <x:v>113</x:v>
      </x:c>
      <x:c r="AD269" s="29">
        <x:v>13</x:v>
      </x:c>
      <x:c r="AE269" s="29">
        <x:v>3</x:v>
      </x:c>
      <x:c r="AF269" s="29">
        <x:v>10</x:v>
      </x:c>
      <x:c r="AG269" s="29">
        <x:v>39</x:v>
      </x:c>
      <x:c r="AH269" s="29">
        <x:v>7</x:v>
      </x:c>
      <x:c r="AI269" s="29">
        <x:v>0</x:v>
      </x:c>
      <x:c r="AJ269" s="29">
        <x:v>75</x:v>
      </x:c>
      <x:c r="AK269" s="29">
        <x:v>5</x:v>
      </x:c>
      <x:c r="AL269" s="29">
        <x:v>0</x:v>
      </x:c>
      <x:c r="AM269" s="29">
        <x:v>3</x:v>
      </x:c>
      <x:c r="AN269" s="29">
        <x:v>5.04</x:v>
      </x:c>
      <x:c r="AO269" s="29">
        <x:v>5.21</x:v>
      </x:c>
      <x:c r="AP269" s="29">
        <x:v>4.8399999999999999</x:v>
      </x:c>
      <x:c r="AQ269" s="29">
        <x:v>4.5</x:v>
      </x:c>
      <x:c r="AR269" s="29">
        <x:v>1.47</x:v>
      </x:c>
      <x:c r="AS269" s="29">
        <x:v>1.1599999999999999</x:v>
      </x:c>
      <x:c r="AT269" s="29">
        <x:v>2022</x:v>
      </x:c>
      <x:c r="AU269" s="29" t="s">
        <x:v>55</x:v>
      </x:c>
      <x:c r="AV269" s="29">
        <x:v>30</x:v>
      </x:c>
      <x:c r="AW269" s="29" t="s">
        <x:v>326</x:v>
      </x:c>
      <x:c r="AX269" s="29">
        <x:v>23</x:v>
      </x:c>
      <x:c r="AY269" s="29">
        <x:v>103.2</x:v>
      </x:c>
      <x:c r="AZ269" s="29">
        <x:v>0</x:v>
      </x:c>
      <x:c r="BA269" s="29">
        <x:v>103.2</x:v>
      </x:c>
      <x:c r="BB269" s="29">
        <x:v>10.91</x:v>
      </x:c>
      <x:c r="BC269" s="29">
        <x:v>-11.65</x:v>
      </x:c>
      <x:c r="BE269" s="29">
        <x:v>-11.65</x:v>
      </x:c>
      <x:c r="BK269" s="29">
        <x:v>0.11</x:v>
      </x:c>
      <x:c r="BL269" s="29">
        <x:v>-0.68999999999999995</x:v>
      </x:c>
      <x:c r="BN269" s="29">
        <x:v>-0.68999999999999995</x:v>
      </x:c>
      <x:c r="BO269" s="29">
        <x:v>1.1599999999999999</x:v>
      </x:c>
      <x:c r="BQ269" s="29">
        <x:v>1.1599999999999999</x:v>
      </x:c>
      <x:c r="BR269" s="29">
        <x:v>20000</x:v>
      </x:c>
      <x:c r="BS269" s="29">
        <x:v>17295</x:v>
      </x:c>
      <x:c r="BT269" s="64" t="str">
        <x:f t="shared" si="0"/>
        <x:v>TRUE</x:v>
      </x:c>
    </x:row>
    <x:row r="270" spans="1:72" ht="16.399999999999999">
      <x:c r="A270" s="65">
        <x:v>2024</x:v>
      </x:c>
      <x:c r="B270" s="62" t="s">
        <x:v>55</x:v>
      </x:c>
      <x:c r="C270" s="61" t="s">
        <x:v>79</x:v>
      </x:c>
      <x:c r="D270" s="61" t="s">
        <x:v>304</x:v>
      </x:c>
      <x:c r="E270" s="61">
        <x:v>9</x:v>
      </x:c>
      <x:c r="F270" s="61" t="s">
        <x:v>170</x:v>
      </x:c>
      <x:c r="G270" s="61" t="s">
        <x:v>169</x:v>
      </x:c>
      <x:c r="H270" s="61" t="s">
        <x:v>71</x:v>
      </x:c>
      <x:c r="I270" s="64">
        <x:v>50</x:v>
      </x:c>
      <x:c r="J270" s="29">
        <x:v>2023</x:v>
      </x:c>
      <x:c r="K270" s="29" t="s">
        <x:v>55</x:v>
      </x:c>
      <x:c r="L270" s="29">
        <x:v>31</x:v>
      </x:c>
      <x:c r="M270" s="29" t="s">
        <x:v>326</x:v>
      </x:c>
      <x:c r="N270" s="29">
        <x:v>30</x:v>
      </x:c>
      <x:c r="O270" s="29">
        <x:v>26</x:v>
      </x:c>
      <x:c r="P270" s="29">
        <x:v>4</x:v>
      </x:c>
      <x:c r="Q270" s="29">
        <x:v>1</x:v>
      </x:c>
      <x:c r="R270" s="29">
        <x:v>0</x:v>
      </x:c>
      <x:c r="S270" s="29">
        <x:v>0</x:v>
      </x:c>
      <x:c r="T270" s="29">
        <x:v>14</x:v>
      </x:c>
      <x:c r="U270" s="29">
        <x:v>3</x:v>
      </x:c>
      <x:c r="V270" s="29">
        <x:v>0</x:v>
      </x:c>
      <x:c r="W270" s="29">
        <x:v>1</x:v>
      </x:c>
      <x:c r="X270" s="29">
        <x:v>144.19999999999999</x:v>
      </x:c>
      <x:c r="Y270" s="29">
        <x:v>55</x:v>
      </x:c>
      <x:c r="Z270" s="29">
        <x:v>63</x:v>
      </x:c>
      <x:c r="AA270" s="29">
        <x:v>59.75</x:v>
      </x:c>
      <x:c r="AB270" s="29">
        <x:v>632</x:v>
      </x:c>
      <x:c r="AC270" s="29">
        <x:v>142</x:v>
      </x:c>
      <x:c r="AD270" s="29">
        <x:v>22</x:v>
      </x:c>
      <x:c r="AE270" s="29">
        <x:v>2</x:v>
      </x:c>
      <x:c r="AF270" s="29">
        <x:v>10</x:v>
      </x:c>
      <x:c r="AG270" s="29">
        <x:v>54</x:v>
      </x:c>
      <x:c r="AH270" s="29">
        <x:v>5</x:v>
      </x:c>
      <x:c r="AI270" s="29">
        <x:v>1</x:v>
      </x:c>
      <x:c r="AJ270" s="29">
        <x:v>103</x:v>
      </x:c>
      <x:c r="AK270" s="29">
        <x:v>10</x:v>
      </x:c>
      <x:c r="AL270" s="29">
        <x:v>1</x:v>
      </x:c>
      <x:c r="AM270" s="29">
        <x:v>1</x:v>
      </x:c>
      <x:c r="AN270" s="29">
        <x:v>3.4199999999999999</x:v>
      </x:c>
      <x:c r="AO270" s="29">
        <x:v>3.9199999999999999</x:v>
      </x:c>
      <x:c r="AP270" s="29">
        <x:v>3.7200000000000002</x:v>
      </x:c>
      <x:c r="AQ270" s="29">
        <x:v>4.1600000000000001</x:v>
      </x:c>
      <x:c r="AR270" s="29">
        <x:v>1.3500000000000001</x:v>
      </x:c>
      <x:c r="AS270" s="29">
        <x:v>3.7799999999999998</x:v>
      </x:c>
      <x:c r="AT270" s="29">
        <x:v>2023</x:v>
      </x:c>
      <x:c r="AU270" s="29" t="s">
        <x:v>55</x:v>
      </x:c>
      <x:c r="AV270" s="29">
        <x:v>31</x:v>
      </x:c>
      <x:c r="AW270" s="29" t="s">
        <x:v>326</x:v>
      </x:c>
      <x:c r="AX270" s="29">
        <x:v>30</x:v>
      </x:c>
      <x:c r="AY270" s="29">
        <x:v>136.19999999999999</x:v>
      </x:c>
      <x:c r="AZ270" s="29">
        <x:v>8</x:v>
      </x:c>
      <x:c r="BA270" s="29">
        <x:v>144.19999999999999</x:v>
      </x:c>
      <x:c r="BB270" s="29">
        <x:v>10.06</x:v>
      </x:c>
      <x:c r="BC270" s="29">
        <x:v>6.75</x:v>
      </x:c>
      <x:c r="BD270" s="29">
        <x:v>0.37</x:v>
      </x:c>
      <x:c r="BE270" s="29">
        <x:v>7.1299999999999999</x:v>
      </x:c>
      <x:c r="BK270" s="29">
        <x:v>0.38</x:v>
      </x:c>
      <x:c r="BL270" s="29">
        <x:v>1.1499999999999999</x:v>
      </x:c>
      <x:c r="BM270" s="29">
        <x:v>0.089999999999999991</x:v>
      </x:c>
      <x:c r="BN270" s="29">
        <x:v>1.24</x:v>
      </x:c>
      <x:c r="BO270" s="29">
        <x:v>3.5800000000000001</x:v>
      </x:c>
      <x:c r="BP270" s="29">
        <x:v>0.20000000000000001</x:v>
      </x:c>
      <x:c r="BQ270" s="29">
        <x:v>3.7799999999999998</x:v>
      </x:c>
      <x:c r="BR270" s="29">
        <x:v>17000</x:v>
      </x:c>
      <x:c r="BS270" s="29">
        <x:v>4499</x:v>
      </x:c>
      <x:c r="BT270" s="64" t="str">
        <x:f t="shared" si="0"/>
        <x:v>TRUE</x:v>
      </x:c>
    </x:row>
    <x:row r="271" spans="1:72" ht="16.399999999999999">
      <x:c r="A271" s="65">
        <x:v>2021</x:v>
      </x:c>
      <x:c r="B271" s="62" t="s">
        <x:v>87</x:v>
      </x:c>
      <x:c r="C271" s="61" t="s">
        <x:v>74</x:v>
      </x:c>
      <x:c r="D271" s="61" t="s">
        <x:v>304</x:v>
      </x:c>
      <x:c r="E271" s="61">
        <x:v>9</x:v>
      </x:c>
      <x:c r="F271" s="61" t="s">
        <x:v>170</x:v>
      </x:c>
      <x:c r="G271" s="61" t="s">
        <x:v>348</x:v>
      </x:c>
      <x:c r="H271" s="61" t="s">
        <x:v>96</x:v>
      </x:c>
      <x:c r="I271" s="64">
        <x:v>51</x:v>
      </x:c>
      <x:c r="J271" s="29">
        <x:v>2020</x:v>
      </x:c>
      <x:c r="K271" s="29" t="s">
        <x:v>95</x:v>
      </x:c>
      <x:c r="L271" s="29">
        <x:v>35</x:v>
      </x:c>
      <x:c r="M271" s="29" t="s">
        <x:v>326</x:v>
      </x:c>
      <x:c r="N271" s="29">
        <x:v>44</x:v>
      </x:c>
      <x:c r="O271" s="29">
        <x:v>0</x:v>
      </x:c>
      <x:c r="P271" s="29">
        <x:v>44</x:v>
      </x:c>
      <x:c r="Q271" s="29">
        <x:v>4</x:v>
      </x:c>
      <x:c r="R271" s="29">
        <x:v>0</x:v>
      </x:c>
      <x:c r="S271" s="29">
        <x:v>0</x:v>
      </x:c>
      <x:c r="T271" s="29">
        <x:v>7</x:v>
      </x:c>
      <x:c r="U271" s="29">
        <x:v>2</x:v>
      </x:c>
      <x:c r="V271" s="29">
        <x:v>0</x:v>
      </x:c>
      <x:c r="W271" s="29">
        <x:v>11</x:v>
      </x:c>
      <x:c r="X271" s="29">
        <x:v>37.200000000000003</x:v>
      </x:c>
      <x:c r="Y271" s="29">
        <x:v>22</x:v>
      </x:c>
      <x:c r="Z271" s="29">
        <x:v>26</x:v>
      </x:c>
      <x:c r="AA271" s="29">
        <x:v>28.399999999999999</x:v>
      </x:c>
      <x:c r="AB271" s="29">
        <x:v>179</x:v>
      </x:c>
      <x:c r="AC271" s="29">
        <x:v>39</x:v>
      </x:c>
      <x:c r="AD271" s="29">
        <x:v>10</x:v>
      </x:c>
      <x:c r="AE271" s="29">
        <x:v>1</x:v>
      </x:c>
      <x:c r="AF271" s="29">
        <x:v>4</x:v>
      </x:c>
      <x:c r="AG271" s="29">
        <x:v>23</x:v>
      </x:c>
      <x:c r="AH271" s="29">
        <x:v>2</x:v>
      </x:c>
      <x:c r="AI271" s="29">
        <x:v>1</x:v>
      </x:c>
      <x:c r="AJ271" s="29">
        <x:v>44</x:v>
      </x:c>
      <x:c r="AK271" s="29">
        <x:v>3</x:v>
      </x:c>
      <x:c r="AL271" s="29">
        <x:v>0</x:v>
      </x:c>
      <x:c r="AM271" s="29">
        <x:v>3</x:v>
      </x:c>
      <x:c r="AN271" s="29">
        <x:v>5.2599999999999998</x:v>
      </x:c>
      <x:c r="AO271" s="29">
        <x:v>6.21</x:v>
      </x:c>
      <x:c r="AP271" s="29">
        <x:v>6.79</x:v>
      </x:c>
      <x:c r="AQ271" s="29">
        <x:v>4.3099999999999996</x:v>
      </x:c>
      <x:c r="AR271" s="29">
        <x:v>1.6499999999999999</x:v>
      </x:c>
      <x:c r="AS271" s="29">
        <x:v>-0.059999999999999998</x:v>
      </x:c>
      <x:c r="AT271" s="29">
        <x:v>2020</x:v>
      </x:c>
      <x:c r="AU271" s="29" t="s">
        <x:v>95</x:v>
      </x:c>
      <x:c r="AV271" s="29">
        <x:v>35</x:v>
      </x:c>
      <x:c r="AW271" s="29" t="s">
        <x:v>326</x:v>
      </x:c>
      <x:c r="AX271" s="29">
        <x:v>44</x:v>
      </x:c>
      <x:c r="AY271" s="29">
        <x:v>0</x:v>
      </x:c>
      <x:c r="AZ271" s="29">
        <x:v>37.200000000000003</x:v>
      </x:c>
      <x:c r="BA271" s="29">
        <x:v>37.200000000000003</x:v>
      </x:c>
      <x:c r="BB271" s="29">
        <x:v>10.640000000000001</x:v>
      </x:c>
      <x:c r="BD271" s="29">
        <x:v>-6.75</x:v>
      </x:c>
      <x:c r="BE271" s="29">
        <x:v>-6.75</x:v>
      </x:c>
      <x:c r="BK271" s="29">
        <x:v>-0.010000000000000001</x:v>
      </x:c>
      <x:c r="BM271" s="29">
        <x:v>-0.56000000000000005</x:v>
      </x:c>
      <x:c r="BN271" s="29">
        <x:v>-0.56000000000000005</x:v>
      </x:c>
      <x:c r="BP271" s="29">
        <x:v>-0.059999999999999998</x:v>
      </x:c>
      <x:c r="BQ271" s="29">
        <x:v>-0.059999999999999998</x:v>
      </x:c>
      <x:c r="BR271" s="29">
        <x:v>16000</x:v>
      </x:c>
      <x:c r="BS271" s="29">
        <x:v>-260281</x:v>
      </x:c>
      <x:c r="BT271" s="64" t="str">
        <x:f t="shared" si="0"/>
        <x:v>TRUE</x:v>
      </x:c>
    </x:row>
    <x:row r="272" spans="1:72" ht="16.399999999999999">
      <x:c r="A272" s="65">
        <x:v>2022</x:v>
      </x:c>
      <x:c r="B272" s="62" t="s">
        <x:v>87</x:v>
      </x:c>
      <x:c r="C272" s="61" t="s">
        <x:v>74</x:v>
      </x:c>
      <x:c r="D272" s="61" t="s">
        <x:v>304</x:v>
      </x:c>
      <x:c r="E272" s="61">
        <x:v>9</x:v>
      </x:c>
      <x:c r="F272" s="61" t="s">
        <x:v>170</x:v>
      </x:c>
      <x:c r="G272" s="61" t="s">
        <x:v>348</x:v>
      </x:c>
      <x:c r="H272" s="61" t="s">
        <x:v>96</x:v>
      </x:c>
      <x:c r="I272" s="64">
        <x:v>52</x:v>
      </x:c>
      <x:c r="J272" s="29">
        <x:v>2021</x:v>
      </x:c>
      <x:c r="K272" s="29" t="s">
        <x:v>95</x:v>
      </x:c>
      <x:c r="L272" s="29">
        <x:v>36</x:v>
      </x:c>
      <x:c r="M272" s="29" t="s">
        <x:v>326</x:v>
      </x:c>
      <x:c r="N272" s="29">
        <x:v>46</x:v>
      </x:c>
      <x:c r="O272" s="29">
        <x:v>0</x:v>
      </x:c>
      <x:c r="P272" s="29">
        <x:v>46</x:v>
      </x:c>
      <x:c r="Q272" s="29">
        <x:v>4</x:v>
      </x:c>
      <x:c r="R272" s="29">
        <x:v>0</x:v>
      </x:c>
      <x:c r="S272" s="29">
        <x:v>0</x:v>
      </x:c>
      <x:c r="T272" s="29">
        <x:v>0</x:v>
      </x:c>
      <x:c r="U272" s="29">
        <x:v>3</x:v>
      </x:c>
      <x:c r="V272" s="29">
        <x:v>0</x:v>
      </x:c>
      <x:c r="W272" s="29">
        <x:v>17</x:v>
      </x:c>
      <x:c r="X272" s="29">
        <x:v>40.100000000000001</x:v>
      </x:c>
      <x:c r="Y272" s="29">
        <x:v>17</x:v>
      </x:c>
      <x:c r="Z272" s="29">
        <x:v>23</x:v>
      </x:c>
      <x:c r="AA272" s="29">
        <x:v>23.050000000000001</x:v>
      </x:c>
      <x:c r="AB272" s="29">
        <x:v>178</x:v>
      </x:c>
      <x:c r="AC272" s="29">
        <x:v>35</x:v>
      </x:c>
      <x:c r="AD272" s="29">
        <x:v>8</x:v>
      </x:c>
      <x:c r="AE272" s="29">
        <x:v>0</x:v>
      </x:c>
      <x:c r="AF272" s="29">
        <x:v>2</x:v>
      </x:c>
      <x:c r="AG272" s="29">
        <x:v>20</x:v>
      </x:c>
      <x:c r="AH272" s="29">
        <x:v>4</x:v>
      </x:c>
      <x:c r="AI272" s="29">
        <x:v>1</x:v>
      </x:c>
      <x:c r="AJ272" s="29">
        <x:v>29</x:v>
      </x:c>
      <x:c r="AK272" s="29">
        <x:v>3</x:v>
      </x:c>
      <x:c r="AL272" s="29">
        <x:v>0</x:v>
      </x:c>
      <x:c r="AM272" s="29">
        <x:v>7</x:v>
      </x:c>
      <x:c r="AN272" s="29">
        <x:v>3.79</x:v>
      </x:c>
      <x:c r="AO272" s="29">
        <x:v>5.1299999999999999</x:v>
      </x:c>
      <x:c r="AP272" s="29">
        <x:v>5.1399999999999997</x:v>
      </x:c>
      <x:c r="AQ272" s="29">
        <x:v>4.3300000000000001</x:v>
      </x:c>
      <x:c r="AR272" s="29">
        <x:v>1.3600000000000001</x:v>
      </x:c>
      <x:c r="AS272" s="29">
        <x:v>0.46000000000000002</x:v>
      </x:c>
      <x:c r="AT272" s="29">
        <x:v>2021</x:v>
      </x:c>
      <x:c r="AU272" s="29" t="s">
        <x:v>95</x:v>
      </x:c>
      <x:c r="AV272" s="29">
        <x:v>36</x:v>
      </x:c>
      <x:c r="AW272" s="29" t="s">
        <x:v>326</x:v>
      </x:c>
      <x:c r="AX272" s="29">
        <x:v>46</x:v>
      </x:c>
      <x:c r="AY272" s="29">
        <x:v>0</x:v>
      </x:c>
      <x:c r="AZ272" s="29">
        <x:v>40.100000000000001</x:v>
      </x:c>
      <x:c r="BA272" s="29">
        <x:v>40.100000000000001</x:v>
      </x:c>
      <x:c r="BB272" s="29">
        <x:v>10.09</x:v>
      </x:c>
      <x:c r="BD272" s="29">
        <x:v>0.010000000000000001</x:v>
      </x:c>
      <x:c r="BE272" s="29">
        <x:v>0.010000000000000001</x:v>
      </x:c>
      <x:c r="BK272" s="29">
        <x:v>0.05</x:v>
      </x:c>
      <x:c r="BM272" s="29">
        <x:v>-0.080000000000000004</x:v>
      </x:c>
      <x:c r="BN272" s="29">
        <x:v>-0.080000000000000004</x:v>
      </x:c>
      <x:c r="BP272" s="29">
        <x:v>0.46000000000000002</x:v>
      </x:c>
      <x:c r="BQ272" s="29">
        <x:v>0.46000000000000002</x:v>
      </x:c>
      <x:c r="BR272" s="29">
        <x:v>14000</x:v>
      </x:c>
      <x:c r="BS272" s="29">
        <x:v>30699</x:v>
      </x:c>
      <x:c r="BT272" s="64" t="str">
        <x:f t="shared" si="0"/>
        <x:v>TRUE</x:v>
      </x:c>
    </x:row>
    <x:row r="273" spans="1:72" ht="16.399999999999999">
      <x:c r="A273" s="65">
        <x:v>2023</x:v>
      </x:c>
      <x:c r="B273" s="62" t="s">
        <x:v>87</x:v>
      </x:c>
      <x:c r="C273" s="61" t="s">
        <x:v>74</x:v>
      </x:c>
      <x:c r="D273" s="61" t="s">
        <x:v>304</x:v>
      </x:c>
      <x:c r="E273" s="61">
        <x:v>9</x:v>
      </x:c>
      <x:c r="F273" s="61" t="s">
        <x:v>170</x:v>
      </x:c>
      <x:c r="G273" s="61" t="s">
        <x:v>348</x:v>
      </x:c>
      <x:c r="H273" s="61" t="s">
        <x:v>96</x:v>
      </x:c>
      <x:c r="I273" s="64">
        <x:v>53</x:v>
      </x:c>
      <x:c r="J273" s="29">
        <x:v>2022</x:v>
      </x:c>
      <x:c r="K273" s="29" t="s">
        <x:v>65</x:v>
      </x:c>
      <x:c r="L273" s="29">
        <x:v>37</x:v>
      </x:c>
      <x:c r="M273" s="29" t="s">
        <x:v>326</x:v>
      </x:c>
      <x:c r="N273" s="29">
        <x:v>32</x:v>
      </x:c>
      <x:c r="O273" s="29">
        <x:v>0</x:v>
      </x:c>
      <x:c r="P273" s="29">
        <x:v>32</x:v>
      </x:c>
      <x:c r="Q273" s="29">
        <x:v>10</x:v>
      </x:c>
      <x:c r="R273" s="29">
        <x:v>0</x:v>
      </x:c>
      <x:c r="S273" s="29">
        <x:v>0</x:v>
      </x:c>
      <x:c r="T273" s="29">
        <x:v>0</x:v>
      </x:c>
      <x:c r="U273" s="29">
        <x:v>0</x:v>
      </x:c>
      <x:c r="V273" s="29">
        <x:v>2</x:v>
      </x:c>
      <x:c r="W273" s="29">
        <x:v>6</x:v>
      </x:c>
      <x:c r="X273" s="29">
        <x:v>27.100000000000001</x:v>
      </x:c>
      <x:c r="Y273" s="29">
        <x:v>12</x:v>
      </x:c>
      <x:c r="Z273" s="29">
        <x:v>15</x:v>
      </x:c>
      <x:c r="AA273" s="29">
        <x:v>19.100000000000001</x:v>
      </x:c>
      <x:c r="AB273" s="29">
        <x:v>124</x:v>
      </x:c>
      <x:c r="AC273" s="29">
        <x:v>26</x:v>
      </x:c>
      <x:c r="AD273" s="29">
        <x:v>1</x:v>
      </x:c>
      <x:c r="AE273" s="29">
        <x:v>0</x:v>
      </x:c>
      <x:c r="AF273" s="29">
        <x:v>3</x:v>
      </x:c>
      <x:c r="AG273" s="29">
        <x:v>10</x:v>
      </x:c>
      <x:c r="AH273" s="29">
        <x:v>3</x:v>
      </x:c>
      <x:c r="AI273" s="29">
        <x:v>0</x:v>
      </x:c>
      <x:c r="AJ273" s="29">
        <x:v>21</x:v>
      </x:c>
      <x:c r="AK273" s="29">
        <x:v>4</x:v>
      </x:c>
      <x:c r="AL273" s="29">
        <x:v>0</x:v>
      </x:c>
      <x:c r="AM273" s="29">
        <x:v>1</x:v>
      </x:c>
      <x:c r="AN273" s="29">
        <x:v>3.9500000000000002</x:v>
      </x:c>
      <x:c r="AO273" s="29">
        <x:v>4.9400000000000004</x:v>
      </x:c>
      <x:c r="AP273" s="29">
        <x:v>6.29</x:v>
      </x:c>
      <x:c r="AQ273" s="29">
        <x:v>4.6399999999999997</x:v>
      </x:c>
      <x:c r="AR273" s="29">
        <x:v>1.3200000000000001</x:v>
      </x:c>
      <x:c r="AS273" s="29">
        <x:v>-0.39000000000000001</x:v>
      </x:c>
      <x:c r="AT273" s="29">
        <x:v>2022</x:v>
      </x:c>
      <x:c r="AU273" s="29" t="s">
        <x:v>65</x:v>
      </x:c>
      <x:c r="AV273" s="29">
        <x:v>37</x:v>
      </x:c>
      <x:c r="AW273" s="29" t="s">
        <x:v>326</x:v>
      </x:c>
      <x:c r="AX273" s="29">
        <x:v>32</x:v>
      </x:c>
      <x:c r="AY273" s="29">
        <x:v>0</x:v>
      </x:c>
      <x:c r="AZ273" s="29">
        <x:v>27.100000000000001</x:v>
      </x:c>
      <x:c r="BA273" s="29">
        <x:v>27.100000000000001</x:v>
      </x:c>
      <x:c r="BB273" s="29">
        <x:v>9.6999999999999993</x:v>
      </x:c>
      <x:c r="BD273" s="29">
        <x:v>-6.1100000000000003</x:v>
      </x:c>
      <x:c r="BE273" s="29">
        <x:v>-6.1100000000000003</x:v>
      </x:c>
      <x:c r="BK273" s="29">
        <x:v>-0.040000000000000002</x:v>
      </x:c>
      <x:c r="BM273" s="29">
        <x:v>-0.75</x:v>
      </x:c>
      <x:c r="BN273" s="29">
        <x:v>-0.75</x:v>
      </x:c>
      <x:c r="BP273" s="29">
        <x:v>-0.39000000000000001</x:v>
      </x:c>
      <x:c r="BQ273" s="29">
        <x:v>-0.39000000000000001</x:v>
      </x:c>
      <x:c r="BR273" s="29">
        <x:v>12000</x:v>
      </x:c>
      <x:c r="BS273" s="29">
        <x:v>-30758</x:v>
      </x:c>
      <x:c r="BT273" s="64" t="str">
        <x:f t="shared" si="0"/>
        <x:v>TRUE</x:v>
      </x:c>
    </x:row>
    <x:row r="274" spans="1:72" ht="16.399999999999999">
      <x:c r="A274" s="65">
        <x:v>2024</x:v>
      </x:c>
      <x:c r="B274" s="62" t="s">
        <x:v>87</x:v>
      </x:c>
      <x:c r="C274" s="61" t="s">
        <x:v>74</x:v>
      </x:c>
      <x:c r="D274" s="61" t="s">
        <x:v>304</x:v>
      </x:c>
      <x:c r="E274" s="61">
        <x:v>9</x:v>
      </x:c>
      <x:c r="F274" s="61" t="s">
        <x:v>170</x:v>
      </x:c>
      <x:c r="G274" s="61" t="s">
        <x:v>348</x:v>
      </x:c>
      <x:c r="H274" s="61" t="s">
        <x:v>96</x:v>
      </x:c>
      <x:c r="I274" s="64">
        <x:v>54</x:v>
      </x:c>
      <x:c r="J274" s="29">
        <x:v>2023</x:v>
      </x:c>
      <x:c r="K274" s="29" t="s">
        <x:v>87</x:v>
      </x:c>
      <x:c r="L274" s="29">
        <x:v>38</x:v>
      </x:c>
      <x:c r="M274" s="29" t="s">
        <x:v>326</x:v>
      </x:c>
      <x:c r="N274" s="29">
        <x:v>51</x:v>
      </x:c>
      <x:c r="O274" s="29">
        <x:v>0</x:v>
      </x:c>
      <x:c r="P274" s="29">
        <x:v>51</x:v>
      </x:c>
      <x:c r="Q274" s="29">
        <x:v>33</x:v>
      </x:c>
      <x:c r="R274" s="29">
        <x:v>0</x:v>
      </x:c>
      <x:c r="S274" s="29">
        <x:v>0</x:v>
      </x:c>
      <x:c r="T274" s="29">
        <x:v>2</x:v>
      </x:c>
      <x:c r="U274" s="29">
        <x:v>2</x:v>
      </x:c>
      <x:c r="V274" s="29">
        <x:v>26</x:v>
      </x:c>
      <x:c r="W274" s="29">
        <x:v>1</x:v>
      </x:c>
      <x:c r="X274" s="29">
        <x:v>46.200000000000003</x:v>
      </x:c>
      <x:c r="Y274" s="29">
        <x:v>13</x:v>
      </x:c>
      <x:c r="Z274" s="29">
        <x:v>16</x:v>
      </x:c>
      <x:c r="AA274" s="29">
        <x:v>19.5</x:v>
      </x:c>
      <x:c r="AB274" s="29">
        <x:v>209</x:v>
      </x:c>
      <x:c r="AC274" s="29">
        <x:v>51</x:v>
      </x:c>
      <x:c r="AD274" s="29">
        <x:v>6</x:v>
      </x:c>
      <x:c r="AE274" s="29">
        <x:v>0</x:v>
      </x:c>
      <x:c r="AF274" s="29">
        <x:v>3</x:v>
      </x:c>
      <x:c r="AG274" s="29">
        <x:v>17</x:v>
      </x:c>
      <x:c r="AH274" s="29">
        <x:v>2</x:v>
      </x:c>
      <x:c r="AI274" s="29">
        <x:v>3</x:v>
      </x:c>
      <x:c r="AJ274" s="29">
        <x:v>40</x:v>
      </x:c>
      <x:c r="AK274" s="29">
        <x:v>3</x:v>
      </x:c>
      <x:c r="AL274" s="29">
        <x:v>0</x:v>
      </x:c>
      <x:c r="AM274" s="29">
        <x:v>0</x:v>
      </x:c>
      <x:c r="AN274" s="29">
        <x:v>2.5099999999999998</x:v>
      </x:c>
      <x:c r="AO274" s="29">
        <x:v>3.0899999999999999</x:v>
      </x:c>
      <x:c r="AP274" s="29">
        <x:v>3.7599999999999998</x:v>
      </x:c>
      <x:c r="AQ274" s="29">
        <x:v>3.6000000000000001</x:v>
      </x:c>
      <x:c r="AR274" s="29">
        <x:v>1.46</x:v>
      </x:c>
      <x:c r="AS274" s="29">
        <x:v>1.28</x:v>
      </x:c>
      <x:c r="AT274" s="29">
        <x:v>2023</x:v>
      </x:c>
      <x:c r="AU274" s="29" t="s">
        <x:v>87</x:v>
      </x:c>
      <x:c r="AV274" s="29">
        <x:v>38</x:v>
      </x:c>
      <x:c r="AW274" s="29" t="s">
        <x:v>326</x:v>
      </x:c>
      <x:c r="AX274" s="29">
        <x:v>51</x:v>
      </x:c>
      <x:c r="AY274" s="29">
        <x:v>0</x:v>
      </x:c>
      <x:c r="AZ274" s="29">
        <x:v>46.200000000000003</x:v>
      </x:c>
      <x:c r="BA274" s="29">
        <x:v>46.200000000000003</x:v>
      </x:c>
      <x:c r="BB274" s="29">
        <x:v>9.8000000000000007</x:v>
      </x:c>
      <x:c r="BD274" s="29">
        <x:v>6</x:v>
      </x:c>
      <x:c r="BE274" s="29">
        <x:v>6</x:v>
      </x:c>
      <x:c r="BK274" s="29">
        <x:v>0.13</x:v>
      </x:c>
      <x:c r="BM274" s="29">
        <x:v>0.66000000000000003</x:v>
      </x:c>
      <x:c r="BN274" s="29">
        <x:v>0.66000000000000003</x:v>
      </x:c>
      <x:c r="BP274" s="29">
        <x:v>1.28</x:v>
      </x:c>
      <x:c r="BQ274" s="29">
        <x:v>1.28</x:v>
      </x:c>
      <x:c r="BR274" s="29">
        <x:v>10000</x:v>
      </x:c>
      <x:c r="BS274" s="29">
        <x:v>7827</x:v>
      </x:c>
      <x:c r="BT274" s="64" t="str">
        <x:f t="shared" si="0"/>
        <x:v>TRUE</x:v>
      </x:c>
    </x:row>
    <x:row r="275" spans="1:72" ht="16.399999999999999">
      <x:c r="A275" s="65">
        <x:v>2021</x:v>
      </x:c>
      <x:c r="B275" s="62" t="s">
        <x:v>27</x:v>
      </x:c>
      <x:c r="C275" s="61" t="s">
        <x:v>77</x:v>
      </x:c>
      <x:c r="D275" s="61" t="s">
        <x:v>304</x:v>
      </x:c>
      <x:c r="E275" s="61">
        <x:v>8</x:v>
      </x:c>
      <x:c r="F275" s="61" t="s">
        <x:v>25</x:v>
      </x:c>
      <x:c r="G275" s="61" t="s">
        <x:v>34</x:v>
      </x:c>
      <x:c r="H275" s="61" t="s">
        <x:v>96</x:v>
      </x:c>
      <x:c r="I275" s="64">
        <x:v>55</x:v>
      </x:c>
      <x:c r="J275" s="29">
        <x:v>2020</x:v>
      </x:c>
      <x:c r="K275" s="29" t="s">
        <x:v>27</x:v>
      </x:c>
      <x:c r="L275" s="29">
        <x:v>30</x:v>
      </x:c>
      <x:c r="M275" s="29" t="s">
        <x:v>326</x:v>
      </x:c>
      <x:c r="N275" s="29">
        <x:v>24</x:v>
      </x:c>
      <x:c r="O275" s="29">
        <x:v>10</x:v>
      </x:c>
      <x:c r="P275" s="29">
        <x:v>14</x:v>
      </x:c>
      <x:c r="Q275" s="29">
        <x:v>6</x:v>
      </x:c>
      <x:c r="R275" s="29">
        <x:v>0</x:v>
      </x:c>
      <x:c r="S275" s="29">
        <x:v>0</x:v>
      </x:c>
      <x:c r="T275" s="29">
        <x:v>2</x:v>
      </x:c>
      <x:c r="U275" s="29">
        <x:v>7</x:v>
      </x:c>
      <x:c r="V275" s="29">
        <x:v>0</x:v>
      </x:c>
      <x:c r="W275" s="29">
        <x:v>0</x:v>
      </x:c>
      <x:c r="X275" s="29">
        <x:v>57.100000000000001</x:v>
      </x:c>
      <x:c r="Y275" s="29">
        <x:v>43</x:v>
      </x:c>
      <x:c r="Z275" s="29">
        <x:v>44</x:v>
      </x:c>
      <x:c r="AA275" s="29">
        <x:v>41.950000000000003</x:v>
      </x:c>
      <x:c r="AB275" s="29">
        <x:v>267</x:v>
      </x:c>
      <x:c r="AC275" s="29">
        <x:v>86</x:v>
      </x:c>
      <x:c r="AD275" s="29">
        <x:v>19</x:v>
      </x:c>
      <x:c r="AE275" s="29">
        <x:v>2</x:v>
      </x:c>
      <x:c r="AF275" s="29">
        <x:v>5</x:v>
      </x:c>
      <x:c r="AG275" s="29">
        <x:v>13</x:v>
      </x:c>
      <x:c r="AH275" s="29">
        <x:v>2</x:v>
      </x:c>
      <x:c r="AI275" s="29">
        <x:v>0</x:v>
      </x:c>
      <x:c r="AJ275" s="29">
        <x:v>32</x:v>
      </x:c>
      <x:c r="AK275" s="29">
        <x:v>0</x:v>
      </x:c>
      <x:c r="AL275" s="29">
        <x:v>0</x:v>
      </x:c>
      <x:c r="AM275" s="29">
        <x:v>1</x:v>
      </x:c>
      <x:c r="AN275" s="29">
        <x:v>6.75</x:v>
      </x:c>
      <x:c r="AO275" s="29">
        <x:v>6.9100000000000001</x:v>
      </x:c>
      <x:c r="AP275" s="29">
        <x:v>6.5899999999999999</x:v>
      </x:c>
      <x:c r="AQ275" s="29">
        <x:v>4.4500000000000002</x:v>
      </x:c>
      <x:c r="AR275" s="29">
        <x:v>1.73</x:v>
      </x:c>
      <x:c r="AS275" s="29">
        <x:v>0.070000000000000007</x:v>
      </x:c>
      <x:c r="AT275" s="29">
        <x:v>2020</x:v>
      </x:c>
      <x:c r="AU275" s="29" t="s">
        <x:v>27</x:v>
      </x:c>
      <x:c r="AV275" s="29">
        <x:v>30</x:v>
      </x:c>
      <x:c r="AW275" s="29" t="s">
        <x:v>326</x:v>
      </x:c>
      <x:c r="AX275" s="29">
        <x:v>24</x:v>
      </x:c>
      <x:c r="AY275" s="29">
        <x:v>43</x:v>
      </x:c>
      <x:c r="AZ275" s="29">
        <x:v>14.1</x:v>
      </x:c>
      <x:c r="BA275" s="29">
        <x:v>57.100000000000001</x:v>
      </x:c>
      <x:c r="BB275" s="29">
        <x:v>12.109999999999999</x:v>
      </x:c>
      <x:c r="BC275" s="29">
        <x:v>-12.06</x:v>
      </x:c>
      <x:c r="BD275" s="29">
        <x:v>3.5600000000000001</x:v>
      </x:c>
      <x:c r="BE275" s="29">
        <x:v>-8.5</x:v>
      </x:c>
      <x:c r="BK275" s="29">
        <x:v>0.010000000000000001</x:v>
      </x:c>
      <x:c r="BL275" s="29">
        <x:v>-1.1100000000000001</x:v>
      </x:c>
      <x:c r="BM275" s="29">
        <x:v>0.22</x:v>
      </x:c>
      <x:c r="BN275" s="29">
        <x:v>-0.88</x:v>
      </x:c>
      <x:c r="BO275" s="29">
        <x:v>-0.34000000000000002</x:v>
      </x:c>
      <x:c r="BP275" s="29">
        <x:v>0.40999999999999998</x:v>
      </x:c>
      <x:c r="BQ275" s="29">
        <x:v>0.070000000000000007</x:v>
      </x:c>
      <x:c r="BR275" s="29">
        <x:v>11000</x:v>
      </x:c>
      <x:c r="BS275" s="29">
        <x:v>149877</x:v>
      </x:c>
      <x:c r="BT275" s="64" t="str">
        <x:f t="shared" si="0"/>
        <x:v>TRUE</x:v>
      </x:c>
    </x:row>
    <x:row r="276" spans="1:72" ht="16.399999999999999">
      <x:c r="A276" s="65">
        <x:v>2022</x:v>
      </x:c>
      <x:c r="B276" s="62" t="s">
        <x:v>27</x:v>
      </x:c>
      <x:c r="C276" s="61" t="s">
        <x:v>77</x:v>
      </x:c>
      <x:c r="D276" s="61" t="s">
        <x:v>304</x:v>
      </x:c>
      <x:c r="E276" s="61">
        <x:v>8</x:v>
      </x:c>
      <x:c r="F276" s="61" t="s">
        <x:v>25</x:v>
      </x:c>
      <x:c r="G276" s="61" t="s">
        <x:v>34</x:v>
      </x:c>
      <x:c r="H276" s="61" t="s">
        <x:v>96</x:v>
      </x:c>
      <x:c r="I276" s="64">
        <x:v>56</x:v>
      </x:c>
      <x:c r="J276" s="29">
        <x:v>2021</x:v>
      </x:c>
      <x:c r="K276" s="29" t="s">
        <x:v>27</x:v>
      </x:c>
      <x:c r="L276" s="29">
        <x:v>31</x:v>
      </x:c>
      <x:c r="M276" s="29" t="s">
        <x:v>326</x:v>
      </x:c>
      <x:c r="N276" s="29">
        <x:v>12</x:v>
      </x:c>
      <x:c r="O276" s="29">
        <x:v>6</x:v>
      </x:c>
      <x:c r="P276" s="29">
        <x:v>6</x:v>
      </x:c>
      <x:c r="Q276" s="29">
        <x:v>3</x:v>
      </x:c>
      <x:c r="R276" s="29">
        <x:v>0</x:v>
      </x:c>
      <x:c r="S276" s="29">
        <x:v>0</x:v>
      </x:c>
      <x:c r="T276" s="29">
        <x:v>0</x:v>
      </x:c>
      <x:c r="U276" s="29">
        <x:v>2</x:v>
      </x:c>
      <x:c r="V276" s="29">
        <x:v>0</x:v>
      </x:c>
      <x:c r="W276" s="29">
        <x:v>0</x:v>
      </x:c>
      <x:c r="X276" s="29">
        <x:v>29.100000000000001</x:v>
      </x:c>
      <x:c r="Y276" s="29">
        <x:v>9</x:v>
      </x:c>
      <x:c r="Z276" s="29">
        <x:v>17</x:v>
      </x:c>
      <x:c r="AA276" s="29">
        <x:v>17.050000000000001</x:v>
      </x:c>
      <x:c r="AB276" s="29">
        <x:v>128</x:v>
      </x:c>
      <x:c r="AC276" s="29">
        <x:v>34</x:v>
      </x:c>
      <x:c r="AD276" s="29">
        <x:v>7</x:v>
      </x:c>
      <x:c r="AE276" s="29">
        <x:v>0</x:v>
      </x:c>
      <x:c r="AF276" s="29">
        <x:v>4</x:v>
      </x:c>
      <x:c r="AG276" s="29">
        <x:v>8</x:v>
      </x:c>
      <x:c r="AH276" s="29">
        <x:v>0</x:v>
      </x:c>
      <x:c r="AI276" s="29">
        <x:v>1</x:v>
      </x:c>
      <x:c r="AJ276" s="29">
        <x:v>13</x:v>
      </x:c>
      <x:c r="AK276" s="29">
        <x:v>3</x:v>
      </x:c>
      <x:c r="AL276" s="29">
        <x:v>0</x:v>
      </x:c>
      <x:c r="AM276" s="29">
        <x:v>1</x:v>
      </x:c>
      <x:c r="AN276" s="29">
        <x:v>2.7599999999999998</x:v>
      </x:c>
      <x:c r="AO276" s="29">
        <x:v>5.2199999999999998</x:v>
      </x:c>
      <x:c r="AP276" s="29">
        <x:v>5.2300000000000004</x:v>
      </x:c>
      <x:c r="AQ276" s="29">
        <x:v>5.1299999999999999</x:v>
      </x:c>
      <x:c r="AR276" s="29">
        <x:v>1.4299999999999999</x:v>
      </x:c>
      <x:c r="AS276" s="29">
        <x:v>0.46999999999999997</x:v>
      </x:c>
      <x:c r="AT276" s="29">
        <x:v>2021</x:v>
      </x:c>
      <x:c r="AU276" s="29" t="s">
        <x:v>27</x:v>
      </x:c>
      <x:c r="AV276" s="29">
        <x:v>31</x:v>
      </x:c>
      <x:c r="AW276" s="29" t="s">
        <x:v>326</x:v>
      </x:c>
      <x:c r="AX276" s="29">
        <x:v>12</x:v>
      </x:c>
      <x:c r="AY276" s="29">
        <x:v>23.199999999999999</x:v>
      </x:c>
      <x:c r="AZ276" s="29">
        <x:v>5.2000000000000002</x:v>
      </x:c>
      <x:c r="BA276" s="29">
        <x:v>29.100000000000001</x:v>
      </x:c>
      <x:c r="BB276" s="29">
        <x:v>11.1</x:v>
      </x:c>
      <x:c r="BC276" s="29">
        <x:v>1.9299999999999999</x:v>
      </x:c>
      <x:c r="BD276" s="29">
        <x:v>-4.6200000000000001</x:v>
      </x:c>
      <x:c r="BE276" s="29">
        <x:v>-2.6899999999999999</x:v>
      </x:c>
      <x:c r="BK276" s="29">
        <x:v>0.040000000000000002</x:v>
      </x:c>
      <x:c r="BL276" s="29">
        <x:v>0.23000000000000001</x:v>
      </x:c>
      <x:c r="BM276" s="29">
        <x:v>-0.26000000000000001</x:v>
      </x:c>
      <x:c r="BN276" s="29">
        <x:v>-0.029999999999999999</x:v>
      </x:c>
      <x:c r="BO276" s="29">
        <x:v>0.65000000000000002</x:v>
      </x:c>
      <x:c r="BP276" s="29">
        <x:v>-0.17999999999999999</x:v>
      </x:c>
      <x:c r="BQ276" s="29">
        <x:v>0.46999999999999997</x:v>
      </x:c>
      <x:c r="BR276" s="29">
        <x:v>10000</x:v>
      </x:c>
      <x:c r="BS276" s="29">
        <x:v>21238</x:v>
      </x:c>
      <x:c r="BT276" s="64" t="str">
        <x:f t="shared" si="0"/>
        <x:v>TRUE</x:v>
      </x:c>
    </x:row>
    <x:row r="277" spans="1:72" ht="16.399999999999999">
      <x:c r="A277" s="65">
        <x:v>2023</x:v>
      </x:c>
      <x:c r="B277" s="62" t="s">
        <x:v>27</x:v>
      </x:c>
      <x:c r="C277" s="61" t="s">
        <x:v>77</x:v>
      </x:c>
      <x:c r="D277" s="61" t="s">
        <x:v>304</x:v>
      </x:c>
      <x:c r="E277" s="61">
        <x:v>8</x:v>
      </x:c>
      <x:c r="F277" s="61" t="s">
        <x:v>25</x:v>
      </x:c>
      <x:c r="G277" s="61" t="s">
        <x:v>34</x:v>
      </x:c>
      <x:c r="H277" s="61" t="s">
        <x:v>96</x:v>
      </x:c>
      <x:c r="I277" s="64">
        <x:v>57</x:v>
      </x:c>
      <x:c r="J277" s="29">
        <x:v>2022</x:v>
      </x:c>
      <x:c r="K277" s="29" t="s">
        <x:v>27</x:v>
      </x:c>
      <x:c r="L277" s="29">
        <x:v>32</x:v>
      </x:c>
      <x:c r="M277" s="29" t="s">
        <x:v>326</x:v>
      </x:c>
      <x:c r="N277" s="29">
        <x:v>32</x:v>
      </x:c>
      <x:c r="O277" s="29">
        <x:v>25</x:v>
      </x:c>
      <x:c r="P277" s="29">
        <x:v>7</x:v>
      </x:c>
      <x:c r="Q277" s="29">
        <x:v>1</x:v>
      </x:c>
      <x:c r="R277" s="29">
        <x:v>0</x:v>
      </x:c>
      <x:c r="S277" s="29">
        <x:v>0</x:v>
      </x:c>
      <x:c r="T277" s="29">
        <x:v>7</x:v>
      </x:c>
      <x:c r="U277" s="29">
        <x:v>8</x:v>
      </x:c>
      <x:c r="V277" s="29">
        <x:v>0</x:v>
      </x:c>
      <x:c r="W277" s="29">
        <x:v>0</x:v>
      </x:c>
      <x:c r="X277" s="29">
        <x:v>126.2</x:v>
      </x:c>
      <x:c r="Y277" s="29">
        <x:v>50</x:v>
      </x:c>
      <x:c r="Z277" s="29">
        <x:v>54</x:v>
      </x:c>
      <x:c r="AA277" s="29">
        <x:v>54</x:v>
      </x:c>
      <x:c r="AB277" s="29">
        <x:v>531</x:v>
      </x:c>
      <x:c r="AC277" s="29">
        <x:v>124</x:v>
      </x:c>
      <x:c r="AD277" s="29">
        <x:v>18</x:v>
      </x:c>
      <x:c r="AE277" s="29">
        <x:v>2</x:v>
      </x:c>
      <x:c r="AF277" s="29">
        <x:v>15</x:v>
      </x:c>
      <x:c r="AG277" s="29">
        <x:v>39</x:v>
      </x:c>
      <x:c r="AH277" s="29">
        <x:v>4</x:v>
      </x:c>
      <x:c r="AI277" s="29">
        <x:v>1</x:v>
      </x:c>
      <x:c r="AJ277" s="29">
        <x:v>75</x:v>
      </x:c>
      <x:c r="AK277" s="29">
        <x:v>6</x:v>
      </x:c>
      <x:c r="AL277" s="29">
        <x:v>0</x:v>
      </x:c>
      <x:c r="AM277" s="29">
        <x:v>3</x:v>
      </x:c>
      <x:c r="AN277" s="29">
        <x:v>3.5499999999999998</x:v>
      </x:c>
      <x:c r="AO277" s="29">
        <x:v>3.8399999999999999</x:v>
      </x:c>
      <x:c r="AP277" s="29">
        <x:v>3.8399999999999999</x:v>
      </x:c>
      <x:c r="AQ277" s="29">
        <x:v>4.7400000000000002</x:v>
      </x:c>
      <x:c r="AR277" s="29">
        <x:v>1.29</x:v>
      </x:c>
      <x:c r="AS277" s="29">
        <x:v>3.3300000000000001</x:v>
      </x:c>
      <x:c r="AT277" s="29">
        <x:v>2022</x:v>
      </x:c>
      <x:c r="AU277" s="29" t="s">
        <x:v>27</x:v>
      </x:c>
      <x:c r="AV277" s="29">
        <x:v>32</x:v>
      </x:c>
      <x:c r="AW277" s="29" t="s">
        <x:v>326</x:v>
      </x:c>
      <x:c r="AX277" s="29">
        <x:v>32</x:v>
      </x:c>
      <x:c r="AY277" s="29">
        <x:v>120.09999999999999</x:v>
      </x:c>
      <x:c r="AZ277" s="29">
        <x:v>6.0999999999999996</x:v>
      </x:c>
      <x:c r="BA277" s="29">
        <x:v>126.2</x:v>
      </x:c>
      <x:c r="BB277" s="29">
        <x:v>9.8900000000000006</x:v>
      </x:c>
      <x:c r="BC277" s="29">
        <x:v>10.880000000000001</x:v>
      </x:c>
      <x:c r="BD277" s="29">
        <x:v>-0.20000000000000001</x:v>
      </x:c>
      <x:c r="BE277" s="29">
        <x:v>10.68</x:v>
      </x:c>
      <x:c r="BK277" s="29">
        <x:v>0.34000000000000002</x:v>
      </x:c>
      <x:c r="BL277" s="29">
        <x:v>1.1299999999999999</x:v>
      </x:c>
      <x:c r="BM277" s="29">
        <x:v>-0.020000000000000001</x:v>
      </x:c>
      <x:c r="BN277" s="29">
        <x:v>1.1000000000000001</x:v>
      </x:c>
      <x:c r="BO277" s="29">
        <x:v>3.27</x:v>
      </x:c>
      <x:c r="BP277" s="29">
        <x:v>0.059999999999999998</x:v>
      </x:c>
      <x:c r="BQ277" s="29">
        <x:v>3.3300000000000001</x:v>
      </x:c>
      <x:c r="BR277" s="29">
        <x:v>7600</x:v>
      </x:c>
      <x:c r="BS277" s="29">
        <x:v>2285</x:v>
      </x:c>
      <x:c r="BT277" s="64" t="str">
        <x:f t="shared" si="0"/>
        <x:v>TRUE</x:v>
      </x:c>
    </x:row>
    <x:row r="278" spans="1:72" ht="16.399999999999999">
      <x:c r="A278" s="65">
        <x:v>2024</x:v>
      </x:c>
      <x:c r="B278" s="62" t="s">
        <x:v>27</x:v>
      </x:c>
      <x:c r="C278" s="61" t="s">
        <x:v>77</x:v>
      </x:c>
      <x:c r="D278" s="61" t="s">
        <x:v>304</x:v>
      </x:c>
      <x:c r="E278" s="61">
        <x:v>8</x:v>
      </x:c>
      <x:c r="F278" s="61" t="s">
        <x:v>25</x:v>
      </x:c>
      <x:c r="G278" s="61" t="s">
        <x:v>34</x:v>
      </x:c>
      <x:c r="H278" s="61" t="s">
        <x:v>96</x:v>
      </x:c>
      <x:c r="I278" s="64">
        <x:v>58</x:v>
      </x:c>
      <x:c r="J278" s="29">
        <x:v>2023</x:v>
      </x:c>
      <x:c r="K278" s="29" t="s">
        <x:v>27</x:v>
      </x:c>
      <x:c r="L278" s="29">
        <x:v>33</x:v>
      </x:c>
      <x:c r="M278" s="29" t="s">
        <x:v>326</x:v>
      </x:c>
      <x:c r="N278" s="29">
        <x:v>25</x:v>
      </x:c>
      <x:c r="O278" s="29">
        <x:v>13</x:v>
      </x:c>
      <x:c r="P278" s="29">
        <x:v>12</x:v>
      </x:c>
      <x:c r="Q278" s="29">
        <x:v>6</x:v>
      </x:c>
      <x:c r="R278" s="29">
        <x:v>0</x:v>
      </x:c>
      <x:c r="S278" s="29">
        <x:v>0</x:v>
      </x:c>
      <x:c r="T278" s="29">
        <x:v>3</x:v>
      </x:c>
      <x:c r="U278" s="29">
        <x:v>8</x:v>
      </x:c>
      <x:c r="V278" s="29">
        <x:v>0</x:v>
      </x:c>
      <x:c r="W278" s="29">
        <x:v>1</x:v>
      </x:c>
      <x:c r="X278" s="29">
        <x:v>69</x:v>
      </x:c>
      <x:c r="Y278" s="29">
        <x:v>37</x:v>
      </x:c>
      <x:c r="Z278" s="29">
        <x:v>46</x:v>
      </x:c>
      <x:c r="AA278" s="29">
        <x:v>47.549999999999997</x:v>
      </x:c>
      <x:c r="AB278" s="29">
        <x:v>308</x:v>
      </x:c>
      <x:c r="AC278" s="29">
        <x:v>79</x:v>
      </x:c>
      <x:c r="AD278" s="29">
        <x:v>13</x:v>
      </x:c>
      <x:c r="AE278" s="29">
        <x:v>2</x:v>
      </x:c>
      <x:c r="AF278" s="29">
        <x:v>12</x:v>
      </x:c>
      <x:c r="AG278" s="29">
        <x:v>22</x:v>
      </x:c>
      <x:c r="AH278" s="29">
        <x:v>5</x:v>
      </x:c>
      <x:c r="AI278" s="29">
        <x:v>2</x:v>
      </x:c>
      <x:c r="AJ278" s="29">
        <x:v>61</x:v>
      </x:c>
      <x:c r="AK278" s="29">
        <x:v>4</x:v>
      </x:c>
      <x:c r="AL278" s="29">
        <x:v>0</x:v>
      </x:c>
      <x:c r="AM278" s="29">
        <x:v>5</x:v>
      </x:c>
      <x:c r="AN278" s="29">
        <x:v>4.8300000000000001</x:v>
      </x:c>
      <x:c r="AO278" s="29">
        <x:v>6</x:v>
      </x:c>
      <x:c r="AP278" s="29">
        <x:v>6.2000000000000002</x:v>
      </x:c>
      <x:c r="AQ278" s="29">
        <x:v>4.8300000000000001</x:v>
      </x:c>
      <x:c r="AR278" s="29">
        <x:v>1.46</x:v>
      </x:c>
      <x:c r="AS278" s="29">
        <x:v>0.11</x:v>
      </x:c>
      <x:c r="AT278" s="29">
        <x:v>2023</x:v>
      </x:c>
      <x:c r="AU278" s="29" t="s">
        <x:v>27</x:v>
      </x:c>
      <x:c r="AV278" s="29">
        <x:v>33</x:v>
      </x:c>
      <x:c r="AW278" s="29" t="s">
        <x:v>326</x:v>
      </x:c>
      <x:c r="AX278" s="29">
        <x:v>25</x:v>
      </x:c>
      <x:c r="AY278" s="29">
        <x:v>57</x:v>
      </x:c>
      <x:c r="AZ278" s="29">
        <x:v>12</x:v>
      </x:c>
      <x:c r="BA278" s="29">
        <x:v>69</x:v>
      </x:c>
      <x:c r="BB278" s="29">
        <x:v>11.48</x:v>
      </x:c>
      <x:c r="BC278" s="29">
        <x:v>-11.59</x:v>
      </x:c>
      <x:c r="BD278" s="29">
        <x:v>0.020000000000000001</x:v>
      </x:c>
      <x:c r="BE278" s="29">
        <x:v>-11.57</x:v>
      </x:c>
      <x:c r="BK278" s="29">
        <x:v>0.010000000000000001</x:v>
      </x:c>
      <x:c r="BL278" s="29">
        <x:v>-1.0600000000000001</x:v>
      </x:c>
      <x:c r="BM278" s="29">
        <x:v>-0.010000000000000001</x:v>
      </x:c>
      <x:c r="BN278" s="29">
        <x:v>-1.0700000000000001</x:v>
      </x:c>
      <x:c r="BO278" s="29">
        <x:v>-0.05</x:v>
      </x:c>
      <x:c r="BP278" s="29">
        <x:v>0.14999999999999999</x:v>
      </x:c>
      <x:c r="BQ278" s="29">
        <x:v>0.11</x:v>
      </x:c>
      <x:c r="BR278" s="29">
        <x:v>11500</x:v>
      </x:c>
      <x:c r="BS278" s="29">
        <x:v>108786</x:v>
      </x:c>
      <x:c r="BT278" s="64" t="str">
        <x:f t="shared" si="0"/>
        <x:v>TRUE</x:v>
      </x:c>
    </x:row>
    <x:row r="279" spans="1:72" ht="16.399999999999999">
      <x:c r="A279" s="65">
        <x:v>2021</x:v>
      </x:c>
      <x:c r="B279" s="62" t="s">
        <x:v>97</x:v>
      </x:c>
      <x:c r="C279" s="61" t="s">
        <x:v>82</x:v>
      </x:c>
      <x:c r="D279" s="61" t="s">
        <x:v>304</x:v>
      </x:c>
      <x:c r="E279" s="61">
        <x:v>8</x:v>
      </x:c>
      <x:c r="F279" s="61" t="s">
        <x:v>25</x:v>
      </x:c>
      <x:c r="G279" s="61" t="s">
        <x:v>34</x:v>
      </x:c>
      <x:c r="H279" s="61" t="s">
        <x:v>36</x:v>
      </x:c>
      <x:c r="I279" s="64">
        <x:v>59</x:v>
      </x:c>
      <x:c r="J279" s="29">
        <x:v>2020</x:v>
      </x:c>
      <x:c r="K279" s="29" t="s">
        <x:v>97</x:v>
      </x:c>
      <x:c r="L279" s="29">
        <x:v>25</x:v>
      </x:c>
      <x:c r="M279" s="29" t="s">
        <x:v>326</x:v>
      </x:c>
      <x:c r="N279" s="29">
        <x:v>77</x:v>
      </x:c>
      <x:c r="O279" s="29">
        <x:v>0</x:v>
      </x:c>
      <x:c r="P279" s="29">
        <x:v>77</x:v>
      </x:c>
      <x:c r="Q279" s="29">
        <x:v>9</x:v>
      </x:c>
      <x:c r="R279" s="29">
        <x:v>0</x:v>
      </x:c>
      <x:c r="S279" s="29">
        <x:v>0</x:v>
      </x:c>
      <x:c r="T279" s="29">
        <x:v>6</x:v>
      </x:c>
      <x:c r="U279" s="29">
        <x:v>2</x:v>
      </x:c>
      <x:c r="V279" s="29">
        <x:v>0</x:v>
      </x:c>
      <x:c r="W279" s="29">
        <x:v>31</x:v>
      </x:c>
      <x:c r="X279" s="29">
        <x:v>70</x:v>
      </x:c>
      <x:c r="Y279" s="29">
        <x:v>21</x:v>
      </x:c>
      <x:c r="Z279" s="29">
        <x:v>25</x:v>
      </x:c>
      <x:c r="AA279" s="29">
        <x:v>29.649999999999999</x:v>
      </x:c>
      <x:c r="AB279" s="29">
        <x:v>294</x:v>
      </x:c>
      <x:c r="AC279" s="29">
        <x:v>54</x:v>
      </x:c>
      <x:c r="AD279" s="29">
        <x:v>11</x:v>
      </x:c>
      <x:c r="AE279" s="29">
        <x:v>0</x:v>
      </x:c>
      <x:c r="AF279" s="29">
        <x:v>6</x:v>
      </x:c>
      <x:c r="AG279" s="29">
        <x:v>32</x:v>
      </x:c>
      <x:c r="AH279" s="29">
        <x:v>1</x:v>
      </x:c>
      <x:c r="AI279" s="29">
        <x:v>1</x:v>
      </x:c>
      <x:c r="AJ279" s="29">
        <x:v>37</x:v>
      </x:c>
      <x:c r="AK279" s="29">
        <x:v>6</x:v>
      </x:c>
      <x:c r="AL279" s="29">
        <x:v>0</x:v>
      </x:c>
      <x:c r="AM279" s="29">
        <x:v>0</x:v>
      </x:c>
      <x:c r="AN279" s="29">
        <x:v>2.7000000000000002</x:v>
      </x:c>
      <x:c r="AO279" s="29">
        <x:v>3.21</x:v>
      </x:c>
      <x:c r="AP279" s="29">
        <x:v>3.8100000000000001</x:v>
      </x:c>
      <x:c r="AQ279" s="29">
        <x:v>5.1100000000000003</x:v>
      </x:c>
      <x:c r="AR279" s="29">
        <x:v>1.23</x:v>
      </x:c>
      <x:c r="AS279" s="29">
        <x:v>2.4100000000000001</x:v>
      </x:c>
      <x:c r="AT279" s="29">
        <x:v>2020</x:v>
      </x:c>
      <x:c r="AU279" s="29" t="s">
        <x:v>97</x:v>
      </x:c>
      <x:c r="AV279" s="29">
        <x:v>25</x:v>
      </x:c>
      <x:c r="AW279" s="29" t="s">
        <x:v>326</x:v>
      </x:c>
      <x:c r="AX279" s="29">
        <x:v>77</x:v>
      </x:c>
      <x:c r="AY279" s="29">
        <x:v>0</x:v>
      </x:c>
      <x:c r="AZ279" s="29">
        <x:v>70</x:v>
      </x:c>
      <x:c r="BA279" s="29">
        <x:v>70</x:v>
      </x:c>
      <x:c r="BB279" s="29">
        <x:v>10.640000000000001</x:v>
      </x:c>
      <x:c r="BD279" s="29">
        <x:v>10.380000000000001</x:v>
      </x:c>
      <x:c r="BE279" s="29">
        <x:v>10.380000000000001</x:v>
      </x:c>
      <x:c r="BK279" s="29">
        <x:v>0.23000000000000001</x:v>
      </x:c>
      <x:c r="BM279" s="29">
        <x:v>1.48</x:v>
      </x:c>
      <x:c r="BN279" s="29">
        <x:v>1.48</x:v>
      </x:c>
      <x:c r="BP279" s="29">
        <x:v>2.4100000000000001</x:v>
      </x:c>
      <x:c r="BQ279" s="29">
        <x:v>2.4100000000000001</x:v>
      </x:c>
      <x:c r="BR279" s="29">
        <x:v>15000</x:v>
      </x:c>
      <x:c r="BS279" s="29">
        <x:v>6218</x:v>
      </x:c>
      <x:c r="BT279" s="64" t="str">
        <x:f t="shared" si="0"/>
        <x:v>TRUE</x:v>
      </x:c>
    </x:row>
    <x:row r="280" spans="1:72" ht="16.399999999999999">
      <x:c r="A280" s="65">
        <x:v>2022</x:v>
      </x:c>
      <x:c r="B280" s="62" t="s">
        <x:v>97</x:v>
      </x:c>
      <x:c r="C280" s="61" t="s">
        <x:v>82</x:v>
      </x:c>
      <x:c r="D280" s="61" t="s">
        <x:v>304</x:v>
      </x:c>
      <x:c r="E280" s="61">
        <x:v>8</x:v>
      </x:c>
      <x:c r="F280" s="61" t="s">
        <x:v>25</x:v>
      </x:c>
      <x:c r="G280" s="61" t="s">
        <x:v>34</x:v>
      </x:c>
      <x:c r="H280" s="61" t="s">
        <x:v>36</x:v>
      </x:c>
      <x:c r="I280" s="64">
        <x:v>60</x:v>
      </x:c>
      <x:c r="J280" s="29">
        <x:v>2021</x:v>
      </x:c>
      <x:c r="K280" s="29" t="s">
        <x:v>97</x:v>
      </x:c>
      <x:c r="L280" s="29">
        <x:v>26</x:v>
      </x:c>
      <x:c r="M280" s="29" t="s">
        <x:v>326</x:v>
      </x:c>
      <x:c r="N280" s="29">
        <x:v>62</x:v>
      </x:c>
      <x:c r="O280" s="29">
        <x:v>0</x:v>
      </x:c>
      <x:c r="P280" s="29">
        <x:v>62</x:v>
      </x:c>
      <x:c r="Q280" s="29">
        <x:v>2</x:v>
      </x:c>
      <x:c r="R280" s="29">
        <x:v>0</x:v>
      </x:c>
      <x:c r="S280" s="29">
        <x:v>0</x:v>
      </x:c>
      <x:c r="T280" s="29">
        <x:v>3</x:v>
      </x:c>
      <x:c r="U280" s="29">
        <x:v>4</x:v>
      </x:c>
      <x:c r="V280" s="29">
        <x:v>0</x:v>
      </x:c>
      <x:c r="W280" s="29">
        <x:v>27</x:v>
      </x:c>
      <x:c r="X280" s="29">
        <x:v>49</x:v>
      </x:c>
      <x:c r="Y280" s="29">
        <x:v>18</x:v>
      </x:c>
      <x:c r="Z280" s="29">
        <x:v>19</x:v>
      </x:c>
      <x:c r="AA280" s="29">
        <x:v>20.350000000000001</x:v>
      </x:c>
      <x:c r="AB280" s="29">
        <x:v>208</x:v>
      </x:c>
      <x:c r="AC280" s="29">
        <x:v>48</x:v>
      </x:c>
      <x:c r="AD280" s="29">
        <x:v>7</x:v>
      </x:c>
      <x:c r="AE280" s="29">
        <x:v>1</x:v>
      </x:c>
      <x:c r="AF280" s="29">
        <x:v>3</x:v>
      </x:c>
      <x:c r="AG280" s="29">
        <x:v>19</x:v>
      </x:c>
      <x:c r="AH280" s="29">
        <x:v>1</x:v>
      </x:c>
      <x:c r="AI280" s="29">
        <x:v>2</x:v>
      </x:c>
      <x:c r="AJ280" s="29">
        <x:v>19</x:v>
      </x:c>
      <x:c r="AK280" s="29">
        <x:v>0</x:v>
      </x:c>
      <x:c r="AL280" s="29">
        <x:v>0</x:v>
      </x:c>
      <x:c r="AM280" s="29">
        <x:v>1</x:v>
      </x:c>
      <x:c r="AN280" s="29">
        <x:v>3.3100000000000001</x:v>
      </x:c>
      <x:c r="AO280" s="29">
        <x:v>3.4900000000000002</x:v>
      </x:c>
      <x:c r="AP280" s="29">
        <x:v>3.7400000000000002</x:v>
      </x:c>
      <x:c r="AQ280" s="29">
        <x:v>4.6600000000000001</x:v>
      </x:c>
      <x:c r="AR280" s="29">
        <x:v>1.3700000000000001</x:v>
      </x:c>
      <x:c r="AS280" s="29">
        <x:v>1.5900000000000001</x:v>
      </x:c>
      <x:c r="AT280" s="29">
        <x:v>2021</x:v>
      </x:c>
      <x:c r="AU280" s="29" t="s">
        <x:v>97</x:v>
      </x:c>
      <x:c r="AV280" s="29">
        <x:v>26</x:v>
      </x:c>
      <x:c r="AW280" s="29" t="s">
        <x:v>326</x:v>
      </x:c>
      <x:c r="AX280" s="29">
        <x:v>62</x:v>
      </x:c>
      <x:c r="AY280" s="29">
        <x:v>0</x:v>
      </x:c>
      <x:c r="AZ280" s="29">
        <x:v>49</x:v>
      </x:c>
      <x:c r="BA280" s="29">
        <x:v>49</x:v>
      </x:c>
      <x:c r="BB280" s="29">
        <x:v>10.09</x:v>
      </x:c>
      <x:c r="BD280" s="29">
        <x:v>5.9299999999999997</x:v>
      </x:c>
      <x:c r="BE280" s="29">
        <x:v>5.9299999999999997</x:v>
      </x:c>
      <x:c r="BK280" s="29">
        <x:v>0.16</x:v>
      </x:c>
      <x:c r="BM280" s="29">
        <x:v>0.93999999999999995</x:v>
      </x:c>
      <x:c r="BN280" s="29">
        <x:v>0.93999999999999995</x:v>
      </x:c>
      <x:c r="BP280" s="29">
        <x:v>1.5900000000000001</x:v>
      </x:c>
      <x:c r="BQ280" s="29">
        <x:v>1.5900000000000001</x:v>
      </x:c>
      <x:c r="BR280" s="29">
        <x:v>25000</x:v>
      </x:c>
      <x:c r="BS280" s="29">
        <x:v>15726</x:v>
      </x:c>
      <x:c r="BT280" s="64" t="str">
        <x:f t="shared" si="0"/>
        <x:v>TRUE</x:v>
      </x:c>
    </x:row>
    <x:row r="281" spans="1:72" ht="16.399999999999999">
      <x:c r="A281" s="65">
        <x:v>2023</x:v>
      </x:c>
      <x:c r="B281" s="62" t="s">
        <x:v>97</x:v>
      </x:c>
      <x:c r="C281" s="61" t="s">
        <x:v>82</x:v>
      </x:c>
      <x:c r="D281" s="61" t="s">
        <x:v>304</x:v>
      </x:c>
      <x:c r="E281" s="61">
        <x:v>8</x:v>
      </x:c>
      <x:c r="F281" s="61" t="s">
        <x:v>25</x:v>
      </x:c>
      <x:c r="G281" s="61" t="s">
        <x:v>34</x:v>
      </x:c>
      <x:c r="H281" s="61" t="s">
        <x:v>36</x:v>
      </x:c>
      <x:c r="I281" s="64">
        <x:v>61</x:v>
      </x:c>
      <x:c r="J281" s="29">
        <x:v>2022</x:v>
      </x:c>
      <x:c r="K281" s="29" t="s">
        <x:v>97</x:v>
      </x:c>
      <x:c r="L281" s="29">
        <x:v>27</x:v>
      </x:c>
      <x:c r="M281" s="29" t="s">
        <x:v>326</x:v>
      </x:c>
      <x:c r="N281" s="29">
        <x:v>58</x:v>
      </x:c>
      <x:c r="O281" s="29">
        <x:v>0</x:v>
      </x:c>
      <x:c r="P281" s="29">
        <x:v>58</x:v>
      </x:c>
      <x:c r="Q281" s="29">
        <x:v>9</x:v>
      </x:c>
      <x:c r="R281" s="29">
        <x:v>0</x:v>
      </x:c>
      <x:c r="S281" s="29">
        <x:v>0</x:v>
      </x:c>
      <x:c r="T281" s="29">
        <x:v>3</x:v>
      </x:c>
      <x:c r="U281" s="29">
        <x:v>3</x:v>
      </x:c>
      <x:c r="V281" s="29">
        <x:v>1</x:v>
      </x:c>
      <x:c r="W281" s="29">
        <x:v>15</x:v>
      </x:c>
      <x:c r="X281" s="29">
        <x:v>50.200000000000003</x:v>
      </x:c>
      <x:c r="Y281" s="29">
        <x:v>22</x:v>
      </x:c>
      <x:c r="Z281" s="29">
        <x:v>22</x:v>
      </x:c>
      <x:c r="AA281" s="29">
        <x:v>19.300000000000001</x:v>
      </x:c>
      <x:c r="AB281" s="29">
        <x:v>203</x:v>
      </x:c>
      <x:c r="AC281" s="29">
        <x:v>58</x:v>
      </x:c>
      <x:c r="AD281" s="29">
        <x:v>7</x:v>
      </x:c>
      <x:c r="AE281" s="29">
        <x:v>1</x:v>
      </x:c>
      <x:c r="AF281" s="29">
        <x:v>3</x:v>
      </x:c>
      <x:c r="AG281" s="29">
        <x:v>8</x:v>
      </x:c>
      <x:c r="AH281" s="29">
        <x:v>0</x:v>
      </x:c>
      <x:c r="AI281" s="29">
        <x:v>0</x:v>
      </x:c>
      <x:c r="AJ281" s="29">
        <x:v>31</x:v>
      </x:c>
      <x:c r="AK281" s="29">
        <x:v>0</x:v>
      </x:c>
      <x:c r="AL281" s="29">
        <x:v>0</x:v>
      </x:c>
      <x:c r="AM281" s="29">
        <x:v>0</x:v>
      </x:c>
      <x:c r="AN281" s="29">
        <x:v>3.9100000000000001</x:v>
      </x:c>
      <x:c r="AO281" s="29">
        <x:v>3.9100000000000001</x:v>
      </x:c>
      <x:c r="AP281" s="29">
        <x:v>3.4300000000000002</x:v>
      </x:c>
      <x:c r="AQ281" s="29">
        <x:v>3.4500000000000002</x:v>
      </x:c>
      <x:c r="AR281" s="29">
        <x:v>1.3</x:v>
      </x:c>
      <x:c r="AS281" s="29">
        <x:v>1.3700000000000001</x:v>
      </x:c>
      <x:c r="AT281" s="29">
        <x:v>2022</x:v>
      </x:c>
      <x:c r="AU281" s="29" t="s">
        <x:v>97</x:v>
      </x:c>
      <x:c r="AV281" s="29">
        <x:v>27</x:v>
      </x:c>
      <x:c r="AW281" s="29" t="s">
        <x:v>326</x:v>
      </x:c>
      <x:c r="AX281" s="29">
        <x:v>58</x:v>
      </x:c>
      <x:c r="AY281" s="29">
        <x:v>0</x:v>
      </x:c>
      <x:c r="AZ281" s="29">
        <x:v>50.200000000000003</x:v>
      </x:c>
      <x:c r="BA281" s="29">
        <x:v>50.200000000000003</x:v>
      </x:c>
      <x:c r="BB281" s="29">
        <x:v>9.6999999999999993</x:v>
      </x:c>
      <x:c r="BD281" s="29">
        <x:v>5.0999999999999996</x:v>
      </x:c>
      <x:c r="BE281" s="29">
        <x:v>5.0999999999999996</x:v>
      </x:c>
      <x:c r="BK281" s="29">
        <x:v>0.14000000000000001</x:v>
      </x:c>
      <x:c r="BM281" s="29">
        <x:v>0.69999999999999996</x:v>
      </x:c>
      <x:c r="BN281" s="29">
        <x:v>0.69999999999999996</x:v>
      </x:c>
      <x:c r="BP281" s="29">
        <x:v>1.3700000000000001</x:v>
      </x:c>
      <x:c r="BQ281" s="29">
        <x:v>1.3700000000000001</x:v>
      </x:c>
      <x:c r="BR281" s="29">
        <x:v>29500</x:v>
      </x:c>
      <x:c r="BS281" s="29">
        <x:v>21479</x:v>
      </x:c>
      <x:c r="BT281" s="64" t="str">
        <x:f t="shared" si="0"/>
        <x:v>TRUE</x:v>
      </x:c>
    </x:row>
    <x:row r="282" spans="1:72" ht="16.399999999999999">
      <x:c r="A282" s="65">
        <x:v>2024</x:v>
      </x:c>
      <x:c r="B282" s="62" t="s">
        <x:v>97</x:v>
      </x:c>
      <x:c r="C282" s="61" t="s">
        <x:v>82</x:v>
      </x:c>
      <x:c r="D282" s="61" t="s">
        <x:v>304</x:v>
      </x:c>
      <x:c r="E282" s="61">
        <x:v>8</x:v>
      </x:c>
      <x:c r="F282" s="61" t="s">
        <x:v>25</x:v>
      </x:c>
      <x:c r="G282" s="61" t="s">
        <x:v>34</x:v>
      </x:c>
      <x:c r="H282" s="61" t="s">
        <x:v>36</x:v>
      </x:c>
      <x:c r="I282" s="64">
        <x:v>62</x:v>
      </x:c>
      <x:c r="J282" s="29">
        <x:v>2023</x:v>
      </x:c>
      <x:c r="K282" s="29" t="s">
        <x:v>97</x:v>
      </x:c>
      <x:c r="L282" s="29">
        <x:v>28</x:v>
      </x:c>
      <x:c r="M282" s="29" t="s">
        <x:v>326</x:v>
      </x:c>
      <x:c r="N282" s="29">
        <x:v>42</x:v>
      </x:c>
      <x:c r="O282" s="29">
        <x:v>3</x:v>
      </x:c>
      <x:c r="P282" s="29">
        <x:v>39</x:v>
      </x:c>
      <x:c r="Q282" s="29">
        <x:v>8</x:v>
      </x:c>
      <x:c r="R282" s="29">
        <x:v>0</x:v>
      </x:c>
      <x:c r="S282" s="29">
        <x:v>0</x:v>
      </x:c>
      <x:c r="T282" s="29">
        <x:v>1</x:v>
      </x:c>
      <x:c r="U282" s="29">
        <x:v>2</x:v>
      </x:c>
      <x:c r="V282" s="29">
        <x:v>0</x:v>
      </x:c>
      <x:c r="W282" s="29">
        <x:v>5</x:v>
      </x:c>
      <x:c r="X282" s="29">
        <x:v>47</x:v>
      </x:c>
      <x:c r="Y282" s="29">
        <x:v>23</x:v>
      </x:c>
      <x:c r="Z282" s="29">
        <x:v>23</x:v>
      </x:c>
      <x:c r="AA282" s="29">
        <x:v>28.050000000000001</x:v>
      </x:c>
      <x:c r="AB282" s="29">
        <x:v>205</x:v>
      </x:c>
      <x:c r="AC282" s="29">
        <x:v>49</x:v>
      </x:c>
      <x:c r="AD282" s="29">
        <x:v>7</x:v>
      </x:c>
      <x:c r="AE282" s="29">
        <x:v>1</x:v>
      </x:c>
      <x:c r="AF282" s="29">
        <x:v>4</x:v>
      </x:c>
      <x:c r="AG282" s="29">
        <x:v>19</x:v>
      </x:c>
      <x:c r="AH282" s="29">
        <x:v>2</x:v>
      </x:c>
      <x:c r="AI282" s="29">
        <x:v>2</x:v>
      </x:c>
      <x:c r="AJ282" s="29">
        <x:v>17</x:v>
      </x:c>
      <x:c r="AK282" s="29">
        <x:v>2</x:v>
      </x:c>
      <x:c r="AL282" s="29">
        <x:v>0</x:v>
      </x:c>
      <x:c r="AM282" s="29">
        <x:v>0</x:v>
      </x:c>
      <x:c r="AN282" s="29">
        <x:v>4.4000000000000004</x:v>
      </x:c>
      <x:c r="AO282" s="29">
        <x:v>4.4000000000000004</x:v>
      </x:c>
      <x:c r="AP282" s="29">
        <x:v>5.3700000000000001</x:v>
      </x:c>
      <x:c r="AQ282" s="29">
        <x:v>5.2800000000000002</x:v>
      </x:c>
      <x:c r="AR282" s="29">
        <x:v>1.45</x:v>
      </x:c>
      <x:c r="AS282" s="29">
        <x:v>0.40999999999999998</x:v>
      </x:c>
      <x:c r="AT282" s="29">
        <x:v>2023</x:v>
      </x:c>
      <x:c r="AU282" s="29" t="s">
        <x:v>97</x:v>
      </x:c>
      <x:c r="AV282" s="29">
        <x:v>28</x:v>
      </x:c>
      <x:c r="AW282" s="29" t="s">
        <x:v>326</x:v>
      </x:c>
      <x:c r="AX282" s="29">
        <x:v>42</x:v>
      </x:c>
      <x:c r="AY282" s="29">
        <x:v>6.0999999999999996</x:v>
      </x:c>
      <x:c r="AZ282" s="29">
        <x:v>40.200000000000003</x:v>
      </x:c>
      <x:c r="BA282" s="29">
        <x:v>47</x:v>
      </x:c>
      <x:c r="BB282" s="29">
        <x:v>9.9199999999999999</x:v>
      </x:c>
      <x:c r="BC282" s="29">
        <x:v>-3.8700000000000001</x:v>
      </x:c>
      <x:c r="BD282" s="29">
        <x:v>0.75</x:v>
      </x:c>
      <x:c r="BE282" s="29">
        <x:v>-3.1200000000000001</x:v>
      </x:c>
      <x:c r="BK282" s="29">
        <x:v>0.040000000000000002</x:v>
      </x:c>
      <x:c r="BL282" s="29">
        <x:v>-0.38</x:v>
      </x:c>
      <x:c r="BM282" s="29">
        <x:v>0.13</x:v>
      </x:c>
      <x:c r="BN282" s="29">
        <x:v>-0.25</x:v>
      </x:c>
      <x:c r="BO282" s="29">
        <x:v>-0.26000000000000001</x:v>
      </x:c>
      <x:c r="BP282" s="29">
        <x:v>0.67000000000000004</x:v>
      </x:c>
      <x:c r="BQ282" s="29">
        <x:v>0.40999999999999998</x:v>
      </x:c>
      <x:c r="BR282" s="29">
        <x:v>29500</x:v>
      </x:c>
      <x:c r="BS282" s="29">
        <x:v>72119</x:v>
      </x:c>
      <x:c r="BT282" s="64" t="str">
        <x:f t="shared" si="0"/>
        <x:v>TRUE</x:v>
      </x:c>
    </x:row>
    <x:row r="283" spans="1:72" ht="16.399999999999999">
      <x:c r="A283" s="65">
        <x:v>2021</x:v>
      </x:c>
      <x:c r="B283" s="62" t="s">
        <x:v>55</x:v>
      </x:c>
      <x:c r="C283" s="61" t="s">
        <x:v>83</x:v>
      </x:c>
      <x:c r="D283" s="61" t="s">
        <x:v>304</x:v>
      </x:c>
      <x:c r="E283" s="61">
        <x:v>8</x:v>
      </x:c>
      <x:c r="F283" s="61" t="s">
        <x:v>25</x:v>
      </x:c>
      <x:c r="G283" s="61" t="s">
        <x:v>34</x:v>
      </x:c>
      <x:c r="H283" s="61" t="s">
        <x:v>71</x:v>
      </x:c>
      <x:c r="I283" s="64">
        <x:v>63</x:v>
      </x:c>
      <x:c r="J283" s="29">
        <x:v>2020</x:v>
      </x:c>
      <x:c r="K283" s="29" t="s">
        <x:v>65</x:v>
      </x:c>
      <x:c r="L283" s="29">
        <x:v>25</x:v>
      </x:c>
      <x:c r="M283" s="29" t="s">
        <x:v>326</x:v>
      </x:c>
      <x:c r="N283" s="29">
        <x:v>36</x:v>
      </x:c>
      <x:c r="O283" s="29">
        <x:v>6</x:v>
      </x:c>
      <x:c r="P283" s="29">
        <x:v>30</x:v>
      </x:c>
      <x:c r="Q283" s="29">
        <x:v>19</x:v>
      </x:c>
      <x:c r="R283" s="29">
        <x:v>0</x:v>
      </x:c>
      <x:c r="S283" s="29">
        <x:v>0</x:v>
      </x:c>
      <x:c r="T283" s="29">
        <x:v>5</x:v>
      </x:c>
      <x:c r="U283" s="29">
        <x:v>1</x:v>
      </x:c>
      <x:c r="V283" s="29">
        <x:v>10</x:v>
      </x:c>
      <x:c r="W283" s="29">
        <x:v>2</x:v>
      </x:c>
      <x:c r="X283" s="29">
        <x:v>55.100000000000001</x:v>
      </x:c>
      <x:c r="Y283" s="29">
        <x:v>24</x:v>
      </x:c>
      <x:c r="Z283" s="29">
        <x:v>25</x:v>
      </x:c>
      <x:c r="AA283" s="29">
        <x:v>28.75</x:v>
      </x:c>
      <x:c r="AB283" s="29">
        <x:v>240</x:v>
      </x:c>
      <x:c r="AC283" s="29">
        <x:v>55</x:v>
      </x:c>
      <x:c r="AD283" s="29">
        <x:v>7</x:v>
      </x:c>
      <x:c r="AE283" s="29">
        <x:v>0</x:v>
      </x:c>
      <x:c r="AF283" s="29">
        <x:v>2</x:v>
      </x:c>
      <x:c r="AG283" s="29">
        <x:v>21</x:v>
      </x:c>
      <x:c r="AH283" s="29">
        <x:v>0</x:v>
      </x:c>
      <x:c r="AI283" s="29">
        <x:v>2</x:v>
      </x:c>
      <x:c r="AJ283" s="29">
        <x:v>55</x:v>
      </x:c>
      <x:c r="AK283" s="29">
        <x:v>1</x:v>
      </x:c>
      <x:c r="AL283" s="29">
        <x:v>0</x:v>
      </x:c>
      <x:c r="AM283" s="29">
        <x:v>7</x:v>
      </x:c>
      <x:c r="AN283" s="29">
        <x:v>3.8999999999999999</x:v>
      </x:c>
      <x:c r="AO283" s="29">
        <x:v>4.0700000000000003</x:v>
      </x:c>
      <x:c r="AP283" s="29">
        <x:v>4.6799999999999997</x:v>
      </x:c>
      <x:c r="AQ283" s="29">
        <x:v>3.0600000000000001</x:v>
      </x:c>
      <x:c r="AR283" s="29">
        <x:v>1.3700000000000001</x:v>
      </x:c>
      <x:c r="AS283" s="29">
        <x:v>1.04</x:v>
      </x:c>
      <x:c r="AT283" s="29">
        <x:v>2020</x:v>
      </x:c>
      <x:c r="AU283" s="29" t="s">
        <x:v>65</x:v>
      </x:c>
      <x:c r="AV283" s="29">
        <x:v>25</x:v>
      </x:c>
      <x:c r="AW283" s="29" t="s">
        <x:v>326</x:v>
      </x:c>
      <x:c r="AX283" s="29">
        <x:v>36</x:v>
      </x:c>
      <x:c r="AY283" s="29">
        <x:v>25.100000000000001</x:v>
      </x:c>
      <x:c r="AZ283" s="29">
        <x:v>30</x:v>
      </x:c>
      <x:c r="BA283" s="29">
        <x:v>55.100000000000001</x:v>
      </x:c>
      <x:c r="BB283" s="29">
        <x:v>10.9</x:v>
      </x:c>
      <x:c r="BC283" s="29">
        <x:v>1.5900000000000001</x:v>
      </x:c>
      <x:c r="BD283" s="29">
        <x:v>0.40999999999999998</x:v>
      </x:c>
      <x:c r="BE283" s="29">
        <x:v>2</x:v>
      </x:c>
      <x:c r="BK283" s="29">
        <x:v>0.10000000000000001</x:v>
      </x:c>
      <x:c r="BL283" s="29">
        <x:v>0.14000000000000001</x:v>
      </x:c>
      <x:c r="BM283" s="29">
        <x:v>0.05</x:v>
      </x:c>
      <x:c r="BN283" s="29">
        <x:v>0.19</x:v>
      </x:c>
      <x:c r="BO283" s="29">
        <x:v>0.58999999999999997</x:v>
      </x:c>
      <x:c r="BP283" s="29">
        <x:v>0.45000000000000001</x:v>
      </x:c>
      <x:c r="BQ283" s="29">
        <x:v>1.04</x:v>
      </x:c>
      <x:c r="BR283" s="29">
        <x:v>21000</x:v>
      </x:c>
      <x:c r="BS283" s="29">
        <x:v>20143</x:v>
      </x:c>
      <x:c r="BT283" s="64" t="str">
        <x:f t="shared" si="0"/>
        <x:v>TRUE</x:v>
      </x:c>
    </x:row>
    <x:row r="284" spans="1:72" ht="16.399999999999999">
      <x:c r="A284" s="65">
        <x:v>2022</x:v>
      </x:c>
      <x:c r="B284" s="62" t="s">
        <x:v>55</x:v>
      </x:c>
      <x:c r="C284" s="61" t="s">
        <x:v>83</x:v>
      </x:c>
      <x:c r="D284" s="61" t="s">
        <x:v>304</x:v>
      </x:c>
      <x:c r="E284" s="61">
        <x:v>8</x:v>
      </x:c>
      <x:c r="F284" s="61" t="s">
        <x:v>25</x:v>
      </x:c>
      <x:c r="G284" s="61" t="s">
        <x:v>34</x:v>
      </x:c>
      <x:c r="H284" s="61" t="s">
        <x:v>71</x:v>
      </x:c>
      <x:c r="I284" s="64">
        <x:v>64</x:v>
      </x:c>
      <x:c r="J284" s="29">
        <x:v>2021</x:v>
      </x:c>
      <x:c r="K284" s="29" t="s">
        <x:v>55</x:v>
      </x:c>
      <x:c r="L284" s="29">
        <x:v>26</x:v>
      </x:c>
      <x:c r="M284" s="29" t="s">
        <x:v>326</x:v>
      </x:c>
      <x:c r="N284" s="29">
        <x:v>16</x:v>
      </x:c>
      <x:c r="O284" s="29">
        <x:v>3</x:v>
      </x:c>
      <x:c r="P284" s="29">
        <x:v>13</x:v>
      </x:c>
      <x:c r="Q284" s="29">
        <x:v>3</x:v>
      </x:c>
      <x:c r="R284" s="29">
        <x:v>0</x:v>
      </x:c>
      <x:c r="S284" s="29">
        <x:v>0</x:v>
      </x:c>
      <x:c r="T284" s="29">
        <x:v>1</x:v>
      </x:c>
      <x:c r="U284" s="29">
        <x:v>2</x:v>
      </x:c>
      <x:c r="V284" s="29">
        <x:v>0</x:v>
      </x:c>
      <x:c r="W284" s="29">
        <x:v>1</x:v>
      </x:c>
      <x:c r="X284" s="29">
        <x:v>21</x:v>
      </x:c>
      <x:c r="Y284" s="29">
        <x:v>10</x:v>
      </x:c>
      <x:c r="Z284" s="29">
        <x:v>11</x:v>
      </x:c>
      <x:c r="AA284" s="29">
        <x:v>10</x:v>
      </x:c>
      <x:c r="AB284" s="29">
        <x:v>98</x:v>
      </x:c>
      <x:c r="AC284" s="29">
        <x:v>20</x:v>
      </x:c>
      <x:c r="AD284" s="29">
        <x:v>2</x:v>
      </x:c>
      <x:c r="AE284" s="29">
        <x:v>1</x:v>
      </x:c>
      <x:c r="AF284" s="29">
        <x:v>2</x:v>
      </x:c>
      <x:c r="AG284" s="29">
        <x:v>13</x:v>
      </x:c>
      <x:c r="AH284" s="29">
        <x:v>3</x:v>
      </x:c>
      <x:c r="AI284" s="29">
        <x:v>1</x:v>
      </x:c>
      <x:c r="AJ284" s="29">
        <x:v>18</x:v>
      </x:c>
      <x:c r="AK284" s="29">
        <x:v>2</x:v>
      </x:c>
      <x:c r="AL284" s="29">
        <x:v>0</x:v>
      </x:c>
      <x:c r="AM284" s="29">
        <x:v>2</x:v>
      </x:c>
      <x:c r="AN284" s="29">
        <x:v>4.29</x:v>
      </x:c>
      <x:c r="AO284" s="29">
        <x:v>4.71</x:v>
      </x:c>
      <x:c r="AP284" s="29">
        <x:v>4.29</x:v>
      </x:c>
      <x:c r="AQ284" s="29">
        <x:v>5.1200000000000001</x:v>
      </x:c>
      <x:c r="AR284" s="29">
        <x:v>1.5700000000000001</x:v>
      </x:c>
      <x:c r="AS284" s="29">
        <x:v>0.32000000000000001</x:v>
      </x:c>
      <x:c r="AT284" s="29">
        <x:v>2021</x:v>
      </x:c>
      <x:c r="AU284" s="29" t="s">
        <x:v>55</x:v>
      </x:c>
      <x:c r="AV284" s="29">
        <x:v>26</x:v>
      </x:c>
      <x:c r="AW284" s="29" t="s">
        <x:v>326</x:v>
      </x:c>
      <x:c r="AX284" s="29">
        <x:v>16</x:v>
      </x:c>
      <x:c r="AY284" s="29">
        <x:v>8.0999999999999996</x:v>
      </x:c>
      <x:c r="AZ284" s="29">
        <x:v>12.199999999999999</x:v>
      </x:c>
      <x:c r="BA284" s="29">
        <x:v>21</x:v>
      </x:c>
      <x:c r="BB284" s="29">
        <x:v>10.33</x:v>
      </x:c>
      <x:c r="BC284" s="29">
        <x:v>-1.3799999999999999</x:v>
      </x:c>
      <x:c r="BD284" s="29">
        <x:v>1.3600000000000001</x:v>
      </x:c>
      <x:c r="BE284" s="29">
        <x:v>-0.020000000000000001</x:v>
      </x:c>
      <x:c r="BK284" s="29">
        <x:v>0.029999999999999999</x:v>
      </x:c>
      <x:c r="BL284" s="29">
        <x:v>-0.13</x:v>
      </x:c>
      <x:c r="BM284" s="29">
        <x:v>0.13</x:v>
      </x:c>
      <x:c r="BN284" s="29">
        <x:v>0</x:v>
      </x:c>
      <x:c r="BO284" s="29">
        <x:v>0.020000000000000001</x:v>
      </x:c>
      <x:c r="BP284" s="29">
        <x:v>0.29999999999999999</x:v>
      </x:c>
      <x:c r="BQ284" s="29">
        <x:v>0.32000000000000001</x:v>
      </x:c>
      <x:c r="BR284" s="29">
        <x:v>16500</x:v>
      </x:c>
      <x:c r="BS284" s="29">
        <x:v>51925</x:v>
      </x:c>
      <x:c r="BT284" s="64" t="str">
        <x:f t="shared" si="0"/>
        <x:v>TRUE</x:v>
      </x:c>
    </x:row>
    <x:row r="285" spans="1:72" ht="16.399999999999999">
      <x:c r="A285" s="65">
        <x:v>2023</x:v>
      </x:c>
      <x:c r="B285" s="62" t="s">
        <x:v>55</x:v>
      </x:c>
      <x:c r="C285" s="61" t="s">
        <x:v>83</x:v>
      </x:c>
      <x:c r="D285" s="61" t="s">
        <x:v>304</x:v>
      </x:c>
      <x:c r="E285" s="61">
        <x:v>8</x:v>
      </x:c>
      <x:c r="F285" s="61" t="s">
        <x:v>25</x:v>
      </x:c>
      <x:c r="G285" s="61" t="s">
        <x:v>34</x:v>
      </x:c>
      <x:c r="H285" s="61" t="s">
        <x:v>71</x:v>
      </x:c>
      <x:c r="I285" s="64">
        <x:v>65</x:v>
      </x:c>
      <x:c r="J285" s="29">
        <x:v>2022</x:v>
      </x:c>
      <x:c r="K285" s="29" t="s">
        <x:v>55</x:v>
      </x:c>
      <x:c r="L285" s="29">
        <x:v>27</x:v>
      </x:c>
      <x:c r="M285" s="29" t="s">
        <x:v>326</x:v>
      </x:c>
      <x:c r="N285" s="29">
        <x:v>13</x:v>
      </x:c>
      <x:c r="O285" s="29">
        <x:v>0</x:v>
      </x:c>
      <x:c r="P285" s="29">
        <x:v>13</x:v>
      </x:c>
      <x:c r="Q285" s="29">
        <x:v>2</x:v>
      </x:c>
      <x:c r="R285" s="29">
        <x:v>0</x:v>
      </x:c>
      <x:c r="S285" s="29">
        <x:v>0</x:v>
      </x:c>
      <x:c r="T285" s="29">
        <x:v>0</x:v>
      </x:c>
      <x:c r="U285" s="29">
        <x:v>0</x:v>
      </x:c>
      <x:c r="V285" s="29">
        <x:v>0</x:v>
      </x:c>
      <x:c r="W285" s="29">
        <x:v>0</x:v>
      </x:c>
      <x:c r="X285" s="29">
        <x:v>12.199999999999999</x:v>
      </x:c>
      <x:c r="Y285" s="29">
        <x:v>3</x:v>
      </x:c>
      <x:c r="Z285" s="29">
        <x:v>3</x:v>
      </x:c>
      <x:c r="AA285" s="29">
        <x:v>2.6499999999999999</x:v>
      </x:c>
      <x:c r="AB285" s="29">
        <x:v>58</x:v>
      </x:c>
      <x:c r="AC285" s="29">
        <x:v>9</x:v>
      </x:c>
      <x:c r="AD285" s="29">
        <x:v>2</x:v>
      </x:c>
      <x:c r="AE285" s="29">
        <x:v>0</x:v>
      </x:c>
      <x:c r="AF285" s="29">
        <x:v>0</x:v>
      </x:c>
      <x:c r="AG285" s="29">
        <x:v>11</x:v>
      </x:c>
      <x:c r="AH285" s="29">
        <x:v>1</x:v>
      </x:c>
      <x:c r="AI285" s="29">
        <x:v>0</x:v>
      </x:c>
      <x:c r="AJ285" s="29">
        <x:v>13</x:v>
      </x:c>
      <x:c r="AK285" s="29">
        <x:v>1</x:v>
      </x:c>
      <x:c r="AL285" s="29">
        <x:v>0</x:v>
      </x:c>
      <x:c r="AM285" s="29">
        <x:v>0</x:v>
      </x:c>
      <x:c r="AN285" s="29">
        <x:v>2.1299999999999999</x:v>
      </x:c>
      <x:c r="AO285" s="29">
        <x:v>2.1299999999999999</x:v>
      </x:c>
      <x:c r="AP285" s="29">
        <x:v>1.8799999999999999</x:v>
      </x:c>
      <x:c r="AQ285" s="29">
        <x:v>4.1600000000000001</x:v>
      </x:c>
      <x:c r="AR285" s="29">
        <x:v>1.5800000000000001</x:v>
      </x:c>
      <x:c r="AS285" s="29">
        <x:v>0.44</x:v>
      </x:c>
      <x:c r="AT285" s="29">
        <x:v>2022</x:v>
      </x:c>
      <x:c r="AU285" s="29" t="s">
        <x:v>55</x:v>
      </x:c>
      <x:c r="AV285" s="29">
        <x:v>27</x:v>
      </x:c>
      <x:c r="AW285" s="29" t="s">
        <x:v>326</x:v>
      </x:c>
      <x:c r="AX285" s="29">
        <x:v>13</x:v>
      </x:c>
      <x:c r="AY285" s="29">
        <x:v>0</x:v>
      </x:c>
      <x:c r="AZ285" s="29">
        <x:v>12.199999999999999</x:v>
      </x:c>
      <x:c r="BA285" s="29">
        <x:v>12.199999999999999</x:v>
      </x:c>
      <x:c r="BB285" s="29">
        <x:v>9.6999999999999993</x:v>
      </x:c>
      <x:c r="BD285" s="29">
        <x:v>2.6899999999999999</x:v>
      </x:c>
      <x:c r="BE285" s="29">
        <x:v>2.6899999999999999</x:v>
      </x:c>
      <x:c r="BK285" s="29">
        <x:v>0.05</x:v>
      </x:c>
      <x:c r="BM285" s="29">
        <x:v>0.27000000000000002</x:v>
      </x:c>
      <x:c r="BN285" s="29">
        <x:v>0.27000000000000002</x:v>
      </x:c>
      <x:c r="BP285" s="29">
        <x:v>0.44</x:v>
      </x:c>
      <x:c r="BQ285" s="29">
        <x:v>0.44</x:v>
      </x:c>
      <x:c r="BR285" s="29">
        <x:v>12000</x:v>
      </x:c>
      <x:c r="BS285" s="29">
        <x:v>27315</x:v>
      </x:c>
      <x:c r="BT285" s="64" t="str">
        <x:f t="shared" si="0"/>
        <x:v>TRUE</x:v>
      </x:c>
    </x:row>
    <x:row r="286" spans="1:72" ht="16.399999999999999">
      <x:c r="A286" s="65">
        <x:v>2024</x:v>
      </x:c>
      <x:c r="B286" s="62" t="s">
        <x:v>55</x:v>
      </x:c>
      <x:c r="C286" s="61" t="s">
        <x:v>83</x:v>
      </x:c>
      <x:c r="D286" s="61" t="s">
        <x:v>304</x:v>
      </x:c>
      <x:c r="E286" s="61">
        <x:v>8</x:v>
      </x:c>
      <x:c r="F286" s="61" t="s">
        <x:v>25</x:v>
      </x:c>
      <x:c r="G286" s="61" t="s">
        <x:v>34</x:v>
      </x:c>
      <x:c r="H286" s="61" t="s">
        <x:v>71</x:v>
      </x:c>
      <x:c r="I286" s="64">
        <x:v>66</x:v>
      </x:c>
      <x:c r="J286" s="29">
        <x:v>2023</x:v>
      </x:c>
      <x:c r="K286" s="29" t="s">
        <x:v>55</x:v>
      </x:c>
      <x:c r="L286" s="29">
        <x:v>28</x:v>
      </x:c>
      <x:c r="M286" s="29" t="s">
        <x:v>326</x:v>
      </x:c>
      <x:c r="N286" s="29">
        <x:v>57</x:v>
      </x:c>
      <x:c r="O286" s="29">
        <x:v>0</x:v>
      </x:c>
      <x:c r="P286" s="29">
        <x:v>57</x:v>
      </x:c>
      <x:c r="Q286" s="29">
        <x:v>9</x:v>
      </x:c>
      <x:c r="R286" s="29">
        <x:v>0</x:v>
      </x:c>
      <x:c r="S286" s="29">
        <x:v>0</x:v>
      </x:c>
      <x:c r="T286" s="29">
        <x:v>4</x:v>
      </x:c>
      <x:c r="U286" s="29">
        <x:v>0</x:v>
      </x:c>
      <x:c r="V286" s="29">
        <x:v>4</x:v>
      </x:c>
      <x:c r="W286" s="29">
        <x:v>16</x:v>
      </x:c>
      <x:c r="X286" s="29">
        <x:v>55.200000000000003</x:v>
      </x:c>
      <x:c r="Y286" s="29">
        <x:v>10</x:v>
      </x:c>
      <x:c r="Z286" s="29">
        <x:v>12</x:v>
      </x:c>
      <x:c r="AA286" s="29">
        <x:v>13</x:v>
      </x:c>
      <x:c r="AB286" s="29">
        <x:v>222</x:v>
      </x:c>
      <x:c r="AC286" s="29">
        <x:v>32</x:v>
      </x:c>
      <x:c r="AD286" s="29">
        <x:v>9</x:v>
      </x:c>
      <x:c r="AE286" s="29">
        <x:v>1</x:v>
      </x:c>
      <x:c r="AF286" s="29">
        <x:v>1</x:v>
      </x:c>
      <x:c r="AG286" s="29">
        <x:v>22</x:v>
      </x:c>
      <x:c r="AH286" s="29">
        <x:v>2</x:v>
      </x:c>
      <x:c r="AI286" s="29">
        <x:v>1</x:v>
      </x:c>
      <x:c r="AJ286" s="29">
        <x:v>59</x:v>
      </x:c>
      <x:c r="AK286" s="29">
        <x:v>3</x:v>
      </x:c>
      <x:c r="AL286" s="29">
        <x:v>0</x:v>
      </x:c>
      <x:c r="AM286" s="29">
        <x:v>0</x:v>
      </x:c>
      <x:c r="AN286" s="29">
        <x:v>1.6200000000000001</x:v>
      </x:c>
      <x:c r="AO286" s="29">
        <x:v>1.9399999999999999</x:v>
      </x:c>
      <x:c r="AP286" s="29">
        <x:v>2.1000000000000001</x:v>
      </x:c>
      <x:c r="AQ286" s="29">
        <x:v>2.6899999999999999</x:v>
      </x:c>
      <x:c r="AR286" s="29">
        <x:v>0.96999999999999997</x:v>
      </x:c>
      <x:c r="AS286" s="29">
        <x:v>2.6699999999999999</x:v>
      </x:c>
      <x:c r="AT286" s="29">
        <x:v>2023</x:v>
      </x:c>
      <x:c r="AU286" s="29" t="s">
        <x:v>55</x:v>
      </x:c>
      <x:c r="AV286" s="29">
        <x:v>28</x:v>
      </x:c>
      <x:c r="AW286" s="29" t="s">
        <x:v>326</x:v>
      </x:c>
      <x:c r="AX286" s="29">
        <x:v>57</x:v>
      </x:c>
      <x:c r="AY286" s="29">
        <x:v>0</x:v>
      </x:c>
      <x:c r="AZ286" s="29">
        <x:v>55.200000000000003</x:v>
      </x:c>
      <x:c r="BA286" s="29">
        <x:v>55.200000000000003</x:v>
      </x:c>
      <x:c r="BB286" s="29">
        <x:v>9.8000000000000007</x:v>
      </x:c>
      <x:c r="BD286" s="29">
        <x:v>12.630000000000001</x:v>
      </x:c>
      <x:c r="BE286" s="29">
        <x:v>12.630000000000001</x:v>
      </x:c>
      <x:c r="BK286" s="29">
        <x:v>0.27000000000000002</x:v>
      </x:c>
      <x:c r="BM286" s="29">
        <x:v>1.9299999999999999</x:v>
      </x:c>
      <x:c r="BN286" s="29">
        <x:v>1.9299999999999999</x:v>
      </x:c>
      <x:c r="BP286" s="29">
        <x:v>2.6699999999999999</x:v>
      </x:c>
      <x:c r="BQ286" s="29">
        <x:v>2.6699999999999999</x:v>
      </x:c>
      <x:c r="BR286" s="29">
        <x:v>10000</x:v>
      </x:c>
      <x:c r="BS286" s="29">
        <x:v>3740</x:v>
      </x:c>
      <x:c r="BT286" s="64" t="str">
        <x:f t="shared" si="0"/>
        <x:v>TRUE</x:v>
      </x:c>
    </x:row>
    <x:row r="287" spans="1:72" ht="16.399999999999999">
      <x:c r="A287" s="65">
        <x:v>2021</x:v>
      </x:c>
      <x:c r="B287" s="62" t="s">
        <x:v>65</x:v>
      </x:c>
      <x:c r="C287" s="61" t="s">
        <x:v>106</x:v>
      </x:c>
      <x:c r="D287" s="61" t="s">
        <x:v>304</x:v>
      </x:c>
      <x:c r="E287" s="61">
        <x:v>8</x:v>
      </x:c>
      <x:c r="F287" s="61" t="s">
        <x:v>25</x:v>
      </x:c>
      <x:c r="G287" s="61" t="s">
        <x:v>34</x:v>
      </x:c>
      <x:c r="H287" s="61" t="s">
        <x:v>36</x:v>
      </x:c>
      <x:c r="I287" s="64">
        <x:v>67</x:v>
      </x:c>
      <x:c r="J287" s="29">
        <x:v>2020</x:v>
      </x:c>
      <x:c r="K287" s="29" t="s">
        <x:v>28</x:v>
      </x:c>
      <x:c r="L287" s="29">
        <x:v>28</x:v>
      </x:c>
      <x:c r="M287" s="29" t="s">
        <x:v>326</x:v>
      </x:c>
      <x:c r="N287" s="29">
        <x:v>10</x:v>
      </x:c>
      <x:c r="O287" s="29">
        <x:v>0</x:v>
      </x:c>
      <x:c r="P287" s="29">
        <x:v>10</x:v>
      </x:c>
      <x:c r="Q287" s="29">
        <x:v>7</x:v>
      </x:c>
      <x:c r="R287" s="29">
        <x:v>0</x:v>
      </x:c>
      <x:c r="S287" s="29">
        <x:v>0</x:v>
      </x:c>
      <x:c r="T287" s="29">
        <x:v>0</x:v>
      </x:c>
      <x:c r="U287" s="29">
        <x:v>0</x:v>
      </x:c>
      <x:c r="V287" s="29">
        <x:v>0</x:v>
      </x:c>
      <x:c r="W287" s="29">
        <x:v>0</x:v>
      </x:c>
      <x:c r="X287" s="29">
        <x:v>12</x:v>
      </x:c>
      <x:c r="Y287" s="29">
        <x:v>8</x:v>
      </x:c>
      <x:c r="Z287" s="29">
        <x:v>8</x:v>
      </x:c>
      <x:c r="AA287" s="29">
        <x:v>8.1500000000000004</x:v>
      </x:c>
      <x:c r="AB287" s="29">
        <x:v>48</x:v>
      </x:c>
      <x:c r="AC287" s="29">
        <x:v>11</x:v>
      </x:c>
      <x:c r="AD287" s="29">
        <x:v>2</x:v>
      </x:c>
      <x:c r="AE287" s="29">
        <x:v>2</x:v>
      </x:c>
      <x:c r="AF287" s="29">
        <x:v>3</x:v>
      </x:c>
      <x:c r="AG287" s="29">
        <x:v>2</x:v>
      </x:c>
      <x:c r="AH287" s="29">
        <x:v>0</x:v>
      </x:c>
      <x:c r="AI287" s="29">
        <x:v>0</x:v>
      </x:c>
      <x:c r="AJ287" s="29">
        <x:v>9</x:v>
      </x:c>
      <x:c r="AK287" s="29">
        <x:v>0</x:v>
      </x:c>
      <x:c r="AL287" s="29">
        <x:v>0</x:v>
      </x:c>
      <x:c r="AM287" s="29">
        <x:v>0</x:v>
      </x:c>
      <x:c r="AN287" s="29">
        <x:v>6</x:v>
      </x:c>
      <x:c r="AO287" s="29">
        <x:v>6</x:v>
      </x:c>
      <x:c r="AP287" s="29">
        <x:v>6.1100000000000003</x:v>
      </x:c>
      <x:c r="AQ287" s="29">
        <x:v>5.6100000000000003</x:v>
      </x:c>
      <x:c r="AR287" s="29">
        <x:v>1.0800000000000001</x:v>
      </x:c>
      <x:c r="AS287" s="29">
        <x:v>0.070000000000000007</x:v>
      </x:c>
      <x:c r="AT287" s="29">
        <x:v>2020</x:v>
      </x:c>
      <x:c r="AU287" s="29" t="s">
        <x:v>28</x:v>
      </x:c>
      <x:c r="AV287" s="29">
        <x:v>28</x:v>
      </x:c>
      <x:c r="AW287" s="29" t="s">
        <x:v>326</x:v>
      </x:c>
      <x:c r="AX287" s="29">
        <x:v>10</x:v>
      </x:c>
      <x:c r="AY287" s="29">
        <x:v>0</x:v>
      </x:c>
      <x:c r="AZ287" s="29">
        <x:v>12</x:v>
      </x:c>
      <x:c r="BA287" s="29">
        <x:v>12</x:v>
      </x:c>
      <x:c r="BB287" s="29">
        <x:v>10.640000000000001</x:v>
      </x:c>
      <x:c r="BD287" s="29">
        <x:v>0.17999999999999999</x:v>
      </x:c>
      <x:c r="BE287" s="29">
        <x:v>0.17999999999999999</x:v>
      </x:c>
      <x:c r="BK287" s="29">
        <x:v>0.010000000000000001</x:v>
      </x:c>
      <x:c r="BM287" s="29">
        <x:v>-0.089999999999999991</x:v>
      </x:c>
      <x:c r="BN287" s="29">
        <x:v>-0.089999999999999991</x:v>
      </x:c>
      <x:c r="BP287" s="29">
        <x:v>0.070000000000000007</x:v>
      </x:c>
      <x:c r="BQ287" s="29">
        <x:v>0.070000000000000007</x:v>
      </x:c>
      <x:c r="BR287" s="29">
        <x:v>5300</x:v>
      </x:c>
      <x:c r="BS287" s="29">
        <x:v>75410</x:v>
      </x:c>
      <x:c r="BT287" s="64" t="str">
        <x:f t="shared" si="0"/>
        <x:v>TRUE</x:v>
      </x:c>
    </x:row>
    <x:row r="288" spans="1:72" ht="16.399999999999999">
      <x:c r="A288" s="65">
        <x:v>2021</x:v>
      </x:c>
      <x:c r="B288" s="62" t="s">
        <x:v>65</x:v>
      </x:c>
      <x:c r="C288" s="61" t="s">
        <x:v>106</x:v>
      </x:c>
      <x:c r="D288" s="61" t="s">
        <x:v>304</x:v>
      </x:c>
      <x:c r="E288" s="61">
        <x:v>8</x:v>
      </x:c>
      <x:c r="F288" s="61" t="s">
        <x:v>25</x:v>
      </x:c>
      <x:c r="G288" s="61" t="s">
        <x:v>34</x:v>
      </x:c>
      <x:c r="H288" s="61" t="s">
        <x:v>36</x:v>
      </x:c>
      <x:c r="I288" s="64"/>
      <x:c r="J288" s="64">
        <x:v>2020</x:v>
      </x:c>
      <x:c r="K288" s="29" t="s">
        <x:v>65</x:v>
      </x:c>
      <x:c r="L288" s="29">
        <x:v>28</x:v>
      </x:c>
      <x:c r="M288" s="29" t="s">
        <x:v>326</x:v>
      </x:c>
      <x:c r="N288" s="29">
        <x:v>50</x:v>
      </x:c>
      <x:c r="O288" s="29">
        <x:v>0</x:v>
      </x:c>
      <x:c r="P288" s="29">
        <x:v>50</x:v>
      </x:c>
      <x:c r="Q288" s="29">
        <x:v>13</x:v>
      </x:c>
      <x:c r="R288" s="29">
        <x:v>0</x:v>
      </x:c>
      <x:c r="S288" s="29">
        <x:v>0</x:v>
      </x:c>
      <x:c r="T288" s="29">
        <x:v>3</x:v>
      </x:c>
      <x:c r="U288" s="29">
        <x:v>4</x:v>
      </x:c>
      <x:c r="V288" s="29">
        <x:v>1</x:v>
      </x:c>
      <x:c r="W288" s="29">
        <x:v>8</x:v>
      </x:c>
      <x:c r="X288" s="29">
        <x:v>56.200000000000003</x:v>
      </x:c>
      <x:c r="Y288" s="29">
        <x:v>30</x:v>
      </x:c>
      <x:c r="Z288" s="29">
        <x:v>31</x:v>
      </x:c>
      <x:c r="AA288" s="29">
        <x:v>34.950000000000003</x:v>
      </x:c>
      <x:c r="AB288" s="29">
        <x:v>251</x:v>
      </x:c>
      <x:c r="AC288" s="29">
        <x:v>63</x:v>
      </x:c>
      <x:c r="AD288" s="29">
        <x:v>12</x:v>
      </x:c>
      <x:c r="AE288" s="29">
        <x:v>1</x:v>
      </x:c>
      <x:c r="AF288" s="29">
        <x:v>5</x:v>
      </x:c>
      <x:c r="AG288" s="29">
        <x:v>20</x:v>
      </x:c>
      <x:c r="AH288" s="29">
        <x:v>5</x:v>
      </x:c>
      <x:c r="AI288" s="29">
        <x:v>0</x:v>
      </x:c>
      <x:c r="AJ288" s="29">
        <x:v>51</x:v>
      </x:c>
      <x:c r="AK288" s="29">
        <x:v>3</x:v>
      </x:c>
      <x:c r="AL288" s="29">
        <x:v>0</x:v>
      </x:c>
      <x:c r="AM288" s="29">
        <x:v>3</x:v>
      </x:c>
      <x:c r="AN288" s="29">
        <x:v>4.7599999999999998</x:v>
      </x:c>
      <x:c r="AO288" s="29">
        <x:v>4.9199999999999999</x:v>
      </x:c>
      <x:c r="AP288" s="29">
        <x:v>5.5499999999999998</x:v>
      </x:c>
      <x:c r="AQ288" s="29">
        <x:v>4.1600000000000001</x:v>
      </x:c>
      <x:c r="AR288" s="29">
        <x:v>1.46</x:v>
      </x:c>
      <x:c r="AS288" s="29">
        <x:v>0.25</x:v>
      </x:c>
      <x:c r="AT288" s="29">
        <x:v>2020</x:v>
      </x:c>
      <x:c r="AU288" s="29" t="s">
        <x:v>65</x:v>
      </x:c>
      <x:c r="AV288" s="29">
        <x:v>28</x:v>
      </x:c>
      <x:c r="AW288" s="29" t="s">
        <x:v>326</x:v>
      </x:c>
      <x:c r="AX288" s="29">
        <x:v>50</x:v>
      </x:c>
      <x:c r="AY288" s="29">
        <x:v>0</x:v>
      </x:c>
      <x:c r="AZ288" s="29">
        <x:v>56.200000000000003</x:v>
      </x:c>
      <x:c r="BA288" s="29">
        <x:v>56.200000000000003</x:v>
      </x:c>
      <x:c r="BB288" s="29">
        <x:v>10.640000000000001</x:v>
      </x:c>
      <x:c r="BD288" s="29">
        <x:v>-4.8499999999999996</x:v>
      </x:c>
      <x:c r="BE288" s="29">
        <x:v>-4.8499999999999996</x:v>
      </x:c>
      <x:c r="BK288" s="29">
        <x:v>0.020000000000000001</x:v>
      </x:c>
      <x:c r="BM288" s="29">
        <x:v>-0.5</x:v>
      </x:c>
      <x:c r="BN288" s="29">
        <x:v>-0.5</x:v>
      </x:c>
      <x:c r="BP288" s="29">
        <x:v>0.25</x:v>
      </x:c>
      <x:c r="BQ288" s="29">
        <x:v>0.25</x:v>
      </x:c>
      <x:c r="BR288" s="29">
        <x:v>5300</x:v>
      </x:c>
      <x:c r="BS288" s="29">
        <x:v>21008</x:v>
      </x:c>
      <x:c r="BT288" s="64" t="str">
        <x:f t="shared" si="0"/>
        <x:v>TRUE</x:v>
      </x:c>
    </x:row>
    <x:row r="289" spans="1:72" ht="16.399999999999999">
      <x:c r="A289" s="65">
        <x:v>2022</x:v>
      </x:c>
      <x:c r="B289" s="62" t="s">
        <x:v>65</x:v>
      </x:c>
      <x:c r="C289" s="61" t="s">
        <x:v>106</x:v>
      </x:c>
      <x:c r="D289" s="61" t="s">
        <x:v>304</x:v>
      </x:c>
      <x:c r="E289" s="61">
        <x:v>8</x:v>
      </x:c>
      <x:c r="F289" s="61" t="s">
        <x:v>25</x:v>
      </x:c>
      <x:c r="G289" s="61" t="s">
        <x:v>34</x:v>
      </x:c>
      <x:c r="H289" s="61" t="s">
        <x:v>36</x:v>
      </x:c>
      <x:c r="I289" s="64">
        <x:v>68</x:v>
      </x:c>
      <x:c r="J289" s="29">
        <x:v>2021</x:v>
      </x:c>
      <x:c r="K289" s="29" t="s">
        <x:v>65</x:v>
      </x:c>
      <x:c r="L289" s="29">
        <x:v>29</x:v>
      </x:c>
      <x:c r="M289" s="29" t="s">
        <x:v>326</x:v>
      </x:c>
      <x:c r="N289" s="29">
        <x:v>65</x:v>
      </x:c>
      <x:c r="O289" s="29">
        <x:v>0</x:v>
      </x:c>
      <x:c r="P289" s="29">
        <x:v>65</x:v>
      </x:c>
      <x:c r="Q289" s="29">
        <x:v>11</x:v>
      </x:c>
      <x:c r="R289" s="29">
        <x:v>0</x:v>
      </x:c>
      <x:c r="S289" s="29">
        <x:v>0</x:v>
      </x:c>
      <x:c r="T289" s="29">
        <x:v>6</x:v>
      </x:c>
      <x:c r="U289" s="29">
        <x:v>6</x:v>
      </x:c>
      <x:c r="V289" s="29">
        <x:v>3</x:v>
      </x:c>
      <x:c r="W289" s="29">
        <x:v>17</x:v>
      </x:c>
      <x:c r="X289" s="29">
        <x:v>74.099999999999994</x:v>
      </x:c>
      <x:c r="Y289" s="29">
        <x:v>23</x:v>
      </x:c>
      <x:c r="Z289" s="29">
        <x:v>23</x:v>
      </x:c>
      <x:c r="AA289" s="29">
        <x:v>27.100000000000001</x:v>
      </x:c>
      <x:c r="AB289" s="29">
        <x:v>303</x:v>
      </x:c>
      <x:c r="AC289" s="29">
        <x:v>65</x:v>
      </x:c>
      <x:c r="AD289" s="29">
        <x:v>11</x:v>
      </x:c>
      <x:c r="AE289" s="29">
        <x:v>0</x:v>
      </x:c>
      <x:c r="AF289" s="29">
        <x:v>3</x:v>
      </x:c>
      <x:c r="AG289" s="29">
        <x:v>27</x:v>
      </x:c>
      <x:c r="AH289" s="29">
        <x:v>0</x:v>
      </x:c>
      <x:c r="AI289" s="29">
        <x:v>0</x:v>
      </x:c>
      <x:c r="AJ289" s="29">
        <x:v>82</x:v>
      </x:c>
      <x:c r="AK289" s="29">
        <x:v>0</x:v>
      </x:c>
      <x:c r="AL289" s="29">
        <x:v>1</x:v>
      </x:c>
      <x:c r="AM289" s="29">
        <x:v>7</x:v>
      </x:c>
      <x:c r="AN289" s="29">
        <x:v>2.7799999999999998</x:v>
      </x:c>
      <x:c r="AO289" s="29">
        <x:v>2.7799999999999998</x:v>
      </x:c>
      <x:c r="AP289" s="29">
        <x:v>3.2799999999999998</x:v>
      </x:c>
      <x:c r="AQ289" s="29">
        <x:v>2.6200000000000001</x:v>
      </x:c>
      <x:c r="AR289" s="29">
        <x:v>1.24</x:v>
      </x:c>
      <x:c r="AS289" s="29">
        <x:v>2.6699999999999999</x:v>
      </x:c>
      <x:c r="AT289" s="29">
        <x:v>2021</x:v>
      </x:c>
      <x:c r="AU289" s="29" t="s">
        <x:v>65</x:v>
      </x:c>
      <x:c r="AV289" s="29">
        <x:v>29</x:v>
      </x:c>
      <x:c r="AW289" s="29" t="s">
        <x:v>326</x:v>
      </x:c>
      <x:c r="AX289" s="29">
        <x:v>65</x:v>
      </x:c>
      <x:c r="AY289" s="29">
        <x:v>0</x:v>
      </x:c>
      <x:c r="AZ289" s="29">
        <x:v>74.099999999999994</x:v>
      </x:c>
      <x:c r="BA289" s="29">
        <x:v>74.099999999999994</x:v>
      </x:c>
      <x:c r="BB289" s="29">
        <x:v>10.09</x:v>
      </x:c>
      <x:c r="BD289" s="29">
        <x:v>12.67</x:v>
      </x:c>
      <x:c r="BE289" s="29">
        <x:v>12.67</x:v>
      </x:c>
      <x:c r="BK289" s="29">
        <x:v>0.26000000000000001</x:v>
      </x:c>
      <x:c r="BM289" s="29">
        <x:v>1.6799999999999999</x:v>
      </x:c>
      <x:c r="BN289" s="29">
        <x:v>1.6799999999999999</x:v>
      </x:c>
      <x:c r="BP289" s="29">
        <x:v>2.6699999999999999</x:v>
      </x:c>
      <x:c r="BQ289" s="29">
        <x:v>2.6699999999999999</x:v>
      </x:c>
      <x:c r="BR289" s="29">
        <x:v>11000</x:v>
      </x:c>
      <x:c r="BS289" s="29">
        <x:v>4123</x:v>
      </x:c>
      <x:c r="BT289" s="64" t="str">
        <x:f t="shared" si="0"/>
        <x:v>TRUE</x:v>
      </x:c>
    </x:row>
    <x:row r="290" spans="1:72" ht="16.399999999999999">
      <x:c r="A290" s="65">
        <x:v>2023</x:v>
      </x:c>
      <x:c r="B290" s="62" t="s">
        <x:v>65</x:v>
      </x:c>
      <x:c r="C290" s="61" t="s">
        <x:v>106</x:v>
      </x:c>
      <x:c r="D290" s="61" t="s">
        <x:v>304</x:v>
      </x:c>
      <x:c r="E290" s="61">
        <x:v>8</x:v>
      </x:c>
      <x:c r="F290" s="61" t="s">
        <x:v>25</x:v>
      </x:c>
      <x:c r="G290" s="61" t="s">
        <x:v>34</x:v>
      </x:c>
      <x:c r="H290" s="61" t="s">
        <x:v>36</x:v>
      </x:c>
      <x:c r="I290" s="64">
        <x:v>69</x:v>
      </x:c>
      <x:c r="J290" s="29">
        <x:v>2022</x:v>
      </x:c>
      <x:c r="K290" s="29" t="s">
        <x:v>65</x:v>
      </x:c>
      <x:c r="L290" s="29">
        <x:v>30</x:v>
      </x:c>
      <x:c r="M290" s="29" t="s">
        <x:v>326</x:v>
      </x:c>
      <x:c r="N290" s="29">
        <x:v>58</x:v>
      </x:c>
      <x:c r="O290" s="29">
        <x:v>0</x:v>
      </x:c>
      <x:c r="P290" s="29">
        <x:v>58</x:v>
      </x:c>
      <x:c r="Q290" s="29">
        <x:v>38</x:v>
      </x:c>
      <x:c r="R290" s="29">
        <x:v>0</x:v>
      </x:c>
      <x:c r="S290" s="29">
        <x:v>0</x:v>
      </x:c>
      <x:c r="T290" s="29">
        <x:v>2</x:v>
      </x:c>
      <x:c r="U290" s="29">
        <x:v>9</x:v>
      </x:c>
      <x:c r="V290" s="29">
        <x:v>18</x:v>
      </x:c>
      <x:c r="W290" s="29">
        <x:v>9</x:v>
      </x:c>
      <x:c r="X290" s="29">
        <x:v>62</x:v>
      </x:c>
      <x:c r="Y290" s="29">
        <x:v>24</x:v>
      </x:c>
      <x:c r="Z290" s="29">
        <x:v>30</x:v>
      </x:c>
      <x:c r="AA290" s="29">
        <x:v>31.850000000000001</x:v>
      </x:c>
      <x:c r="AB290" s="29">
        <x:v>265</x:v>
      </x:c>
      <x:c r="AC290" s="29">
        <x:v>58</x:v>
      </x:c>
      <x:c r="AD290" s="29">
        <x:v>9</x:v>
      </x:c>
      <x:c r="AE290" s="29">
        <x:v>0</x:v>
      </x:c>
      <x:c r="AF290" s="29">
        <x:v>5</x:v>
      </x:c>
      <x:c r="AG290" s="29">
        <x:v>21</x:v>
      </x:c>
      <x:c r="AH290" s="29">
        <x:v>2</x:v>
      </x:c>
      <x:c r="AI290" s="29">
        <x:v>3</x:v>
      </x:c>
      <x:c r="AJ290" s="29">
        <x:v>60</x:v>
      </x:c>
      <x:c r="AK290" s="29">
        <x:v>2</x:v>
      </x:c>
      <x:c r="AL290" s="29">
        <x:v>0</x:v>
      </x:c>
      <x:c r="AM290" s="29">
        <x:v>4</x:v>
      </x:c>
      <x:c r="AN290" s="29">
        <x:v>3.48</x:v>
      </x:c>
      <x:c r="AO290" s="29">
        <x:v>4.3499999999999996</x:v>
      </x:c>
      <x:c r="AP290" s="29">
        <x:v>4.6200000000000001</x:v>
      </x:c>
      <x:c r="AQ290" s="29">
        <x:v>3.4199999999999999</x:v>
      </x:c>
      <x:c r="AR290" s="29">
        <x:v>1.27</x:v>
      </x:c>
      <x:c r="AS290" s="29">
        <x:v>0.48999999999999999</x:v>
      </x:c>
      <x:c r="AT290" s="29">
        <x:v>2022</x:v>
      </x:c>
      <x:c r="AU290" s="29" t="s">
        <x:v>65</x:v>
      </x:c>
      <x:c r="AV290" s="29">
        <x:v>30</x:v>
      </x:c>
      <x:c r="AW290" s="29" t="s">
        <x:v>326</x:v>
      </x:c>
      <x:c r="AX290" s="29">
        <x:v>58</x:v>
      </x:c>
      <x:c r="AY290" s="29">
        <x:v>0</x:v>
      </x:c>
      <x:c r="AZ290" s="29">
        <x:v>62</x:v>
      </x:c>
      <x:c r="BA290" s="29">
        <x:v>62</x:v>
      </x:c>
      <x:c r="BB290" s="29">
        <x:v>9.6999999999999993</x:v>
      </x:c>
      <x:c r="BD290" s="29">
        <x:v>-1.51</x:v>
      </x:c>
      <x:c r="BE290" s="29">
        <x:v>-1.51</x:v>
      </x:c>
      <x:c r="BK290" s="29">
        <x:v>0.05</x:v>
      </x:c>
      <x:c r="BM290" s="29">
        <x:v>-0.34000000000000002</x:v>
      </x:c>
      <x:c r="BN290" s="29">
        <x:v>-0.34000000000000002</x:v>
      </x:c>
      <x:c r="BP290" s="29">
        <x:v>0.48999999999999999</x:v>
      </x:c>
      <x:c r="BQ290" s="29">
        <x:v>0.48999999999999999</x:v>
      </x:c>
      <x:c r="BR290" s="29">
        <x:v>25000</x:v>
      </x:c>
      <x:c r="BS290" s="29">
        <x:v>51534</x:v>
      </x:c>
      <x:c r="BT290" s="64" t="str">
        <x:f t="shared" si="0"/>
        <x:v>TRUE</x:v>
      </x:c>
    </x:row>
    <x:row r="291" spans="1:72" ht="16.399999999999999">
      <x:c r="A291" s="65">
        <x:v>2024</x:v>
      </x:c>
      <x:c r="B291" s="62" t="s">
        <x:v>65</x:v>
      </x:c>
      <x:c r="C291" s="61" t="s">
        <x:v>106</x:v>
      </x:c>
      <x:c r="D291" s="61" t="s">
        <x:v>304</x:v>
      </x:c>
      <x:c r="E291" s="61">
        <x:v>8</x:v>
      </x:c>
      <x:c r="F291" s="61" t="s">
        <x:v>25</x:v>
      </x:c>
      <x:c r="G291" s="61" t="s">
        <x:v>34</x:v>
      </x:c>
      <x:c r="H291" s="61" t="s">
        <x:v>36</x:v>
      </x:c>
      <x:c r="I291" s="64">
        <x:v>70</x:v>
      </x:c>
      <x:c r="J291" s="29">
        <x:v>2023</x:v>
      </x:c>
      <x:c r="K291" s="29" t="s">
        <x:v>65</x:v>
      </x:c>
      <x:c r="L291" s="29">
        <x:v>31</x:v>
      </x:c>
      <x:c r="M291" s="29" t="s">
        <x:v>326</x:v>
      </x:c>
      <x:c r="N291" s="29">
        <x:v>64</x:v>
      </x:c>
      <x:c r="O291" s="29">
        <x:v>0</x:v>
      </x:c>
      <x:c r="P291" s="29">
        <x:v>64</x:v>
      </x:c>
      <x:c r="Q291" s="29">
        <x:v>40</x:v>
      </x:c>
      <x:c r="R291" s="29">
        <x:v>0</x:v>
      </x:c>
      <x:c r="S291" s="29">
        <x:v>0</x:v>
      </x:c>
      <x:c r="T291" s="29">
        <x:v>1</x:v>
      </x:c>
      <x:c r="U291" s="29">
        <x:v>5</x:v>
      </x:c>
      <x:c r="V291" s="29">
        <x:v>22</x:v>
      </x:c>
      <x:c r="W291" s="29">
        <x:v>5</x:v>
      </x:c>
      <x:c r="X291" s="29">
        <x:v>61.200000000000003</x:v>
      </x:c>
      <x:c r="Y291" s="29">
        <x:v>21</x:v>
      </x:c>
      <x:c r="Z291" s="29">
        <x:v>28</x:v>
      </x:c>
      <x:c r="AA291" s="29">
        <x:v>26.300000000000001</x:v>
      </x:c>
      <x:c r="AB291" s="29">
        <x:v>277</x:v>
      </x:c>
      <x:c r="AC291" s="29">
        <x:v>67</x:v>
      </x:c>
      <x:c r="AD291" s="29">
        <x:v>10</x:v>
      </x:c>
      <x:c r="AE291" s="29">
        <x:v>3</x:v>
      </x:c>
      <x:c r="AF291" s="29">
        <x:v>4</x:v>
      </x:c>
      <x:c r="AG291" s="29">
        <x:v>24</x:v>
      </x:c>
      <x:c r="AH291" s="29">
        <x:v>0</x:v>
      </x:c>
      <x:c r="AI291" s="29">
        <x:v>3</x:v>
      </x:c>
      <x:c r="AJ291" s="29">
        <x:v>62</x:v>
      </x:c>
      <x:c r="AK291" s="29">
        <x:v>3</x:v>
      </x:c>
      <x:c r="AL291" s="29">
        <x:v>0</x:v>
      </x:c>
      <x:c r="AM291" s="29">
        <x:v>8</x:v>
      </x:c>
      <x:c r="AN291" s="29">
        <x:v>3.0600000000000001</x:v>
      </x:c>
      <x:c r="AO291" s="29">
        <x:v>4.0899999999999999</x:v>
      </x:c>
      <x:c r="AP291" s="29">
        <x:v>3.8399999999999999</x:v>
      </x:c>
      <x:c r="AQ291" s="29">
        <x:v>3.21</x:v>
      </x:c>
      <x:c r="AR291" s="29">
        <x:v>1.48</x:v>
      </x:c>
      <x:c r="AS291" s="29">
        <x:v>1.23</x:v>
      </x:c>
      <x:c r="AT291" s="29">
        <x:v>2023</x:v>
      </x:c>
      <x:c r="AU291" s="29" t="s">
        <x:v>65</x:v>
      </x:c>
      <x:c r="AV291" s="29">
        <x:v>31</x:v>
      </x:c>
      <x:c r="AW291" s="29" t="s">
        <x:v>326</x:v>
      </x:c>
      <x:c r="AX291" s="29">
        <x:v>64</x:v>
      </x:c>
      <x:c r="AY291" s="29">
        <x:v>0</x:v>
      </x:c>
      <x:c r="AZ291" s="29">
        <x:v>61.200000000000003</x:v>
      </x:c>
      <x:c r="BA291" s="29">
        <x:v>61.200000000000003</x:v>
      </x:c>
      <x:c r="BB291" s="29">
        <x:v>9.8000000000000007</x:v>
      </x:c>
      <x:c r="BD291" s="29">
        <x:v>2.6499999999999999</x:v>
      </x:c>
      <x:c r="BE291" s="29">
        <x:v>2.6499999999999999</x:v>
      </x:c>
      <x:c r="BK291" s="29">
        <x:v>0.13</x:v>
      </x:c>
      <x:c r="BM291" s="29">
        <x:v>0.40999999999999998</x:v>
      </x:c>
      <x:c r="BN291" s="29">
        <x:v>0.40999999999999998</x:v>
      </x:c>
      <x:c r="BP291" s="29">
        <x:v>1.23</x:v>
      </x:c>
      <x:c r="BQ291" s="29">
        <x:v>1.23</x:v>
      </x:c>
      <x:c r="BR291" s="29">
        <x:v>30000</x:v>
      </x:c>
      <x:c r="BS291" s="29">
        <x:v>24437</x:v>
      </x:c>
      <x:c r="BT291" s="64" t="str">
        <x:f t="shared" si="0"/>
        <x:v>TRUE</x:v>
      </x:c>
    </x:row>
    <x:row r="292" spans="2:2" ht="14.199999999999999">
      <x:c r="B292" s="8"/>
    </x:row>
    <x:row r="293" spans="2:2" ht="14.199999999999999">
      <x:c r="B293" s="8"/>
    </x:row>
    <x:row r="294" spans="2:2" ht="14.199999999999999">
      <x:c r="B294" s="8"/>
    </x:row>
    <x:row r="295" spans="2:2" ht="14.199999999999999">
      <x:c r="B295" s="8"/>
    </x:row>
    <x:row r="296" spans="2:2" ht="14.199999999999999">
      <x:c r="B296" s="8"/>
    </x:row>
    <x:row r="297" spans="2:2" ht="14.199999999999999">
      <x:c r="B297" s="8"/>
    </x:row>
    <x:row r="298" spans="2:2" ht="14.199999999999999">
      <x:c r="B298" s="8"/>
    </x:row>
    <x:row r="299" spans="2:2" ht="14.199999999999999">
      <x:c r="B299" s="8"/>
    </x:row>
    <x:row r="300" spans="2:2" ht="14.199999999999999">
      <x:c r="B300" s="8"/>
    </x:row>
    <x:row r="301" spans="2:2" ht="14.199999999999999">
      <x:c r="B301" s="8"/>
    </x:row>
    <x:row r="302" spans="2:2" ht="14.199999999999999">
      <x:c r="B302" s="8"/>
    </x:row>
    <x:row r="303" spans="2:2" ht="14.199999999999999">
      <x:c r="B303" s="8"/>
    </x:row>
    <x:row r="304" spans="2:2" ht="14.199999999999999">
      <x:c r="B304" s="8"/>
    </x:row>
    <x:row r="305" spans="2:2" ht="14.199999999999999">
      <x:c r="B305" s="8"/>
    </x:row>
    <x:row r="306" spans="2:2" ht="14.199999999999999">
      <x:c r="B306" s="8"/>
    </x:row>
    <x:row r="307" spans="2:2" ht="14.199999999999999">
      <x:c r="B307" s="8"/>
    </x:row>
    <x:row r="308" spans="2:2" ht="14.199999999999999">
      <x:c r="B308" s="8"/>
    </x:row>
    <x:row r="309" spans="2:2" ht="14.199999999999999">
      <x:c r="B309" s="8"/>
    </x:row>
    <x:row r="310" spans="2:2" ht="14.199999999999999">
      <x:c r="B310" s="8"/>
    </x:row>
    <x:row r="311" spans="2:2" ht="14.199999999999999">
      <x:c r="B311" s="8"/>
    </x:row>
    <x:row r="312" spans="2:2" ht="14.199999999999999">
      <x:c r="B312" s="8"/>
    </x:row>
    <x:row r="313" spans="2:2" ht="14.199999999999999">
      <x:c r="B313" s="8"/>
    </x:row>
    <x:row r="314" spans="2:2" ht="14.199999999999999">
      <x:c r="B314" s="8"/>
    </x:row>
    <x:row r="315" spans="2:2" ht="14.199999999999999">
      <x:c r="B315" s="8"/>
    </x:row>
    <x:row r="316" spans="2:2" ht="14.199999999999999">
      <x:c r="B316" s="8"/>
    </x:row>
    <x:row r="317" spans="2:2" ht="14.199999999999999">
      <x:c r="B317" s="8"/>
    </x:row>
    <x:row r="318" spans="2:2" ht="14.199999999999999">
      <x:c r="B318" s="8"/>
    </x:row>
    <x:row r="319" spans="2:2" ht="14.199999999999999">
      <x:c r="B319" s="8"/>
    </x:row>
    <x:row r="320" spans="2:2" ht="14.199999999999999">
      <x:c r="B320" s="8"/>
    </x:row>
    <x:row r="321" spans="2:2" ht="14.199999999999999">
      <x:c r="B321" s="8"/>
    </x:row>
    <x:row r="322" spans="2:2" ht="14.199999999999999">
      <x:c r="B322" s="8"/>
    </x:row>
    <x:row r="323" spans="2:2" ht="14.199999999999999">
      <x:c r="B323" s="8"/>
    </x:row>
    <x:row r="324" spans="2:2" ht="14.199999999999999">
      <x:c r="B324" s="8"/>
    </x:row>
    <x:row r="325" spans="2:2" ht="14.199999999999999">
      <x:c r="B325" s="8"/>
    </x:row>
    <x:row r="326" spans="2:2" ht="14.199999999999999">
      <x:c r="B326" s="8"/>
    </x:row>
    <x:row r="327" spans="2:2" ht="14.199999999999999">
      <x:c r="B327" s="8"/>
    </x:row>
    <x:row r="328" spans="2:2" ht="14.199999999999999">
      <x:c r="B328" s="8"/>
    </x:row>
    <x:row r="329" spans="2:2" ht="14.199999999999999">
      <x:c r="B329" s="8"/>
    </x:row>
    <x:row r="330" spans="2:2" ht="14.199999999999999">
      <x:c r="B330" s="8"/>
    </x:row>
    <x:row r="331" spans="2:2" ht="14.199999999999999">
      <x:c r="B331" s="8"/>
    </x:row>
    <x:row r="332" spans="2:2" ht="14.199999999999999">
      <x:c r="B332" s="8"/>
    </x:row>
    <x:row r="333" spans="2:2" ht="14.199999999999999">
      <x:c r="B333" s="8"/>
    </x:row>
    <x:row r="334" spans="2:2" ht="14.199999999999999">
      <x:c r="B334" s="8"/>
    </x:row>
    <x:row r="335" spans="2:2" ht="14.199999999999999">
      <x:c r="B335" s="8"/>
    </x:row>
    <x:row r="336" spans="2:2" ht="14.199999999999999">
      <x:c r="B336" s="8"/>
    </x:row>
    <x:row r="337" spans="2:2" ht="14.199999999999999">
      <x:c r="B337" s="8"/>
    </x:row>
    <x:row r="338" spans="2:2" ht="14.199999999999999">
      <x:c r="B338" s="8"/>
    </x:row>
    <x:row r="339" spans="2:2" ht="14.199999999999999">
      <x:c r="B339" s="8"/>
    </x:row>
    <x:row r="340" spans="2:2" ht="14.199999999999999">
      <x:c r="B340" s="8"/>
    </x:row>
    <x:row r="341" spans="2:2" ht="14.199999999999999">
      <x:c r="B341" s="8"/>
    </x:row>
    <x:row r="342" spans="2:2" ht="14.199999999999999">
      <x:c r="B342" s="8"/>
    </x:row>
    <x:row r="343" spans="2:2" ht="14.199999999999999">
      <x:c r="B343" s="8"/>
    </x:row>
    <x:row r="344" spans="2:2" ht="14.199999999999999">
      <x:c r="B344" s="8"/>
    </x:row>
    <x:row r="345" spans="2:2" ht="14.199999999999999">
      <x:c r="B345" s="8"/>
    </x:row>
    <x:row r="346" spans="2:2" ht="14.199999999999999">
      <x:c r="B346" s="8"/>
    </x:row>
    <x:row r="347" spans="2:2" ht="14.199999999999999">
      <x:c r="B347" s="8"/>
    </x:row>
    <x:row r="348" spans="2:2" ht="14.199999999999999">
      <x:c r="B348" s="8"/>
    </x:row>
    <x:row r="349" spans="2:2" ht="14.199999999999999">
      <x:c r="B349" s="8"/>
    </x:row>
    <x:row r="350" spans="2:2" ht="14.199999999999999">
      <x:c r="B350" s="8"/>
    </x:row>
    <x:row r="351" spans="2:2" ht="14.199999999999999">
      <x:c r="B351" s="8"/>
    </x:row>
    <x:row r="352" spans="2:2" ht="14.199999999999999">
      <x:c r="B352" s="8"/>
    </x:row>
    <x:row r="353" spans="2:2" ht="14.199999999999999">
      <x:c r="B353" s="8"/>
    </x:row>
    <x:row r="354" spans="2:2" ht="14.199999999999999">
      <x:c r="B354" s="8"/>
    </x:row>
    <x:row r="355" spans="2:2" ht="14.199999999999999">
      <x:c r="B355" s="8"/>
    </x:row>
    <x:row r="356" spans="2:2" ht="14.199999999999999">
      <x:c r="B356" s="8"/>
    </x:row>
    <x:row r="357" spans="2:2" ht="14.199999999999999">
      <x:c r="B357" s="8"/>
    </x:row>
    <x:row r="358" spans="2:2" ht="14.199999999999999">
      <x:c r="B358" s="8"/>
    </x:row>
    <x:row r="359" spans="2:2" ht="14.199999999999999">
      <x:c r="B359" s="8"/>
    </x:row>
    <x:row r="360" spans="2:2" ht="14.199999999999999">
      <x:c r="B360" s="8"/>
    </x:row>
    <x:row r="361" spans="2:2" ht="14.199999999999999">
      <x:c r="B361" s="8"/>
    </x:row>
    <x:row r="362" spans="2:2" ht="14.199999999999999">
      <x:c r="B362" s="8"/>
    </x:row>
    <x:row r="363" spans="2:2" ht="14.199999999999999">
      <x:c r="B363" s="8"/>
    </x:row>
    <x:row r="364" spans="2:2" ht="14.199999999999999">
      <x:c r="B364" s="8"/>
    </x:row>
    <x:row r="365" spans="2:2" ht="14.199999999999999">
      <x:c r="B365" s="8"/>
    </x:row>
    <x:row r="366" spans="2:2" ht="14.199999999999999">
      <x:c r="B366" s="8"/>
    </x:row>
    <x:row r="367" spans="2:2" ht="14.199999999999999">
      <x:c r="B367" s="8"/>
    </x:row>
    <x:row r="368" spans="2:2" ht="14.199999999999999">
      <x:c r="B368" s="8"/>
    </x:row>
    <x:row r="369" spans="2:2" ht="14.199999999999999">
      <x:c r="B369" s="8"/>
    </x:row>
    <x:row r="370" spans="2:2" ht="14.199999999999999">
      <x:c r="B370" s="8"/>
    </x:row>
    <x:row r="371" spans="2:2" ht="14.199999999999999">
      <x:c r="B371" s="8"/>
    </x:row>
    <x:row r="372" spans="2:2" ht="14.199999999999999">
      <x:c r="B372" s="8"/>
    </x:row>
    <x:row r="373" spans="2:2" ht="14.199999999999999">
      <x:c r="B373" s="8"/>
    </x:row>
    <x:row r="374" spans="2:2" ht="14.199999999999999">
      <x:c r="B374" s="8"/>
    </x:row>
    <x:row r="375" spans="2:2" ht="14.199999999999999">
      <x:c r="B375" s="8"/>
    </x:row>
    <x:row r="376" spans="2:2" ht="14.199999999999999">
      <x:c r="B376" s="8"/>
    </x:row>
    <x:row r="377" spans="2:2" ht="14.199999999999999">
      <x:c r="B377" s="8"/>
    </x:row>
    <x:row r="378" spans="2:2" ht="14.199999999999999">
      <x:c r="B378" s="8"/>
    </x:row>
    <x:row r="379" spans="2:2" ht="14.199999999999999">
      <x:c r="B379" s="8"/>
    </x:row>
    <x:row r="380" spans="2:2" ht="14.199999999999999">
      <x:c r="B380" s="8"/>
    </x:row>
    <x:row r="381" spans="2:2" ht="14.199999999999999">
      <x:c r="B381" s="8"/>
    </x:row>
    <x:row r="382" spans="2:2" ht="14.199999999999999">
      <x:c r="B382" s="8"/>
    </x:row>
    <x:row r="383" spans="2:2" ht="14.199999999999999">
      <x:c r="B383" s="8"/>
    </x:row>
    <x:row r="384" spans="2:2" ht="14.199999999999999">
      <x:c r="B384" s="8"/>
    </x:row>
    <x:row r="385" spans="2:2" ht="14.199999999999999">
      <x:c r="B385" s="8"/>
    </x:row>
    <x:row r="386" spans="2:2" ht="14.199999999999999">
      <x:c r="B386" s="8"/>
    </x:row>
    <x:row r="387" spans="2:2" ht="14.199999999999999">
      <x:c r="B387" s="8"/>
    </x:row>
    <x:row r="388" spans="2:2" ht="14.199999999999999">
      <x:c r="B388" s="8"/>
    </x:row>
    <x:row r="389" spans="2:2" ht="14.199999999999999">
      <x:c r="B389" s="8"/>
    </x:row>
    <x:row r="390" spans="2:2" ht="14.199999999999999">
      <x:c r="B390" s="8"/>
    </x:row>
    <x:row r="391" spans="2:2" ht="14.199999999999999">
      <x:c r="B391" s="8"/>
    </x:row>
    <x:row r="392" spans="2:2" ht="14.199999999999999">
      <x:c r="B392" s="8"/>
    </x:row>
    <x:row r="393" spans="2:2" ht="14.199999999999999">
      <x:c r="B393" s="8"/>
    </x:row>
    <x:row r="394" spans="2:2" ht="14.199999999999999">
      <x:c r="B394" s="8"/>
    </x:row>
    <x:row r="395" spans="2:2" ht="14.199999999999999">
      <x:c r="B395" s="8"/>
    </x:row>
    <x:row r="396" spans="2:2" ht="14.199999999999999">
      <x:c r="B396" s="8"/>
    </x:row>
    <x:row r="397" spans="2:2" ht="14.199999999999999">
      <x:c r="B397" s="8"/>
    </x:row>
    <x:row r="398" spans="2:2" ht="14.199999999999999">
      <x:c r="B398" s="8"/>
    </x:row>
    <x:row r="399" spans="2:2" ht="14.199999999999999">
      <x:c r="B399" s="8"/>
    </x:row>
    <x:row r="400" spans="2:2" ht="14.199999999999999">
      <x:c r="B400" s="8"/>
    </x:row>
    <x:row r="401" spans="2:2" ht="14.199999999999999">
      <x:c r="B401" s="8"/>
    </x:row>
    <x:row r="402" spans="2:2" ht="14.199999999999999">
      <x:c r="B402" s="8"/>
    </x:row>
    <x:row r="403" spans="2:2" ht="14.199999999999999">
      <x:c r="B403" s="8"/>
    </x:row>
    <x:row r="404" spans="2:2" ht="14.199999999999999">
      <x:c r="B404" s="8"/>
    </x:row>
    <x:row r="405" spans="2:2" ht="14.199999999999999">
      <x:c r="B405" s="8"/>
    </x:row>
    <x:row r="406" spans="2:2" ht="14.199999999999999">
      <x:c r="B406" s="8"/>
    </x:row>
    <x:row r="407" spans="2:2" ht="14.199999999999999">
      <x:c r="B407" s="8"/>
    </x:row>
    <x:row r="408" spans="2:2" ht="14.199999999999999">
      <x:c r="B408" s="8"/>
    </x:row>
    <x:row r="409" spans="2:2" ht="14.199999999999999">
      <x:c r="B409" s="8"/>
    </x:row>
    <x:row r="410" spans="2:2" ht="14.199999999999999">
      <x:c r="B410" s="8"/>
    </x:row>
    <x:row r="411" spans="2:2" ht="14.199999999999999">
      <x:c r="B411" s="8"/>
    </x:row>
    <x:row r="412" spans="2:2" ht="14.199999999999999">
      <x:c r="B412" s="8"/>
    </x:row>
    <x:row r="413" spans="2:2" ht="14.199999999999999">
      <x:c r="B413" s="8"/>
    </x:row>
    <x:row r="414" spans="2:2" ht="14.199999999999999">
      <x:c r="B414" s="8"/>
    </x:row>
    <x:row r="415" spans="2:2" ht="14.199999999999999">
      <x:c r="B415" s="8"/>
    </x:row>
    <x:row r="416" spans="2:2" ht="14.199999999999999">
      <x:c r="B416" s="8"/>
    </x:row>
    <x:row r="417" spans="2:2" ht="14.199999999999999">
      <x:c r="B417" s="8"/>
    </x:row>
    <x:row r="418" spans="2:2" ht="14.199999999999999">
      <x:c r="B418" s="8"/>
    </x:row>
    <x:row r="419" spans="2:2" ht="14.199999999999999">
      <x:c r="B419" s="8"/>
    </x:row>
    <x:row r="420" spans="2:2" ht="14.199999999999999">
      <x:c r="B420" s="8"/>
    </x:row>
    <x:row r="421" spans="2:2" ht="14.199999999999999">
      <x:c r="B421" s="8"/>
    </x:row>
    <x:row r="422" spans="2:2" ht="14.199999999999999">
      <x:c r="B422" s="8"/>
    </x:row>
    <x:row r="423" spans="2:2" ht="14.199999999999999">
      <x:c r="B423" s="8"/>
    </x:row>
    <x:row r="424" spans="2:2" ht="14.199999999999999">
      <x:c r="B424" s="8"/>
    </x:row>
    <x:row r="425" spans="2:2" ht="14.199999999999999">
      <x:c r="B425" s="8"/>
    </x:row>
    <x:row r="426" spans="2:2" ht="14.199999999999999">
      <x:c r="B426" s="8"/>
    </x:row>
    <x:row r="427" spans="2:2" ht="14.199999999999999">
      <x:c r="B427" s="8"/>
    </x:row>
    <x:row r="428" spans="2:2" ht="14.199999999999999">
      <x:c r="B428" s="8"/>
    </x:row>
    <x:row r="429" spans="2:2" ht="14.199999999999999">
      <x:c r="B429" s="8"/>
    </x:row>
    <x:row r="430" spans="2:2" ht="14.199999999999999">
      <x:c r="B430" s="8"/>
    </x:row>
    <x:row r="431" spans="2:2" ht="14.199999999999999">
      <x:c r="B431" s="8"/>
    </x:row>
    <x:row r="432" spans="2:2" ht="14.199999999999999">
      <x:c r="B432" s="8"/>
    </x:row>
    <x:row r="433" spans="2:2" ht="14.199999999999999">
      <x:c r="B433" s="8"/>
    </x:row>
    <x:row r="434" spans="2:2" ht="14.199999999999999">
      <x:c r="B434" s="8"/>
    </x:row>
    <x:row r="435" spans="2:2" ht="14.199999999999999">
      <x:c r="B435" s="8"/>
    </x:row>
    <x:row r="436" spans="2:2" ht="14.199999999999999">
      <x:c r="B436" s="8"/>
    </x:row>
    <x:row r="437" spans="2:2" ht="14.199999999999999">
      <x:c r="B437" s="8"/>
    </x:row>
    <x:row r="438" spans="2:2" ht="14.199999999999999">
      <x:c r="B438" s="8"/>
    </x:row>
    <x:row r="439" spans="2:2" ht="14.199999999999999">
      <x:c r="B439" s="8"/>
    </x:row>
    <x:row r="440" spans="2:2" ht="14.199999999999999">
      <x:c r="B440" s="8"/>
    </x:row>
    <x:row r="441" spans="2:2" ht="14.199999999999999">
      <x:c r="B441" s="8"/>
    </x:row>
    <x:row r="442" spans="2:2" ht="14.199999999999999">
      <x:c r="B442" s="8"/>
    </x:row>
    <x:row r="443" spans="2:2" ht="14.199999999999999">
      <x:c r="B443" s="8"/>
    </x:row>
    <x:row r="444" spans="2:2" ht="14.199999999999999">
      <x:c r="B444" s="8"/>
    </x:row>
    <x:row r="445" spans="2:2" ht="14.199999999999999">
      <x:c r="B445" s="8"/>
    </x:row>
    <x:row r="446" spans="2:2" ht="14.199999999999999">
      <x:c r="B446" s="8"/>
    </x:row>
    <x:row r="447" spans="2:2" ht="14.199999999999999">
      <x:c r="B447" s="8"/>
    </x:row>
    <x:row r="448" spans="2:2" ht="14.199999999999999">
      <x:c r="B448" s="8"/>
    </x:row>
    <x:row r="449" spans="2:2" ht="14.199999999999999">
      <x:c r="B449" s="8"/>
    </x:row>
    <x:row r="450" spans="2:2" ht="14.199999999999999">
      <x:c r="B450" s="8"/>
    </x:row>
    <x:row r="451" spans="2:2" ht="14.199999999999999">
      <x:c r="B451" s="8"/>
    </x:row>
    <x:row r="452" spans="2:2" ht="14.199999999999999">
      <x:c r="B452" s="8"/>
    </x:row>
    <x:row r="453" spans="2:2" ht="14.199999999999999">
      <x:c r="B453" s="8"/>
    </x:row>
    <x:row r="454" spans="2:2" ht="14.199999999999999">
      <x:c r="B454" s="8"/>
    </x:row>
    <x:row r="455" spans="2:2" ht="14.199999999999999">
      <x:c r="B455" s="8"/>
    </x:row>
    <x:row r="456" spans="2:2" ht="14.199999999999999">
      <x:c r="B456" s="8"/>
    </x:row>
    <x:row r="457" spans="2:2" ht="14.199999999999999">
      <x:c r="B457" s="8"/>
    </x:row>
    <x:row r="458" spans="2:2" ht="14.199999999999999">
      <x:c r="B458" s="8"/>
    </x:row>
    <x:row r="459" spans="2:2" ht="14.199999999999999">
      <x:c r="B459" s="8"/>
    </x:row>
    <x:row r="460" spans="2:2" ht="14.199999999999999">
      <x:c r="B460" s="8"/>
    </x:row>
    <x:row r="461" spans="2:2" ht="14.199999999999999">
      <x:c r="B461" s="8"/>
    </x:row>
    <x:row r="462" spans="2:2" ht="14.199999999999999">
      <x:c r="B462" s="8"/>
    </x:row>
    <x:row r="463" spans="2:2" ht="14.199999999999999">
      <x:c r="B463" s="8"/>
    </x:row>
    <x:row r="464" spans="2:2" ht="14.199999999999999">
      <x:c r="B464" s="8"/>
    </x:row>
    <x:row r="465" spans="2:2" ht="14.199999999999999">
      <x:c r="B465" s="8"/>
    </x:row>
    <x:row r="466" spans="2:2" ht="14.199999999999999">
      <x:c r="B466" s="8"/>
    </x:row>
    <x:row r="467" spans="2:2" ht="14.199999999999999">
      <x:c r="B467" s="8"/>
    </x:row>
    <x:row r="468" spans="2:2" ht="14.199999999999999">
      <x:c r="B468" s="8"/>
    </x:row>
    <x:row r="469" spans="2:2" ht="14.199999999999999">
      <x:c r="B469" s="8"/>
    </x:row>
    <x:row r="470" spans="2:2" ht="14.199999999999999">
      <x:c r="B470" s="8"/>
    </x:row>
    <x:row r="471" spans="2:2" ht="14.199999999999999">
      <x:c r="B471" s="8"/>
    </x:row>
    <x:row r="472" spans="2:2" ht="14.199999999999999">
      <x:c r="B472" s="8"/>
    </x:row>
    <x:row r="473" spans="2:2" ht="14.199999999999999">
      <x:c r="B473" s="8"/>
    </x:row>
    <x:row r="474" spans="2:2" ht="14.199999999999999">
      <x:c r="B474" s="8"/>
    </x:row>
    <x:row r="475" spans="2:2" ht="14.199999999999999">
      <x:c r="B475" s="8"/>
    </x:row>
    <x:row r="476" spans="2:2" ht="14.199999999999999">
      <x:c r="B476" s="8"/>
    </x:row>
    <x:row r="477" spans="2:2" ht="14.199999999999999">
      <x:c r="B477" s="8"/>
    </x:row>
    <x:row r="478" spans="2:2" ht="14.199999999999999">
      <x:c r="B478" s="8"/>
    </x:row>
    <x:row r="479" spans="2:2" ht="14.199999999999999">
      <x:c r="B479" s="8"/>
    </x:row>
    <x:row r="480" spans="2:2" ht="14.199999999999999">
      <x:c r="B480" s="8"/>
    </x:row>
    <x:row r="481" spans="2:2" ht="14.199999999999999">
      <x:c r="B481" s="8"/>
    </x:row>
    <x:row r="482" spans="2:2" ht="14.199999999999999">
      <x:c r="B482" s="8"/>
    </x:row>
    <x:row r="483" spans="2:2" ht="14.199999999999999">
      <x:c r="B483" s="8"/>
    </x:row>
    <x:row r="484" spans="2:2" ht="14.199999999999999">
      <x:c r="B484" s="8"/>
    </x:row>
    <x:row r="485" spans="2:2" ht="14.199999999999999">
      <x:c r="B485" s="8"/>
    </x:row>
    <x:row r="486" spans="2:2" ht="14.199999999999999">
      <x:c r="B486" s="8"/>
    </x:row>
    <x:row r="487" spans="2:2" ht="14.199999999999999">
      <x:c r="B487" s="8"/>
    </x:row>
    <x:row r="488" spans="2:2" ht="14.199999999999999">
      <x:c r="B488" s="8"/>
    </x:row>
    <x:row r="489" spans="2:2" ht="14.199999999999999">
      <x:c r="B489" s="8"/>
    </x:row>
    <x:row r="490" spans="2:2" ht="14.199999999999999">
      <x:c r="B490" s="8"/>
    </x:row>
    <x:row r="491" spans="2:2" ht="14.199999999999999">
      <x:c r="B491" s="8"/>
    </x:row>
    <x:row r="492" spans="2:2" ht="14.199999999999999">
      <x:c r="B492" s="8"/>
    </x:row>
    <x:row r="493" spans="2:2" ht="14.199999999999999">
      <x:c r="B493" s="8"/>
    </x:row>
    <x:row r="494" spans="2:2" ht="14.199999999999999">
      <x:c r="B494" s="8"/>
    </x:row>
    <x:row r="495" spans="2:2" ht="14.199999999999999">
      <x:c r="B495" s="8"/>
    </x:row>
    <x:row r="496" spans="2:2" ht="14.199999999999999">
      <x:c r="B496" s="8"/>
    </x:row>
    <x:row r="497" spans="2:2" ht="14.199999999999999">
      <x:c r="B497" s="8"/>
    </x:row>
    <x:row r="498" spans="2:2" ht="14.199999999999999">
      <x:c r="B498" s="8"/>
    </x:row>
    <x:row r="499" spans="2:2" ht="14.199999999999999">
      <x:c r="B499" s="8"/>
    </x:row>
    <x:row r="500" spans="2:2" ht="14.199999999999999">
      <x:c r="B500" s="8"/>
    </x:row>
    <x:row r="501" spans="2:2" ht="14.199999999999999">
      <x:c r="B501" s="8"/>
    </x:row>
    <x:row r="502" spans="2:2" ht="14.199999999999999">
      <x:c r="B502" s="8"/>
    </x:row>
    <x:row r="503" spans="2:2" ht="14.199999999999999">
      <x:c r="B503" s="8"/>
    </x:row>
    <x:row r="504" spans="2:2" ht="14.199999999999999">
      <x:c r="B504" s="8"/>
    </x:row>
    <x:row r="505" spans="2:2" ht="14.199999999999999">
      <x:c r="B505" s="8"/>
    </x:row>
    <x:row r="506" spans="2:2" ht="14.199999999999999">
      <x:c r="B506" s="8"/>
    </x:row>
    <x:row r="507" spans="2:2" ht="14.199999999999999">
      <x:c r="B507" s="8"/>
    </x:row>
    <x:row r="508" spans="2:2" ht="14.199999999999999">
      <x:c r="B508" s="8"/>
    </x:row>
    <x:row r="509" spans="2:2" ht="14.199999999999999">
      <x:c r="B509" s="8"/>
    </x:row>
    <x:row r="510" spans="2:2" ht="14.199999999999999">
      <x:c r="B510" s="8"/>
    </x:row>
    <x:row r="511" spans="2:2" ht="14.199999999999999">
      <x:c r="B511" s="8"/>
    </x:row>
    <x:row r="512" spans="2:2" ht="14.199999999999999">
      <x:c r="B512" s="8"/>
    </x:row>
    <x:row r="513" spans="2:2" ht="14.199999999999999">
      <x:c r="B513" s="8"/>
    </x:row>
    <x:row r="514" spans="2:2" ht="14.199999999999999">
      <x:c r="B514" s="8"/>
    </x:row>
    <x:row r="515" spans="2:2" ht="14.199999999999999">
      <x:c r="B515" s="8"/>
    </x:row>
    <x:row r="516" spans="2:2" ht="14.199999999999999">
      <x:c r="B516" s="8"/>
    </x:row>
    <x:row r="517" spans="2:2" ht="14.199999999999999">
      <x:c r="B517" s="8"/>
    </x:row>
    <x:row r="518" spans="2:2" ht="14.199999999999999">
      <x:c r="B518" s="8"/>
    </x:row>
    <x:row r="519" spans="2:2" ht="14.199999999999999">
      <x:c r="B519" s="8"/>
    </x:row>
    <x:row r="520" spans="2:2" ht="14.199999999999999">
      <x:c r="B520" s="8"/>
    </x:row>
    <x:row r="521" spans="2:2" ht="14.199999999999999">
      <x:c r="B521" s="8"/>
    </x:row>
    <x:row r="522" spans="2:2" ht="14.199999999999999">
      <x:c r="B522" s="8"/>
    </x:row>
    <x:row r="523" spans="2:2" ht="14.199999999999999">
      <x:c r="B523" s="8"/>
    </x:row>
    <x:row r="524" spans="2:2" ht="14.199999999999999">
      <x:c r="B524" s="8"/>
    </x:row>
    <x:row r="525" spans="2:2" ht="14.199999999999999">
      <x:c r="B525" s="8"/>
    </x:row>
    <x:row r="526" spans="2:2" ht="14.199999999999999">
      <x:c r="B526" s="8"/>
    </x:row>
    <x:row r="527" spans="2:2" ht="14.199999999999999">
      <x:c r="B527" s="8"/>
    </x:row>
    <x:row r="528" spans="2:2" ht="14.199999999999999">
      <x:c r="B528" s="8"/>
    </x:row>
    <x:row r="529" spans="2:2" ht="14.199999999999999">
      <x:c r="B529" s="8"/>
    </x:row>
    <x:row r="530" spans="2:2" ht="14.199999999999999">
      <x:c r="B530" s="8"/>
    </x:row>
    <x:row r="531" spans="2:2" ht="14.199999999999999">
      <x:c r="B531" s="8"/>
    </x:row>
    <x:row r="532" spans="2:2" ht="14.199999999999999">
      <x:c r="B532" s="8"/>
    </x:row>
    <x:row r="533" spans="2:2" ht="14.199999999999999">
      <x:c r="B533" s="8"/>
    </x:row>
    <x:row r="534" spans="2:2" ht="14.199999999999999">
      <x:c r="B534" s="8"/>
    </x:row>
    <x:row r="535" spans="2:2" ht="14.199999999999999">
      <x:c r="B535" s="8"/>
    </x:row>
    <x:row r="536" spans="2:2" ht="14.199999999999999">
      <x:c r="B536" s="8"/>
    </x:row>
    <x:row r="537" spans="2:2" ht="14.199999999999999">
      <x:c r="B537" s="8"/>
    </x:row>
    <x:row r="538" spans="2:2" ht="14.199999999999999">
      <x:c r="B538" s="8"/>
    </x:row>
    <x:row r="539" spans="2:2" ht="14.199999999999999">
      <x:c r="B539" s="8"/>
    </x:row>
    <x:row r="540" spans="2:2" ht="14.199999999999999">
      <x:c r="B540" s="8"/>
    </x:row>
    <x:row r="541" spans="2:2" ht="14.199999999999999">
      <x:c r="B541" s="8"/>
    </x:row>
    <x:row r="542" spans="2:2" ht="14.199999999999999">
      <x:c r="B542" s="8"/>
    </x:row>
    <x:row r="543" spans="2:2" ht="14.199999999999999">
      <x:c r="B543" s="8"/>
    </x:row>
    <x:row r="544" spans="2:2" ht="14.199999999999999">
      <x:c r="B544" s="8"/>
    </x:row>
    <x:row r="545" spans="2:2" ht="14.199999999999999">
      <x:c r="B545" s="8"/>
    </x:row>
    <x:row r="546" spans="2:2" ht="14.199999999999999">
      <x:c r="B546" s="8"/>
    </x:row>
    <x:row r="547" spans="2:2" ht="14.199999999999999">
      <x:c r="B547" s="8"/>
    </x:row>
    <x:row r="548" spans="2:2" ht="14.199999999999999">
      <x:c r="B548" s="8"/>
    </x:row>
    <x:row r="549" spans="2:2" ht="14.199999999999999">
      <x:c r="B549" s="8"/>
    </x:row>
    <x:row r="550" spans="2:2" ht="14.199999999999999">
      <x:c r="B550" s="8"/>
    </x:row>
    <x:row r="551" spans="2:2" ht="14.199999999999999">
      <x:c r="B551" s="8"/>
    </x:row>
    <x:row r="552" spans="2:2" ht="14.199999999999999">
      <x:c r="B552" s="8"/>
    </x:row>
    <x:row r="553" spans="2:2" ht="14.199999999999999">
      <x:c r="B553" s="8"/>
    </x:row>
    <x:row r="554" spans="2:2" ht="14.199999999999999">
      <x:c r="B554" s="8"/>
    </x:row>
    <x:row r="555" spans="2:2" ht="14.199999999999999">
      <x:c r="B555" s="8"/>
    </x:row>
    <x:row r="556" spans="2:2" ht="14.199999999999999">
      <x:c r="B556" s="8"/>
    </x:row>
    <x:row r="557" spans="2:2" ht="14.199999999999999">
      <x:c r="B557" s="8"/>
    </x:row>
    <x:row r="558" spans="2:2" ht="14.199999999999999">
      <x:c r="B558" s="8"/>
    </x:row>
    <x:row r="559" spans="2:2" ht="14.199999999999999">
      <x:c r="B559" s="8"/>
    </x:row>
    <x:row r="560" spans="2:2" ht="14.199999999999999">
      <x:c r="B560" s="8"/>
    </x:row>
    <x:row r="561" spans="2:2" ht="14.199999999999999">
      <x:c r="B561" s="8"/>
    </x:row>
    <x:row r="562" spans="2:2" ht="14.199999999999999">
      <x:c r="B562" s="8"/>
    </x:row>
    <x:row r="563" spans="2:2" ht="14.199999999999999">
      <x:c r="B563" s="8"/>
    </x:row>
    <x:row r="564" spans="2:2" ht="14.199999999999999">
      <x:c r="B564" s="8"/>
    </x:row>
    <x:row r="565" spans="2:2" ht="14.199999999999999">
      <x:c r="B565" s="8"/>
    </x:row>
    <x:row r="566" spans="2:2" ht="14.199999999999999">
      <x:c r="B566" s="8"/>
    </x:row>
    <x:row r="567" spans="2:2" ht="14.199999999999999">
      <x:c r="B567" s="8"/>
    </x:row>
    <x:row r="568" spans="2:2" ht="14.199999999999999">
      <x:c r="B568" s="8"/>
    </x:row>
    <x:row r="569" spans="2:2" ht="14.199999999999999">
      <x:c r="B569" s="8"/>
    </x:row>
    <x:row r="570" spans="2:2" ht="14.199999999999999">
      <x:c r="B570" s="8"/>
    </x:row>
    <x:row r="571" spans="2:2" ht="14.199999999999999">
      <x:c r="B571" s="8"/>
    </x:row>
    <x:row r="572" spans="2:2" ht="14.199999999999999">
      <x:c r="B572" s="8"/>
    </x:row>
    <x:row r="573" spans="2:2" ht="14.199999999999999">
      <x:c r="B573" s="8"/>
    </x:row>
    <x:row r="574" spans="2:2" ht="14.199999999999999">
      <x:c r="B574" s="8"/>
    </x:row>
    <x:row r="575" spans="2:2" ht="14.199999999999999">
      <x:c r="B575" s="8"/>
    </x:row>
    <x:row r="576" spans="2:2" ht="14.199999999999999">
      <x:c r="B576" s="8"/>
    </x:row>
    <x:row r="577" spans="2:2" ht="14.199999999999999">
      <x:c r="B577" s="8"/>
    </x:row>
    <x:row r="578" spans="2:2" ht="14.199999999999999">
      <x:c r="B578" s="8"/>
    </x:row>
    <x:row r="579" spans="2:2" ht="14.199999999999999">
      <x:c r="B579" s="8"/>
    </x:row>
    <x:row r="580" spans="2:2" ht="14.199999999999999">
      <x:c r="B580" s="8"/>
    </x:row>
    <x:row r="581" spans="2:2" ht="14.199999999999999">
      <x:c r="B581" s="8"/>
    </x:row>
    <x:row r="582" spans="2:2" ht="14.199999999999999">
      <x:c r="B582" s="8"/>
    </x:row>
    <x:row r="583" spans="2:2" ht="14.199999999999999">
      <x:c r="B583" s="8"/>
    </x:row>
    <x:row r="584" spans="2:2" ht="14.199999999999999">
      <x:c r="B584" s="8"/>
    </x:row>
    <x:row r="585" spans="2:2" ht="14.199999999999999">
      <x:c r="B585" s="8"/>
    </x:row>
    <x:row r="586" spans="2:2" ht="14.199999999999999">
      <x:c r="B586" s="8"/>
    </x:row>
    <x:row r="587" spans="2:2" ht="14.199999999999999">
      <x:c r="B587" s="8"/>
    </x:row>
    <x:row r="588" spans="2:2" ht="14.199999999999999">
      <x:c r="B588" s="8"/>
    </x:row>
    <x:row r="589" spans="2:2" ht="14.199999999999999">
      <x:c r="B589" s="8"/>
    </x:row>
    <x:row r="590" spans="2:2" ht="14.199999999999999">
      <x:c r="B590" s="8"/>
    </x:row>
    <x:row r="591" spans="2:2" ht="14.199999999999999">
      <x:c r="B591" s="8"/>
    </x:row>
    <x:row r="592" spans="2:2" ht="14.199999999999999">
      <x:c r="B592" s="8"/>
    </x:row>
    <x:row r="593" spans="2:2" ht="14.199999999999999">
      <x:c r="B593" s="8"/>
    </x:row>
    <x:row r="594" spans="2:2" ht="14.199999999999999">
      <x:c r="B594" s="8"/>
    </x:row>
    <x:row r="595" spans="2:2" ht="14.199999999999999">
      <x:c r="B595" s="8"/>
    </x:row>
    <x:row r="596" spans="2:2" ht="14.199999999999999">
      <x:c r="B596" s="8"/>
    </x:row>
    <x:row r="597" spans="2:2" ht="14.199999999999999">
      <x:c r="B597" s="8"/>
    </x:row>
    <x:row r="598" spans="2:2" ht="14.199999999999999">
      <x:c r="B598" s="8"/>
    </x:row>
    <x:row r="599" spans="2:2" ht="14.199999999999999">
      <x:c r="B599" s="8"/>
    </x:row>
    <x:row r="600" spans="2:2" ht="14.199999999999999">
      <x:c r="B600" s="8"/>
    </x:row>
    <x:row r="601" spans="2:2" ht="14.199999999999999">
      <x:c r="B601" s="8"/>
    </x:row>
    <x:row r="602" spans="2:2" ht="14.199999999999999">
      <x:c r="B602" s="8"/>
    </x:row>
    <x:row r="603" spans="2:2" ht="14.199999999999999">
      <x:c r="B603" s="8"/>
    </x:row>
    <x:row r="604" spans="2:2" ht="14.199999999999999">
      <x:c r="B604" s="8"/>
    </x:row>
    <x:row r="605" spans="2:2" ht="14.199999999999999">
      <x:c r="B605" s="8"/>
    </x:row>
    <x:row r="606" spans="2:2" ht="14.199999999999999">
      <x:c r="B606" s="8"/>
    </x:row>
    <x:row r="607" spans="2:2" ht="14.199999999999999">
      <x:c r="B607" s="8"/>
    </x:row>
    <x:row r="608" spans="2:2" ht="14.199999999999999">
      <x:c r="B608" s="8"/>
    </x:row>
    <x:row r="609" spans="2:2" ht="14.199999999999999">
      <x:c r="B609" s="8"/>
    </x:row>
    <x:row r="610" spans="2:2" ht="14.199999999999999">
      <x:c r="B610" s="8"/>
    </x:row>
    <x:row r="611" spans="2:2" ht="14.199999999999999">
      <x:c r="B611" s="8"/>
    </x:row>
    <x:row r="612" spans="2:2" ht="14.199999999999999">
      <x:c r="B612" s="8"/>
    </x:row>
    <x:row r="613" spans="2:2" ht="14.199999999999999">
      <x:c r="B613" s="8"/>
    </x:row>
    <x:row r="614" spans="2:2" ht="14.199999999999999">
      <x:c r="B614" s="8"/>
    </x:row>
    <x:row r="615" spans="2:2" ht="14.199999999999999">
      <x:c r="B615" s="8"/>
    </x:row>
    <x:row r="616" spans="2:2" ht="14.199999999999999">
      <x:c r="B616" s="8"/>
    </x:row>
    <x:row r="617" spans="2:2" ht="14.199999999999999">
      <x:c r="B617" s="8"/>
    </x:row>
    <x:row r="618" spans="2:2" ht="14.199999999999999">
      <x:c r="B618" s="8"/>
    </x:row>
    <x:row r="619" spans="2:2" ht="14.199999999999999">
      <x:c r="B619" s="8"/>
    </x:row>
    <x:row r="620" spans="2:2" ht="14.199999999999999">
      <x:c r="B620" s="8"/>
    </x:row>
    <x:row r="621" spans="2:2" ht="14.199999999999999">
      <x:c r="B621" s="8"/>
    </x:row>
    <x:row r="622" spans="2:2" ht="14.199999999999999">
      <x:c r="B622" s="8"/>
    </x:row>
    <x:row r="623" spans="2:2" ht="14.199999999999999">
      <x:c r="B623" s="8"/>
    </x:row>
    <x:row r="624" spans="2:2" ht="14.199999999999999">
      <x:c r="B624" s="8"/>
    </x:row>
    <x:row r="625" spans="2:2" ht="14.199999999999999">
      <x:c r="B625" s="8"/>
    </x:row>
    <x:row r="626" spans="2:2" ht="14.199999999999999">
      <x:c r="B626" s="8"/>
    </x:row>
    <x:row r="627" spans="2:2" ht="14.199999999999999">
      <x:c r="B627" s="8"/>
    </x:row>
    <x:row r="628" spans="2:2" ht="14.199999999999999">
      <x:c r="B628" s="8"/>
    </x:row>
    <x:row r="629" spans="2:2" ht="14.199999999999999">
      <x:c r="B629" s="8"/>
    </x:row>
    <x:row r="630" spans="2:2" ht="14.199999999999999">
      <x:c r="B630" s="8"/>
    </x:row>
    <x:row r="631" spans="2:2" ht="14.199999999999999">
      <x:c r="B631" s="8"/>
    </x:row>
    <x:row r="632" spans="2:2" ht="14.199999999999999">
      <x:c r="B632" s="8"/>
    </x:row>
    <x:row r="633" spans="2:2" ht="14.199999999999999">
      <x:c r="B633" s="8"/>
    </x:row>
    <x:row r="634" spans="2:2" ht="14.199999999999999">
      <x:c r="B634" s="8"/>
    </x:row>
    <x:row r="635" spans="2:2" ht="14.199999999999999">
      <x:c r="B635" s="8"/>
    </x:row>
    <x:row r="636" spans="2:2" ht="14.199999999999999">
      <x:c r="B636" s="8"/>
    </x:row>
    <x:row r="637" spans="2:2" ht="14.199999999999999">
      <x:c r="B637" s="8"/>
    </x:row>
    <x:row r="638" spans="2:2" ht="14.199999999999999">
      <x:c r="B638" s="8"/>
    </x:row>
    <x:row r="639" spans="2:2" ht="14.199999999999999">
      <x:c r="B639" s="8"/>
    </x:row>
    <x:row r="640" spans="2:2" ht="14.199999999999999">
      <x:c r="B640" s="8"/>
    </x:row>
    <x:row r="641" spans="2:2" ht="14.199999999999999">
      <x:c r="B641" s="8"/>
    </x:row>
    <x:row r="642" spans="2:2" ht="14.199999999999999">
      <x:c r="B642" s="8"/>
    </x:row>
    <x:row r="643" spans="2:2" ht="14.199999999999999">
      <x:c r="B643" s="8"/>
    </x:row>
    <x:row r="644" spans="2:2" ht="14.199999999999999">
      <x:c r="B644" s="8"/>
    </x:row>
    <x:row r="645" spans="2:2" ht="14.199999999999999">
      <x:c r="B645" s="8"/>
    </x:row>
    <x:row r="646" spans="2:2" ht="14.199999999999999">
      <x:c r="B646" s="8"/>
    </x:row>
    <x:row r="647" spans="2:2" ht="14.199999999999999">
      <x:c r="B647" s="8"/>
    </x:row>
    <x:row r="648" spans="2:2" ht="14.199999999999999">
      <x:c r="B648" s="8"/>
    </x:row>
    <x:row r="649" spans="2:2" ht="14.199999999999999">
      <x:c r="B649" s="8"/>
    </x:row>
    <x:row r="650" spans="2:2" ht="14.199999999999999">
      <x:c r="B650" s="8"/>
    </x:row>
    <x:row r="651" spans="2:2" ht="14.199999999999999">
      <x:c r="B651" s="8"/>
    </x:row>
    <x:row r="652" spans="2:2" ht="14.199999999999999">
      <x:c r="B652" s="8"/>
    </x:row>
    <x:row r="653" spans="2:2" ht="14.199999999999999">
      <x:c r="B653" s="8"/>
    </x:row>
    <x:row r="654" spans="2:2" ht="14.199999999999999">
      <x:c r="B654" s="8"/>
    </x:row>
    <x:row r="655" spans="2:2" ht="14.199999999999999">
      <x:c r="B655" s="8"/>
    </x:row>
    <x:row r="656" spans="2:2" ht="14.199999999999999">
      <x:c r="B656" s="8"/>
    </x:row>
    <x:row r="657" spans="2:2" ht="14.199999999999999">
      <x:c r="B657" s="8"/>
    </x:row>
    <x:row r="658" spans="2:2" ht="14.199999999999999">
      <x:c r="B658" s="8"/>
    </x:row>
    <x:row r="659" spans="2:2" ht="14.199999999999999">
      <x:c r="B659" s="8"/>
    </x:row>
    <x:row r="660" spans="2:2" ht="14.199999999999999">
      <x:c r="B660" s="8"/>
    </x:row>
    <x:row r="661" spans="2:2" ht="14.199999999999999">
      <x:c r="B661" s="8"/>
    </x:row>
    <x:row r="662" spans="2:2" ht="14.199999999999999">
      <x:c r="B662" s="8"/>
    </x:row>
    <x:row r="663" spans="2:2" ht="14.199999999999999">
      <x:c r="B663" s="8"/>
    </x:row>
    <x:row r="664" spans="2:2" ht="14.199999999999999">
      <x:c r="B664" s="8"/>
    </x:row>
    <x:row r="665" spans="2:2" ht="14.199999999999999">
      <x:c r="B665" s="8"/>
    </x:row>
    <x:row r="666" spans="2:2" ht="14.199999999999999">
      <x:c r="B666" s="8"/>
    </x:row>
    <x:row r="667" spans="2:2" ht="14.199999999999999">
      <x:c r="B667" s="8"/>
    </x:row>
    <x:row r="668" spans="2:2" ht="14.199999999999999">
      <x:c r="B668" s="8"/>
    </x:row>
    <x:row r="669" spans="2:2" ht="14.199999999999999">
      <x:c r="B669" s="8"/>
    </x:row>
    <x:row r="670" spans="2:2" ht="14.199999999999999">
      <x:c r="B670" s="8"/>
    </x:row>
    <x:row r="671" spans="2:2" ht="14.199999999999999">
      <x:c r="B671" s="8"/>
    </x:row>
    <x:row r="672" spans="2:2" ht="14.199999999999999">
      <x:c r="B672" s="8"/>
    </x:row>
    <x:row r="673" spans="2:2" ht="14.199999999999999">
      <x:c r="B673" s="8"/>
    </x:row>
    <x:row r="674" spans="2:2" ht="14.199999999999999">
      <x:c r="B674" s="8"/>
    </x:row>
    <x:row r="675" spans="2:2" ht="14.199999999999999">
      <x:c r="B675" s="8"/>
    </x:row>
    <x:row r="676" spans="2:2" ht="14.199999999999999">
      <x:c r="B676" s="8"/>
    </x:row>
    <x:row r="677" spans="2:2" ht="14.199999999999999">
      <x:c r="B677" s="8"/>
    </x:row>
    <x:row r="678" spans="2:2" ht="14.199999999999999">
      <x:c r="B678" s="8"/>
    </x:row>
    <x:row r="679" spans="2:2" ht="14.199999999999999">
      <x:c r="B679" s="8"/>
    </x:row>
    <x:row r="680" spans="2:2" ht="14.199999999999999">
      <x:c r="B680" s="8"/>
    </x:row>
    <x:row r="681" spans="2:2" ht="14.199999999999999">
      <x:c r="B681" s="8"/>
    </x:row>
    <x:row r="682" spans="2:2" ht="14.199999999999999">
      <x:c r="B682" s="8"/>
    </x:row>
    <x:row r="683" spans="2:2" ht="14.199999999999999">
      <x:c r="B683" s="8"/>
    </x:row>
    <x:row r="684" spans="2:2" ht="14.199999999999999">
      <x:c r="B684" s="8"/>
    </x:row>
    <x:row r="685" spans="2:2" ht="14.199999999999999">
      <x:c r="B685" s="8"/>
    </x:row>
    <x:row r="686" spans="2:2" ht="14.199999999999999">
      <x:c r="B686" s="8"/>
    </x:row>
    <x:row r="687" spans="2:2" ht="14.199999999999999">
      <x:c r="B687" s="8"/>
    </x:row>
    <x:row r="688" spans="2:2" ht="14.199999999999999">
      <x:c r="B688" s="8"/>
    </x:row>
    <x:row r="689" spans="2:2" ht="14.199999999999999">
      <x:c r="B689" s="8"/>
    </x:row>
    <x:row r="690" spans="2:2" ht="14.199999999999999">
      <x:c r="B690" s="8"/>
    </x:row>
    <x:row r="691" spans="2:2" ht="14.199999999999999">
      <x:c r="B691" s="8"/>
    </x:row>
    <x:row r="692" spans="2:2" ht="14.199999999999999">
      <x:c r="B692" s="8"/>
    </x:row>
    <x:row r="693" spans="2:2" ht="14.199999999999999">
      <x:c r="B693" s="8"/>
    </x:row>
    <x:row r="694" spans="2:2" ht="14.199999999999999">
      <x:c r="B694" s="8"/>
    </x:row>
    <x:row r="695" spans="2:2" ht="14.199999999999999">
      <x:c r="B695" s="8"/>
    </x:row>
    <x:row r="696" spans="2:2" ht="14.199999999999999">
      <x:c r="B696" s="8"/>
    </x:row>
    <x:row r="697" spans="2:2" ht="14.199999999999999">
      <x:c r="B697" s="8"/>
    </x:row>
    <x:row r="698" spans="2:2" ht="14.199999999999999">
      <x:c r="B698" s="8"/>
    </x:row>
    <x:row r="699" spans="2:2" ht="14.199999999999999">
      <x:c r="B699" s="8"/>
    </x:row>
    <x:row r="700" spans="2:2" ht="14.199999999999999">
      <x:c r="B700" s="8"/>
    </x:row>
    <x:row r="701" spans="2:2" ht="14.199999999999999">
      <x:c r="B701" s="8"/>
    </x:row>
    <x:row r="702" spans="2:2" ht="14.199999999999999">
      <x:c r="B702" s="8"/>
    </x:row>
    <x:row r="703" spans="2:2" ht="14.199999999999999">
      <x:c r="B703" s="8"/>
    </x:row>
    <x:row r="704" spans="2:2" ht="14.199999999999999">
      <x:c r="B704" s="8"/>
    </x:row>
    <x:row r="705" spans="2:2" ht="14.199999999999999">
      <x:c r="B705" s="8"/>
    </x:row>
    <x:row r="706" spans="2:2" ht="14.199999999999999">
      <x:c r="B706" s="8"/>
    </x:row>
    <x:row r="707" spans="2:2" ht="14.199999999999999">
      <x:c r="B707" s="8"/>
    </x:row>
    <x:row r="708" spans="2:2" ht="14.199999999999999">
      <x:c r="B708" s="8"/>
    </x:row>
    <x:row r="709" spans="2:2" ht="14.199999999999999">
      <x:c r="B709" s="8"/>
    </x:row>
    <x:row r="710" spans="2:2" ht="14.199999999999999">
      <x:c r="B710" s="8"/>
    </x:row>
    <x:row r="711" spans="2:2" ht="14.199999999999999">
      <x:c r="B711" s="8"/>
    </x:row>
    <x:row r="712" spans="2:2" ht="14.199999999999999">
      <x:c r="B712" s="8"/>
    </x:row>
    <x:row r="713" spans="2:2" ht="14.199999999999999">
      <x:c r="B713" s="8"/>
    </x:row>
    <x:row r="714" spans="2:2" ht="14.199999999999999">
      <x:c r="B714" s="8"/>
    </x:row>
    <x:row r="715" spans="2:2" ht="14.199999999999999">
      <x:c r="B715" s="8"/>
    </x:row>
    <x:row r="716" spans="2:2" ht="14.199999999999999">
      <x:c r="B716" s="8"/>
    </x:row>
    <x:row r="717" spans="2:2" ht="14.199999999999999">
      <x:c r="B717" s="8"/>
    </x:row>
    <x:row r="718" spans="2:2" ht="14.199999999999999">
      <x:c r="B718" s="8"/>
    </x:row>
    <x:row r="719" spans="2:2" ht="14.199999999999999">
      <x:c r="B719" s="8"/>
    </x:row>
    <x:row r="720" spans="2:2" ht="14.199999999999999">
      <x:c r="B720" s="8"/>
    </x:row>
    <x:row r="721" spans="2:2" ht="14.199999999999999">
      <x:c r="B721" s="8"/>
    </x:row>
    <x:row r="722" spans="2:2" ht="14.199999999999999">
      <x:c r="B722" s="8"/>
    </x:row>
    <x:row r="723" spans="2:2" ht="14.199999999999999">
      <x:c r="B723" s="8"/>
    </x:row>
    <x:row r="724" spans="2:2" ht="14.199999999999999">
      <x:c r="B724" s="8"/>
    </x:row>
    <x:row r="725" spans="2:2" ht="14.199999999999999">
      <x:c r="B725" s="8"/>
    </x:row>
    <x:row r="726" spans="2:2" ht="14.199999999999999">
      <x:c r="B726" s="8"/>
    </x:row>
    <x:row r="727" spans="2:2" ht="14.199999999999999">
      <x:c r="B727" s="8"/>
    </x:row>
    <x:row r="728" spans="2:2" ht="14.199999999999999">
      <x:c r="B728" s="8"/>
    </x:row>
    <x:row r="729" spans="2:2" ht="14.199999999999999">
      <x:c r="B729" s="8"/>
    </x:row>
    <x:row r="730" spans="2:2" ht="14.199999999999999">
      <x:c r="B730" s="8"/>
    </x:row>
    <x:row r="731" spans="2:2" ht="14.199999999999999">
      <x:c r="B731" s="8"/>
    </x:row>
    <x:row r="732" spans="2:2" ht="14.199999999999999">
      <x:c r="B732" s="8"/>
    </x:row>
    <x:row r="733" spans="2:2" ht="14.199999999999999">
      <x:c r="B733" s="8"/>
    </x:row>
    <x:row r="734" spans="2:2" ht="14.199999999999999">
      <x:c r="B734" s="8"/>
    </x:row>
    <x:row r="735" spans="2:2" ht="14.199999999999999">
      <x:c r="B735" s="8"/>
    </x:row>
    <x:row r="736" spans="2:2" ht="14.199999999999999">
      <x:c r="B736" s="8"/>
    </x:row>
    <x:row r="737" spans="2:2" ht="14.199999999999999">
      <x:c r="B737" s="8"/>
    </x:row>
    <x:row r="738" spans="2:2" ht="14.199999999999999">
      <x:c r="B738" s="8"/>
    </x:row>
    <x:row r="739" spans="2:2" ht="14.199999999999999">
      <x:c r="B739" s="8"/>
    </x:row>
    <x:row r="740" spans="2:2" ht="14.199999999999999">
      <x:c r="B740" s="8"/>
    </x:row>
    <x:row r="741" spans="2:2" ht="14.199999999999999">
      <x:c r="B741" s="8"/>
    </x:row>
    <x:row r="742" spans="2:2" ht="14.199999999999999">
      <x:c r="B742" s="8"/>
    </x:row>
    <x:row r="743" spans="2:2" ht="14.199999999999999">
      <x:c r="B743" s="8"/>
    </x:row>
    <x:row r="744" spans="2:2" ht="14.199999999999999">
      <x:c r="B744" s="8"/>
    </x:row>
    <x:row r="745" spans="2:2" ht="14.199999999999999">
      <x:c r="B745" s="8"/>
    </x:row>
    <x:row r="746" spans="2:2" ht="14.199999999999999">
      <x:c r="B746" s="8"/>
    </x:row>
    <x:row r="747" spans="2:2" ht="14.199999999999999">
      <x:c r="B747" s="8"/>
    </x:row>
    <x:row r="748" spans="2:2" ht="14.199999999999999">
      <x:c r="B748" s="8"/>
    </x:row>
    <x:row r="749" spans="2:2" ht="14.199999999999999">
      <x:c r="B749" s="8"/>
    </x:row>
    <x:row r="750" spans="2:2" ht="14.199999999999999">
      <x:c r="B750" s="8"/>
    </x:row>
    <x:row r="751" spans="2:2" ht="14.199999999999999">
      <x:c r="B751" s="8"/>
    </x:row>
    <x:row r="752" spans="2:2" ht="14.199999999999999">
      <x:c r="B752" s="8"/>
    </x:row>
    <x:row r="753" spans="2:2" ht="14.199999999999999">
      <x:c r="B753" s="8"/>
    </x:row>
    <x:row r="754" spans="2:2" ht="14.199999999999999">
      <x:c r="B754" s="8"/>
    </x:row>
    <x:row r="755" spans="2:2" ht="14.199999999999999">
      <x:c r="B755" s="8"/>
    </x:row>
    <x:row r="756" spans="2:2" ht="14.199999999999999">
      <x:c r="B756" s="8"/>
    </x:row>
    <x:row r="757" spans="2:2" ht="14.199999999999999">
      <x:c r="B757" s="8"/>
    </x:row>
    <x:row r="758" spans="2:2" ht="14.199999999999999">
      <x:c r="B758" s="8"/>
    </x:row>
    <x:row r="759" spans="2:2" ht="14.199999999999999">
      <x:c r="B759" s="8"/>
    </x:row>
    <x:row r="760" spans="2:2" ht="14.199999999999999">
      <x:c r="B760" s="8"/>
    </x:row>
    <x:row r="761" spans="2:2" ht="14.199999999999999">
      <x:c r="B761" s="8"/>
    </x:row>
    <x:row r="762" spans="2:2" ht="14.199999999999999">
      <x:c r="B762" s="8"/>
    </x:row>
    <x:row r="763" spans="2:2" ht="14.199999999999999">
      <x:c r="B763" s="8"/>
    </x:row>
    <x:row r="764" spans="2:2" ht="14.199999999999999">
      <x:c r="B764" s="8"/>
    </x:row>
    <x:row r="765" spans="2:2" ht="14.199999999999999">
      <x:c r="B765" s="8"/>
    </x:row>
    <x:row r="766" spans="2:2" ht="14.199999999999999">
      <x:c r="B766" s="8"/>
    </x:row>
    <x:row r="767" spans="2:2" ht="14.199999999999999">
      <x:c r="B767" s="8"/>
    </x:row>
    <x:row r="768" spans="2:2" ht="14.199999999999999">
      <x:c r="B768" s="8"/>
    </x:row>
    <x:row r="769" spans="2:2" ht="14.199999999999999">
      <x:c r="B769" s="8"/>
    </x:row>
    <x:row r="770" spans="2:2" ht="14.199999999999999">
      <x:c r="B770" s="8"/>
    </x:row>
    <x:row r="771" spans="2:2" ht="14.199999999999999">
      <x:c r="B771" s="8"/>
    </x:row>
    <x:row r="772" spans="2:2" ht="14.199999999999999">
      <x:c r="B772" s="8"/>
    </x:row>
    <x:row r="773" spans="2:2" ht="14.199999999999999">
      <x:c r="B773" s="8"/>
    </x:row>
    <x:row r="774" spans="2:2" ht="14.199999999999999">
      <x:c r="B774" s="8"/>
    </x:row>
    <x:row r="775" spans="2:2" ht="14.199999999999999">
      <x:c r="B775" s="8"/>
    </x:row>
    <x:row r="776" spans="2:2" ht="14.199999999999999">
      <x:c r="B776" s="8"/>
    </x:row>
    <x:row r="777" spans="2:2" ht="14.199999999999999">
      <x:c r="B777" s="8"/>
    </x:row>
    <x:row r="778" spans="2:2" ht="14.199999999999999">
      <x:c r="B778" s="8"/>
    </x:row>
    <x:row r="779" spans="2:2" ht="14.199999999999999">
      <x:c r="B779" s="8"/>
    </x:row>
    <x:row r="780" spans="2:2" ht="14.199999999999999">
      <x:c r="B780" s="8"/>
    </x:row>
    <x:row r="781" spans="2:2" ht="14.199999999999999">
      <x:c r="B781" s="8"/>
    </x:row>
    <x:row r="782" spans="2:2" ht="14.199999999999999">
      <x:c r="B782" s="8"/>
    </x:row>
    <x:row r="783" spans="2:2" ht="14.199999999999999">
      <x:c r="B783" s="8"/>
    </x:row>
    <x:row r="784" spans="2:2" ht="14.199999999999999">
      <x:c r="B784" s="8"/>
    </x:row>
    <x:row r="785" spans="2:2" ht="14.199999999999999">
      <x:c r="B785" s="8"/>
    </x:row>
    <x:row r="786" spans="2:2" ht="14.199999999999999">
      <x:c r="B786" s="8"/>
    </x:row>
    <x:row r="787" spans="2:2" ht="14.199999999999999">
      <x:c r="B787" s="8"/>
    </x:row>
    <x:row r="788" spans="2:2" ht="14.199999999999999">
      <x:c r="B788" s="8"/>
    </x:row>
    <x:row r="789" spans="2:2" ht="14.199999999999999">
      <x:c r="B789" s="8"/>
    </x:row>
    <x:row r="790" spans="2:2" ht="14.199999999999999">
      <x:c r="B790" s="8"/>
    </x:row>
    <x:row r="791" spans="2:2" ht="14.199999999999999">
      <x:c r="B791" s="8"/>
    </x:row>
    <x:row r="792" spans="2:2" ht="14.199999999999999">
      <x:c r="B792" s="8"/>
    </x:row>
    <x:row r="793" spans="2:2" ht="14.199999999999999">
      <x:c r="B793" s="8"/>
    </x:row>
    <x:row r="794" spans="2:2" ht="14.199999999999999">
      <x:c r="B794" s="8"/>
    </x:row>
    <x:row r="795" spans="2:2" ht="14.199999999999999">
      <x:c r="B795" s="8"/>
    </x:row>
    <x:row r="796" spans="2:2" ht="14.199999999999999">
      <x:c r="B796" s="8"/>
    </x:row>
    <x:row r="797" spans="2:2" ht="14.199999999999999">
      <x:c r="B797" s="8"/>
    </x:row>
    <x:row r="798" spans="2:2" ht="14.199999999999999">
      <x:c r="B798" s="8"/>
    </x:row>
    <x:row r="799" spans="2:2" ht="14.199999999999999">
      <x:c r="B799" s="8"/>
    </x:row>
    <x:row r="800" spans="2:2" ht="14.199999999999999">
      <x:c r="B800" s="8"/>
    </x:row>
    <x:row r="801" spans="2:2" ht="14.199999999999999">
      <x:c r="B801" s="8"/>
    </x:row>
    <x:row r="802" spans="2:2" ht="14.199999999999999">
      <x:c r="B802" s="8"/>
    </x:row>
    <x:row r="803" spans="2:2" ht="14.199999999999999">
      <x:c r="B803" s="8"/>
    </x:row>
    <x:row r="804" spans="2:2" ht="14.199999999999999">
      <x:c r="B804" s="8"/>
    </x:row>
    <x:row r="805" spans="2:2" ht="14.199999999999999">
      <x:c r="B805" s="8"/>
    </x:row>
    <x:row r="806" spans="2:2" ht="14.199999999999999">
      <x:c r="B806" s="8"/>
    </x:row>
    <x:row r="807" spans="2:2" ht="14.199999999999999">
      <x:c r="B807" s="8"/>
    </x:row>
    <x:row r="808" spans="2:2" ht="14.199999999999999">
      <x:c r="B808" s="8"/>
    </x:row>
    <x:row r="809" spans="2:2" ht="14.199999999999999">
      <x:c r="B809" s="8"/>
    </x:row>
    <x:row r="810" spans="2:2" ht="14.199999999999999">
      <x:c r="B810" s="8"/>
    </x:row>
    <x:row r="811" spans="2:2" ht="14.199999999999999">
      <x:c r="B811" s="8"/>
    </x:row>
    <x:row r="812" spans="2:2" ht="14.199999999999999">
      <x:c r="B812" s="8"/>
    </x:row>
    <x:row r="813" spans="2:2" ht="14.199999999999999">
      <x:c r="B813" s="8"/>
    </x:row>
    <x:row r="814" spans="2:2" ht="14.199999999999999">
      <x:c r="B814" s="8"/>
    </x:row>
    <x:row r="815" spans="2:2" ht="14.199999999999999">
      <x:c r="B815" s="8"/>
    </x:row>
    <x:row r="816" spans="2:2" ht="14.199999999999999">
      <x:c r="B816" s="8"/>
    </x:row>
    <x:row r="817" spans="2:2" ht="14.199999999999999">
      <x:c r="B817" s="8"/>
    </x:row>
    <x:row r="818" spans="2:2" ht="14.199999999999999">
      <x:c r="B818" s="8"/>
    </x:row>
    <x:row r="819" spans="2:2" ht="14.199999999999999">
      <x:c r="B819" s="8"/>
    </x:row>
    <x:row r="820" spans="2:2" ht="14.199999999999999">
      <x:c r="B820" s="8"/>
    </x:row>
    <x:row r="821" spans="2:2" ht="14.199999999999999">
      <x:c r="B821" s="8"/>
    </x:row>
    <x:row r="822" spans="2:2" ht="14.199999999999999">
      <x:c r="B822" s="8"/>
    </x:row>
    <x:row r="823" spans="2:2" ht="14.199999999999999">
      <x:c r="B823" s="8"/>
    </x:row>
    <x:row r="824" spans="2:2" ht="14.199999999999999">
      <x:c r="B824" s="8"/>
    </x:row>
    <x:row r="825" spans="2:2" ht="14.199999999999999">
      <x:c r="B825" s="8"/>
    </x:row>
    <x:row r="826" spans="2:2" ht="14.199999999999999">
      <x:c r="B826" s="8"/>
    </x:row>
    <x:row r="827" spans="2:2" ht="14.199999999999999">
      <x:c r="B827" s="8"/>
    </x:row>
    <x:row r="828" spans="2:2" ht="14.199999999999999">
      <x:c r="B828" s="8"/>
    </x:row>
    <x:row r="829" spans="2:2" ht="14.199999999999999">
      <x:c r="B829" s="8"/>
    </x:row>
    <x:row r="830" spans="2:2" ht="14.199999999999999">
      <x:c r="B830" s="8"/>
    </x:row>
    <x:row r="831" spans="2:2" ht="14.199999999999999">
      <x:c r="B831" s="8"/>
    </x:row>
    <x:row r="832" spans="2:2" ht="14.199999999999999">
      <x:c r="B832" s="8"/>
    </x:row>
    <x:row r="833" spans="2:2" ht="14.199999999999999">
      <x:c r="B833" s="8"/>
    </x:row>
    <x:row r="834" spans="2:2" ht="14.199999999999999">
      <x:c r="B834" s="8"/>
    </x:row>
    <x:row r="835" spans="2:2" ht="14.199999999999999">
      <x:c r="B835" s="8"/>
    </x:row>
    <x:row r="836" spans="2:2" ht="14.199999999999999">
      <x:c r="B836" s="8"/>
    </x:row>
    <x:row r="837" spans="2:2" ht="14.199999999999999">
      <x:c r="B837" s="8"/>
    </x:row>
    <x:row r="838" spans="2:2" ht="14.199999999999999">
      <x:c r="B838" s="8"/>
    </x:row>
    <x:row r="839" spans="2:2" ht="14.199999999999999">
      <x:c r="B839" s="8"/>
    </x:row>
    <x:row r="840" spans="2:2" ht="14.199999999999999">
      <x:c r="B840" s="8"/>
    </x:row>
    <x:row r="841" spans="2:2" ht="14.199999999999999">
      <x:c r="B841" s="8"/>
    </x:row>
    <x:row r="842" spans="2:2" ht="14.199999999999999">
      <x:c r="B842" s="8"/>
    </x:row>
    <x:row r="843" spans="2:2" ht="14.199999999999999">
      <x:c r="B843" s="8"/>
    </x:row>
    <x:row r="844" spans="2:2" ht="14.199999999999999">
      <x:c r="B844" s="8"/>
    </x:row>
    <x:row r="845" spans="2:2" ht="14.199999999999999">
      <x:c r="B845" s="8"/>
    </x:row>
    <x:row r="846" spans="2:2" ht="14.199999999999999">
      <x:c r="B846" s="8"/>
    </x:row>
    <x:row r="847" spans="2:2" ht="14.199999999999999">
      <x:c r="B847" s="8"/>
    </x:row>
    <x:row r="848" spans="2:2" ht="14.199999999999999">
      <x:c r="B848" s="8"/>
    </x:row>
    <x:row r="849" spans="2:2" ht="14.199999999999999">
      <x:c r="B849" s="8"/>
    </x:row>
    <x:row r="850" spans="2:2" ht="14.199999999999999">
      <x:c r="B850" s="8"/>
    </x:row>
    <x:row r="851" spans="2:2" ht="14.199999999999999">
      <x:c r="B851" s="8"/>
    </x:row>
    <x:row r="852" spans="2:2" ht="14.199999999999999">
      <x:c r="B852" s="8"/>
    </x:row>
    <x:row r="853" spans="2:2" ht="14.199999999999999">
      <x:c r="B853" s="8"/>
    </x:row>
    <x:row r="854" spans="2:2" ht="14.199999999999999">
      <x:c r="B854" s="8"/>
    </x:row>
    <x:row r="855" spans="2:2" ht="14.199999999999999">
      <x:c r="B855" s="8"/>
    </x:row>
    <x:row r="856" spans="2:2" ht="14.199999999999999">
      <x:c r="B856" s="8"/>
    </x:row>
    <x:row r="857" spans="2:2" ht="14.199999999999999">
      <x:c r="B857" s="8"/>
    </x:row>
    <x:row r="858" spans="2:2" ht="14.199999999999999">
      <x:c r="B858" s="8"/>
    </x:row>
    <x:row r="859" spans="2:2" ht="14.199999999999999">
      <x:c r="B859" s="8"/>
    </x:row>
    <x:row r="860" spans="2:2" ht="14.199999999999999">
      <x:c r="B860" s="8"/>
    </x:row>
    <x:row r="861" spans="2:2" ht="14.199999999999999">
      <x:c r="B861" s="8"/>
    </x:row>
    <x:row r="862" spans="2:2" ht="14.199999999999999">
      <x:c r="B862" s="8"/>
    </x:row>
    <x:row r="863" spans="2:2" ht="14.199999999999999">
      <x:c r="B863" s="8"/>
    </x:row>
    <x:row r="864" spans="2:2" ht="14.199999999999999">
      <x:c r="B864" s="8"/>
    </x:row>
    <x:row r="865" spans="2:2" ht="14.199999999999999">
      <x:c r="B865" s="8"/>
    </x:row>
    <x:row r="866" spans="2:2" ht="14.199999999999999">
      <x:c r="B866" s="8"/>
    </x:row>
    <x:row r="867" spans="2:2" ht="14.199999999999999">
      <x:c r="B867" s="8"/>
    </x:row>
    <x:row r="868" spans="2:2" ht="14.199999999999999">
      <x:c r="B868" s="8"/>
    </x:row>
    <x:row r="869" spans="2:2" ht="14.199999999999999">
      <x:c r="B869" s="8"/>
    </x:row>
    <x:row r="870" spans="2:2" ht="14.199999999999999">
      <x:c r="B870" s="8"/>
    </x:row>
    <x:row r="871" spans="2:2" ht="14.199999999999999">
      <x:c r="B871" s="8"/>
    </x:row>
    <x:row r="872" spans="2:2" ht="14.199999999999999">
      <x:c r="B872" s="8"/>
    </x:row>
    <x:row r="873" spans="2:2" ht="14.199999999999999">
      <x:c r="B873" s="8"/>
    </x:row>
    <x:row r="874" spans="2:2" ht="14.199999999999999">
      <x:c r="B874" s="8"/>
    </x:row>
    <x:row r="875" spans="2:2" ht="14.199999999999999">
      <x:c r="B875" s="8"/>
    </x:row>
    <x:row r="876" spans="2:2" ht="14.199999999999999">
      <x:c r="B876" s="8"/>
    </x:row>
    <x:row r="877" spans="2:2" ht="14.199999999999999">
      <x:c r="B877" s="8"/>
    </x:row>
    <x:row r="878" spans="2:2" ht="14.199999999999999">
      <x:c r="B878" s="8"/>
    </x:row>
    <x:row r="879" spans="2:2" ht="14.199999999999999">
      <x:c r="B879" s="8"/>
    </x:row>
    <x:row r="880" spans="2:2" ht="14.199999999999999">
      <x:c r="B880" s="8"/>
    </x:row>
    <x:row r="881" spans="2:2" ht="14.199999999999999">
      <x:c r="B881" s="8"/>
    </x:row>
    <x:row r="882" spans="2:2" ht="14.199999999999999">
      <x:c r="B882" s="8"/>
    </x:row>
    <x:row r="883" spans="2:2" ht="14.199999999999999">
      <x:c r="B883" s="8"/>
    </x:row>
    <x:row r="884" spans="2:2" ht="14.199999999999999">
      <x:c r="B884" s="8"/>
    </x:row>
    <x:row r="885" spans="2:2" ht="14.199999999999999">
      <x:c r="B885" s="8"/>
    </x:row>
    <x:row r="886" spans="2:2" ht="14.199999999999999">
      <x:c r="B886" s="8"/>
    </x:row>
    <x:row r="887" spans="2:2" ht="14.199999999999999">
      <x:c r="B887" s="8"/>
    </x:row>
    <x:row r="888" spans="2:2" ht="14.199999999999999">
      <x:c r="B888" s="8"/>
    </x:row>
    <x:row r="889" spans="2:2" ht="14.199999999999999">
      <x:c r="B889" s="8"/>
    </x:row>
    <x:row r="890" spans="2:2" ht="14.199999999999999">
      <x:c r="B890" s="8"/>
    </x:row>
    <x:row r="891" spans="2:2" ht="14.199999999999999">
      <x:c r="B891" s="8"/>
    </x:row>
    <x:row r="892" spans="2:2" ht="14.199999999999999">
      <x:c r="B892" s="8"/>
    </x:row>
    <x:row r="893" spans="2:2" ht="14.199999999999999">
      <x:c r="B893" s="8"/>
    </x:row>
    <x:row r="894" spans="2:2" ht="14.199999999999999">
      <x:c r="B894" s="8"/>
    </x:row>
    <x:row r="895" spans="2:2" ht="14.199999999999999">
      <x:c r="B895" s="8"/>
    </x:row>
    <x:row r="896" spans="2:2" ht="14.199999999999999">
      <x:c r="B896" s="8"/>
    </x:row>
    <x:row r="897" spans="2:2" ht="14.199999999999999">
      <x:c r="B897" s="8"/>
    </x:row>
    <x:row r="898" spans="2:2" ht="14.199999999999999">
      <x:c r="B898" s="8"/>
    </x:row>
    <x:row r="899" spans="2:2" ht="14.199999999999999">
      <x:c r="B899" s="8"/>
    </x:row>
    <x:row r="900" spans="2:2" ht="14.199999999999999">
      <x:c r="B900" s="8"/>
    </x:row>
    <x:row r="901" spans="2:2" ht="14.199999999999999">
      <x:c r="B901" s="8"/>
    </x:row>
    <x:row r="902" spans="2:2" ht="14.199999999999999">
      <x:c r="B902" s="8"/>
    </x:row>
    <x:row r="903" spans="2:2" ht="14.199999999999999">
      <x:c r="B903" s="8"/>
    </x:row>
    <x:row r="904" spans="2:2" ht="14.199999999999999">
      <x:c r="B904" s="8"/>
    </x:row>
    <x:row r="905" spans="2:2" ht="14.199999999999999">
      <x:c r="B905" s="8"/>
    </x:row>
    <x:row r="906" spans="2:2" ht="14.199999999999999">
      <x:c r="B906" s="8"/>
    </x:row>
    <x:row r="907" spans="2:2" ht="14.199999999999999">
      <x:c r="B907" s="8"/>
    </x:row>
    <x:row r="908" spans="2:2" ht="14.199999999999999">
      <x:c r="B908" s="8"/>
    </x:row>
    <x:row r="909" spans="2:2" ht="14.199999999999999">
      <x:c r="B909" s="8"/>
    </x:row>
    <x:row r="910" spans="2:2" ht="14.199999999999999">
      <x:c r="B910" s="8"/>
    </x:row>
    <x:row r="911" spans="2:2" ht="14.199999999999999">
      <x:c r="B911" s="8"/>
    </x:row>
    <x:row r="912" spans="2:2" ht="14.199999999999999">
      <x:c r="B912" s="8"/>
    </x:row>
    <x:row r="913" spans="2:2" ht="14.199999999999999">
      <x:c r="B913" s="8"/>
    </x:row>
    <x:row r="914" spans="2:2" ht="14.199999999999999">
      <x:c r="B914" s="8"/>
    </x:row>
    <x:row r="915" spans="2:2" ht="14.199999999999999">
      <x:c r="B915" s="8"/>
    </x:row>
    <x:row r="916" spans="2:2" ht="14.199999999999999">
      <x:c r="B916" s="8"/>
    </x:row>
    <x:row r="917" spans="2:2" ht="14.199999999999999">
      <x:c r="B917" s="8"/>
    </x:row>
    <x:row r="918" spans="2:2" ht="14.199999999999999">
      <x:c r="B918" s="8"/>
    </x:row>
    <x:row r="919" spans="2:2" ht="14.199999999999999">
      <x:c r="B919" s="8"/>
    </x:row>
    <x:row r="920" spans="2:2" ht="14.199999999999999">
      <x:c r="B920" s="8"/>
    </x:row>
    <x:row r="921" spans="2:2" ht="14.199999999999999">
      <x:c r="B921" s="8"/>
    </x:row>
    <x:row r="922" spans="2:2" ht="14.199999999999999">
      <x:c r="B922" s="8"/>
    </x:row>
    <x:row r="923" spans="2:2" ht="14.199999999999999">
      <x:c r="B923" s="8"/>
    </x:row>
    <x:row r="924" spans="2:2" ht="14.199999999999999">
      <x:c r="B924" s="8"/>
    </x:row>
    <x:row r="925" spans="2:2" ht="14.199999999999999">
      <x:c r="B925" s="8"/>
    </x:row>
    <x:row r="926" spans="2:2" ht="14.199999999999999">
      <x:c r="B926" s="8"/>
    </x:row>
    <x:row r="927" spans="2:2" ht="14.199999999999999">
      <x:c r="B927" s="8"/>
    </x:row>
    <x:row r="928" spans="2:2" ht="14.199999999999999">
      <x:c r="B928" s="8"/>
    </x:row>
    <x:row r="929" spans="2:2" ht="14.199999999999999">
      <x:c r="B929" s="8"/>
    </x:row>
    <x:row r="930" spans="2:2" ht="14.199999999999999">
      <x:c r="B930" s="8"/>
    </x:row>
    <x:row r="931" spans="2:2" ht="14.199999999999999">
      <x:c r="B931" s="8"/>
    </x:row>
    <x:row r="932" spans="2:2" ht="14.199999999999999">
      <x:c r="B932" s="8"/>
    </x:row>
    <x:row r="933" spans="2:2" ht="14.199999999999999">
      <x:c r="B933" s="8"/>
    </x:row>
    <x:row r="934" spans="2:2" ht="14.199999999999999">
      <x:c r="B934" s="8"/>
    </x:row>
    <x:row r="935" spans="2:2" ht="14.199999999999999">
      <x:c r="B935" s="8"/>
    </x:row>
    <x:row r="936" spans="2:2" ht="14.199999999999999">
      <x:c r="B936" s="8"/>
    </x:row>
    <x:row r="937" spans="2:2" ht="14.199999999999999">
      <x:c r="B937" s="8"/>
    </x:row>
    <x:row r="938" spans="2:2" ht="14.199999999999999">
      <x:c r="B938" s="8"/>
    </x:row>
    <x:row r="939" spans="2:2" ht="14.199999999999999">
      <x:c r="B939" s="8"/>
    </x:row>
    <x:row r="940" spans="2:2" ht="14.199999999999999">
      <x:c r="B940" s="8"/>
    </x:row>
    <x:row r="941" spans="2:2" ht="14.199999999999999">
      <x:c r="B941" s="8"/>
    </x:row>
    <x:row r="942" spans="2:2" ht="14.199999999999999">
      <x:c r="B942" s="8"/>
    </x:row>
    <x:row r="943" spans="2:2" ht="14.199999999999999">
      <x:c r="B943" s="8"/>
    </x:row>
    <x:row r="944" spans="2:2" ht="14.199999999999999">
      <x:c r="B944" s="8"/>
    </x:row>
    <x:row r="945" spans="2:2" ht="14.199999999999999">
      <x:c r="B945" s="8"/>
    </x:row>
    <x:row r="946" spans="2:2" ht="14.199999999999999">
      <x:c r="B946" s="8"/>
    </x:row>
    <x:row r="947" spans="2:2" ht="14.199999999999999">
      <x:c r="B947" s="8"/>
    </x:row>
    <x:row r="948" spans="2:2" ht="14.199999999999999">
      <x:c r="B948" s="8"/>
    </x:row>
    <x:row r="949" spans="2:2" ht="14.199999999999999">
      <x:c r="B949" s="8"/>
    </x:row>
    <x:row r="950" spans="2:2" ht="14.199999999999999">
      <x:c r="B950" s="8"/>
    </x:row>
    <x:row r="951" spans="2:2" ht="14.199999999999999">
      <x:c r="B951" s="8"/>
    </x:row>
    <x:row r="952" spans="2:2" ht="14.199999999999999">
      <x:c r="B952" s="8"/>
    </x:row>
    <x:row r="953" spans="2:2" ht="14.199999999999999">
      <x:c r="B953" s="8"/>
    </x:row>
    <x:row r="954" spans="2:2" ht="14.199999999999999">
      <x:c r="B954" s="8"/>
    </x:row>
    <x:row r="955" spans="2:2" ht="14.199999999999999">
      <x:c r="B955" s="8"/>
    </x:row>
    <x:row r="956" spans="2:2" ht="14.199999999999999">
      <x:c r="B956" s="8"/>
    </x:row>
    <x:row r="957" spans="2:2" ht="14.199999999999999">
      <x:c r="B957" s="8"/>
    </x:row>
    <x:row r="958" spans="2:2" ht="14.199999999999999">
      <x:c r="B958" s="8"/>
    </x:row>
    <x:row r="959" spans="2:2" ht="14.199999999999999">
      <x:c r="B959" s="8"/>
    </x:row>
    <x:row r="960" spans="2:2" ht="14.199999999999999">
      <x:c r="B960" s="8"/>
    </x:row>
    <x:row r="961" spans="2:2" ht="14.199999999999999">
      <x:c r="B961" s="8"/>
    </x:row>
    <x:row r="962" spans="2:2" ht="14.199999999999999">
      <x:c r="B962" s="8"/>
    </x:row>
    <x:row r="963" spans="2:2" ht="14.199999999999999">
      <x:c r="B963" s="8"/>
    </x:row>
    <x:row r="964" spans="2:2" ht="14.199999999999999">
      <x:c r="B964" s="8"/>
    </x:row>
    <x:row r="965" spans="2:2" ht="14.199999999999999">
      <x:c r="B965" s="8"/>
    </x:row>
    <x:row r="966" spans="2:2" ht="14.199999999999999">
      <x:c r="B966" s="8"/>
    </x:row>
    <x:row r="967" spans="2:2" ht="14.199999999999999">
      <x:c r="B967" s="8"/>
    </x:row>
    <x:row r="968" spans="2:2" ht="14.199999999999999">
      <x:c r="B968" s="8"/>
    </x:row>
    <x:row r="969" spans="2:2" ht="14.199999999999999">
      <x:c r="B969" s="8"/>
    </x:row>
    <x:row r="970" spans="2:2" ht="14.199999999999999">
      <x:c r="B970" s="8"/>
    </x:row>
    <x:row r="971" spans="2:2" ht="14.199999999999999">
      <x:c r="B971" s="8"/>
    </x:row>
    <x:row r="972" spans="2:2" ht="14.199999999999999">
      <x:c r="B972" s="8"/>
    </x:row>
    <x:row r="973" spans="2:2" ht="14.199999999999999">
      <x:c r="B973" s="8"/>
    </x:row>
    <x:row r="974" spans="2:2" ht="14.199999999999999">
      <x:c r="B974" s="8"/>
    </x:row>
    <x:row r="975" spans="2:2" ht="14.199999999999999">
      <x:c r="B975" s="8"/>
    </x:row>
    <x:row r="976" spans="2:2" ht="14.199999999999999">
      <x:c r="B976" s="8"/>
    </x:row>
    <x:row r="977" spans="2:2" ht="14.199999999999999">
      <x:c r="B977" s="8"/>
    </x:row>
    <x:row r="978" spans="2:2" ht="14.199999999999999">
      <x:c r="B978" s="8"/>
    </x:row>
    <x:row r="979" spans="2:2" ht="14.199999999999999">
      <x:c r="B979" s="8"/>
    </x:row>
    <x:row r="980" spans="2:2" ht="14.199999999999999">
      <x:c r="B980" s="8"/>
    </x:row>
    <x:row r="981" spans="2:2" ht="14.199999999999999">
      <x:c r="B981" s="8"/>
    </x:row>
    <x:row r="982" spans="2:2" ht="14.199999999999999">
      <x:c r="B982" s="8"/>
    </x:row>
    <x:row r="983" spans="2:2" ht="14.199999999999999">
      <x:c r="B983" s="8"/>
    </x:row>
    <x:row r="984" spans="2:2" ht="14.199999999999999">
      <x:c r="B984" s="8"/>
    </x:row>
    <x:row r="985" spans="2:2" ht="14.199999999999999">
      <x:c r="B985" s="8"/>
    </x:row>
    <x:row r="986" spans="2:2" ht="14.199999999999999">
      <x:c r="B986" s="8"/>
    </x:row>
    <x:row r="987" spans="2:2" ht="14.199999999999999">
      <x:c r="B987" s="8"/>
    </x:row>
    <x:row r="988" spans="2:2" ht="14.199999999999999">
      <x:c r="B988" s="8"/>
    </x:row>
    <x:row r="989" spans="2:2" ht="14.199999999999999">
      <x:c r="B989" s="8"/>
    </x:row>
    <x:row r="990" spans="2:2" ht="14.199999999999999">
      <x:c r="B990" s="8"/>
    </x:row>
    <x:row r="991" spans="2:2" ht="14.199999999999999">
      <x:c r="B991" s="8"/>
    </x:row>
    <x:row r="992" spans="2:2" ht="14.199999999999999">
      <x:c r="B992" s="8"/>
    </x:row>
    <x:row r="993" spans="2:2" ht="14.199999999999999">
      <x:c r="B993" s="8"/>
    </x:row>
    <x:row r="994" spans="2:2" ht="14.199999999999999">
      <x:c r="B994" s="8"/>
    </x:row>
    <x:row r="995" spans="2:2" ht="14.199999999999999">
      <x:c r="B995" s="8"/>
    </x:row>
    <x:row r="996" spans="2:2" ht="14.199999999999999">
      <x:c r="B996" s="8"/>
    </x:row>
    <x:row r="997" spans="2:2" ht="14.199999999999999">
      <x:c r="B997" s="8"/>
    </x:row>
    <x:row r="998" spans="2:2" ht="14.199999999999999">
      <x:c r="B998" s="8"/>
    </x:row>
    <x:row r="999" spans="2:2" ht="14.199999999999999">
      <x:c r="B999" s="8"/>
    </x:row>
    <x:row r="1000" spans="2:2" ht="14.199999999999999">
      <x:c r="B1000" s="8"/>
    </x:row>
    <x:row r="1001" spans="2:2" ht="14.199999999999999">
      <x:c r="B1001" s="8"/>
    </x:row>
    <x:row r="1002" spans="2:2" ht="14.199999999999999">
      <x:c r="B1002" s="8"/>
    </x:row>
    <x:row r="1003" spans="2:2" ht="14.199999999999999">
      <x:c r="B1003" s="8"/>
    </x:row>
    <x:row r="1004" spans="2:2" ht="14.199999999999999">
      <x:c r="B1004" s="8"/>
    </x:row>
    <x:row r="1005" spans="2:2" ht="14.199999999999999">
      <x:c r="B1005" s="8"/>
    </x:row>
    <x:row r="1006" spans="2:2" ht="14.199999999999999">
      <x:c r="B1006" s="8"/>
    </x:row>
    <x:row r="1007" spans="2:2" ht="14.199999999999999">
      <x:c r="B1007" s="8"/>
    </x:row>
  </x:sheetData>
  <x:autoFilter ref="A3:H291">
    <x:sortState columnSort="0" caseSensitive="0" ref="A3:H291">
      <x:sortCondition descending="0" sortBy="value" ref="A3:A291"/>
      <x:sortCondition descending="0" sortBy="value" ref="C3:C291"/>
    </x:sortState>
  </x:autoFilter>
  <x:mergeCells count="52">
    <x:mergeCell ref="O2:O3"/>
    <x:mergeCell ref="P2:P3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A3"/>
    <x:mergeCell ref="AB2:AB3"/>
    <x:mergeCell ref="AC2:AC3"/>
    <x:mergeCell ref="AD2:AD3"/>
    <x:mergeCell ref="AE2:AE3"/>
    <x:mergeCell ref="AF2:AF3"/>
    <x:mergeCell ref="AG2:AG3"/>
    <x:mergeCell ref="AH2:AH3"/>
    <x:mergeCell ref="AI2:AI3"/>
    <x:mergeCell ref="AJ2:AJ3"/>
    <x:mergeCell ref="AK2:AK3"/>
    <x:mergeCell ref="AL2:AL3"/>
    <x:mergeCell ref="AM2:AM3"/>
    <x:mergeCell ref="AN2:AN3"/>
    <x:mergeCell ref="AO2:AO3"/>
    <x:mergeCell ref="AP2:AP3"/>
    <x:mergeCell ref="BO2:BQ2"/>
    <x:mergeCell ref="BR2:BR3"/>
    <x:mergeCell ref="J1:AS1"/>
    <x:mergeCell ref="AT1:BS1"/>
    <x:mergeCell ref="J2:J3"/>
    <x:mergeCell ref="K2:K3"/>
    <x:mergeCell ref="L2:L3"/>
    <x:mergeCell ref="M2:M3"/>
    <x:mergeCell ref="N2:N3"/>
    <x:mergeCell ref="BS2:BS3"/>
    <x:mergeCell ref="AQ2:AQ3"/>
    <x:mergeCell ref="AR2:AR3"/>
    <x:mergeCell ref="AS2:AS3"/>
    <x:mergeCell ref="AT2:AT3"/>
    <x:mergeCell ref="AU2:AU3"/>
    <x:mergeCell ref="AV2:AV3"/>
    <x:mergeCell ref="AW2:AW3"/>
    <x:mergeCell ref="AX2:AX3"/>
    <x:mergeCell ref="AY2:BA2"/>
    <x:mergeCell ref="BB2:BB3"/>
    <x:mergeCell ref="BC2:BE2"/>
    <x:mergeCell ref="BF2:BH2"/>
    <x:mergeCell ref="BI2:BK2"/>
    <x:mergeCell ref="BL2:BN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BK557"/>
  <x:sheetViews>
    <x:sheetView topLeftCell="A1" zoomScaleNormal="100" zoomScaleSheetLayoutView="75" workbookViewId="0">
      <x:pane xSplit="3" ySplit="5" topLeftCell="D213" activePane="bottomRight" state="frozen"/>
      <x:selection pane="bottomRight" activeCell="D6" activeCellId="0" sqref="D6:D6"/>
    </x:sheetView>
  </x:sheetViews>
  <x:sheetFormatPr defaultColWidth="14.4296875" defaultRowHeight="15" customHeight="1"/>
  <x:cols>
    <x:col min="3" max="3" width="9.70703125" style="2" customWidth="1"/>
    <x:col min="7" max="7" width="18.13671875" style="2" customWidth="1"/>
    <x:col min="8" max="8" width="11.13671875" style="2" customWidth="1"/>
    <x:col min="11" max="11" width="5.13671875" style="2" customWidth="1"/>
  </x:cols>
  <x:sheetData>
    <x:row r="1" spans="1:63" ht="20.300000000000001">
      <x:c r="A1" s="71"/>
      <x:c r="B1" s="71"/>
      <x:c r="C1" s="71"/>
      <x:c r="D1" s="71"/>
      <x:c r="E1" s="71"/>
      <x:c r="F1" s="71"/>
      <x:c r="G1" s="71"/>
      <x:c r="H1" s="71"/>
      <x:c r="I1" s="104" t="s">
        <x:v>174</x:v>
      </x:c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104"/>
      <x:c r="AJ1" s="104"/>
      <x:c r="AK1" s="104"/>
      <x:c r="AL1" s="104"/>
      <x:c r="AM1" s="104"/>
      <x:c r="AN1" s="104"/>
      <x:c r="AO1" s="104"/>
      <x:c r="AP1" s="104" t="s">
        <x:v>308</x:v>
      </x:c>
      <x:c r="AQ1" s="104"/>
      <x:c r="AR1" s="104"/>
      <x:c r="AS1" s="104"/>
      <x:c r="AT1" s="104"/>
      <x:c r="AU1" s="104"/>
      <x:c r="AV1" s="104"/>
      <x:c r="AW1" s="104"/>
      <x:c r="AX1" s="104"/>
      <x:c r="AY1" s="104"/>
      <x:c r="AZ1" s="104"/>
      <x:c r="BA1" s="104"/>
      <x:c r="BB1" s="104"/>
      <x:c r="BC1" s="104"/>
      <x:c r="BD1" s="104"/>
      <x:c r="BE1" s="104"/>
      <x:c r="BF1" s="104"/>
      <x:c r="BG1" s="104"/>
      <x:c r="BH1" s="104"/>
      <x:c r="BI1" s="104"/>
      <x:c r="BJ1" s="104"/>
      <x:c r="BK1" s="31"/>
    </x:row>
    <x:row r="2" spans="1:63" ht="14.199999999999999">
      <x:c r="A2" s="71"/>
      <x:c r="B2" s="71"/>
      <x:c r="C2" s="71"/>
      <x:c r="D2" s="71"/>
      <x:c r="E2" s="71"/>
      <x:c r="F2" s="71"/>
      <x:c r="G2" s="71"/>
      <x:c r="H2" s="71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2"/>
      <x:c r="W2" s="32"/>
      <x:c r="X2" s="32"/>
      <x:c r="Y2" s="32"/>
      <x:c r="Z2" s="32"/>
      <x:c r="AA2" s="32"/>
      <x:c r="AB2" s="32"/>
      <x:c r="AC2" s="32"/>
      <x:c r="AD2" s="32"/>
      <x:c r="AE2" s="32"/>
      <x:c r="AF2" s="32"/>
      <x:c r="AG2" s="32"/>
      <x:c r="AH2" s="32"/>
      <x:c r="AI2" s="32"/>
      <x:c r="AJ2" s="32"/>
      <x:c r="AK2" s="32"/>
      <x:c r="AL2" s="32"/>
      <x:c r="AM2" s="32"/>
      <x:c r="AN2" s="32"/>
      <x:c r="AO2" s="32"/>
      <x:c r="AP2" s="32"/>
      <x:c r="AQ2" s="32"/>
      <x:c r="AR2" s="32"/>
      <x:c r="AS2" s="32"/>
      <x:c r="AT2" s="32"/>
      <x:c r="AU2" s="32"/>
      <x:c r="AV2" s="32"/>
      <x:c r="AW2" s="32"/>
      <x:c r="AX2" s="32"/>
      <x:c r="AY2" s="32"/>
      <x:c r="AZ2" s="32"/>
      <x:c r="BA2" s="32"/>
      <x:c r="BB2" s="32"/>
      <x:c r="BC2" s="32"/>
      <x:c r="BD2" s="32"/>
      <x:c r="BE2" s="32"/>
      <x:c r="BF2" s="32"/>
      <x:c r="BG2" s="32"/>
      <x:c r="BH2" s="32"/>
      <x:c r="BI2" s="32"/>
      <x:c r="BJ2" s="32"/>
      <x:c r="BK2" s="32"/>
    </x:row>
    <x:row r="3" spans="1:63" ht="14.199999999999999">
      <x:c r="A3" s="71"/>
      <x:c r="B3" s="71"/>
      <x:c r="C3" s="71"/>
      <x:c r="D3" s="71"/>
      <x:c r="E3" s="71"/>
      <x:c r="F3" s="71"/>
      <x:c r="G3" s="71"/>
      <x:c r="H3" s="71"/>
      <x:c r="I3" s="101" t="s">
        <x:v>159</x:v>
      </x:c>
      <x:c r="J3" s="101" t="s">
        <x:v>163</x:v>
      </x:c>
      <x:c r="K3" s="101" t="s">
        <x:v>1</x:v>
      </x:c>
      <x:c r="L3" s="101" t="s">
        <x:v>172</x:v>
      </x:c>
      <x:c r="M3" s="101" t="s">
        <x:v>5</x:v>
      </x:c>
      <x:c r="N3" s="101" t="s">
        <x:v>182</x:v>
      </x:c>
      <x:c r="O3" s="101" t="s">
        <x:v>178</x:v>
      </x:c>
      <x:c r="P3" s="101" t="s">
        <x:v>342</x:v>
      </x:c>
      <x:c r="Q3" s="101" t="s">
        <x:v>293</x:v>
      </x:c>
      <x:c r="R3" s="101" t="s">
        <x:v>338</x:v>
      </x:c>
      <x:c r="S3" s="101" t="s">
        <x:v>331</x:v>
      </x:c>
      <x:c r="T3" s="101" t="s">
        <x:v>33</x:v>
      </x:c>
      <x:c r="U3" s="101" t="s">
        <x:v>20</x:v>
      </x:c>
      <x:c r="V3" s="101" t="s">
        <x:v>23</x:v>
      </x:c>
      <x:c r="W3" s="101" t="s">
        <x:v>37</x:v>
      </x:c>
      <x:c r="X3" s="101" t="s">
        <x:v>305</x:v>
      </x:c>
      <x:c r="Y3" s="101" t="s">
        <x:v>339</x:v>
      </x:c>
      <x:c r="Z3" s="101" t="s">
        <x:v>335</x:v>
      </x:c>
      <x:c r="AA3" s="101" t="s">
        <x:v>341</x:v>
      </x:c>
      <x:c r="AB3" s="101" t="s">
        <x:v>10</x:v>
      </x:c>
      <x:c r="AC3" s="101" t="s">
        <x:v>13</x:v>
      </x:c>
      <x:c r="AD3" s="101" t="s">
        <x:v>321</x:v>
      </x:c>
      <x:c r="AE3" s="101" t="s">
        <x:v>11</x:v>
      </x:c>
      <x:c r="AF3" s="101" t="s">
        <x:v>334</x:v>
      </x:c>
      <x:c r="AG3" s="101" t="s">
        <x:v>303</x:v>
      </x:c>
      <x:c r="AH3" s="101" t="s">
        <x:v>333</x:v>
      </x:c>
      <x:c r="AI3" s="101" t="s">
        <x:v>301</x:v>
      </x:c>
      <x:c r="AJ3" s="101"/>
      <x:c r="AK3" s="101"/>
      <x:c r="AL3" s="101"/>
      <x:c r="AM3" s="101"/>
      <x:c r="AN3" s="101"/>
      <x:c r="AO3" s="101" t="s">
        <x:v>307</x:v>
      </x:c>
      <x:c r="AP3" s="101" t="s">
        <x:v>159</x:v>
      </x:c>
      <x:c r="AQ3" s="101" t="s">
        <x:v>163</x:v>
      </x:c>
      <x:c r="AR3" s="101" t="s">
        <x:v>1</x:v>
      </x:c>
      <x:c r="AS3" s="101" t="s">
        <x:v>172</x:v>
      </x:c>
      <x:c r="AT3" s="101" t="s">
        <x:v>342</x:v>
      </x:c>
      <x:c r="AU3" s="101" t="s">
        <x:v>197</x:v>
      </x:c>
      <x:c r="AV3" s="101"/>
      <x:c r="AW3" s="101"/>
      <x:c r="AX3" s="101"/>
      <x:c r="AY3" s="101" t="s">
        <x:v>208</x:v>
      </x:c>
      <x:c r="AZ3" s="101"/>
      <x:c r="BA3" s="101"/>
      <x:c r="BB3" s="101" t="s">
        <x:v>201</x:v>
      </x:c>
      <x:c r="BC3" s="101" t="s">
        <x:v>183</x:v>
      </x:c>
      <x:c r="BD3" s="101" t="s">
        <x:v>297</x:v>
      </x:c>
      <x:c r="BE3" s="101" t="s">
        <x:v>283</x:v>
      </x:c>
      <x:c r="BF3" s="101" t="s">
        <x:v>182</x:v>
      </x:c>
      <x:c r="BG3" s="101" t="s">
        <x:v>178</x:v>
      </x:c>
      <x:c r="BH3" s="101" t="s">
        <x:v>307</x:v>
      </x:c>
      <x:c r="BI3" s="101" t="s">
        <x:v>38</x:v>
      </x:c>
      <x:c r="BJ3" s="101" t="s">
        <x:v>203</x:v>
      </x:c>
      <x:c r="BK3" s="32"/>
    </x:row>
    <x:row r="4" spans="1:63" ht="14.199999999999999">
      <x:c r="A4" s="71"/>
      <x:c r="B4" s="71"/>
      <x:c r="C4" s="71"/>
      <x:c r="D4" s="71"/>
      <x:c r="E4" s="71"/>
      <x:c r="F4" s="71"/>
      <x:c r="G4" s="71"/>
      <x:c r="H4" s="71"/>
      <x:c r="I4" s="102"/>
      <x:c r="J4" s="102"/>
      <x:c r="K4" s="102"/>
      <x:c r="L4" s="102"/>
      <x:c r="M4" s="102"/>
      <x:c r="N4" s="102"/>
      <x:c r="O4" s="102"/>
      <x:c r="P4" s="102"/>
      <x:c r="Q4" s="102"/>
      <x:c r="R4" s="102"/>
      <x:c r="S4" s="102"/>
      <x:c r="T4" s="102"/>
      <x:c r="U4" s="102"/>
      <x:c r="V4" s="102"/>
      <x:c r="W4" s="102"/>
      <x:c r="X4" s="102"/>
      <x:c r="Y4" s="102"/>
      <x:c r="Z4" s="102"/>
      <x:c r="AA4" s="102"/>
      <x:c r="AB4" s="102"/>
      <x:c r="AC4" s="102"/>
      <x:c r="AD4" s="102"/>
      <x:c r="AE4" s="102"/>
      <x:c r="AF4" s="102"/>
      <x:c r="AG4" s="102"/>
      <x:c r="AH4" s="102"/>
      <x:c r="AI4" s="33" t="s">
        <x:v>310</x:v>
      </x:c>
      <x:c r="AJ4" s="33" t="s">
        <x:v>285</x:v>
      </x:c>
      <x:c r="AK4" s="33" t="s">
        <x:v>299</x:v>
      </x:c>
      <x:c r="AL4" s="33" t="s">
        <x:v>287</x:v>
      </x:c>
      <x:c r="AM4" s="33" t="s">
        <x:v>204</x:v>
      </x:c>
      <x:c r="AN4" s="33" t="s">
        <x:v>202</x:v>
      </x:c>
      <x:c r="AO4" s="102"/>
      <x:c r="AP4" s="102"/>
      <x:c r="AQ4" s="102"/>
      <x:c r="AR4" s="102"/>
      <x:c r="AS4" s="102"/>
      <x:c r="AT4" s="102"/>
      <x:c r="AU4" s="33" t="s">
        <x:v>198</x:v>
      </x:c>
      <x:c r="AV4" s="33" t="s">
        <x:v>206</x:v>
      </x:c>
      <x:c r="AW4" s="33" t="s">
        <x:v>193</x:v>
      </x:c>
      <x:c r="AX4" s="33" t="s">
        <x:v>197</x:v>
      </x:c>
      <x:c r="AY4" s="33" t="s">
        <x:v>190</x:v>
      </x:c>
      <x:c r="AZ4" s="33" t="s">
        <x:v>191</x:v>
      </x:c>
      <x:c r="BA4" s="33" t="s">
        <x:v>208</x:v>
      </x:c>
      <x:c r="BB4" s="102"/>
      <x:c r="BC4" s="102"/>
      <x:c r="BD4" s="102"/>
      <x:c r="BE4" s="102"/>
      <x:c r="BF4" s="102"/>
      <x:c r="BG4" s="102"/>
      <x:c r="BH4" s="102"/>
      <x:c r="BI4" s="102"/>
      <x:c r="BJ4" s="102"/>
      <x:c r="BK4" s="32"/>
    </x:row>
    <x:row r="5" spans="1:63" ht="14.199999999999999">
      <x:c r="A5" s="61"/>
      <x:c r="B5" s="61"/>
      <x:c r="C5" s="61"/>
      <x:c r="D5" s="61"/>
      <x:c r="E5" s="61"/>
      <x:c r="F5" s="61"/>
      <x:c r="G5" s="61"/>
      <x:c r="H5" s="61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3"/>
      <x:c r="Z5" s="33"/>
      <x:c r="AA5" s="33"/>
      <x:c r="AB5" s="33"/>
      <x:c r="AC5" s="33"/>
      <x:c r="AD5" s="33"/>
      <x:c r="AE5" s="33"/>
      <x:c r="AF5" s="33"/>
      <x:c r="AG5" s="33"/>
      <x:c r="AH5" s="33"/>
      <x:c r="AI5" s="32"/>
      <x:c r="AJ5" s="32"/>
      <x:c r="AK5" s="32"/>
      <x:c r="AL5" s="32"/>
      <x:c r="AM5" s="32"/>
      <x:c r="AN5" s="32"/>
      <x:c r="AO5" s="33"/>
      <x:c r="AP5" s="33"/>
      <x:c r="AQ5" s="33"/>
      <x:c r="AR5" s="33"/>
      <x:c r="AS5" s="33"/>
      <x:c r="AT5" s="33"/>
      <x:c r="AU5" s="32"/>
      <x:c r="AV5" s="32"/>
      <x:c r="AW5" s="32"/>
      <x:c r="AX5" s="32"/>
      <x:c r="AY5" s="32"/>
      <x:c r="AZ5" s="32"/>
      <x:c r="BA5" s="32"/>
      <x:c r="BB5" s="33"/>
      <x:c r="BC5" s="33"/>
      <x:c r="BD5" s="33"/>
      <x:c r="BE5" s="33"/>
      <x:c r="BF5" s="33"/>
      <x:c r="BG5" s="33"/>
      <x:c r="BH5" s="33"/>
      <x:c r="BI5" s="33"/>
      <x:c r="BJ5" s="33"/>
      <x:c r="BK5" s="32"/>
    </x:row>
    <x:row r="6" spans="1:63" ht="14.199999999999999">
      <x:c r="A6" s="61" t="s">
        <x:v>319</x:v>
      </x:c>
      <x:c r="B6" s="61" t="s">
        <x:v>4</x:v>
      </x:c>
      <x:c r="C6" s="61" t="s">
        <x:v>2</x:v>
      </x:c>
      <x:c r="D6" s="61" t="s">
        <x:v>336</x:v>
      </x:c>
      <x:c r="E6" s="61" t="s">
        <x:v>154</x:v>
      </x:c>
      <x:c r="F6" s="61" t="s">
        <x:v>9</x:v>
      </x:c>
      <x:c r="G6" s="61" t="s">
        <x:v>107</x:v>
      </x:c>
      <x:c r="H6" s="61" t="s">
        <x:v>194</x:v>
      </x:c>
      <x:c r="I6" s="33"/>
      <x:c r="J6" s="33"/>
      <x:c r="K6" s="33"/>
      <x:c r="L6" s="33"/>
      <x:c r="M6" s="33"/>
      <x:c r="N6" s="33"/>
      <x:c r="O6" s="33"/>
      <x:c r="P6" s="33"/>
      <x:c r="Q6" s="33"/>
      <x:c r="R6" s="33"/>
      <x:c r="S6" s="33"/>
      <x:c r="T6" s="33"/>
      <x:c r="U6" s="33"/>
      <x:c r="V6" s="33"/>
      <x:c r="W6" s="33"/>
      <x:c r="X6" s="33"/>
      <x:c r="Y6" s="33"/>
      <x:c r="Z6" s="33"/>
      <x:c r="AA6" s="33"/>
      <x:c r="AB6" s="33"/>
      <x:c r="AC6" s="33"/>
      <x:c r="AD6" s="33"/>
      <x:c r="AE6" s="33"/>
      <x:c r="AF6" s="33"/>
      <x:c r="AG6" s="33"/>
      <x:c r="AH6" s="33"/>
      <x:c r="AI6" s="101"/>
      <x:c r="AJ6" s="101"/>
      <x:c r="AK6" s="101"/>
      <x:c r="AL6" s="101"/>
      <x:c r="AM6" s="101"/>
      <x:c r="AN6" s="101"/>
      <x:c r="AO6" s="33"/>
      <x:c r="AP6" s="33"/>
      <x:c r="AQ6" s="33"/>
      <x:c r="AR6" s="33"/>
      <x:c r="AS6" s="33"/>
      <x:c r="AT6" s="33"/>
      <x:c r="AU6" s="101"/>
      <x:c r="AV6" s="101"/>
      <x:c r="AW6" s="101"/>
      <x:c r="AX6" s="101"/>
      <x:c r="AY6" s="101"/>
      <x:c r="AZ6" s="101"/>
      <x:c r="BA6" s="101"/>
      <x:c r="BB6" s="33"/>
      <x:c r="BC6" s="33"/>
      <x:c r="BD6" s="33"/>
      <x:c r="BE6" s="33"/>
      <x:c r="BF6" s="33"/>
      <x:c r="BG6" s="33"/>
      <x:c r="BH6" s="33"/>
      <x:c r="BI6" s="33"/>
      <x:c r="BJ6" s="33"/>
      <x:c r="BK6" s="32"/>
    </x:row>
    <x:row r="7" spans="1:63" ht="16.399999999999999">
      <x:c r="A7" s="66">
        <x:v>2011</x:v>
      </x:c>
      <x:c r="B7" s="61" t="s">
        <x:v>22</x:v>
      </x:c>
      <x:c r="C7" s="61" t="s">
        <x:v>103</x:v>
      </x:c>
      <x:c r="D7" s="72" t="s">
        <x:v>322</x:v>
      </x:c>
      <x:c r="E7" s="72">
        <x:v>9</x:v>
      </x:c>
      <x:c r="F7" s="72" t="s">
        <x:v>25</x:v>
      </x:c>
      <x:c r="G7" s="72" t="s">
        <x:v>34</x:v>
      </x:c>
      <x:c r="H7" s="72" t="s">
        <x:v>36</x:v>
      </x:c>
      <x:c r="I7" s="73">
        <x:v>2010</x:v>
      </x:c>
      <x:c r="J7" s="73" t="s">
        <x:v>22</x:v>
      </x:c>
      <x:c r="K7" s="73">
        <x:v>25</x:v>
      </x:c>
      <x:c r="L7" s="73" t="s">
        <x:v>96</x:v>
      </x:c>
      <x:c r="M7" s="73">
        <x:v>117</x:v>
      </x:c>
      <x:c r="N7" s="73">
        <x:v>3.6699999999999999</x:v>
      </x:c>
      <x:c r="O7" s="73">
        <x:v>0.34999999999999998</x:v>
      </x:c>
      <x:c r="P7" s="73">
        <x:v>465</x:v>
      </x:c>
      <x:c r="Q7" s="73">
        <x:v>464</x:v>
      </x:c>
      <x:c r="R7" s="73">
        <x:v>410</x:v>
      </x:c>
      <x:c r="S7" s="73">
        <x:v>66</x:v>
      </x:c>
      <x:c r="T7" s="73">
        <x:v>125</x:v>
      </x:c>
      <x:c r="U7" s="73">
        <x:v>19</x:v>
      </x:c>
      <x:c r="V7" s="73">
        <x:v>1</x:v>
      </x:c>
      <x:c r="W7" s="73">
        <x:v>23</x:v>
      </x:c>
      <x:c r="X7" s="73">
        <x:v>215</x:v>
      </x:c>
      <x:c r="Y7" s="73">
        <x:v>72</x:v>
      </x:c>
      <x:c r="Z7" s="73">
        <x:v>2</x:v>
      </x:c>
      <x:c r="AA7" s="73">
        <x:v>7</x:v>
      </x:c>
      <x:c r="AB7" s="73">
        <x:v>42</x:v>
      </x:c>
      <x:c r="AC7" s="73">
        <x:v>8</x:v>
      </x:c>
      <x:c r="AD7" s="73">
        <x:v>1</x:v>
      </x:c>
      <x:c r="AE7" s="73">
        <x:v>65</x:v>
      </x:c>
      <x:c r="AF7" s="73">
        <x:v>16</x:v>
      </x:c>
      <x:c r="AG7" s="73">
        <x:v>0</x:v>
      </x:c>
      <x:c r="AH7" s="73">
        <x:v>5</x:v>
      </x:c>
      <x:c r="AI7" s="73">
        <x:v>0.30499999999999999</x:v>
      </x:c>
      <x:c r="AJ7" s="73">
        <x:v>0.376</x:v>
      </x:c>
      <x:c r="AK7" s="73">
        <x:v>0.52400000000000002</x:v>
      </x:c>
      <x:c r="AL7" s="73">
        <x:v>0.90000000000000002</x:v>
      </x:c>
      <x:c r="AM7" s="73">
        <x:v>0.033000000000000002</x:v>
      </x:c>
      <x:c r="AN7" s="73">
        <x:v>134.40000000000001</x:v>
      </x:c>
      <x:c r="AO7" s="73">
        <x:v>4.0099999999999998</x:v>
      </x:c>
      <x:c r="AP7" s="73">
        <x:v>2010</x:v>
      </x:c>
      <x:c r="AQ7" s="73" t="s">
        <x:v>22</x:v>
      </x:c>
      <x:c r="AR7" s="73">
        <x:v>25</x:v>
      </x:c>
      <x:c r="AS7" s="73" t="s">
        <x:v>96</x:v>
      </x:c>
      <x:c r="AT7" s="73">
        <x:v>465</x:v>
      </x:c>
      <x:c r="AU7" s="73">
        <x:v>20.390000000000001</x:v>
      </x:c>
      <x:c r="AV7" s="73">
        <x:v>-2.9199999999999999</x:v>
      </x:c>
      <x:c r="AW7" s="73">
        <x:v>-2.9199999999999999</x:v>
      </x:c>
      <x:c r="AX7" s="73">
        <x:v>9.9299999999999997</x:v>
      </x:c>
      <x:c r="AY7" s="73">
        <x:v>1.74</x:v>
      </x:c>
      <x:c r="AZ7" s="73">
        <x:v>9.4800000000000004</x:v>
      </x:c>
      <x:c r="BA7" s="73">
        <x:v>11.210000000000001</x:v>
      </x:c>
      <x:c r="BB7" s="73">
        <x:v>21.140000000000001</x:v>
      </x:c>
      <x:c r="BC7" s="73">
        <x:v>2.02</x:v>
      </x:c>
      <x:c r="BD7" s="73">
        <x:v>23.16</x:v>
      </x:c>
      <x:c r="BE7" s="73">
        <x:v>10.6</x:v>
      </x:c>
      <x:c r="BF7" s="73">
        <x:v>3.6699999999999999</x:v>
      </x:c>
      <x:c r="BG7" s="73">
        <x:v>0.34999999999999998</x:v>
      </x:c>
      <x:c r="BH7" s="73">
        <x:v>4.0099999999999998</x:v>
      </x:c>
      <x:c r="BI7" s="74"/>
      <x:c r="BJ7" s="74"/>
      <x:c r="BK7" s="74" t="str">
        <x:f t="shared" ref="BK7:BK557" si="0">IF(A7-I7=1,"true","false")</x:f>
        <x:v>true</x:v>
      </x:c>
    </x:row>
    <x:row r="8" spans="1:63" ht="16.399999999999999">
      <x:c r="A8" s="66">
        <x:v>2012</x:v>
      </x:c>
      <x:c r="B8" s="61" t="s">
        <x:v>22</x:v>
      </x:c>
      <x:c r="C8" s="61" t="s">
        <x:v>103</x:v>
      </x:c>
      <x:c r="D8" s="72" t="s">
        <x:v>322</x:v>
      </x:c>
      <x:c r="E8" s="72">
        <x:v>9</x:v>
      </x:c>
      <x:c r="F8" s="72" t="s">
        <x:v>25</x:v>
      </x:c>
      <x:c r="G8" s="72" t="s">
        <x:v>34</x:v>
      </x:c>
      <x:c r="H8" s="72" t="s">
        <x:v>36</x:v>
      </x:c>
      <x:c r="I8" s="73">
        <x:v>2011</x:v>
      </x:c>
      <x:c r="J8" s="73" t="s">
        <x:v>22</x:v>
      </x:c>
      <x:c r="K8" s="73">
        <x:v>26</x:v>
      </x:c>
      <x:c r="L8" s="73" t="s">
        <x:v>96</x:v>
      </x:c>
      <x:c r="M8" s="73">
        <x:v>124</x:v>
      </x:c>
      <x:c r="N8" s="73">
        <x:v>3.8999999999999999</x:v>
      </x:c>
      <x:c r="O8" s="73">
        <x:v>0.23000000000000001</x:v>
      </x:c>
      <x:c r="P8" s="73">
        <x:v>506</x:v>
      </x:c>
      <x:c r="Q8" s="73">
        <x:v>504</x:v>
      </x:c>
      <x:c r="R8" s="73">
        <x:v>450</x:v>
      </x:c>
      <x:c r="S8" s="73">
        <x:v>63</x:v>
      </x:c>
      <x:c r="T8" s="73">
        <x:v>130</x:v>
      </x:c>
      <x:c r="U8" s="73">
        <x:v>25</x:v>
      </x:c>
      <x:c r="V8" s="73">
        <x:v>2</x:v>
      </x:c>
      <x:c r="W8" s="73">
        <x:v>19</x:v>
      </x:c>
      <x:c r="X8" s="73">
        <x:v>216</x:v>
      </x:c>
      <x:c r="Y8" s="73">
        <x:v>66</x:v>
      </x:c>
      <x:c r="Z8" s="73">
        <x:v>4</x:v>
      </x:c>
      <x:c r="AA8" s="73">
        <x:v>6</x:v>
      </x:c>
      <x:c r="AB8" s="73">
        <x:v>47</x:v>
      </x:c>
      <x:c r="AC8" s="73">
        <x:v>8</x:v>
      </x:c>
      <x:c r="AD8" s="73">
        <x:v>2</x:v>
      </x:c>
      <x:c r="AE8" s="73">
        <x:v>81</x:v>
      </x:c>
      <x:c r="AF8" s="73">
        <x:v>18</x:v>
      </x:c>
      <x:c r="AG8" s="73">
        <x:v>0</x:v>
      </x:c>
      <x:c r="AH8" s="73">
        <x:v>1</x:v>
      </x:c>
      <x:c r="AI8" s="73">
        <x:v>0.28899999999999998</x:v>
      </x:c>
      <x:c r="AJ8" s="73">
        <x:v>0.36599999999999999</x:v>
      </x:c>
      <x:c r="AK8" s="73">
        <x:v>0.47999999999999998</x:v>
      </x:c>
      <x:c r="AL8" s="73">
        <x:v>0.84599999999999997</x:v>
      </x:c>
      <x:c r="AM8" s="73">
        <x:v>0.029999999999999999</x:v>
      </x:c>
      <x:c r="AN8" s="73">
        <x:v>130.30000000000001</x:v>
      </x:c>
      <x:c r="AO8" s="73">
        <x:v>4.1399999999999997</x:v>
      </x:c>
      <x:c r="AP8" s="73">
        <x:v>2011</x:v>
      </x:c>
      <x:c r="AQ8" s="73" t="s">
        <x:v>22</x:v>
      </x:c>
      <x:c r="AR8" s="73">
        <x:v>26</x:v>
      </x:c>
      <x:c r="AS8" s="73" t="s">
        <x:v>96</x:v>
      </x:c>
      <x:c r="AT8" s="73">
        <x:v>506</x:v>
      </x:c>
      <x:c r="AU8" s="73">
        <x:v>17.989999999999998</x:v>
      </x:c>
      <x:c r="AV8" s="73">
        <x:v>-1.6000000000000001</x:v>
      </x:c>
      <x:c r="AW8" s="73">
        <x:v>-1.6000000000000001</x:v>
      </x:c>
      <x:c r="AX8" s="73">
        <x:v>8.0199999999999996</x:v>
      </x:c>
      <x:c r="AY8" s="73">
        <x:v>-1</x:v>
      </x:c>
      <x:c r="AZ8" s="73">
        <x:v>11.720000000000001</x:v>
      </x:c>
      <x:c r="BA8" s="73">
        <x:v>10.73</x:v>
      </x:c>
      <x:c r="BB8" s="73">
        <x:v>18.739999999999998</x:v>
      </x:c>
      <x:c r="BC8" s="73">
        <x:v>2.27</x:v>
      </x:c>
      <x:c r="BD8" s="73">
        <x:v>21.010000000000002</x:v>
      </x:c>
      <x:c r="BE8" s="73">
        <x:v>10.029999999999999</x:v>
      </x:c>
      <x:c r="BF8" s="73">
        <x:v>3.8999999999999999</x:v>
      </x:c>
      <x:c r="BG8" s="73">
        <x:v>0.23000000000000001</x:v>
      </x:c>
      <x:c r="BH8" s="73">
        <x:v>4.1399999999999997</x:v>
      </x:c>
      <x:c r="BI8" s="74"/>
      <x:c r="BJ8" s="74"/>
      <x:c r="BK8" s="74" t="str">
        <x:f t="shared" si="0"/>
        <x:v>true</x:v>
      </x:c>
    </x:row>
    <x:row r="9" spans="1:63" ht="16.399999999999999">
      <x:c r="A9" s="66">
        <x:v>2013</x:v>
      </x:c>
      <x:c r="B9" s="61" t="s">
        <x:v>22</x:v>
      </x:c>
      <x:c r="C9" s="61" t="s">
        <x:v>103</x:v>
      </x:c>
      <x:c r="D9" s="72" t="s">
        <x:v>322</x:v>
      </x:c>
      <x:c r="E9" s="72">
        <x:v>9</x:v>
      </x:c>
      <x:c r="F9" s="72" t="s">
        <x:v>25</x:v>
      </x:c>
      <x:c r="G9" s="72" t="s">
        <x:v>34</x:v>
      </x:c>
      <x:c r="H9" s="72" t="s">
        <x:v>36</x:v>
      </x:c>
      <x:c r="I9" s="73">
        <x:v>2012</x:v>
      </x:c>
      <x:c r="J9" s="73" t="s">
        <x:v>22</x:v>
      </x:c>
      <x:c r="K9" s="73">
        <x:v>27</x:v>
      </x:c>
      <x:c r="L9" s="73" t="s">
        <x:v>96</x:v>
      </x:c>
      <x:c r="M9" s="73">
        <x:v>119</x:v>
      </x:c>
      <x:c r="N9" s="73">
        <x:v>3.7599999999999998</x:v>
      </x:c>
      <x:c r="O9" s="73">
        <x:v>0.65000000000000002</x:v>
      </x:c>
      <x:c r="P9" s="73">
        <x:v>454</x:v>
      </x:c>
      <x:c r="Q9" s="73">
        <x:v>452</x:v>
      </x:c>
      <x:c r="R9" s="73">
        <x:v>400</x:v>
      </x:c>
      <x:c r="S9" s="73">
        <x:v>41</x:v>
      </x:c>
      <x:c r="T9" s="73">
        <x:v>109</x:v>
      </x:c>
      <x:c r="U9" s="73">
        <x:v>21</x:v>
      </x:c>
      <x:c r="V9" s="73">
        <x:v>0</x:v>
      </x:c>
      <x:c r="W9" s="73">
        <x:v>19</x:v>
      </x:c>
      <x:c r="X9" s="73">
        <x:v>187</x:v>
      </x:c>
      <x:c r="Y9" s="73">
        <x:v>66</x:v>
      </x:c>
      <x:c r="Z9" s="73">
        <x:v>0</x:v>
      </x:c>
      <x:c r="AA9" s="73">
        <x:v>1</x:v>
      </x:c>
      <x:c r="AB9" s="73">
        <x:v>44</x:v>
      </x:c>
      <x:c r="AC9" s="73">
        <x:v>8</x:v>
      </x:c>
      <x:c r="AD9" s="73">
        <x:v>2</x:v>
      </x:c>
      <x:c r="AE9" s="73">
        <x:v>97</x:v>
      </x:c>
      <x:c r="AF9" s="73">
        <x:v>9</x:v>
      </x:c>
      <x:c r="AG9" s="73">
        <x:v>0</x:v>
      </x:c>
      <x:c r="AH9" s="73">
        <x:v>2</x:v>
      </x:c>
      <x:c r="AI9" s="73">
        <x:v>0.27300000000000002</x:v>
      </x:c>
      <x:c r="AJ9" s="73">
        <x:v>0.35499999999999998</x:v>
      </x:c>
      <x:c r="AK9" s="73">
        <x:v>0.46800000000000003</x:v>
      </x:c>
      <x:c r="AL9" s="73">
        <x:v>0.82299999999999995</x:v>
      </x:c>
      <x:c r="AM9" s="73">
        <x:v>0.029999999999999999</x:v>
      </x:c>
      <x:c r="AN9" s="73">
        <x:v>132.90000000000001</x:v>
      </x:c>
      <x:c r="AO9" s="73">
        <x:v>4.4100000000000001</x:v>
      </x:c>
      <x:c r="AP9" s="73">
        <x:v>2012</x:v>
      </x:c>
      <x:c r="AQ9" s="73" t="s">
        <x:v>22</x:v>
      </x:c>
      <x:c r="AR9" s="73">
        <x:v>27</x:v>
      </x:c>
      <x:c r="AS9" s="73" t="s">
        <x:v>96</x:v>
      </x:c>
      <x:c r="AT9" s="73">
        <x:v>454</x:v>
      </x:c>
      <x:c r="AU9" s="73">
        <x:v>16.16</x:v>
      </x:c>
      <x:c r="AV9" s="73">
        <x:v>0.37</x:v>
      </x:c>
      <x:c r="AW9" s="73">
        <x:v>0.37</x:v>
      </x:c>
      <x:c r="AX9" s="73">
        <x:v>15.220000000000001</x:v>
      </x:c>
      <x:c r="AY9" s="73">
        <x:v>-1.6799999999999999</x:v>
      </x:c>
      <x:c r="AZ9" s="73">
        <x:v>9.1600000000000001</x:v>
      </x:c>
      <x:c r="BA9" s="73">
        <x:v>7.4800000000000004</x:v>
      </x:c>
      <x:c r="BB9" s="73">
        <x:v>22.699999999999999</x:v>
      </x:c>
      <x:c r="BC9" s="73">
        <x:v>2.02</x:v>
      </x:c>
      <x:c r="BD9" s="73">
        <x:v>24.73</x:v>
      </x:c>
      <x:c r="BE9" s="73">
        <x:v>9.5099999999999998</x:v>
      </x:c>
      <x:c r="BF9" s="73">
        <x:v>3.7599999999999998</x:v>
      </x:c>
      <x:c r="BG9" s="73">
        <x:v>0.65000000000000002</x:v>
      </x:c>
      <x:c r="BH9" s="73">
        <x:v>4.4100000000000001</x:v>
      </x:c>
      <x:c r="BI9" s="74"/>
      <x:c r="BJ9" s="74"/>
      <x:c r="BK9" s="74" t="str">
        <x:f t="shared" si="0"/>
        <x:v>true</x:v>
      </x:c>
    </x:row>
    <x:row r="10" spans="1:63" ht="16.399999999999999">
      <x:c r="A10" s="66">
        <x:v>2014</x:v>
      </x:c>
      <x:c r="B10" s="61" t="s">
        <x:v>22</x:v>
      </x:c>
      <x:c r="C10" s="61" t="s">
        <x:v>103</x:v>
      </x:c>
      <x:c r="D10" s="72" t="s">
        <x:v>322</x:v>
      </x:c>
      <x:c r="E10" s="72">
        <x:v>9</x:v>
      </x:c>
      <x:c r="F10" s="72" t="s">
        <x:v>25</x:v>
      </x:c>
      <x:c r="G10" s="72" t="s">
        <x:v>34</x:v>
      </x:c>
      <x:c r="H10" s="72" t="s">
        <x:v>36</x:v>
      </x:c>
      <x:c r="I10" s="73">
        <x:v>2013</x:v>
      </x:c>
      <x:c r="J10" s="73" t="s">
        <x:v>22</x:v>
      </x:c>
      <x:c r="K10" s="73">
        <x:v>28</x:v>
      </x:c>
      <x:c r="L10" s="73" t="s">
        <x:v>96</x:v>
      </x:c>
      <x:c r="M10" s="73">
        <x:v>105</x:v>
      </x:c>
      <x:c r="N10" s="73">
        <x:v>1.75</x:v>
      </x:c>
      <x:c r="O10" s="73">
        <x:v>1.8100000000000001</x:v>
      </x:c>
      <x:c r="P10" s="73">
        <x:v>405</x:v>
      </x:c>
      <x:c r="Q10" s="73">
        <x:v>402</x:v>
      </x:c>
      <x:c r="R10" s="73">
        <x:v>327</x:v>
      </x:c>
      <x:c r="S10" s="73">
        <x:v>48</x:v>
      </x:c>
      <x:c r="T10" s="73">
        <x:v>77</x:v>
      </x:c>
      <x:c r="U10" s="73">
        <x:v>13</x:v>
      </x:c>
      <x:c r="V10" s="73">
        <x:v>0</x:v>
      </x:c>
      <x:c r="W10" s="73">
        <x:v>11</x:v>
      </x:c>
      <x:c r="X10" s="73">
        <x:v>123</x:v>
      </x:c>
      <x:c r="Y10" s="73">
        <x:v>57</x:v>
      </x:c>
      <x:c r="Z10" s="73">
        <x:v>4</x:v>
      </x:c>
      <x:c r="AA10" s="73">
        <x:v>1</x:v>
      </x:c>
      <x:c r="AB10" s="73">
        <x:v>60</x:v>
      </x:c>
      <x:c r="AC10" s="73">
        <x:v>11</x:v>
      </x:c>
      <x:c r="AD10" s="73">
        <x:v>3</x:v>
      </x:c>
      <x:c r="AE10" s="73">
        <x:v>87</x:v>
      </x:c>
      <x:c r="AF10" s="73">
        <x:v>5</x:v>
      </x:c>
      <x:c r="AG10" s="73">
        <x:v>1</x:v>
      </x:c>
      <x:c r="AH10" s="73">
        <x:v>6</x:v>
      </x:c>
      <x:c r="AI10" s="73">
        <x:v>0.23499999999999999</x:v>
      </x:c>
      <x:c r="AJ10" s="73">
        <x:v>0.36599999999999999</x:v>
      </x:c>
      <x:c r="AK10" s="73">
        <x:v>0.376</x:v>
      </x:c>
      <x:c r="AL10" s="73">
        <x:v>0.74199999999999999</x:v>
      </x:c>
      <x:c r="AM10" s="73">
        <x:v>-0.0040000000000000002</x:v>
      </x:c>
      <x:c r="AN10" s="73">
        <x:v>99.200000000000003</x:v>
      </x:c>
      <x:c r="AO10" s="73">
        <x:v>3.5499999999999998</x:v>
      </x:c>
      <x:c r="AP10" s="73">
        <x:v>2013</x:v>
      </x:c>
      <x:c r="AQ10" s="73" t="s">
        <x:v>22</x:v>
      </x:c>
      <x:c r="AR10" s="73">
        <x:v>28</x:v>
      </x:c>
      <x:c r="AS10" s="73" t="s">
        <x:v>96</x:v>
      </x:c>
      <x:c r="AT10" s="73">
        <x:v>405</x:v>
      </x:c>
      <x:c r="AU10" s="73">
        <x:v>-0.34999999999999998</x:v>
      </x:c>
      <x:c r="AV10" s="73">
        <x:v>0.39000000000000001</x:v>
      </x:c>
      <x:c r="AW10" s="73">
        <x:v>0.11</x:v>
      </x:c>
      <x:c r="AX10" s="73">
        <x:v>1.6399999999999999</x:v>
      </x:c>
      <x:c r="AY10" s="73">
        <x:v>7.1799999999999997</x:v>
      </x:c>
      <x:c r="AZ10" s="73">
        <x:v>8.9299999999999997</x:v>
      </x:c>
      <x:c r="BA10" s="73">
        <x:v>16.109999999999999</x:v>
      </x:c>
      <x:c r="BB10" s="73">
        <x:v>17.75</x:v>
      </x:c>
      <x:c r="BC10" s="73">
        <x:v>1.77</x:v>
      </x:c>
      <x:c r="BD10" s="73">
        <x:v>19.52</x:v>
      </x:c>
      <x:c r="BE10" s="73">
        <x:v>9.9499999999999993</x:v>
      </x:c>
      <x:c r="BF10" s="73">
        <x:v>1.75</x:v>
      </x:c>
      <x:c r="BG10" s="73">
        <x:v>1.8100000000000001</x:v>
      </x:c>
      <x:c r="BH10" s="73">
        <x:v>3.5499999999999998</x:v>
      </x:c>
      <x:c r="BI10" s="74"/>
      <x:c r="BJ10" s="74"/>
      <x:c r="BK10" s="74" t="str">
        <x:f t="shared" si="0"/>
        <x:v>true</x:v>
      </x:c>
    </x:row>
    <x:row r="11" spans="1:63" ht="16.399999999999999">
      <x:c r="A11" s="65">
        <x:v>2015</x:v>
      </x:c>
      <x:c r="B11" s="61" t="s">
        <x:v>22</x:v>
      </x:c>
      <x:c r="C11" s="61" t="s">
        <x:v>103</x:v>
      </x:c>
      <x:c r="D11" s="72" t="s">
        <x:v>322</x:v>
      </x:c>
      <x:c r="E11" s="72">
        <x:v>4</x:v>
      </x:c>
      <x:c r="F11" s="72" t="s">
        <x:v>332</x:v>
      </x:c>
      <x:c r="G11" s="72" t="s">
        <x:v>34</x:v>
      </x:c>
      <x:c r="H11" s="72" t="s">
        <x:v>36</x:v>
      </x:c>
      <x:c r="I11" s="73">
        <x:v>2014</x:v>
      </x:c>
      <x:c r="J11" s="73" t="s">
        <x:v>22</x:v>
      </x:c>
      <x:c r="K11" s="73">
        <x:v>29</x:v>
      </x:c>
      <x:c r="L11" s="73" t="s">
        <x:v>96</x:v>
      </x:c>
      <x:c r="M11" s="73">
        <x:v>98</x:v>
      </x:c>
      <x:c r="N11" s="73">
        <x:v>1.2</x:v>
      </x:c>
      <x:c r="O11" s="73">
        <x:v>0.40000000000000002</x:v>
      </x:c>
      <x:c r="P11" s="73">
        <x:v>360</x:v>
      </x:c>
      <x:c r="Q11" s="73">
        <x:v>359</x:v>
      </x:c>
      <x:c r="R11" s="73">
        <x:v>310</x:v>
      </x:c>
      <x:c r="S11" s="73">
        <x:v>37</x:v>
      </x:c>
      <x:c r="T11" s="73">
        <x:v>71</x:v>
      </x:c>
      <x:c r="U11" s="73">
        <x:v>14</x:v>
      </x:c>
      <x:c r="V11" s="73">
        <x:v>2</x:v>
      </x:c>
      <x:c r="W11" s="73">
        <x:v>16</x:v>
      </x:c>
      <x:c r="X11" s="73">
        <x:v>137</x:v>
      </x:c>
      <x:c r="Y11" s="73">
        <x:v>40</x:v>
      </x:c>
      <x:c r="Z11" s="73">
        <x:v>1</x:v>
      </x:c>
      <x:c r="AA11" s="73">
        <x:v>2</x:v>
      </x:c>
      <x:c r="AB11" s="73">
        <x:v>33</x:v>
      </x:c>
      <x:c r="AC11" s="73">
        <x:v>13</x:v>
      </x:c>
      <x:c r="AD11" s="73">
        <x:v>3</x:v>
      </x:c>
      <x:c r="AE11" s="73">
        <x:v>92</x:v>
      </x:c>
      <x:c r="AF11" s="73">
        <x:v>6</x:v>
      </x:c>
      <x:c r="AG11" s="73">
        <x:v>0</x:v>
      </x:c>
      <x:c r="AH11" s="73">
        <x:v>4</x:v>
      </x:c>
      <x:c r="AI11" s="73">
        <x:v>0.22900000000000001</x:v>
      </x:c>
      <x:c r="AJ11" s="73">
        <x:v>0.32500000000000001</x:v>
      </x:c>
      <x:c r="AK11" s="73">
        <x:v>0.442</x:v>
      </x:c>
      <x:c r="AL11" s="73">
        <x:v>0.76700000000000002</x:v>
      </x:c>
      <x:c r="AM11" s="73">
        <x:v>0.123</x:v>
      </x:c>
      <x:c r="AN11" s="73">
        <x:v>85</x:v>
      </x:c>
      <x:c r="AO11" s="73">
        <x:v>1.6000000000000001</x:v>
      </x:c>
      <x:c r="AP11" s="73">
        <x:v>2014</x:v>
      </x:c>
      <x:c r="AQ11" s="73" t="s">
        <x:v>22</x:v>
      </x:c>
      <x:c r="AR11" s="73">
        <x:v>29</x:v>
      </x:c>
      <x:c r="AS11" s="73" t="s">
        <x:v>96</x:v>
      </x:c>
      <x:c r="AT11" s="73">
        <x:v>360</x:v>
      </x:c>
      <x:c r="AU11" s="73">
        <x:v>-9.3900000000000006</x:v>
      </x:c>
      <x:c r="AV11" s="73">
        <x:v>-0.35999999999999999</x:v>
      </x:c>
      <x:c r="AW11" s="73">
        <x:v>-0.64000000000000001</x:v>
      </x:c>
      <x:c r="AX11" s="73">
        <x:v>-8.4199999999999999</x:v>
      </x:c>
      <x:c r="AY11" s="73">
        <x:v>4.54</x:v>
      </x:c>
      <x:c r="AZ11" s="73">
        <x:v>8.0899999999999999</x:v>
      </x:c>
      <x:c r="BA11" s="73">
        <x:v>12.630000000000001</x:v>
      </x:c>
      <x:c r="BB11" s="73">
        <x:v>3.25</x:v>
      </x:c>
      <x:c r="BC11" s="73">
        <x:v>1.5700000000000001</x:v>
      </x:c>
      <x:c r="BD11" s="73">
        <x:v>5.6600000000000001</x:v>
      </x:c>
      <x:c r="BE11" s="73">
        <x:v>11.31</x:v>
      </x:c>
      <x:c r="BF11" s="73">
        <x:v>1.2</x:v>
      </x:c>
      <x:c r="BG11" s="73">
        <x:v>0.40000000000000002</x:v>
      </x:c>
      <x:c r="BH11" s="73">
        <x:v>1.6000000000000001</x:v>
      </x:c>
      <x:c r="BI11" s="73">
        <x:v>100000</x:v>
      </x:c>
      <x:c r="BJ11" s="73">
        <x:v>62370</x:v>
      </x:c>
      <x:c r="BK11" s="74" t="str">
        <x:f t="shared" si="0"/>
        <x:v>true</x:v>
      </x:c>
    </x:row>
    <x:row r="12" spans="1:63" ht="16.399999999999999">
      <x:c r="A12" s="65">
        <x:v>2016</x:v>
      </x:c>
      <x:c r="B12" s="61" t="s">
        <x:v>22</x:v>
      </x:c>
      <x:c r="C12" s="61" t="s">
        <x:v>103</x:v>
      </x:c>
      <x:c r="D12" s="72" t="s">
        <x:v>322</x:v>
      </x:c>
      <x:c r="E12" s="72">
        <x:v>4</x:v>
      </x:c>
      <x:c r="F12" s="72" t="s">
        <x:v>332</x:v>
      </x:c>
      <x:c r="G12" s="72" t="s">
        <x:v>34</x:v>
      </x:c>
      <x:c r="H12" s="72" t="s">
        <x:v>36</x:v>
      </x:c>
      <x:c r="I12" s="73">
        <x:v>2015</x:v>
      </x:c>
      <x:c r="J12" s="73" t="s">
        <x:v>22</x:v>
      </x:c>
      <x:c r="K12" s="73">
        <x:v>30</x:v>
      </x:c>
      <x:c r="L12" s="73" t="s">
        <x:v>96</x:v>
      </x:c>
      <x:c r="M12" s="73">
        <x:v>123</x:v>
      </x:c>
      <x:c r="N12" s="73">
        <x:v>5.7999999999999998</x:v>
      </x:c>
      <x:c r="O12" s="73">
        <x:v>0.35999999999999999</x:v>
      </x:c>
      <x:c r="P12" s="73">
        <x:v>456</x:v>
      </x:c>
      <x:c r="Q12" s="73">
        <x:v>456</x:v>
      </x:c>
      <x:c r="R12" s="73">
        <x:v>380</x:v>
      </x:c>
      <x:c r="S12" s="73">
        <x:v>63</x:v>
      </x:c>
      <x:c r="T12" s="73">
        <x:v>118</x:v>
      </x:c>
      <x:c r="U12" s="73">
        <x:v>18</x:v>
      </x:c>
      <x:c r="V12" s="73">
        <x:v>1</x:v>
      </x:c>
      <x:c r="W12" s="73">
        <x:v>35</x:v>
      </x:c>
      <x:c r="X12" s="73">
        <x:v>243</x:v>
      </x:c>
      <x:c r="Y12" s="73">
        <x:v>86</x:v>
      </x:c>
      <x:c r="Z12" s="73">
        <x:v>0</x:v>
      </x:c>
      <x:c r="AA12" s="73">
        <x:v>0</x:v>
      </x:c>
      <x:c r="AB12" s="73">
        <x:v>60</x:v>
      </x:c>
      <x:c r="AC12" s="73">
        <x:v>14</x:v>
      </x:c>
      <x:c r="AD12" s="73">
        <x:v>2</x:v>
      </x:c>
      <x:c r="AE12" s="73">
        <x:v>112</x:v>
      </x:c>
      <x:c r="AF12" s="73">
        <x:v>14</x:v>
      </x:c>
      <x:c r="AG12" s="73">
        <x:v>0</x:v>
      </x:c>
      <x:c r="AH12" s="73">
        <x:v>2</x:v>
      </x:c>
      <x:c r="AI12" s="73">
        <x:v>0.311</x:v>
      </x:c>
      <x:c r="AJ12" s="73">
        <x:v>0.42099999999999999</x:v>
      </x:c>
      <x:c r="AK12" s="73">
        <x:v>0.63900000000000001</x:v>
      </x:c>
      <x:c r="AL12" s="73">
        <x:v>1.0600000000000001</x:v>
      </x:c>
      <x:c r="AM12" s="73">
        <x:v>0.22800000000000001</x:v>
      </x:c>
      <x:c r="AN12" s="73">
        <x:v>163</x:v>
      </x:c>
      <x:c r="AO12" s="73">
        <x:v>6.1600000000000001</x:v>
      </x:c>
      <x:c r="AP12" s="73">
        <x:v>2015</x:v>
      </x:c>
      <x:c r="AQ12" s="73" t="s">
        <x:v>22</x:v>
      </x:c>
      <x:c r="AR12" s="73">
        <x:v>30</x:v>
      </x:c>
      <x:c r="AS12" s="73" t="s">
        <x:v>96</x:v>
      </x:c>
      <x:c r="AT12" s="73">
        <x:v>456</x:v>
      </x:c>
      <x:c r="AU12" s="73">
        <x:v>36.490000000000002</x:v>
      </x:c>
      <x:c r="AV12" s="73">
        <x:v>0.46000000000000002</x:v>
      </x:c>
      <x:c r="AW12" s="73">
        <x:v>-1.24</x:v>
      </x:c>
      <x:c r="AX12" s="73">
        <x:v>32.93</x:v>
      </x:c>
      <x:c r="AY12" s="73">
        <x:v>3.9199999999999999</x:v>
      </x:c>
      <x:c r="AZ12" s="73">
        <x:v>10.15</x:v>
      </x:c>
      <x:c r="BA12" s="73">
        <x:v>14.07</x:v>
      </x:c>
      <x:c r="BB12" s="73">
        <x:v>48.390000000000001</x:v>
      </x:c>
      <x:c r="BC12" s="73">
        <x:v>1.9399999999999999</x:v>
      </x:c>
      <x:c r="BD12" s="73">
        <x:v>51.579999999999998</x:v>
      </x:c>
      <x:c r="BE12" s="73">
        <x:v>10.800000000000001</x:v>
      </x:c>
      <x:c r="BF12" s="73">
        <x:v>5.7999999999999998</x:v>
      </x:c>
      <x:c r="BG12" s="73">
        <x:v>0.35999999999999999</x:v>
      </x:c>
      <x:c r="BH12" s="73">
        <x:v>6.1600000000000001</x:v>
      </x:c>
      <x:c r="BI12" s="73">
        <x:v>100000</x:v>
      </x:c>
      <x:c r="BJ12" s="73">
        <x:v>16230</x:v>
      </x:c>
      <x:c r="BK12" s="74" t="str">
        <x:f t="shared" si="0"/>
        <x:v>true</x:v>
      </x:c>
    </x:row>
    <x:row r="13" spans="1:63" ht="16.399999999999999">
      <x:c r="A13" s="65">
        <x:v>2017</x:v>
      </x:c>
      <x:c r="B13" s="61" t="s">
        <x:v>22</x:v>
      </x:c>
      <x:c r="C13" s="61" t="s">
        <x:v>103</x:v>
      </x:c>
      <x:c r="D13" s="72" t="s">
        <x:v>322</x:v>
      </x:c>
      <x:c r="E13" s="72">
        <x:v>4</x:v>
      </x:c>
      <x:c r="F13" s="72" t="s">
        <x:v>332</x:v>
      </x:c>
      <x:c r="G13" s="72" t="s">
        <x:v>34</x:v>
      </x:c>
      <x:c r="H13" s="72" t="s">
        <x:v>36</x:v>
      </x:c>
      <x:c r="I13" s="73">
        <x:v>2016</x:v>
      </x:c>
      <x:c r="J13" s="73" t="s">
        <x:v>22</x:v>
      </x:c>
      <x:c r="K13" s="73">
        <x:v>31</x:v>
      </x:c>
      <x:c r="L13" s="73" t="s">
        <x:v>96</x:v>
      </x:c>
      <x:c r="M13" s="73">
        <x:v>116</x:v>
      </x:c>
      <x:c r="N13" s="73">
        <x:v>4.9299999999999997</x:v>
      </x:c>
      <x:c r="O13" s="73">
        <x:v>0.37</x:v>
      </x:c>
      <x:c r="P13" s="73">
        <x:v>460</x:v>
      </x:c>
      <x:c r="Q13" s="73">
        <x:v>458</x:v>
      </x:c>
      <x:c r="R13" s="73">
        <x:v>381</x:v>
      </x:c>
      <x:c r="S13" s="73">
        <x:v>65</x:v>
      </x:c>
      <x:c r="T13" s="73">
        <x:v>123</x:v>
      </x:c>
      <x:c r="U13" s="73">
        <x:v>26</x:v>
      </x:c>
      <x:c r="V13" s="73">
        <x:v>0</x:v>
      </x:c>
      <x:c r="W13" s="73">
        <x:v>20</x:v>
      </x:c>
      <x:c r="X13" s="73">
        <x:v>209</x:v>
      </x:c>
      <x:c r="Y13" s="73">
        <x:v>72</x:v>
      </x:c>
      <x:c r="Z13" s="73">
        <x:v>4</x:v>
      </x:c>
      <x:c r="AA13" s="73">
        <x:v>0</x:v>
      </x:c>
      <x:c r="AB13" s="73">
        <x:v>66</x:v>
      </x:c>
      <x:c r="AC13" s="73">
        <x:v>10</x:v>
      </x:c>
      <x:c r="AD13" s="73">
        <x:v>4</x:v>
      </x:c>
      <x:c r="AE13" s="73">
        <x:v>91</x:v>
      </x:c>
      <x:c r="AF13" s="73">
        <x:v>7</x:v>
      </x:c>
      <x:c r="AG13" s="73">
        <x:v>0</x:v>
      </x:c>
      <x:c r="AH13" s="73">
        <x:v>3</x:v>
      </x:c>
      <x:c r="AI13" s="73">
        <x:v>0.32300000000000001</x:v>
      </x:c>
      <x:c r="AJ13" s="73">
        <x:v>0.433</x:v>
      </x:c>
      <x:c r="AK13" s="73">
        <x:v>0.54900000000000004</x:v>
      </x:c>
      <x:c r="AL13" s="73">
        <x:v>0.98199999999999998</x:v>
      </x:c>
      <x:c r="AM13" s="73">
        <x:v>0.20599999999999999</x:v>
      </x:c>
      <x:c r="AN13" s="73">
        <x:v>142.19999999999999</x:v>
      </x:c>
      <x:c r="AO13" s="73">
        <x:v>5.2999999999999998</x:v>
      </x:c>
      <x:c r="AP13" s="73">
        <x:v>2016</x:v>
      </x:c>
      <x:c r="AQ13" s="73" t="s">
        <x:v>22</x:v>
      </x:c>
      <x:c r="AR13" s="73">
        <x:v>31</x:v>
      </x:c>
      <x:c r="AS13" s="73" t="s">
        <x:v>96</x:v>
      </x:c>
      <x:c r="AT13" s="73">
        <x:v>460</x:v>
      </x:c>
      <x:c r="AU13" s="73">
        <x:v>27.600000000000001</x:v>
      </x:c>
      <x:c r="AV13" s="73">
        <x:v>1.01</x:v>
      </x:c>
      <x:c r="AW13" s="73">
        <x:v>0.65000000000000002</x:v>
      </x:c>
      <x:c r="AX13" s="73">
        <x:v>29.899999999999999</x:v>
      </x:c>
      <x:c r="AY13" s="73">
        <x:v>4.1699999999999999</x:v>
      </x:c>
      <x:c r="AZ13" s="73">
        <x:v>7.7800000000000002</x:v>
      </x:c>
      <x:c r="BA13" s="73">
        <x:v>11.949999999999999</x:v>
      </x:c>
      <x:c r="BB13" s="73">
        <x:v>40.850000000000001</x:v>
      </x:c>
      <x:c r="BC13" s="73">
        <x:v>2</x:v>
      </x:c>
      <x:c r="BD13" s="73">
        <x:v>45.909999999999997</x:v>
      </x:c>
      <x:c r="BE13" s="73">
        <x:v>11.279999999999999</x:v>
      </x:c>
      <x:c r="BF13" s="73">
        <x:v>4.9299999999999997</x:v>
      </x:c>
      <x:c r="BG13" s="73">
        <x:v>0.37</x:v>
      </x:c>
      <x:c r="BH13" s="73">
        <x:v>5.2999999999999998</x:v>
      </x:c>
      <x:c r="BI13" s="73">
        <x:v>100000</x:v>
      </x:c>
      <x:c r="BJ13" s="73">
        <x:v>18879</x:v>
      </x:c>
      <x:c r="BK13" s="74" t="str">
        <x:f t="shared" si="0"/>
        <x:v>true</x:v>
      </x:c>
    </x:row>
    <x:row r="14" spans="1:63" ht="16.399999999999999">
      <x:c r="A14" s="70">
        <x:v>2018</x:v>
      </x:c>
      <x:c r="B14" s="61" t="s">
        <x:v>22</x:v>
      </x:c>
      <x:c r="C14" s="61" t="s">
        <x:v>103</x:v>
      </x:c>
      <x:c r="D14" s="72" t="s">
        <x:v>322</x:v>
      </x:c>
      <x:c r="E14" s="72">
        <x:v>4</x:v>
      </x:c>
      <x:c r="F14" s="72" t="s">
        <x:v>332</x:v>
      </x:c>
      <x:c r="G14" s="72" t="s">
        <x:v>34</x:v>
      </x:c>
      <x:c r="H14" s="72" t="s">
        <x:v>36</x:v>
      </x:c>
      <x:c r="I14" s="73">
        <x:v>2017</x:v>
      </x:c>
      <x:c r="J14" s="73" t="s">
        <x:v>22</x:v>
      </x:c>
      <x:c r="K14" s="73">
        <x:v>32</x:v>
      </x:c>
      <x:c r="L14" s="73" t="s">
        <x:v>96</x:v>
      </x:c>
      <x:c r="M14" s="73">
        <x:v>130</x:v>
      </x:c>
      <x:c r="N14" s="73">
        <x:v>3.4300000000000002</x:v>
      </x:c>
      <x:c r="O14" s="73">
        <x:v>0.19</x:v>
      </x:c>
      <x:c r="P14" s="73">
        <x:v>515</x:v>
      </x:c>
      <x:c r="Q14" s="73">
        <x:v>513</x:v>
      </x:c>
      <x:c r="R14" s="73">
        <x:v>456</x:v>
      </x:c>
      <x:c r="S14" s="73">
        <x:v>62</x:v>
      </x:c>
      <x:c r="T14" s="73">
        <x:v>130</x:v>
      </x:c>
      <x:c r="U14" s="73">
        <x:v>22</x:v>
      </x:c>
      <x:c r="V14" s="73">
        <x:v>1</x:v>
      </x:c>
      <x:c r="W14" s="73">
        <x:v>22</x:v>
      </x:c>
      <x:c r="X14" s="73">
        <x:v>220</x:v>
      </x:c>
      <x:c r="Y14" s="73">
        <x:v>68</x:v>
      </x:c>
      <x:c r="Z14" s="73">
        <x:v>0</x:v>
      </x:c>
      <x:c r="AA14" s="73">
        <x:v>2</x:v>
      </x:c>
      <x:c r="AB14" s="73">
        <x:v>41</x:v>
      </x:c>
      <x:c r="AC14" s="73">
        <x:v>15</x:v>
      </x:c>
      <x:c r="AD14" s="73">
        <x:v>6</x:v>
      </x:c>
      <x:c r="AE14" s="73">
        <x:v>104</x:v>
      </x:c>
      <x:c r="AF14" s="73">
        <x:v>15</x:v>
      </x:c>
      <x:c r="AG14" s="73">
        <x:v>0</x:v>
      </x:c>
      <x:c r="AH14" s="73">
        <x:v>3</x:v>
      </x:c>
      <x:c r="AI14" s="73">
        <x:v>0.28499999999999998</x:v>
      </x:c>
      <x:c r="AJ14" s="73">
        <x:v>0.36099999999999999</x:v>
      </x:c>
      <x:c r="AK14" s="73">
        <x:v>0.48199999999999998</x:v>
      </x:c>
      <x:c r="AL14" s="73">
        <x:v>0.84299999999999997</x:v>
      </x:c>
      <x:c r="AM14" s="73">
        <x:v>0.151</x:v>
      </x:c>
      <x:c r="AN14" s="73">
        <x:v>107.3</x:v>
      </x:c>
      <x:c r="AO14" s="73">
        <x:v>3.6200000000000001</x:v>
      </x:c>
      <x:c r="AP14" s="73">
        <x:v>2017</x:v>
      </x:c>
      <x:c r="AQ14" s="73" t="s">
        <x:v>22</x:v>
      </x:c>
      <x:c r="AR14" s="73">
        <x:v>32</x:v>
      </x:c>
      <x:c r="AS14" s="73" t="s">
        <x:v>96</x:v>
      </x:c>
      <x:c r="AT14" s="73">
        <x:v>515</x:v>
      </x:c>
      <x:c r="AU14" s="73">
        <x:v>7.7199999999999998</x:v>
      </x:c>
      <x:c r="AV14" s="73">
        <x:v>-0.57999999999999996</x:v>
      </x:c>
      <x:c r="AW14" s="73">
        <x:v>-2.1400000000000001</x:v>
      </x:c>
      <x:c r="AX14" s="73">
        <x:v>3.0299999999999998</x:v>
      </x:c>
      <x:c r="AY14" s="73">
        <x:v>2.0800000000000001</x:v>
      </x:c>
      <x:c r="AZ14" s="73">
        <x:v>12.119999999999999</x:v>
      </x:c>
      <x:c r="BA14" s="73">
        <x:v>14.199999999999999</x:v>
      </x:c>
      <x:c r="BB14" s="73">
        <x:v>18.760000000000002</x:v>
      </x:c>
      <x:c r="BC14" s="73">
        <x:v>2.1800000000000002</x:v>
      </x:c>
      <x:c r="BD14" s="73">
        <x:v>19.550000000000001</x:v>
      </x:c>
      <x:c r="BE14" s="73">
        <x:v>10.890000000000001</x:v>
      </x:c>
      <x:c r="BF14" s="73">
        <x:v>3.4300000000000002</x:v>
      </x:c>
      <x:c r="BG14" s="73">
        <x:v>0.19</x:v>
      </x:c>
      <x:c r="BH14" s="73">
        <x:v>3.6200000000000001</x:v>
      </x:c>
      <x:c r="BI14" s="73">
        <x:v>100000</x:v>
      </x:c>
      <x:c r="BJ14" s="73">
        <x:v>27627</x:v>
      </x:c>
      <x:c r="BK14" s="74" t="str">
        <x:f t="shared" si="0"/>
        <x:v>true</x:v>
      </x:c>
    </x:row>
    <x:row r="15" spans="1:63" ht="16.399999999999999">
      <x:c r="A15" s="65">
        <x:v>2019</x:v>
      </x:c>
      <x:c r="B15" s="61" t="s">
        <x:v>31</x:v>
      </x:c>
      <x:c r="C15" s="61" t="s">
        <x:v>103</x:v>
      </x:c>
      <x:c r="D15" s="72" t="s">
        <x:v>322</x:v>
      </x:c>
      <x:c r="E15" s="72">
        <x:v>4</x:v>
      </x:c>
      <x:c r="F15" s="72" t="s">
        <x:v>332</x:v>
      </x:c>
      <x:c r="G15" s="72" t="s">
        <x:v>181</x:v>
      </x:c>
      <x:c r="H15" s="72" t="s">
        <x:v>96</x:v>
      </x:c>
      <x:c r="I15" s="73">
        <x:v>2018</x:v>
      </x:c>
      <x:c r="J15" s="73" t="s">
        <x:v>31</x:v>
      </x:c>
      <x:c r="K15" s="73">
        <x:v>33</x:v>
      </x:c>
      <x:c r="L15" s="73" t="s">
        <x:v>96</x:v>
      </x:c>
      <x:c r="M15" s="73">
        <x:v>129</x:v>
      </x:c>
      <x:c r="N15" s="73">
        <x:v>1.6299999999999999</x:v>
      </x:c>
      <x:c r="O15" s="73">
        <x:v>-0.19</x:v>
      </x:c>
      <x:c r="P15" s="73">
        <x:v>477</x:v>
      </x:c>
      <x:c r="Q15" s="73">
        <x:v>474</x:v>
      </x:c>
      <x:c r="R15" s="73">
        <x:v>427</x:v>
      </x:c>
      <x:c r="S15" s="73">
        <x:v>46</x:v>
      </x:c>
      <x:c r="T15" s="73">
        <x:v>115</x:v>
      </x:c>
      <x:c r="U15" s="73">
        <x:v>14</x:v>
      </x:c>
      <x:c r="V15" s="73">
        <x:v>0</x:v>
      </x:c>
      <x:c r="W15" s="73">
        <x:v>22</x:v>
      </x:c>
      <x:c r="X15" s="73">
        <x:v>195</x:v>
      </x:c>
      <x:c r="Y15" s="73">
        <x:v>71</x:v>
      </x:c>
      <x:c r="Z15" s="73">
        <x:v>0</x:v>
      </x:c>
      <x:c r="AA15" s="73">
        <x:v>0</x:v>
      </x:c>
      <x:c r="AB15" s="73">
        <x:v>29</x:v>
      </x:c>
      <x:c r="AC15" s="73">
        <x:v>14</x:v>
      </x:c>
      <x:c r="AD15" s="73">
        <x:v>5</x:v>
      </x:c>
      <x:c r="AE15" s="73">
        <x:v>96</x:v>
      </x:c>
      <x:c r="AF15" s="73">
        <x:v>11</x:v>
      </x:c>
      <x:c r="AG15" s="73">
        <x:v>0</x:v>
      </x:c>
      <x:c r="AH15" s="73">
        <x:v>7</x:v>
      </x:c>
      <x:c r="AI15" s="73">
        <x:v>0.26900000000000002</x:v>
      </x:c>
      <x:c r="AJ15" s="73">
        <x:v>0.33100000000000002</x:v>
      </x:c>
      <x:c r="AK15" s="73">
        <x:v>0.45700000000000002</x:v>
      </x:c>
      <x:c r="AL15" s="73">
        <x:v>0.78800000000000003</x:v>
      </x:c>
      <x:c r="AM15" s="73">
        <x:v>0.124</x:v>
      </x:c>
      <x:c r="AN15" s="73">
        <x:v>84</x:v>
      </x:c>
      <x:c r="AO15" s="73">
        <x:v>1.4399999999999999</x:v>
      </x:c>
      <x:c r="AP15" s="73">
        <x:v>2018</x:v>
      </x:c>
      <x:c r="AQ15" s="73" t="s">
        <x:v>31</x:v>
      </x:c>
      <x:c r="AR15" s="73">
        <x:v>33</x:v>
      </x:c>
      <x:c r="AS15" s="73" t="s">
        <x:v>96</x:v>
      </x:c>
      <x:c r="AT15" s="73">
        <x:v>477</x:v>
      </x:c>
      <x:c r="AU15" s="73">
        <x:v>-10.48</x:v>
      </x:c>
      <x:c r="AV15" s="73">
        <x:v>0.51000000000000001</x:v>
      </x:c>
      <x:c r="AW15" s="73">
        <x:v>0.40000000000000002</x:v>
      </x:c>
      <x:c r="AX15" s="73">
        <x:v>-11.07</x:v>
      </x:c>
      <x:c r="AY15" s="73">
        <x:v>-2.1299999999999999</x:v>
      </x:c>
      <x:c r="AZ15" s="73">
        <x:v>9.0199999999999996</x:v>
      </x:c>
      <x:c r="BA15" s="73">
        <x:v>6.9000000000000004</x:v>
      </x:c>
      <x:c r="BB15" s="73">
        <x:v>-3.5800000000000001</x:v>
      </x:c>
      <x:c r="BC15" s="73">
        <x:v>2.0800000000000001</x:v>
      </x:c>
      <x:c r="BD15" s="73">
        <x:v>1.54</x:v>
      </x:c>
      <x:c r="BE15" s="73">
        <x:v>11.199999999999999</x:v>
      </x:c>
      <x:c r="BF15" s="73">
        <x:v>1.6299999999999999</x:v>
      </x:c>
      <x:c r="BG15" s="73">
        <x:v>-0.19</x:v>
      </x:c>
      <x:c r="BH15" s="73">
        <x:v>1.4399999999999999</x:v>
      </x:c>
      <x:c r="BI15" s="73">
        <x:v>125000</x:v>
      </x:c>
      <x:c r="BJ15" s="73">
        <x:v>86946</x:v>
      </x:c>
      <x:c r="BK15" s="74" t="str">
        <x:f t="shared" si="0"/>
        <x:v>true</x:v>
      </x:c>
    </x:row>
    <x:row r="16" spans="1:63" ht="16.399999999999999">
      <x:c r="A16" s="65">
        <x:v>2020</x:v>
      </x:c>
      <x:c r="B16" s="61" t="s">
        <x:v>31</x:v>
      </x:c>
      <x:c r="C16" s="61" t="s">
        <x:v>103</x:v>
      </x:c>
      <x:c r="D16" s="72" t="s">
        <x:v>322</x:v>
      </x:c>
      <x:c r="E16" s="72">
        <x:v>4</x:v>
      </x:c>
      <x:c r="F16" s="72" t="s">
        <x:v>332</x:v>
      </x:c>
      <x:c r="G16" s="72" t="s">
        <x:v>181</x:v>
      </x:c>
      <x:c r="H16" s="72" t="s">
        <x:v>96</x:v>
      </x:c>
      <x:c r="I16" s="73">
        <x:v>2019</x:v>
      </x:c>
      <x:c r="J16" s="73" t="s">
        <x:v>31</x:v>
      </x:c>
      <x:c r="K16" s="73">
        <x:v>34</x:v>
      </x:c>
      <x:c r="L16" s="73" t="s">
        <x:v>96</x:v>
      </x:c>
      <x:c r="M16" s="73">
        <x:v>112</x:v>
      </x:c>
      <x:c r="N16" s="73">
        <x:v>1.8300000000000001</x:v>
      </x:c>
      <x:c r="O16" s="73">
        <x:v>0.23000000000000001</x:v>
      </x:c>
      <x:c r="P16" s="73">
        <x:v>393</x:v>
      </x:c>
      <x:c r="Q16" s="73">
        <x:v>390</x:v>
      </x:c>
      <x:c r="R16" s="73">
        <x:v>346</x:v>
      </x:c>
      <x:c r="S16" s="73">
        <x:v>36</x:v>
      </x:c>
      <x:c r="T16" s="73">
        <x:v>81</x:v>
      </x:c>
      <x:c r="U16" s="73">
        <x:v>20</x:v>
      </x:c>
      <x:c r="V16" s="73">
        <x:v>0</x:v>
      </x:c>
      <x:c r="W16" s="73">
        <x:v>13</x:v>
      </x:c>
      <x:c r="X16" s="73">
        <x:v>140</x:v>
      </x:c>
      <x:c r="Y16" s="73">
        <x:v>45</x:v>
      </x:c>
      <x:c r="Z16" s="73">
        <x:v>0</x:v>
      </x:c>
      <x:c r="AA16" s="73">
        <x:v>0</x:v>
      </x:c>
      <x:c r="AB16" s="73">
        <x:v>33</x:v>
      </x:c>
      <x:c r="AC16" s="73">
        <x:v>9</x:v>
      </x:c>
      <x:c r="AD16" s="73">
        <x:v>2</x:v>
      </x:c>
      <x:c r="AE16" s="73">
        <x:v>76</x:v>
      </x:c>
      <x:c r="AF16" s="73">
        <x:v>9</x:v>
      </x:c>
      <x:c r="AG16" s="73">
        <x:v>2</x:v>
      </x:c>
      <x:c r="AH16" s="73">
        <x:v>3</x:v>
      </x:c>
      <x:c r="AI16" s="73">
        <x:v>0.23400000000000001</x:v>
      </x:c>
      <x:c r="AJ16" s="73">
        <x:v>0.315</x:v>
      </x:c>
      <x:c r="AK16" s="73">
        <x:v>0.40500000000000003</x:v>
      </x:c>
      <x:c r="AL16" s="73">
        <x:v>0.71999999999999997</x:v>
      </x:c>
      <x:c r="AM16" s="73">
        <x:v>0.114</x:v>
      </x:c>
      <x:c r="AN16" s="73">
        <x:v>91.599999999999994</x:v>
      </x:c>
      <x:c r="AO16" s="73">
        <x:v>2.0600000000000001</x:v>
      </x:c>
      <x:c r="AP16" s="73">
        <x:v>2019</x:v>
      </x:c>
      <x:c r="AQ16" s="73" t="s">
        <x:v>31</x:v>
      </x:c>
      <x:c r="AR16" s="73">
        <x:v>34</x:v>
      </x:c>
      <x:c r="AS16" s="73" t="s">
        <x:v>96</x:v>
      </x:c>
      <x:c r="AT16" s="73">
        <x:v>393</x:v>
      </x:c>
      <x:c r="AU16" s="73">
        <x:v>-4.6900000000000004</x:v>
      </x:c>
      <x:c r="AV16" s="73">
        <x:v>0.020000000000000001</x:v>
      </x:c>
      <x:c r="AW16" s="73">
        <x:v>-0.65000000000000002</x:v>
      </x:c>
      <x:c r="AX16" s="73">
        <x:v>-6.1799999999999997</x:v>
      </x:c>
      <x:c r="AY16" s="73">
        <x:v>2.23</x:v>
      </x:c>
      <x:c r="AZ16" s="73">
        <x:v>9.1400000000000006</x:v>
      </x:c>
      <x:c r="BA16" s="73">
        <x:v>11.369999999999999</x:v>
      </x:c>
      <x:c r="BB16" s="73">
        <x:v>5.7000000000000002</x:v>
      </x:c>
      <x:c r="BC16" s="73">
        <x:v>1.74</x:v>
      </x:c>
      <x:c r="BD16" s="73">
        <x:v>6.6699999999999999</x:v>
      </x:c>
      <x:c r="BE16" s="73">
        <x:v>9.7300000000000004</x:v>
      </x:c>
      <x:c r="BF16" s="73">
        <x:v>1.8300000000000001</x:v>
      </x:c>
      <x:c r="BG16" s="73">
        <x:v>0.23000000000000001</x:v>
      </x:c>
      <x:c r="BH16" s="73">
        <x:v>2.0600000000000001</x:v>
      </x:c>
      <x:c r="BI16" s="73">
        <x:v>125000</x:v>
      </x:c>
      <x:c r="BJ16" s="73">
        <x:v>60689</x:v>
      </x:c>
      <x:c r="BK16" s="74" t="str">
        <x:f t="shared" si="0"/>
        <x:v>true</x:v>
      </x:c>
    </x:row>
    <x:row r="17" spans="1:63" ht="16.399999999999999">
      <x:c r="A17" s="65">
        <x:v>2021</x:v>
      </x:c>
      <x:c r="B17" s="61" t="s">
        <x:v>31</x:v>
      </x:c>
      <x:c r="C17" s="61" t="s">
        <x:v>103</x:v>
      </x:c>
      <x:c r="D17" s="72" t="s">
        <x:v>322</x:v>
      </x:c>
      <x:c r="E17" s="72">
        <x:v>4</x:v>
      </x:c>
      <x:c r="F17" s="72" t="s">
        <x:v>332</x:v>
      </x:c>
      <x:c r="G17" s="72" t="s">
        <x:v>181</x:v>
      </x:c>
      <x:c r="H17" s="72" t="s">
        <x:v>96</x:v>
      </x:c>
      <x:c r="I17" s="73">
        <x:v>2020</x:v>
      </x:c>
      <x:c r="J17" s="73" t="s">
        <x:v>31</x:v>
      </x:c>
      <x:c r="K17" s="73">
        <x:v>35</x:v>
      </x:c>
      <x:c r="L17" s="73" t="s">
        <x:v>96</x:v>
      </x:c>
      <x:c r="M17" s="73">
        <x:v>119</x:v>
      </x:c>
      <x:c r="N17" s="73">
        <x:v>2.3799999999999999</x:v>
      </x:c>
      <x:c r="O17" s="73">
        <x:v>0.20000000000000001</x:v>
      </x:c>
      <x:c r="P17" s="73">
        <x:v>393</x:v>
      </x:c>
      <x:c r="Q17" s="73">
        <x:v>392</x:v>
      </x:c>
      <x:c r="R17" s="73">
        <x:v>355</x:v>
      </x:c>
      <x:c r="S17" s="73">
        <x:v>46</x:v>
      </x:c>
      <x:c r="T17" s="73">
        <x:v>102</x:v>
      </x:c>
      <x:c r="U17" s="73">
        <x:v>14</x:v>
      </x:c>
      <x:c r="V17" s="73">
        <x:v>0</x:v>
      </x:c>
      <x:c r="W17" s="73">
        <x:v>19</x:v>
      </x:c>
      <x:c r="X17" s="73">
        <x:v>173</x:v>
      </x:c>
      <x:c r="Y17" s="73">
        <x:v>61</x:v>
      </x:c>
      <x:c r="Z17" s="73">
        <x:v>0</x:v>
      </x:c>
      <x:c r="AA17" s="73">
        <x:v>0</x:v>
      </x:c>
      <x:c r="AB17" s="73">
        <x:v>31</x:v>
      </x:c>
      <x:c r="AC17" s="73">
        <x:v>4</x:v>
      </x:c>
      <x:c r="AD17" s="73">
        <x:v>2</x:v>
      </x:c>
      <x:c r="AE17" s="73">
        <x:v>54</x:v>
      </x:c>
      <x:c r="AF17" s="73">
        <x:v>17</x:v>
      </x:c>
      <x:c r="AG17" s="73">
        <x:v>0</x:v>
      </x:c>
      <x:c r="AH17" s="73">
        <x:v>3</x:v>
      </x:c>
      <x:c r="AI17" s="73">
        <x:v>0.28699999999999998</x:v>
      </x:c>
      <x:c r="AJ17" s="73">
        <x:v>0.34899999999999998</x:v>
      </x:c>
      <x:c r="AK17" s="73">
        <x:v>0.48699999999999999</x:v>
      </x:c>
      <x:c r="AL17" s="73">
        <x:v>0.83599999999999997</x:v>
      </x:c>
      <x:c r="AM17" s="73">
        <x:v>0.14799999999999999</x:v>
      </x:c>
      <x:c r="AN17" s="73">
        <x:v>106.8</x:v>
      </x:c>
      <x:c r="AO17" s="73">
        <x:v>2.5800000000000001</x:v>
      </x:c>
      <x:c r="AP17" s="73">
        <x:v>2020</x:v>
      </x:c>
      <x:c r="AQ17" s="73" t="s">
        <x:v>31</x:v>
      </x:c>
      <x:c r="AR17" s="73">
        <x:v>35</x:v>
      </x:c>
      <x:c r="AS17" s="73" t="s">
        <x:v>96</x:v>
      </x:c>
      <x:c r="AT17" s="73">
        <x:v>393</x:v>
      </x:c>
      <x:c r="AU17" s="73">
        <x:v>2.21</x:v>
      </x:c>
      <x:c r="AV17" s="73">
        <x:v>-0.029999999999999999</x:v>
      </x:c>
      <x:c r="AW17" s="73">
        <x:v>0.56000000000000005</x:v>
      </x:c>
      <x:c r="AX17" s="73">
        <x:v>-2.27</x:v>
      </x:c>
      <x:c r="AY17" s="73">
        <x:v>2.1000000000000001</x:v>
      </x:c>
      <x:c r="AZ17" s="73">
        <x:v>9.1400000000000006</x:v>
      </x:c>
      <x:c r="BA17" s="73">
        <x:v>11.24</x:v>
      </x:c>
      <x:c r="BB17" s="73">
        <x:v>11.99</x:v>
      </x:c>
      <x:c r="BC17" s="73">
        <x:v>1.7</x:v>
      </x:c>
      <x:c r="BD17" s="73">
        <x:v>14.800000000000001</x:v>
      </x:c>
      <x:c r="BE17" s="73">
        <x:v>10.640000000000001</x:v>
      </x:c>
      <x:c r="BF17" s="73">
        <x:v>2.3799999999999999</x:v>
      </x:c>
      <x:c r="BG17" s="73">
        <x:v>0.20000000000000001</x:v>
      </x:c>
      <x:c r="BH17" s="73">
        <x:v>2.5800000000000001</x:v>
      </x:c>
      <x:c r="BI17" s="73">
        <x:v>125000</x:v>
      </x:c>
      <x:c r="BJ17" s="73">
        <x:v>48460</x:v>
      </x:c>
      <x:c r="BK17" s="74" t="str">
        <x:f t="shared" si="0"/>
        <x:v>true</x:v>
      </x:c>
    </x:row>
    <x:row r="18" spans="1:63" ht="16.399999999999999">
      <x:c r="A18" s="70">
        <x:v>2022</x:v>
      </x:c>
      <x:c r="B18" s="61" t="s">
        <x:v>31</x:v>
      </x:c>
      <x:c r="C18" s="61" t="s">
        <x:v>103</x:v>
      </x:c>
      <x:c r="D18" s="72" t="s">
        <x:v>322</x:v>
      </x:c>
      <x:c r="E18" s="72">
        <x:v>4</x:v>
      </x:c>
      <x:c r="F18" s="72" t="s">
        <x:v>332</x:v>
      </x:c>
      <x:c r="G18" s="72" t="s">
        <x:v>181</x:v>
      </x:c>
      <x:c r="H18" s="72" t="s">
        <x:v>96</x:v>
      </x:c>
      <x:c r="I18" s="73">
        <x:v>2021</x:v>
      </x:c>
      <x:c r="J18" s="73" t="s">
        <x:v>31</x:v>
      </x:c>
      <x:c r="K18" s="73">
        <x:v>36</x:v>
      </x:c>
      <x:c r="L18" s="73" t="s">
        <x:v>96</x:v>
      </x:c>
      <x:c r="M18" s="73">
        <x:v>123</x:v>
      </x:c>
      <x:c r="N18" s="73">
        <x:v>3.9100000000000001</x:v>
      </x:c>
      <x:c r="O18" s="73">
        <x:v>0.029999999999999999</x:v>
      </x:c>
      <x:c r="P18" s="73">
        <x:v>462</x:v>
      </x:c>
      <x:c r="Q18" s="73">
        <x:v>460</x:v>
      </x:c>
      <x:c r="R18" s="73">
        <x:v>406</x:v>
      </x:c>
      <x:c r="S18" s="73">
        <x:v>55</x:v>
      </x:c>
      <x:c r="T18" s="73">
        <x:v>118</x:v>
      </x:c>
      <x:c r="U18" s="73">
        <x:v>22</x:v>
      </x:c>
      <x:c r="V18" s="73">
        <x:v>0</x:v>
      </x:c>
      <x:c r="W18" s="73">
        <x:v>18</x:v>
      </x:c>
      <x:c r="X18" s="73">
        <x:v>194</x:v>
      </x:c>
      <x:c r="Y18" s="73">
        <x:v>67</x:v>
      </x:c>
      <x:c r="Z18" s="73">
        <x:v>0</x:v>
      </x:c>
      <x:c r="AA18" s="73">
        <x:v>0</x:v>
      </x:c>
      <x:c r="AB18" s="73">
        <x:v>45</x:v>
      </x:c>
      <x:c r="AC18" s="73">
        <x:v>4</x:v>
      </x:c>
      <x:c r="AD18" s="73">
        <x:v>4</x:v>
      </x:c>
      <x:c r="AE18" s="73">
        <x:v>53</x:v>
      </x:c>
      <x:c r="AF18" s="73">
        <x:v>18</x:v>
      </x:c>
      <x:c r="AG18" s="73">
        <x:v>0</x:v>
      </x:c>
      <x:c r="AH18" s="73">
        <x:v>7</x:v>
      </x:c>
      <x:c r="AI18" s="73">
        <x:v>0.29099999999999998</x:v>
      </x:c>
      <x:c r="AJ18" s="73">
        <x:v>0.36099999999999999</x:v>
      </x:c>
      <x:c r="AK18" s="73">
        <x:v>0.47799999999999998</x:v>
      </x:c>
      <x:c r="AL18" s="73">
        <x:v>0.83899999999999997</x:v>
      </x:c>
      <x:c r="AM18" s="73">
        <x:v>0.156</x:v>
      </x:c>
      <x:c r="AN18" s="73">
        <x:v>122.40000000000001</x:v>
      </x:c>
      <x:c r="AO18" s="73">
        <x:v>3.9399999999999999</x:v>
      </x:c>
      <x:c r="AP18" s="73">
        <x:v>2021</x:v>
      </x:c>
      <x:c r="AQ18" s="73" t="s">
        <x:v>31</x:v>
      </x:c>
      <x:c r="AR18" s="73">
        <x:v>36</x:v>
      </x:c>
      <x:c r="AS18" s="73" t="s">
        <x:v>96</x:v>
      </x:c>
      <x:c r="AT18" s="73">
        <x:v>462</x:v>
      </x:c>
      <x:c r="AU18" s="73">
        <x:v>12.300000000000001</x:v>
      </x:c>
      <x:c r="AV18" s="73">
        <x:v>0.089999999999999991</x:v>
      </x:c>
      <x:c r="AW18" s="73">
        <x:v>0.89000000000000001</x:v>
      </x:c>
      <x:c r="AX18" s="73">
        <x:v>8.0800000000000001</x:v>
      </x:c>
      <x:c r="AY18" s="73">
        <x:v>0.28000000000000003</x:v>
      </x:c>
      <x:c r="AZ18" s="73">
        <x:v>10.92</x:v>
      </x:c>
      <x:c r="BA18" s="73">
        <x:v>11.199999999999999</x:v>
      </x:c>
      <x:c r="BB18" s="73">
        <x:v>22.34</x:v>
      </x:c>
      <x:c r="BC18" s="73">
        <x:v>2</x:v>
      </x:c>
      <x:c r="BD18" s="73">
        <x:v>22.460000000000001</x:v>
      </x:c>
      <x:c r="BE18" s="73">
        <x:v>10.09</x:v>
      </x:c>
      <x:c r="BF18" s="73">
        <x:v>3.9100000000000001</x:v>
      </x:c>
      <x:c r="BG18" s="73">
        <x:v>0.029999999999999999</x:v>
      </x:c>
      <x:c r="BH18" s="73">
        <x:v>3.9399999999999999</x:v>
      </x:c>
      <x:c r="BI18" s="73">
        <x:v>50000</x:v>
      </x:c>
      <x:c r="BJ18" s="73">
        <x:v>12701</x:v>
      </x:c>
      <x:c r="BK18" s="74" t="str">
        <x:f t="shared" si="0"/>
        <x:v>true</x:v>
      </x:c>
    </x:row>
    <x:row r="19" spans="1:63" ht="16.399999999999999">
      <x:c r="A19" s="65">
        <x:v>2021</x:v>
      </x:c>
      <x:c r="B19" s="61" t="s">
        <x:v>31</x:v>
      </x:c>
      <x:c r="C19" s="61" t="s">
        <x:v>113</x:v>
      </x:c>
      <x:c r="D19" s="72" t="s">
        <x:v>323</x:v>
      </x:c>
      <x:c r="E19" s="72">
        <x:v>7</x:v>
      </x:c>
      <x:c r="F19" s="72" t="s">
        <x:v>25</x:v>
      </x:c>
      <x:c r="G19" s="72" t="s">
        <x:v>337</x:v>
      </x:c>
      <x:c r="H19" s="72" t="s">
        <x:v>96</x:v>
      </x:c>
      <x:c r="I19" s="73">
        <x:v>2020</x:v>
      </x:c>
      <x:c r="J19" s="73" t="s">
        <x:v>31</x:v>
      </x:c>
      <x:c r="K19" s="73">
        <x:v>29</x:v>
      </x:c>
      <x:c r="L19" s="73" t="s">
        <x:v>119</x:v>
      </x:c>
      <x:c r="M19" s="73">
        <x:v>34</x:v>
      </x:c>
      <x:c r="N19" s="73">
        <x:v>0.71999999999999997</x:v>
      </x:c>
      <x:c r="O19" s="73">
        <x:v>-0.13</x:v>
      </x:c>
      <x:c r="P19" s="73">
        <x:v>122</x:v>
      </x:c>
      <x:c r="Q19" s="73">
        <x:v>117</x:v>
      </x:c>
      <x:c r="R19" s="73">
        <x:v>105</x:v>
      </x:c>
      <x:c r="S19" s="73">
        <x:v>13</x:v>
      </x:c>
      <x:c r="T19" s="73">
        <x:v>32</x:v>
      </x:c>
      <x:c r="U19" s="73">
        <x:v>3</x:v>
      </x:c>
      <x:c r="V19" s="73">
        <x:v>0</x:v>
      </x:c>
      <x:c r="W19" s="73">
        <x:v>1</x:v>
      </x:c>
      <x:c r="X19" s="73">
        <x:v>38</x:v>
      </x:c>
      <x:c r="Y19" s="73">
        <x:v>10</x:v>
      </x:c>
      <x:c r="Z19" s="73">
        <x:v>1</x:v>
      </x:c>
      <x:c r="AA19" s="73">
        <x:v>0</x:v>
      </x:c>
      <x:c r="AB19" s="73">
        <x:v>11</x:v>
      </x:c>
      <x:c r="AC19" s="73">
        <x:v>0</x:v>
      </x:c>
      <x:c r="AD19" s="73">
        <x:v>0</x:v>
      </x:c>
      <x:c r="AE19" s="73">
        <x:v>24</x:v>
      </x:c>
      <x:c r="AF19" s="73">
        <x:v>3</x:v>
      </x:c>
      <x:c r="AG19" s="73">
        <x:v>5</x:v>
      </x:c>
      <x:c r="AH19" s="73">
        <x:v>1</x:v>
      </x:c>
      <x:c r="AI19" s="73">
        <x:v>0.30499999999999999</x:v>
      </x:c>
      <x:c r="AJ19" s="73">
        <x:v>0.36799999999999999</x:v>
      </x:c>
      <x:c r="AK19" s="73">
        <x:v>0.36199999999999999</x:v>
      </x:c>
      <x:c r="AL19" s="73">
        <x:v>0.72999999999999998</x:v>
      </x:c>
      <x:c r="AM19" s="73">
        <x:v>0.126</x:v>
      </x:c>
      <x:c r="AN19" s="73">
        <x:v>93.700000000000003</x:v>
      </x:c>
      <x:c r="AO19" s="73">
        <x:v>0.58999999999999997</x:v>
      </x:c>
      <x:c r="AP19" s="73">
        <x:v>2020</x:v>
      </x:c>
      <x:c r="AQ19" s="73" t="s">
        <x:v>31</x:v>
      </x:c>
      <x:c r="AR19" s="73">
        <x:v>29</x:v>
      </x:c>
      <x:c r="AS19" s="73" t="s">
        <x:v>119</x:v>
      </x:c>
      <x:c r="AT19" s="73">
        <x:v>122</x:v>
      </x:c>
      <x:c r="AU19" s="73">
        <x:v>0.080000000000000004</x:v>
      </x:c>
      <x:c r="AV19" s="73">
        <x:v>0.17999999999999999</x:v>
      </x:c>
      <x:c r="AW19" s="73">
        <x:v>1.0700000000000001</x:v>
      </x:c>
      <x:c r="AX19" s="73">
        <x:v>0.93000000000000005</x:v>
      </x:c>
      <x:c r="AY19" s="73">
        <x:v>-1.3899999999999999</x:v>
      </x:c>
      <x:c r="AZ19" s="73">
        <x:v>1.77</x:v>
      </x:c>
      <x:c r="BA19" s="73">
        <x:v>0.38</x:v>
      </x:c>
      <x:c r="BB19" s="73">
        <x:v>1.4399999999999999</x:v>
      </x:c>
      <x:c r="BC19" s="73">
        <x:v>0.53000000000000003</x:v>
      </x:c>
      <x:c r="BD19" s="73">
        <x:v>1.5900000000000001</x:v>
      </x:c>
      <x:c r="BE19" s="73">
        <x:v>10.640000000000001</x:v>
      </x:c>
      <x:c r="BF19" s="73">
        <x:v>0.71999999999999997</x:v>
      </x:c>
      <x:c r="BG19" s="73">
        <x:v>-0.13</x:v>
      </x:c>
      <x:c r="BH19" s="73">
        <x:v>0.58999999999999997</x:v>
      </x:c>
      <x:c r="BI19" s="73">
        <x:v>12000</x:v>
      </x:c>
      <x:c r="BJ19" s="73">
        <x:v>20475</x:v>
      </x:c>
      <x:c r="BK19" s="74" t="str">
        <x:f t="shared" si="0"/>
        <x:v>true</x:v>
      </x:c>
    </x:row>
    <x:row r="20" spans="1:63" ht="16.399999999999999">
      <x:c r="A20" s="65">
        <x:v>2022</x:v>
      </x:c>
      <x:c r="B20" s="61" t="s">
        <x:v>31</x:v>
      </x:c>
      <x:c r="C20" s="61" t="s">
        <x:v>113</x:v>
      </x:c>
      <x:c r="D20" s="72" t="s">
        <x:v>323</x:v>
      </x:c>
      <x:c r="E20" s="72">
        <x:v>7</x:v>
      </x:c>
      <x:c r="F20" s="72" t="s">
        <x:v>25</x:v>
      </x:c>
      <x:c r="G20" s="72" t="s">
        <x:v>337</x:v>
      </x:c>
      <x:c r="H20" s="72" t="s">
        <x:v>96</x:v>
      </x:c>
      <x:c r="I20" s="73">
        <x:v>2021</x:v>
      </x:c>
      <x:c r="J20" s="73" t="s">
        <x:v>31</x:v>
      </x:c>
      <x:c r="K20" s="73">
        <x:v>30</x:v>
      </x:c>
      <x:c r="L20" s="73" t="s">
        <x:v>119</x:v>
      </x:c>
      <x:c r="M20" s="73">
        <x:v>124</x:v>
      </x:c>
      <x:c r="N20" s="73">
        <x:v>0.14999999999999999</x:v>
      </x:c>
      <x:c r="O20" s="73">
        <x:v>-0.47999999999999998</x:v>
      </x:c>
      <x:c r="P20" s="73">
        <x:v>258</x:v>
      </x:c>
      <x:c r="Q20" s="73">
        <x:v>255</x:v>
      </x:c>
      <x:c r="R20" s="73">
        <x:v>223</x:v>
      </x:c>
      <x:c r="S20" s="73">
        <x:v>25</x:v>
      </x:c>
      <x:c r="T20" s="73">
        <x:v>58</x:v>
      </x:c>
      <x:c r="U20" s="73">
        <x:v>5</x:v>
      </x:c>
      <x:c r="V20" s="73">
        <x:v>0</x:v>
      </x:c>
      <x:c r="W20" s="73">
        <x:v>0</x:v>
      </x:c>
      <x:c r="X20" s="73">
        <x:v>63</x:v>
      </x:c>
      <x:c r="Y20" s="73">
        <x:v>27</x:v>
      </x:c>
      <x:c r="Z20" s="73">
        <x:v>2</x:v>
      </x:c>
      <x:c r="AA20" s="73">
        <x:v>2</x:v>
      </x:c>
      <x:c r="AB20" s="73">
        <x:v>29</x:v>
      </x:c>
      <x:c r="AC20" s="73">
        <x:v>0</x:v>
      </x:c>
      <x:c r="AD20" s="73">
        <x:v>0</x:v>
      </x:c>
      <x:c r="AE20" s="73">
        <x:v>58</x:v>
      </x:c>
      <x:c r="AF20" s="73">
        <x:v>5</x:v>
      </x:c>
      <x:c r="AG20" s="73">
        <x:v>3</x:v>
      </x:c>
      <x:c r="AH20" s="73">
        <x:v>3</x:v>
      </x:c>
      <x:c r="AI20" s="73">
        <x:v>0.26000000000000001</x:v>
      </x:c>
      <x:c r="AJ20" s="73">
        <x:v>0.34100000000000003</x:v>
      </x:c>
      <x:c r="AK20" s="73">
        <x:v>0.28299999999999997</x:v>
      </x:c>
      <x:c r="AL20" s="73">
        <x:v>0.624</x:v>
      </x:c>
      <x:c r="AM20" s="73">
        <x:v>0.090999999999999992</x:v>
      </x:c>
      <x:c r="AN20" s="73">
        <x:v>71.299999999999997</x:v>
      </x:c>
      <x:c r="AO20" s="73">
        <x:v>-0.33000000000000002</x:v>
      </x:c>
      <x:c r="AP20" s="73">
        <x:v>2021</x:v>
      </x:c>
      <x:c r="AQ20" s="73" t="s">
        <x:v>31</x:v>
      </x:c>
      <x:c r="AR20" s="73">
        <x:v>30</x:v>
      </x:c>
      <x:c r="AS20" s="73" t="s">
        <x:v>119</x:v>
      </x:c>
      <x:c r="AT20" s="73">
        <x:v>258</x:v>
      </x:c>
      <x:c r="AU20" s="73">
        <x:v>-8.2699999999999996</x:v>
      </x:c>
      <x:c r="AV20" s="73">
        <x:v>-0.22</x:v>
      </x:c>
      <x:c r="AW20" s="73">
        <x:v>-1.3200000000000001</x:v>
      </x:c>
      <x:c r="AX20" s="73">
        <x:v>-9.4700000000000006</x:v>
      </x:c>
      <x:c r="AY20" s="73">
        <x:v>-4.8099999999999996</x:v>
      </x:c>
      <x:c r="AZ20" s="73">
        <x:v>1.3500000000000001</x:v>
      </x:c>
      <x:c r="BA20" s="73">
        <x:v>-3.46</x:v>
      </x:c>
      <x:c r="BB20" s="73">
        <x:v>-13</x:v>
      </x:c>
      <x:c r="BC20" s="73">
        <x:v>1.1200000000000001</x:v>
      </x:c>
      <x:c r="BD20" s="73">
        <x:v>-14.890000000000001</x:v>
      </x:c>
      <x:c r="BE20" s="73">
        <x:v>10.09</x:v>
      </x:c>
      <x:c r="BF20" s="73">
        <x:v>0.14999999999999999</x:v>
      </x:c>
      <x:c r="BG20" s="73">
        <x:v>-0.47999999999999998</x:v>
      </x:c>
      <x:c r="BH20" s="73">
        <x:v>-0.33000000000000002</x:v>
      </x:c>
      <x:c r="BI20" s="73">
        <x:v>12000</x:v>
      </x:c>
      <x:c r="BJ20" s="73">
        <x:v>-36589</x:v>
      </x:c>
      <x:c r="BK20" s="74" t="str">
        <x:f t="shared" si="0"/>
        <x:v>true</x:v>
      </x:c>
    </x:row>
    <x:row r="21" spans="1:63" ht="16.399999999999999">
      <x:c r="A21" s="65">
        <x:v>2023</x:v>
      </x:c>
      <x:c r="B21" s="61" t="s">
        <x:v>31</x:v>
      </x:c>
      <x:c r="C21" s="61" t="s">
        <x:v>113</x:v>
      </x:c>
      <x:c r="D21" s="72" t="s">
        <x:v>323</x:v>
      </x:c>
      <x:c r="E21" s="72">
        <x:v>7</x:v>
      </x:c>
      <x:c r="F21" s="72" t="s">
        <x:v>25</x:v>
      </x:c>
      <x:c r="G21" s="72" t="s">
        <x:v>337</x:v>
      </x:c>
      <x:c r="H21" s="72" t="s">
        <x:v>96</x:v>
      </x:c>
      <x:c r="I21" s="73">
        <x:v>2022</x:v>
      </x:c>
      <x:c r="J21" s="73" t="s">
        <x:v>31</x:v>
      </x:c>
      <x:c r="K21" s="73">
        <x:v>31</x:v>
      </x:c>
      <x:c r="L21" s="73" t="s">
        <x:v>23</x:v>
      </x:c>
      <x:c r="M21" s="73">
        <x:v>94</x:v>
      </x:c>
      <x:c r="N21" s="73">
        <x:v>1.6399999999999999</x:v>
      </x:c>
      <x:c r="O21" s="73">
        <x:v>0.010000000000000001</x:v>
      </x:c>
      <x:c r="P21" s="73">
        <x:v>252</x:v>
      </x:c>
      <x:c r="Q21" s="73">
        <x:v>248</x:v>
      </x:c>
      <x:c r="R21" s="73">
        <x:v>226</x:v>
      </x:c>
      <x:c r="S21" s="73">
        <x:v>31</x:v>
      </x:c>
      <x:c r="T21" s="73">
        <x:v>73</x:v>
      </x:c>
      <x:c r="U21" s="73">
        <x:v>12</x:v>
      </x:c>
      <x:c r="V21" s="73">
        <x:v>1</x:v>
      </x:c>
      <x:c r="W21" s="73">
        <x:v>1</x:v>
      </x:c>
      <x:c r="X21" s="73">
        <x:v>90</x:v>
      </x:c>
      <x:c r="Y21" s="73">
        <x:v>26</x:v>
      </x:c>
      <x:c r="Z21" s="73">
        <x:v>4</x:v>
      </x:c>
      <x:c r="AA21" s="73">
        <x:v>2</x:v>
      </x:c>
      <x:c r="AB21" s="73">
        <x:v>20</x:v>
      </x:c>
      <x:c r="AC21" s="73">
        <x:v>0</x:v>
      </x:c>
      <x:c r="AD21" s="73">
        <x:v>0</x:v>
      </x:c>
      <x:c r="AE21" s="73">
        <x:v>48</x:v>
      </x:c>
      <x:c r="AF21" s="73">
        <x:v>2</x:v>
      </x:c>
      <x:c r="AG21" s="73">
        <x:v>4</x:v>
      </x:c>
      <x:c r="AH21" s="73">
        <x:v>2</x:v>
      </x:c>
      <x:c r="AI21" s="73">
        <x:v>0.32300000000000001</x:v>
      </x:c>
      <x:c r="AJ21" s="73">
        <x:v>0.375</x:v>
      </x:c>
      <x:c r="AK21" s="73">
        <x:v>0.39800000000000002</x:v>
      </x:c>
      <x:c r="AL21" s="73">
        <x:v>0.77300000000000002</x:v>
      </x:c>
      <x:c r="AM21" s="73">
        <x:v>0.13700000000000001</x:v>
      </x:c>
      <x:c r="AN21" s="73">
        <x:v>115.3</x:v>
      </x:c>
      <x:c r="AO21" s="73">
        <x:v>1.6499999999999999</x:v>
      </x:c>
      <x:c r="AP21" s="73">
        <x:v>2022</x:v>
      </x:c>
      <x:c r="AQ21" s="73" t="s">
        <x:v>31</x:v>
      </x:c>
      <x:c r="AR21" s="73">
        <x:v>31</x:v>
      </x:c>
      <x:c r="AS21" s="73" t="s">
        <x:v>23</x:v>
      </x:c>
      <x:c r="AT21" s="73">
        <x:v>252</x:v>
      </x:c>
      <x:c r="AU21" s="73">
        <x:v>5.4699999999999998</x:v>
      </x:c>
      <x:c r="AV21" s="73">
        <x:v>-0.20000000000000001</x:v>
      </x:c>
      <x:c r="AW21" s="73">
        <x:v>-0.20000000000000001</x:v>
      </x:c>
      <x:c r="AX21" s="73">
        <x:v>6.75</x:v>
      </x:c>
      <x:c r="AY21" s="73">
        <x:v>0.12</x:v>
      </x:c>
      <x:c r="AZ21" s="73">
        <x:v>0.93999999999999995</x:v>
      </x:c>
      <x:c r="BA21" s="73">
        <x:v>1.05</x:v>
      </x:c>
      <x:c r="BB21" s="73">
        <x:v>6.9100000000000001</x:v>
      </x:c>
      <x:c r="BC21" s="73">
        <x:v>1.1100000000000001</x:v>
      </x:c>
      <x:c r="BD21" s="73">
        <x:v>8.7200000000000006</x:v>
      </x:c>
      <x:c r="BE21" s="73">
        <x:v>9.6999999999999993</x:v>
      </x:c>
      <x:c r="BF21" s="73">
        <x:v>1.6399999999999999</x:v>
      </x:c>
      <x:c r="BG21" s="73">
        <x:v>0.010000000000000001</x:v>
      </x:c>
      <x:c r="BH21" s="73">
        <x:v>1.6499999999999999</x:v>
      </x:c>
      <x:c r="BI21" s="73">
        <x:v>10000</x:v>
      </x:c>
      <x:c r="BJ21" s="73">
        <x:v>6053</x:v>
      </x:c>
      <x:c r="BK21" s="74" t="str">
        <x:f t="shared" si="0"/>
        <x:v>true</x:v>
      </x:c>
    </x:row>
    <x:row r="22" spans="1:63" ht="16.399999999999999">
      <x:c r="A22" s="70">
        <x:v>2024</x:v>
      </x:c>
      <x:c r="B22" s="61" t="s">
        <x:v>31</x:v>
      </x:c>
      <x:c r="C22" s="61" t="s">
        <x:v>113</x:v>
      </x:c>
      <x:c r="D22" s="72" t="s">
        <x:v>323</x:v>
      </x:c>
      <x:c r="E22" s="72">
        <x:v>7</x:v>
      </x:c>
      <x:c r="F22" s="72" t="s">
        <x:v>25</x:v>
      </x:c>
      <x:c r="G22" s="72" t="s">
        <x:v>337</x:v>
      </x:c>
      <x:c r="H22" s="72" t="s">
        <x:v>96</x:v>
      </x:c>
      <x:c r="I22" s="73">
        <x:v>2023</x:v>
      </x:c>
      <x:c r="J22" s="73" t="s">
        <x:v>31</x:v>
      </x:c>
      <x:c r="K22" s="73">
        <x:v>32</x:v>
      </x:c>
      <x:c r="L22" s="73" t="s">
        <x:v>23</x:v>
      </x:c>
      <x:c r="M22" s="73">
        <x:v>72</x:v>
      </x:c>
      <x:c r="N22" s="73">
        <x:v>-0.66000000000000003</x:v>
      </x:c>
      <x:c r="O22" s="73">
        <x:v>0.28999999999999998</x:v>
      </x:c>
      <x:c r="P22" s="73">
        <x:v>240</x:v>
      </x:c>
      <x:c r="Q22" s="73">
        <x:v>234</x:v>
      </x:c>
      <x:c r="R22" s="73">
        <x:v>212</x:v>
      </x:c>
      <x:c r="S22" s="73">
        <x:v>30</x:v>
      </x:c>
      <x:c r="T22" s="73">
        <x:v>46</x:v>
      </x:c>
      <x:c r="U22" s="73">
        <x:v>7</x:v>
      </x:c>
      <x:c r="V22" s="73">
        <x:v>2</x:v>
      </x:c>
      <x:c r="W22" s="73">
        <x:v>0</x:v>
      </x:c>
      <x:c r="X22" s="73">
        <x:v>57</x:v>
      </x:c>
      <x:c r="Y22" s="73">
        <x:v>10</x:v>
      </x:c>
      <x:c r="Z22" s="73">
        <x:v>1</x:v>
      </x:c>
      <x:c r="AA22" s="73">
        <x:v>3</x:v>
      </x:c>
      <x:c r="AB22" s="73">
        <x:v>20</x:v>
      </x:c>
      <x:c r="AC22" s="73">
        <x:v>0</x:v>
      </x:c>
      <x:c r="AD22" s="73">
        <x:v>1</x:v>
      </x:c>
      <x:c r="AE22" s="73">
        <x:v>54</x:v>
      </x:c>
      <x:c r="AF22" s="73">
        <x:v>4</x:v>
      </x:c>
      <x:c r="AG22" s="73">
        <x:v>6</x:v>
      </x:c>
      <x:c r="AH22" s="73">
        <x:v>2</x:v>
      </x:c>
      <x:c r="AI22" s="73">
        <x:v>0.217</x:v>
      </x:c>
      <x:c r="AJ22" s="73">
        <x:v>0.28199999999999997</x:v>
      </x:c>
      <x:c r="AK22" s="73">
        <x:v>0.26900000000000002</x:v>
      </x:c>
      <x:c r="AL22" s="73">
        <x:v>0.55100000000000005</x:v>
      </x:c>
      <x:c r="AM22" s="73">
        <x:v>0.058999999999999997</x:v>
      </x:c>
      <x:c r="AN22" s="73">
        <x:v>48.899999999999999</x:v>
      </x:c>
      <x:c r="AO22" s="73">
        <x:v>-0.37</x:v>
      </x:c>
      <x:c r="AP22" s="73">
        <x:v>2023</x:v>
      </x:c>
      <x:c r="AQ22" s="73" t="s">
        <x:v>31</x:v>
      </x:c>
      <x:c r="AR22" s="73">
        <x:v>32</x:v>
      </x:c>
      <x:c r="AS22" s="73" t="s">
        <x:v>23</x:v>
      </x:c>
      <x:c r="AT22" s="73">
        <x:v>240</x:v>
      </x:c>
      <x:c r="AU22" s="73">
        <x:v>-13.9</x:v>
      </x:c>
      <x:c r="AV22" s="73">
        <x:v>-1.1200000000000001</x:v>
      </x:c>
      <x:c r="AW22" s="73">
        <x:v>-1.5600000000000001</x:v>
      </x:c>
      <x:c r="AX22" s="73">
        <x:v>-15.32</x:v>
      </x:c>
      <x:c r="AY22" s="73">
        <x:v>2.8100000000000001</x:v>
      </x:c>
      <x:c r="AZ22" s="73">
        <x:v>0.20999999999999999</x:v>
      </x:c>
      <x:c r="BA22" s="73">
        <x:v>3.02</x:v>
      </x:c>
      <x:c r="BB22" s="73">
        <x:v>-12.390000000000001</x:v>
      </x:c>
      <x:c r="BC22" s="73">
        <x:v>1.04</x:v>
      </x:c>
      <x:c r="BD22" s="73">
        <x:v>-11.470000000000001</x:v>
      </x:c>
      <x:c r="BE22" s="73">
        <x:v>9.8000000000000007</x:v>
      </x:c>
      <x:c r="BF22" s="73">
        <x:v>-0.66000000000000003</x:v>
      </x:c>
      <x:c r="BG22" s="73">
        <x:v>0.28999999999999998</x:v>
      </x:c>
      <x:c r="BH22" s="73">
        <x:v>-0.37</x:v>
      </x:c>
      <x:c r="BI22" s="73">
        <x:v>15000</x:v>
      </x:c>
      <x:c r="BJ22" s="73">
        <x:v>-40278</x:v>
      </x:c>
      <x:c r="BK22" s="74" t="str">
        <x:f t="shared" si="0"/>
        <x:v>true</x:v>
      </x:c>
    </x:row>
    <x:row r="23" spans="1:63" ht="16.399999999999999">
      <x:c r="A23" s="65">
        <x:v>2013</x:v>
      </x:c>
      <x:c r="B23" s="61" t="s">
        <x:v>65</x:v>
      </x:c>
      <x:c r="C23" s="61" t="s">
        <x:v>114</x:v>
      </x:c>
      <x:c r="D23" s="72" t="s">
        <x:v>323</x:v>
      </x:c>
      <x:c r="E23" s="72">
        <x:v>9</x:v>
      </x:c>
      <x:c r="F23" s="72" t="s">
        <x:v>25</x:v>
      </x:c>
      <x:c r="G23" s="72" t="s">
        <x:v>34</x:v>
      </x:c>
      <x:c r="H23" s="72" t="s">
        <x:v>36</x:v>
      </x:c>
      <x:c r="I23" s="73">
        <x:v>2012</x:v>
      </x:c>
      <x:c r="J23" s="73" t="s">
        <x:v>65</x:v>
      </x:c>
      <x:c r="K23" s="73">
        <x:v>28</x:v>
      </x:c>
      <x:c r="L23" s="73" t="s">
        <x:v>20</x:v>
      </x:c>
      <x:c r="M23" s="73">
        <x:v>58</x:v>
      </x:c>
      <x:c r="N23" s="73">
        <x:v>1.1200000000000001</x:v>
      </x:c>
      <x:c r="O23" s="73">
        <x:v>0.029999999999999999</x:v>
      </x:c>
      <x:c r="P23" s="73">
        <x:v>173</x:v>
      </x:c>
      <x:c r="Q23" s="73">
        <x:v>167</x:v>
      </x:c>
      <x:c r="R23" s="73">
        <x:v>151</x:v>
      </x:c>
      <x:c r="S23" s="73">
        <x:v>33</x:v>
      </x:c>
      <x:c r="T23" s="73">
        <x:v>40</x:v>
      </x:c>
      <x:c r="U23" s="73">
        <x:v>10</x:v>
      </x:c>
      <x:c r="V23" s="73">
        <x:v>1</x:v>
      </x:c>
      <x:c r="W23" s="73">
        <x:v>3</x:v>
      </x:c>
      <x:c r="X23" s="73">
        <x:v>61</x:v>
      </x:c>
      <x:c r="Y23" s="73">
        <x:v>26</x:v>
      </x:c>
      <x:c r="Z23" s="73">
        <x:v>7</x:v>
      </x:c>
      <x:c r="AA23" s="73">
        <x:v>1</x:v>
      </x:c>
      <x:c r="AB23" s="73">
        <x:v>13</x:v>
      </x:c>
      <x:c r="AC23" s="73">
        <x:v>3</x:v>
      </x:c>
      <x:c r="AD23" s="73">
        <x:v>0</x:v>
      </x:c>
      <x:c r="AE23" s="73">
        <x:v>28</x:v>
      </x:c>
      <x:c r="AF23" s="73">
        <x:v>5</x:v>
      </x:c>
      <x:c r="AG23" s="73">
        <x:v>5</x:v>
      </x:c>
      <x:c r="AH23" s="73">
        <x:v>0</x:v>
      </x:c>
      <x:c r="AI23" s="73">
        <x:v>0.26500000000000001</x:v>
      </x:c>
      <x:c r="AJ23" s="73">
        <x:v>0.33500000000000002</x:v>
      </x:c>
      <x:c r="AK23" s="73">
        <x:v>0.40400000000000003</x:v>
      </x:c>
      <x:c r="AL23" s="73">
        <x:v>0.73899999999999999</x:v>
      </x:c>
      <x:c r="AM23" s="73">
        <x:v>0.0080000000000000004</x:v>
      </x:c>
      <x:c r="AN23" s="73">
        <x:v>112.7</x:v>
      </x:c>
      <x:c r="AO23" s="73">
        <x:v>1.1499999999999999</x:v>
      </x:c>
      <x:c r="AP23" s="73">
        <x:v>2012</x:v>
      </x:c>
      <x:c r="AQ23" s="73" t="s">
        <x:v>65</x:v>
      </x:c>
      <x:c r="AR23" s="73">
        <x:v>28</x:v>
      </x:c>
      <x:c r="AS23" s="73" t="s">
        <x:v>20</x:v>
      </x:c>
      <x:c r="AT23" s="73">
        <x:v>173</x:v>
      </x:c>
      <x:c r="AU23" s="73">
        <x:v>2.3799999999999999</x:v>
      </x:c>
      <x:c r="AV23" s="73">
        <x:v>0.94999999999999996</x:v>
      </x:c>
      <x:c r="AW23" s="73">
        <x:v>0.94999999999999996</x:v>
      </x:c>
      <x:c r="AX23" s="73">
        <x:v>1.5900000000000001</x:v>
      </x:c>
      <x:c r="AY23" s="73">
        <x:v>0.76000000000000001</x:v>
      </x:c>
      <x:c r="AZ23" s="73">
        <x:v>1.22</x:v>
      </x:c>
      <x:c r="BA23" s="73">
        <x:v>1.98</x:v>
      </x:c>
      <x:c r="BB23" s="73">
        <x:v>3.5699999999999998</x:v>
      </x:c>
      <x:c r="BC23" s="73">
        <x:v>0.77000000000000002</x:v>
      </x:c>
      <x:c r="BD23" s="73">
        <x:v>4.3399999999999999</x:v>
      </x:c>
      <x:c r="BE23" s="73">
        <x:v>9.5099999999999998</x:v>
      </x:c>
      <x:c r="BF23" s="73">
        <x:v>1.1200000000000001</x:v>
      </x:c>
      <x:c r="BG23" s="73">
        <x:v>0.029999999999999999</x:v>
      </x:c>
      <x:c r="BH23" s="73">
        <x:v>1.1499999999999999</x:v>
      </x:c>
      <x:c r="BI23" s="73">
        <x:v>8000</x:v>
      </x:c>
      <x:c r="BJ23" s="73">
        <x:v>6978</x:v>
      </x:c>
      <x:c r="BK23" s="74" t="str">
        <x:f t="shared" si="0"/>
        <x:v>true</x:v>
      </x:c>
    </x:row>
    <x:row r="24" spans="1:63" ht="16.399999999999999">
      <x:c r="A24" s="65">
        <x:v>2014</x:v>
      </x:c>
      <x:c r="B24" s="61" t="s">
        <x:v>65</x:v>
      </x:c>
      <x:c r="C24" s="61" t="s">
        <x:v>114</x:v>
      </x:c>
      <x:c r="D24" s="72" t="s">
        <x:v>323</x:v>
      </x:c>
      <x:c r="E24" s="72">
        <x:v>9</x:v>
      </x:c>
      <x:c r="F24" s="72" t="s">
        <x:v>25</x:v>
      </x:c>
      <x:c r="G24" s="72" t="s">
        <x:v>34</x:v>
      </x:c>
      <x:c r="H24" s="72" t="s">
        <x:v>36</x:v>
      </x:c>
      <x:c r="I24" s="73">
        <x:v>2013</x:v>
      </x:c>
      <x:c r="J24" s="73" t="s">
        <x:v>65</x:v>
      </x:c>
      <x:c r="K24" s="73">
        <x:v>29</x:v>
      </x:c>
      <x:c r="L24" s="73" t="s">
        <x:v>20</x:v>
      </x:c>
      <x:c r="M24" s="73">
        <x:v>10</x:v>
      </x:c>
      <x:c r="N24" s="73">
        <x:v>0.26000000000000001</x:v>
      </x:c>
      <x:c r="O24" s="73">
        <x:v>-0.089999999999999991</x:v>
      </x:c>
      <x:c r="P24" s="73">
        <x:v>17</x:v>
      </x:c>
      <x:c r="Q24" s="73">
        <x:v>16</x:v>
      </x:c>
      <x:c r="R24" s="73">
        <x:v>14</x:v>
      </x:c>
      <x:c r="S24" s="73">
        <x:v>3</x:v>
      </x:c>
      <x:c r="T24" s="73">
        <x:v>4</x:v>
      </x:c>
      <x:c r="U24" s="73">
        <x:v>1</x:v>
      </x:c>
      <x:c r="V24" s="73">
        <x:v>0</x:v>
      </x:c>
      <x:c r="W24" s="73">
        <x:v>1</x:v>
      </x:c>
      <x:c r="X24" s="73">
        <x:v>8</x:v>
      </x:c>
      <x:c r="Y24" s="73">
        <x:v>1</x:v>
      </x:c>
      <x:c r="Z24" s="73">
        <x:v>1</x:v>
      </x:c>
      <x:c r="AA24" s="73">
        <x:v>0</x:v>
      </x:c>
      <x:c r="AB24" s="73">
        <x:v>3</x:v>
      </x:c>
      <x:c r="AC24" s="73">
        <x:v>0</x:v>
      </x:c>
      <x:c r="AD24" s="73">
        <x:v>1</x:v>
      </x:c>
      <x:c r="AE24" s="73">
        <x:v>5</x:v>
      </x:c>
      <x:c r="AF24" s="73">
        <x:v>1</x:v>
      </x:c>
      <x:c r="AG24" s="73">
        <x:v>0</x:v>
      </x:c>
      <x:c r="AH24" s="73">
        <x:v>0</x:v>
      </x:c>
      <x:c r="AI24" s="73">
        <x:v>0.28599999999999998</x:v>
      </x:c>
      <x:c r="AJ24" s="73">
        <x:v>0.41199999999999998</x:v>
      </x:c>
      <x:c r="AK24" s="73">
        <x:v>0.57099999999999995</x:v>
      </x:c>
      <x:c r="AL24" s="73">
        <x:v>0.98299999999999998</x:v>
      </x:c>
      <x:c r="AM24" s="73">
        <x:v>0.045999999999999996</x:v>
      </x:c>
      <x:c r="AN24" s="73">
        <x:v>139.30000000000001</x:v>
      </x:c>
      <x:c r="AO24" s="73">
        <x:v>0.17000000000000001</x:v>
      </x:c>
      <x:c r="AP24" s="73">
        <x:v>2013</x:v>
      </x:c>
      <x:c r="AQ24" s="73" t="s">
        <x:v>65</x:v>
      </x:c>
      <x:c r="AR24" s="73">
        <x:v>29</x:v>
      </x:c>
      <x:c r="AS24" s="73" t="s">
        <x:v>20</x:v>
      </x:c>
      <x:c r="AT24" s="73">
        <x:v>17</x:v>
      </x:c>
      <x:c r="AU24" s="73">
        <x:v>0.73999999999999999</x:v>
      </x:c>
      <x:c r="AV24" s="73">
        <x:v>0.16</x:v>
      </x:c>
      <x:c r="AW24" s="73">
        <x:v>1.1599999999999999</x:v>
      </x:c>
      <x:c r="AX24" s="73">
        <x:v>1.6299999999999999</x:v>
      </x:c>
      <x:c r="AY24" s="73">
        <x:v>-0.81000000000000005</x:v>
      </x:c>
      <x:c r="AZ24" s="73">
        <x:v>0.14999999999999999</x:v>
      </x:c>
      <x:c r="BA24" s="73">
        <x:v>-0.66000000000000003</x:v>
      </x:c>
      <x:c r="BB24" s="73">
        <x:v>0.96999999999999997</x:v>
      </x:c>
      <x:c r="BC24" s="73">
        <x:v>0.070000000000000007</x:v>
      </x:c>
      <x:c r="BD24" s="73">
        <x:v>1.04</x:v>
      </x:c>
      <x:c r="BE24" s="73">
        <x:v>9.9499999999999993</x:v>
      </x:c>
      <x:c r="BF24" s="73">
        <x:v>0.26000000000000001</x:v>
      </x:c>
      <x:c r="BG24" s="73">
        <x:v>-0.089999999999999991</x:v>
      </x:c>
      <x:c r="BH24" s="73">
        <x:v>0.17000000000000001</x:v>
      </x:c>
      <x:c r="BI24" s="73">
        <x:v>7500</x:v>
      </x:c>
      <x:c r="BJ24" s="73">
        <x:v>43717</x:v>
      </x:c>
      <x:c r="BK24" s="74" t="str">
        <x:f t="shared" si="0"/>
        <x:v>true</x:v>
      </x:c>
    </x:row>
    <x:row r="25" spans="1:63" ht="16.399999999999999">
      <x:c r="A25" s="65">
        <x:v>2015</x:v>
      </x:c>
      <x:c r="B25" s="61" t="s">
        <x:v>65</x:v>
      </x:c>
      <x:c r="C25" s="61" t="s">
        <x:v>114</x:v>
      </x:c>
      <x:c r="D25" s="72" t="s">
        <x:v>323</x:v>
      </x:c>
      <x:c r="E25" s="72">
        <x:v>9</x:v>
      </x:c>
      <x:c r="F25" s="72" t="s">
        <x:v>25</x:v>
      </x:c>
      <x:c r="G25" s="72" t="s">
        <x:v>34</x:v>
      </x:c>
      <x:c r="H25" s="72" t="s">
        <x:v>36</x:v>
      </x:c>
      <x:c r="I25" s="73">
        <x:v>2014</x:v>
      </x:c>
      <x:c r="J25" s="73" t="s">
        <x:v>65</x:v>
      </x:c>
      <x:c r="K25" s="73">
        <x:v>30</x:v>
      </x:c>
      <x:c r="L25" s="73" t="s">
        <x:v>20</x:v>
      </x:c>
      <x:c r="M25" s="73">
        <x:v>52</x:v>
      </x:c>
      <x:c r="N25" s="73">
        <x:v>0.16</x:v>
      </x:c>
      <x:c r="O25" s="73">
        <x:v>0.11</x:v>
      </x:c>
      <x:c r="P25" s="73">
        <x:v>108</x:v>
      </x:c>
      <x:c r="Q25" s="73">
        <x:v>107</x:v>
      </x:c>
      <x:c r="R25" s="73">
        <x:v>94</x:v>
      </x:c>
      <x:c r="S25" s="73">
        <x:v>18</x:v>
      </x:c>
      <x:c r="T25" s="73">
        <x:v>27</x:v>
      </x:c>
      <x:c r="U25" s="73">
        <x:v>2</x:v>
      </x:c>
      <x:c r="V25" s="73">
        <x:v>0</x:v>
      </x:c>
      <x:c r="W25" s="73">
        <x:v>1</x:v>
      </x:c>
      <x:c r="X25" s="73">
        <x:v>32</x:v>
      </x:c>
      <x:c r="Y25" s="73">
        <x:v>7</x:v>
      </x:c>
      <x:c r="Z25" s="73">
        <x:v>1</x:v>
      </x:c>
      <x:c r="AA25" s="73">
        <x:v>1</x:v>
      </x:c>
      <x:c r="AB25" s="73">
        <x:v>11</x:v>
      </x:c>
      <x:c r="AC25" s="73">
        <x:v>0</x:v>
      </x:c>
      <x:c r="AD25" s="73">
        <x:v>0</x:v>
      </x:c>
      <x:c r="AE25" s="73">
        <x:v>18</x:v>
      </x:c>
      <x:c r="AF25" s="73">
        <x:v>3</x:v>
      </x:c>
      <x:c r="AG25" s="73">
        <x:v>1</x:v>
      </x:c>
      <x:c r="AH25" s="73">
        <x:v>2</x:v>
      </x:c>
      <x:c r="AI25" s="73">
        <x:v>0.28699999999999998</x:v>
      </x:c>
      <x:c r="AJ25" s="73">
        <x:v>0.35499999999999998</x:v>
      </x:c>
      <x:c r="AK25" s="73">
        <x:v>0.34000000000000002</x:v>
      </x:c>
      <x:c r="AL25" s="73">
        <x:v>0.69499999999999995</x:v>
      </x:c>
      <x:c r="AM25" s="73">
        <x:v>0.104</x:v>
      </x:c>
      <x:c r="AN25" s="73">
        <x:v>80.099999999999994</x:v>
      </x:c>
      <x:c r="AO25" s="73">
        <x:v>0.27000000000000002</x:v>
      </x:c>
      <x:c r="AP25" s="73">
        <x:v>2014</x:v>
      </x:c>
      <x:c r="AQ25" s="73" t="s">
        <x:v>65</x:v>
      </x:c>
      <x:c r="AR25" s="73">
        <x:v>30</x:v>
      </x:c>
      <x:c r="AS25" s="73" t="s">
        <x:v>20</x:v>
      </x:c>
      <x:c r="AT25" s="73">
        <x:v>108</x:v>
      </x:c>
      <x:c r="AU25" s="73">
        <x:v>-3.7999999999999998</x:v>
      </x:c>
      <x:c r="AV25" s="73">
        <x:v>-0.20000000000000001</x:v>
      </x:c>
      <x:c r="AW25" s="73">
        <x:v>0.42999999999999999</x:v>
      </x:c>
      <x:c r="AX25" s="73">
        <x:v>-3.8700000000000001</x:v>
      </x:c>
      <x:c r="AY25" s="73">
        <x:v>1.26</x:v>
      </x:c>
      <x:c r="AZ25" s="73">
        <x:v>0.89000000000000001</x:v>
      </x:c>
      <x:c r="BA25" s="73">
        <x:v>2.1499999999999999</x:v>
      </x:c>
      <x:c r="BB25" s="73">
        <x:v>-1.4199999999999999</x:v>
      </x:c>
      <x:c r="BC25" s="73">
        <x:v>0.46999999999999997</x:v>
      </x:c>
      <x:c r="BD25" s="73">
        <x:v>1.1499999999999999</x:v>
      </x:c>
      <x:c r="BE25" s="73">
        <x:v>11.31</x:v>
      </x:c>
      <x:c r="BF25" s="73">
        <x:v>0.16</x:v>
      </x:c>
      <x:c r="BG25" s="73">
        <x:v>0.11</x:v>
      </x:c>
      <x:c r="BH25" s="73">
        <x:v>0.27000000000000002</x:v>
      </x:c>
      <x:c r="BI25" s="73">
        <x:v>7500</x:v>
      </x:c>
      <x:c r="BJ25" s="73">
        <x:v>27826</x:v>
      </x:c>
      <x:c r="BK25" s="74" t="str">
        <x:f t="shared" si="0"/>
        <x:v>true</x:v>
      </x:c>
    </x:row>
    <x:row r="26" spans="1:63" ht="16.399999999999999">
      <x:c r="A26" s="70">
        <x:v>2016</x:v>
      </x:c>
      <x:c r="B26" s="61" t="s">
        <x:v>65</x:v>
      </x:c>
      <x:c r="C26" s="61" t="s">
        <x:v>114</x:v>
      </x:c>
      <x:c r="D26" s="72" t="s">
        <x:v>323</x:v>
      </x:c>
      <x:c r="E26" s="72">
        <x:v>9</x:v>
      </x:c>
      <x:c r="F26" s="72" t="s">
        <x:v>25</x:v>
      </x:c>
      <x:c r="G26" s="72" t="s">
        <x:v>34</x:v>
      </x:c>
      <x:c r="H26" s="72" t="s">
        <x:v>36</x:v>
      </x:c>
      <x:c r="I26" s="73">
        <x:v>2015</x:v>
      </x:c>
      <x:c r="J26" s="73" t="s">
        <x:v>65</x:v>
      </x:c>
      <x:c r="K26" s="73">
        <x:v>31</x:v>
      </x:c>
      <x:c r="L26" s="73" t="s">
        <x:v>20</x:v>
      </x:c>
      <x:c r="M26" s="73">
        <x:v>41</x:v>
      </x:c>
      <x:c r="N26" s="73">
        <x:v>0.40999999999999998</x:v>
      </x:c>
      <x:c r="O26" s="73">
        <x:v>-0.13</x:v>
      </x:c>
      <x:c r="P26" s="73">
        <x:v>77</x:v>
      </x:c>
      <x:c r="Q26" s="73">
        <x:v>77</x:v>
      </x:c>
      <x:c r="R26" s="73">
        <x:v>67</x:v>
      </x:c>
      <x:c r="S26" s="73">
        <x:v>13</x:v>
      </x:c>
      <x:c r="T26" s="73">
        <x:v>22</x:v>
      </x:c>
      <x:c r="U26" s="73">
        <x:v>1</x:v>
      </x:c>
      <x:c r="V26" s="73">
        <x:v>0</x:v>
      </x:c>
      <x:c r="W26" s="73">
        <x:v>3</x:v>
      </x:c>
      <x:c r="X26" s="73">
        <x:v>32</x:v>
      </x:c>
      <x:c r="Y26" s="73">
        <x:v>11</x:v>
      </x:c>
      <x:c r="Z26" s="73">
        <x:v>4</x:v>
      </x:c>
      <x:c r="AA26" s="73">
        <x:v>2</x:v>
      </x:c>
      <x:c r="AB26" s="73">
        <x:v>6</x:v>
      </x:c>
      <x:c r="AC26" s="73">
        <x:v>3</x:v>
      </x:c>
      <x:c r="AD26" s="73">
        <x:v>0</x:v>
      </x:c>
      <x:c r="AE26" s="73">
        <x:v>22</x:v>
      </x:c>
      <x:c r="AF26" s="73">
        <x:v>4</x:v>
      </x:c>
      <x:c r="AG26" s="73">
        <x:v>0</x:v>
      </x:c>
      <x:c r="AH26" s="73">
        <x:v>1</x:v>
      </x:c>
      <x:c r="AI26" s="73">
        <x:v>0.32800000000000001</x:v>
      </x:c>
      <x:c r="AJ26" s="73">
        <x:v>0.40300000000000002</x:v>
      </x:c>
      <x:c r="AK26" s="73">
        <x:v>0.47799999999999998</x:v>
      </x:c>
      <x:c r="AL26" s="73">
        <x:v>0.88100000000000001</x:v>
      </x:c>
      <x:c r="AM26" s="73">
        <x:v>0.17199999999999999</x:v>
      </x:c>
      <x:c r="AN26" s="73">
        <x:v>137.90000000000001</x:v>
      </x:c>
      <x:c r="AO26" s="73">
        <x:v>0.27000000000000002</x:v>
      </x:c>
      <x:c r="AP26" s="73">
        <x:v>2015</x:v>
      </x:c>
      <x:c r="AQ26" s="73" t="s">
        <x:v>65</x:v>
      </x:c>
      <x:c r="AR26" s="73">
        <x:v>31</x:v>
      </x:c>
      <x:c r="AS26" s="73" t="s">
        <x:v>20</x:v>
      </x:c>
      <x:c r="AT26" s="73">
        <x:v>77</x:v>
      </x:c>
      <x:c r="AU26" s="73">
        <x:v>2.79</x:v>
      </x:c>
      <x:c r="AV26" s="73">
        <x:v>-0.33000000000000002</x:v>
      </x:c>
      <x:c r="AW26" s="73">
        <x:v>-0.34000000000000002</x:v>
      </x:c>
      <x:c r="AX26" s="73">
        <x:v>1.2</x:v>
      </x:c>
      <x:c r="AY26" s="73">
        <x:v>-1.45</x:v>
      </x:c>
      <x:c r="AZ26" s="73">
        <x:v>-0.64000000000000001</x:v>
      </x:c>
      <x:c r="BA26" s="73">
        <x:v>-2.0899999999999999</x:v>
      </x:c>
      <x:c r="BB26" s="73">
        <x:v>-0.14999999999999999</x:v>
      </x:c>
      <x:c r="BC26" s="73">
        <x:v>0.33000000000000002</x:v>
      </x:c>
      <x:c r="BD26" s="73">
        <x:v>-0.29999999999999999</x:v>
      </x:c>
      <x:c r="BE26" s="73">
        <x:v>10.800000000000001</x:v>
      </x:c>
      <x:c r="BF26" s="73">
        <x:v>0.40999999999999998</x:v>
      </x:c>
      <x:c r="BG26" s="73">
        <x:v>-0.13</x:v>
      </x:c>
      <x:c r="BH26" s="73">
        <x:v>0.27000000000000002</x:v>
      </x:c>
      <x:c r="BI26" s="73">
        <x:v>7500</x:v>
      </x:c>
      <x:c r="BJ26" s="73">
        <x:v>27707</x:v>
      </x:c>
      <x:c r="BK26" s="74" t="str">
        <x:f t="shared" si="0"/>
        <x:v>true</x:v>
      </x:c>
    </x:row>
    <x:row r="27" spans="1:63" ht="16.399999999999999">
      <x:c r="A27" s="65">
        <x:v>2021</x:v>
      </x:c>
      <x:c r="B27" s="61" t="s">
        <x:v>28</x:v>
      </x:c>
      <x:c r="C27" s="61" t="s">
        <x:v>102</x:v>
      </x:c>
      <x:c r="D27" s="72" t="s">
        <x:v>251</x:v>
      </x:c>
      <x:c r="E27" s="72">
        <x:v>9</x:v>
      </x:c>
      <x:c r="F27" s="72" t="s">
        <x:v>170</x:v>
      </x:c>
      <x:c r="G27" s="72" t="s">
        <x:v>34</x:v>
      </x:c>
      <x:c r="H27" s="72" t="s">
        <x:v>96</x:v>
      </x:c>
      <x:c r="I27" s="73">
        <x:v>2020</x:v>
      </x:c>
      <x:c r="J27" s="73" t="s">
        <x:v>45</x:v>
      </x:c>
      <x:c r="K27" s="73">
        <x:v>31</x:v>
      </x:c>
      <x:c r="L27" s="73" t="s">
        <x:v>115</x:v>
      </x:c>
      <x:c r="M27" s="73">
        <x:v>92</x:v>
      </x:c>
      <x:c r="N27" s="73">
        <x:v>-0.17000000000000001</x:v>
      </x:c>
      <x:c r="O27" s="73">
        <x:v>-0.27000000000000002</x:v>
      </x:c>
      <x:c r="P27" s="73">
        <x:v>288</x:v>
      </x:c>
      <x:c r="Q27" s="73">
        <x:v>288</x:v>
      </x:c>
      <x:c r="R27" s="73">
        <x:v>272</x:v>
      </x:c>
      <x:c r="S27" s="73">
        <x:v>24</x:v>
      </x:c>
      <x:c r="T27" s="73">
        <x:v>77</x:v>
      </x:c>
      <x:c r="U27" s="73">
        <x:v>9</x:v>
      </x:c>
      <x:c r="V27" s="73">
        <x:v>3</x:v>
      </x:c>
      <x:c r="W27" s="73">
        <x:v>3</x:v>
      </x:c>
      <x:c r="X27" s="73">
        <x:v>101</x:v>
      </x:c>
      <x:c r="Y27" s="73">
        <x:v>26</x:v>
      </x:c>
      <x:c r="Z27" s="73">
        <x:v>1</x:v>
      </x:c>
      <x:c r="AA27" s="73">
        <x:v>3</x:v>
      </x:c>
      <x:c r="AB27" s="73">
        <x:v>14</x:v>
      </x:c>
      <x:c r="AC27" s="73">
        <x:v>1</x:v>
      </x:c>
      <x:c r="AD27" s="73">
        <x:v>0</x:v>
      </x:c>
      <x:c r="AE27" s="73">
        <x:v>55</x:v>
      </x:c>
      <x:c r="AF27" s="73">
        <x:v>3</x:v>
      </x:c>
      <x:c r="AG27" s="73">
        <x:v>0</x:v>
      </x:c>
      <x:c r="AH27" s="73">
        <x:v>1</x:v>
      </x:c>
      <x:c r="AI27" s="73">
        <x:v>0.28299999999999997</x:v>
      </x:c>
      <x:c r="AJ27" s="73">
        <x:v>0.31900000000000001</x:v>
      </x:c>
      <x:c r="AK27" s="73">
        <x:v>0.371</x:v>
      </x:c>
      <x:c r="AL27" s="73">
        <x:v>0.68999999999999995</x:v>
      </x:c>
      <x:c r="AM27" s="73">
        <x:v>0.10299999999999999</x:v>
      </x:c>
      <x:c r="AN27" s="73">
        <x:v>75</x:v>
      </x:c>
      <x:c r="AO27" s="73">
        <x:v>-0.44</x:v>
      </x:c>
      <x:c r="AP27" s="73">
        <x:v>2020</x:v>
      </x:c>
      <x:c r="AQ27" s="73" t="s">
        <x:v>45</x:v>
      </x:c>
      <x:c r="AR27" s="73">
        <x:v>31</x:v>
      </x:c>
      <x:c r="AS27" s="73" t="s">
        <x:v>115</x:v>
      </x:c>
      <x:c r="AT27" s="73">
        <x:v>288</x:v>
      </x:c>
      <x:c r="AU27" s="73">
        <x:v>-7.7199999999999998</x:v>
      </x:c>
      <x:c r="AV27" s="73">
        <x:v>-1.1100000000000001</x:v>
      </x:c>
      <x:c r="AW27" s="73">
        <x:v>-1.73</x:v>
      </x:c>
      <x:c r="AX27" s="73">
        <x:v>-8.0899999999999999</x:v>
      </x:c>
      <x:c r="AY27" s="73">
        <x:v>-2.8199999999999998</x:v>
      </x:c>
      <x:c r="AZ27" s="73">
        <x:v>-4.25</x:v>
      </x:c>
      <x:c r="BA27" s="73">
        <x:v>-7.0700000000000003</x:v>
      </x:c>
      <x:c r="BB27" s="73">
        <x:v>-15.970000000000001</x:v>
      </x:c>
      <x:c r="BC27" s="73">
        <x:v>1.25</x:v>
      </x:c>
      <x:c r="BD27" s="73">
        <x:v>-14.869999999999999</x:v>
      </x:c>
      <x:c r="BE27" s="73">
        <x:v>10.640000000000001</x:v>
      </x:c>
      <x:c r="BF27" s="73">
        <x:v>-0.17000000000000001</x:v>
      </x:c>
      <x:c r="BG27" s="73">
        <x:v>-0.27000000000000002</x:v>
      </x:c>
      <x:c r="BH27" s="73">
        <x:v>-0.44</x:v>
      </x:c>
      <x:c r="BI27" s="73">
        <x:v>17000</x:v>
      </x:c>
      <x:c r="BJ27" s="73">
        <x:v>-38888</x:v>
      </x:c>
      <x:c r="BK27" s="74" t="str">
        <x:f t="shared" si="0"/>
        <x:v>true</x:v>
      </x:c>
    </x:row>
    <x:row r="28" spans="1:63" ht="16.399999999999999">
      <x:c r="A28" s="65">
        <x:v>2022</x:v>
      </x:c>
      <x:c r="B28" s="61" t="s">
        <x:v>28</x:v>
      </x:c>
      <x:c r="C28" s="61" t="s">
        <x:v>102</x:v>
      </x:c>
      <x:c r="D28" s="72" t="s">
        <x:v>251</x:v>
      </x:c>
      <x:c r="E28" s="72">
        <x:v>9</x:v>
      </x:c>
      <x:c r="F28" s="72" t="s">
        <x:v>170</x:v>
      </x:c>
      <x:c r="G28" s="72" t="s">
        <x:v>34</x:v>
      </x:c>
      <x:c r="H28" s="72" t="s">
        <x:v>96</x:v>
      </x:c>
      <x:c r="I28" s="73">
        <x:v>2021</x:v>
      </x:c>
      <x:c r="J28" s="73" t="s">
        <x:v>100</x:v>
      </x:c>
      <x:c r="K28" s="73">
        <x:v>32</x:v>
      </x:c>
      <x:c r="L28" s="73" t="s">
        <x:v>115</x:v>
      </x:c>
      <x:c r="M28" s="73">
        <x:v>88</x:v>
      </x:c>
      <x:c r="N28" s="73">
        <x:v>-0.10000000000000001</x:v>
      </x:c>
      <x:c r="O28" s="73">
        <x:v>-0.40000000000000002</x:v>
      </x:c>
      <x:c r="P28" s="73">
        <x:v>199</x:v>
      </x:c>
      <x:c r="Q28" s="73">
        <x:v>198</x:v>
      </x:c>
      <x:c r="R28" s="73">
        <x:v>180</x:v>
      </x:c>
      <x:c r="S28" s="73">
        <x:v>25</x:v>
      </x:c>
      <x:c r="T28" s="73">
        <x:v>48</x:v>
      </x:c>
      <x:c r="U28" s="73">
        <x:v>5</x:v>
      </x:c>
      <x:c r="V28" s="73">
        <x:v>0</x:v>
      </x:c>
      <x:c r="W28" s="73">
        <x:v>2</x:v>
      </x:c>
      <x:c r="X28" s="73">
        <x:v>59</x:v>
      </x:c>
      <x:c r="Y28" s="73">
        <x:v>18</x:v>
      </x:c>
      <x:c r="Z28" s="73">
        <x:v>2</x:v>
      </x:c>
      <x:c r="AA28" s="73">
        <x:v>3</x:v>
      </x:c>
      <x:c r="AB28" s="73">
        <x:v>16</x:v>
      </x:c>
      <x:c r="AC28" s="73">
        <x:v>0</x:v>
      </x:c>
      <x:c r="AD28" s="73">
        <x:v>0</x:v>
      </x:c>
      <x:c r="AE28" s="73">
        <x:v>30</x:v>
      </x:c>
      <x:c r="AF28" s="73">
        <x:v>6</x:v>
      </x:c>
      <x:c r="AG28" s="73">
        <x:v>1</x:v>
      </x:c>
      <x:c r="AH28" s="73">
        <x:v>2</x:v>
      </x:c>
      <x:c r="AI28" s="73">
        <x:v>0.26700000000000002</x:v>
      </x:c>
      <x:c r="AJ28" s="73">
        <x:v>0.32300000000000001</x:v>
      </x:c>
      <x:c r="AK28" s="73">
        <x:v>0.32800000000000001</x:v>
      </x:c>
      <x:c r="AL28" s="73">
        <x:v>0.65100000000000002</x:v>
      </x:c>
      <x:c r="AM28" s="73">
        <x:v>0.091999999999999993</x:v>
      </x:c>
      <x:c r="AN28" s="73">
        <x:v>73</x:v>
      </x:c>
      <x:c r="AO28" s="73">
        <x:v>-0.48999999999999999</x:v>
      </x:c>
      <x:c r="AP28" s="73">
        <x:v>2021</x:v>
      </x:c>
      <x:c r="AQ28" s="73" t="s">
        <x:v>100</x:v>
      </x:c>
      <x:c r="AR28" s="73">
        <x:v>32</x:v>
      </x:c>
      <x:c r="AS28" s="73" t="s">
        <x:v>115</x:v>
      </x:c>
      <x:c r="AT28" s="73">
        <x:v>199</x:v>
      </x:c>
      <x:c r="AU28" s="73">
        <x:v>-5.0800000000000001</x:v>
      </x:c>
      <x:c r="AV28" s="73">
        <x:v>-0.80000000000000004</x:v>
      </x:c>
      <x:c r="AW28" s="73">
        <x:v>-0.73999999999999999</x:v>
      </x:c>
      <x:c r="AX28" s="73">
        <x:v>-6.6100000000000003</x:v>
      </x:c>
      <x:c r="AY28" s="73">
        <x:v>-4</x:v>
      </x:c>
      <x:c r="AZ28" s="73">
        <x:v>-2.3300000000000001</x:v>
      </x:c>
      <x:c r="BA28" s="73">
        <x:v>-6.3300000000000001</x:v>
      </x:c>
      <x:c r="BB28" s="73">
        <x:v>-12.470000000000001</x:v>
      </x:c>
      <x:c r="BC28" s="73">
        <x:v>0.85999999999999999</x:v>
      </x:c>
      <x:c r="BD28" s="73">
        <x:v>-15.27</x:v>
      </x:c>
      <x:c r="BE28" s="73">
        <x:v>10.09</x:v>
      </x:c>
      <x:c r="BF28" s="73">
        <x:v>-0.10000000000000001</x:v>
      </x:c>
      <x:c r="BG28" s="73">
        <x:v>-0.40000000000000002</x:v>
      </x:c>
      <x:c r="BH28" s="73">
        <x:v>-0.48999999999999999</x:v>
      </x:c>
      <x:c r="BI28" s="73">
        <x:v>11000</x:v>
      </x:c>
      <x:c r="BJ28" s="73">
        <x:v>-22230</x:v>
      </x:c>
      <x:c r="BK28" s="74" t="str">
        <x:f t="shared" si="0"/>
        <x:v>true</x:v>
      </x:c>
    </x:row>
    <x:row r="29" spans="1:63" ht="16.399999999999999">
      <x:c r="A29" s="65">
        <x:v>2023</x:v>
      </x:c>
      <x:c r="B29" s="61" t="s">
        <x:v>28</x:v>
      </x:c>
      <x:c r="C29" s="61" t="s">
        <x:v>102</x:v>
      </x:c>
      <x:c r="D29" s="72" t="s">
        <x:v>251</x:v>
      </x:c>
      <x:c r="E29" s="72">
        <x:v>9</x:v>
      </x:c>
      <x:c r="F29" s="72" t="s">
        <x:v>170</x:v>
      </x:c>
      <x:c r="G29" s="72" t="s">
        <x:v>34</x:v>
      </x:c>
      <x:c r="H29" s="72" t="s">
        <x:v>96</x:v>
      </x:c>
      <x:c r="I29" s="73">
        <x:v>2022</x:v>
      </x:c>
      <x:c r="J29" s="73" t="s">
        <x:v>28</x:v>
      </x:c>
      <x:c r="K29" s="73">
        <x:v>33</x:v>
      </x:c>
      <x:c r="L29" s="73" t="s">
        <x:v>120</x:v>
      </x:c>
      <x:c r="M29" s="73">
        <x:v>62</x:v>
      </x:c>
      <x:c r="N29" s="73">
        <x:v>0.44</x:v>
      </x:c>
      <x:c r="O29" s="73">
        <x:v>-0.14000000000000001</x:v>
      </x:c>
      <x:c r="P29" s="73">
        <x:v>114</x:v>
      </x:c>
      <x:c r="Q29" s="73">
        <x:v>113</x:v>
      </x:c>
      <x:c r="R29" s="73">
        <x:v>106</x:v>
      </x:c>
      <x:c r="S29" s="73">
        <x:v>13</x:v>
      </x:c>
      <x:c r="T29" s="73">
        <x:v>30</x:v>
      </x:c>
      <x:c r="U29" s="73">
        <x:v>7</x:v>
      </x:c>
      <x:c r="V29" s="73">
        <x:v>1</x:v>
      </x:c>
      <x:c r="W29" s="73">
        <x:v>2</x:v>
      </x:c>
      <x:c r="X29" s="73">
        <x:v>45</x:v>
      </x:c>
      <x:c r="Y29" s="73">
        <x:v>14</x:v>
      </x:c>
      <x:c r="Z29" s="73">
        <x:v>1</x:v>
      </x:c>
      <x:c r="AA29" s="73">
        <x:v>0</x:v>
      </x:c>
      <x:c r="AB29" s="73">
        <x:v>7</x:v>
      </x:c>
      <x:c r="AC29" s="73">
        <x:v>0</x:v>
      </x:c>
      <x:c r="AD29" s="73">
        <x:v>0</x:v>
      </x:c>
      <x:c r="AE29" s="73">
        <x:v>21</x:v>
      </x:c>
      <x:c r="AF29" s="73">
        <x:v>2</x:v>
      </x:c>
      <x:c r="AG29" s="73">
        <x:v>1</x:v>
      </x:c>
      <x:c r="AH29" s="73">
        <x:v>0</x:v>
      </x:c>
      <x:c r="AI29" s="73">
        <x:v>0.28299999999999997</x:v>
      </x:c>
      <x:c r="AJ29" s="73">
        <x:v>0.32700000000000001</x:v>
      </x:c>
      <x:c r="AK29" s="73">
        <x:v>0.42499999999999999</x:v>
      </x:c>
      <x:c r="AL29" s="73">
        <x:v>0.752</x:v>
      </x:c>
      <x:c r="AM29" s="73">
        <x:v>0.125</x:v>
      </x:c>
      <x:c r="AN29" s="73">
        <x:v>108.5</x:v>
      </x:c>
      <x:c r="AO29" s="73">
        <x:v>0.28999999999999998</x:v>
      </x:c>
      <x:c r="AP29" s="73">
        <x:v>2022</x:v>
      </x:c>
      <x:c r="AQ29" s="73" t="s">
        <x:v>28</x:v>
      </x:c>
      <x:c r="AR29" s="73">
        <x:v>33</x:v>
      </x:c>
      <x:c r="AS29" s="73" t="s">
        <x:v>120</x:v>
      </x:c>
      <x:c r="AT29" s="73">
        <x:v>114</x:v>
      </x:c>
      <x:c r="AU29" s="73">
        <x:v>1.3300000000000001</x:v>
      </x:c>
      <x:c r="AV29" s="73">
        <x:v>0.14000000000000001</x:v>
      </x:c>
      <x:c r="AW29" s="73">
        <x:v>0.20999999999999999</x:v>
      </x:c>
      <x:c r="AX29" s="73">
        <x:v>1.78</x:v>
      </x:c>
      <x:c r="AY29" s="73">
        <x:v>-1.3899999999999999</x:v>
      </x:c>
      <x:c r="AZ29" s="73">
        <x:v>-1.52</x:v>
      </x:c>
      <x:c r="BA29" s="73">
        <x:v>-2.9199999999999999</x:v>
      </x:c>
      <x:c r="BB29" s="73">
        <x:v>-1.28</x:v>
      </x:c>
      <x:c r="BC29" s="73">
        <x:v>0.5</x:v>
      </x:c>
      <x:c r="BD29" s="73">
        <x:v>0.10000000000000001</x:v>
      </x:c>
      <x:c r="BE29" s="73">
        <x:v>9.6999999999999993</x:v>
      </x:c>
      <x:c r="BF29" s="73">
        <x:v>0.44</x:v>
      </x:c>
      <x:c r="BG29" s="73">
        <x:v>-0.14000000000000001</x:v>
      </x:c>
      <x:c r="BH29" s="73">
        <x:v>0.28999999999999998</x:v>
      </x:c>
      <x:c r="BI29" s="73">
        <x:v>7000</x:v>
      </x:c>
      <x:c r="BJ29" s="73">
        <x:v>23896</x:v>
      </x:c>
      <x:c r="BK29" s="74" t="str">
        <x:f t="shared" si="0"/>
        <x:v>true</x:v>
      </x:c>
    </x:row>
    <x:row r="30" spans="1:63" ht="16.399999999999999">
      <x:c r="A30" s="65">
        <x:v>2024</x:v>
      </x:c>
      <x:c r="B30" s="61" t="s">
        <x:v>28</x:v>
      </x:c>
      <x:c r="C30" s="61" t="s">
        <x:v>102</x:v>
      </x:c>
      <x:c r="D30" s="72" t="s">
        <x:v>251</x:v>
      </x:c>
      <x:c r="E30" s="72">
        <x:v>9</x:v>
      </x:c>
      <x:c r="F30" s="72" t="s">
        <x:v>170</x:v>
      </x:c>
      <x:c r="G30" s="72" t="s">
        <x:v>34</x:v>
      </x:c>
      <x:c r="H30" s="72" t="s">
        <x:v>96</x:v>
      </x:c>
      <x:c r="I30" s="73">
        <x:v>2023</x:v>
      </x:c>
      <x:c r="J30" s="73" t="s">
        <x:v>28</x:v>
      </x:c>
      <x:c r="K30" s="73">
        <x:v>34</x:v>
      </x:c>
      <x:c r="L30" s="73" t="s">
        <x:v>115</x:v>
      </x:c>
      <x:c r="M30" s="73">
        <x:v>114</x:v>
      </x:c>
      <x:c r="N30" s="73">
        <x:v>0.68000000000000005</x:v>
      </x:c>
      <x:c r="O30" s="73">
        <x:v>-0.12</x:v>
      </x:c>
      <x:c r="P30" s="73">
        <x:v>286</x:v>
      </x:c>
      <x:c r="Q30" s="73">
        <x:v>286</x:v>
      </x:c>
      <x:c r="R30" s="73">
        <x:v>270</x:v>
      </x:c>
      <x:c r="S30" s="73">
        <x:v>35</x:v>
      </x:c>
      <x:c r="T30" s="73">
        <x:v>80</x:v>
      </x:c>
      <x:c r="U30" s="73">
        <x:v>17</x:v>
      </x:c>
      <x:c r="V30" s="73">
        <x:v>0</x:v>
      </x:c>
      <x:c r="W30" s="73">
        <x:v>3</x:v>
      </x:c>
      <x:c r="X30" s="73">
        <x:v>106</x:v>
      </x:c>
      <x:c r="Y30" s="73">
        <x:v>39</x:v>
      </x:c>
      <x:c r="Z30" s="73">
        <x:v>2</x:v>
      </x:c>
      <x:c r="AA30" s="73">
        <x:v>2</x:v>
      </x:c>
      <x:c r="AB30" s="73">
        <x:v>14</x:v>
      </x:c>
      <x:c r="AC30" s="73">
        <x:v>0</x:v>
      </x:c>
      <x:c r="AD30" s="73">
        <x:v>0</x:v>
      </x:c>
      <x:c r="AE30" s="73">
        <x:v>58</x:v>
      </x:c>
      <x:c r="AF30" s="73">
        <x:v>3</x:v>
      </x:c>
      <x:c r="AG30" s="73">
        <x:v>0</x:v>
      </x:c>
      <x:c r="AH30" s="73">
        <x:v>2</x:v>
      </x:c>
      <x:c r="AI30" s="73">
        <x:v>0.29599999999999999</x:v>
      </x:c>
      <x:c r="AJ30" s="73">
        <x:v>0.32900000000000001</x:v>
      </x:c>
      <x:c r="AK30" s="73">
        <x:v>0.39300000000000002</x:v>
      </x:c>
      <x:c r="AL30" s="73">
        <x:v>0.72199999999999998</x:v>
      </x:c>
      <x:c r="AM30" s="73">
        <x:v>0.115</x:v>
      </x:c>
      <x:c r="AN30" s="73">
        <x:v>99.599999999999994</x:v>
      </x:c>
      <x:c r="AO30" s="73">
        <x:v>0.56000000000000005</x:v>
      </x:c>
      <x:c r="AP30" s="73">
        <x:v>2023</x:v>
      </x:c>
      <x:c r="AQ30" s="73" t="s">
        <x:v>28</x:v>
      </x:c>
      <x:c r="AR30" s="73">
        <x:v>34</x:v>
      </x:c>
      <x:c r="AS30" s="73" t="s">
        <x:v>115</x:v>
      </x:c>
      <x:c r="AT30" s="73">
        <x:v>286</x:v>
      </x:c>
      <x:c r="AU30" s="73">
        <x:v>-0.5</x:v>
      </x:c>
      <x:c r="AV30" s="73">
        <x:v>-0.57999999999999996</x:v>
      </x:c>
      <x:c r="AW30" s="73">
        <x:v>-0.13</x:v>
      </x:c>
      <x:c r="AX30" s="73">
        <x:v>1.1499999999999999</x:v>
      </x:c>
      <x:c r="AY30" s="73">
        <x:v>-1.2</x:v>
      </x:c>
      <x:c r="AZ30" s="73">
        <x:v>-3.8399999999999999</x:v>
      </x:c>
      <x:c r="BA30" s="73">
        <x:v>-5.0300000000000002</x:v>
      </x:c>
      <x:c r="BB30" s="73">
        <x:v>-4.9500000000000002</x:v>
      </x:c>
      <x:c r="BC30" s="73">
        <x:v>1.24</x:v>
      </x:c>
      <x:c r="BD30" s="73">
        <x:v>2.23</x:v>
      </x:c>
      <x:c r="BE30" s="73">
        <x:v>9.8000000000000007</x:v>
      </x:c>
      <x:c r="BF30" s="73">
        <x:v>0.68000000000000005</x:v>
      </x:c>
      <x:c r="BG30" s="73">
        <x:v>-0.12</x:v>
      </x:c>
      <x:c r="BH30" s="73">
        <x:v>0.56000000000000005</x:v>
      </x:c>
      <x:c r="BI30" s="73">
        <x:v>7000</x:v>
      </x:c>
      <x:c r="BJ30" s="73">
        <x:v>12581</x:v>
      </x:c>
      <x:c r="BK30" s="74" t="str">
        <x:f t="shared" si="0"/>
        <x:v>true</x:v>
      </x:c>
    </x:row>
    <x:row r="31" spans="1:63" ht="16.399999999999999">
      <x:c r="A31" s="66">
        <x:v>2011</x:v>
      </x:c>
      <x:c r="B31" s="61" t="s">
        <x:v>55</x:v>
      </x:c>
      <x:c r="C31" s="61" t="s">
        <x:v>121</x:v>
      </x:c>
      <x:c r="D31" s="72" t="s">
        <x:v>323</x:v>
      </x:c>
      <x:c r="E31" s="72">
        <x:v>10</x:v>
      </x:c>
      <x:c r="F31" s="72" t="s">
        <x:v>170</x:v>
      </x:c>
      <x:c r="G31" s="72" t="s">
        <x:v>34</x:v>
      </x:c>
      <x:c r="H31" s="72" t="s">
        <x:v>36</x:v>
      </x:c>
      <x:c r="I31" s="73">
        <x:v>2010</x:v>
      </x:c>
      <x:c r="J31" s="73" t="s">
        <x:v>55</x:v>
      </x:c>
      <x:c r="K31" s="73">
        <x:v>34</x:v>
      </x:c>
      <x:c r="L31" s="73" t="s">
        <x:v>119</x:v>
      </x:c>
      <x:c r="M31" s="73">
        <x:v>51</x:v>
      </x:c>
      <x:c r="N31" s="73">
        <x:v>0.14000000000000001</x:v>
      </x:c>
      <x:c r="O31" s="73">
        <x:v>0.13</x:v>
      </x:c>
      <x:c r="P31" s="73">
        <x:v>164</x:v>
      </x:c>
      <x:c r="Q31" s="73">
        <x:v>157</x:v>
      </x:c>
      <x:c r="R31" s="73">
        <x:v>141</x:v>
      </x:c>
      <x:c r="S31" s="73">
        <x:v>14</x:v>
      </x:c>
      <x:c r="T31" s="73">
        <x:v>34</x:v>
      </x:c>
      <x:c r="U31" s="73">
        <x:v>6</x:v>
      </x:c>
      <x:c r="V31" s="73">
        <x:v>1</x:v>
      </x:c>
      <x:c r="W31" s="73">
        <x:v>3</x:v>
      </x:c>
      <x:c r="X31" s="73">
        <x:v>51</x:v>
      </x:c>
      <x:c r="Y31" s="73">
        <x:v>20</x:v>
      </x:c>
      <x:c r="Z31" s="73">
        <x:v>2</x:v>
      </x:c>
      <x:c r="AA31" s="73">
        <x:v>2</x:v>
      </x:c>
      <x:c r="AB31" s="73">
        <x:v>13</x:v>
      </x:c>
      <x:c r="AC31" s="73">
        <x:v>1</x:v>
      </x:c>
      <x:c r="AD31" s="73">
        <x:v>0</x:v>
      </x:c>
      <x:c r="AE31" s="73">
        <x:v>31</x:v>
      </x:c>
      <x:c r="AF31" s="73">
        <x:v>2</x:v>
      </x:c>
      <x:c r="AG31" s="73">
        <x:v>7</x:v>
      </x:c>
      <x:c r="AH31" s="73">
        <x:v>2</x:v>
      </x:c>
      <x:c r="AI31" s="73">
        <x:v>0.24099999999999999</x:v>
      </x:c>
      <x:c r="AJ31" s="73">
        <x:v>0.30599999999999999</x:v>
      </x:c>
      <x:c r="AK31" s="73">
        <x:v>0.36199999999999999</x:v>
      </x:c>
      <x:c r="AL31" s="73">
        <x:v>0.66800000000000004</x:v>
      </x:c>
      <x:c r="AM31" s="73">
        <x:v>-0.044999999999999996</x:v>
      </x:c>
      <x:c r="AN31" s="73">
        <x:v>73.799999999999997</x:v>
      </x:c>
      <x:c r="AO31" s="73">
        <x:v>0.27000000000000002</x:v>
      </x:c>
      <x:c r="AP31" s="73">
        <x:v>2010</x:v>
      </x:c>
      <x:c r="AQ31" s="73" t="s">
        <x:v>55</x:v>
      </x:c>
      <x:c r="AR31" s="73">
        <x:v>34</x:v>
      </x:c>
      <x:c r="AS31" s="73" t="s">
        <x:v>119</x:v>
      </x:c>
      <x:c r="AT31" s="73">
        <x:v>164</x:v>
      </x:c>
      <x:c r="AU31" s="73">
        <x:v>-5.4800000000000004</x:v>
      </x:c>
      <x:c r="AV31" s="73">
        <x:v>-0.57999999999999996</x:v>
      </x:c>
      <x:c r="AW31" s="73">
        <x:v>-0.57999999999999996</x:v>
      </x:c>
      <x:c r="AX31" s="73">
        <x:v>-4.5199999999999996</x:v>
      </x:c>
      <x:c r="AY31" s="73">
        <x:v>-1.24</x:v>
      </x:c>
      <x:c r="AZ31" s="73">
        <x:v>1.1899999999999999</x:v>
      </x:c>
      <x:c r="BA31" s="73">
        <x:v>-0.05</x:v>
      </x:c>
      <x:c r="BB31" s="73">
        <x:v>-4.6699999999999999</x:v>
      </x:c>
      <x:c r="BC31" s="73">
        <x:v>0.70999999999999996</x:v>
      </x:c>
      <x:c r="BD31" s="73">
        <x:v>-3.96</x:v>
      </x:c>
      <x:c r="BE31" s="73">
        <x:v>10.6</x:v>
      </x:c>
      <x:c r="BF31" s="73">
        <x:v>0.14000000000000001</x:v>
      </x:c>
      <x:c r="BG31" s="73">
        <x:v>0.13</x:v>
      </x:c>
      <x:c r="BH31" s="73">
        <x:v>0.27000000000000002</x:v>
      </x:c>
      <x:c r="BI31" s="73">
        <x:v>7800</x:v>
      </x:c>
      <x:c r="BJ31" s="73">
        <x:v>28770</x:v>
      </x:c>
      <x:c r="BK31" s="74" t="str">
        <x:f t="shared" si="0"/>
        <x:v>true</x:v>
      </x:c>
    </x:row>
    <x:row r="32" spans="1:63" ht="16.399999999999999">
      <x:c r="A32" s="66">
        <x:v>2011</x:v>
      </x:c>
      <x:c r="B32" s="61" t="s">
        <x:v>55</x:v>
      </x:c>
      <x:c r="C32" s="61" t="s">
        <x:v>121</x:v>
      </x:c>
      <x:c r="D32" s="72" t="s">
        <x:v>323</x:v>
      </x:c>
      <x:c r="E32" s="72">
        <x:v>10</x:v>
      </x:c>
      <x:c r="F32" s="72" t="s">
        <x:v>170</x:v>
      </x:c>
      <x:c r="G32" s="72" t="s">
        <x:v>34</x:v>
      </x:c>
      <x:c r="H32" s="72" t="s">
        <x:v>36</x:v>
      </x:c>
      <x:c r="I32" s="73">
        <x:v>2010</x:v>
      </x:c>
      <x:c r="J32" s="73" t="s">
        <x:v>45</x:v>
      </x:c>
      <x:c r="K32" s="73">
        <x:v>34</x:v>
      </x:c>
      <x:c r="L32" s="73" t="s">
        <x:v>119</x:v>
      </x:c>
      <x:c r="M32" s="73">
        <x:v>10</x:v>
      </x:c>
      <x:c r="N32" s="73">
        <x:v>-0.23000000000000001</x:v>
      </x:c>
      <x:c r="O32" s="73">
        <x:v>0.059999999999999998</x:v>
      </x:c>
      <x:c r="P32" s="73">
        <x:v>16</x:v>
      </x:c>
      <x:c r="Q32" s="73">
        <x:v>14</x:v>
      </x:c>
      <x:c r="R32" s="73">
        <x:v>13</x:v>
      </x:c>
      <x:c r="S32" s="73">
        <x:v>0</x:v>
      </x:c>
      <x:c r="T32" s="73">
        <x:v>1</x:v>
      </x:c>
      <x:c r="U32" s="73">
        <x:v>0</x:v>
      </x:c>
      <x:c r="V32" s="73">
        <x:v>0</x:v>
      </x:c>
      <x:c r="W32" s="73">
        <x:v>0</x:v>
      </x:c>
      <x:c r="X32" s="73">
        <x:v>1</x:v>
      </x:c>
      <x:c r="Y32" s="73">
        <x:v>1</x:v>
      </x:c>
      <x:c r="Z32" s="73">
        <x:v>0</x:v>
      </x:c>
      <x:c r="AA32" s="73">
        <x:v>0</x:v>
      </x:c>
      <x:c r="AB32" s="73">
        <x:v>1</x:v>
      </x:c>
      <x:c r="AC32" s="73">
        <x:v>0</x:v>
      </x:c>
      <x:c r="AD32" s="73">
        <x:v>0</x:v>
      </x:c>
      <x:c r="AE32" s="73">
        <x:v>3</x:v>
      </x:c>
      <x:c r="AF32" s="73">
        <x:v>0</x:v>
      </x:c>
      <x:c r="AG32" s="73">
        <x:v>2</x:v>
      </x:c>
      <x:c r="AH32" s="73">
        <x:v>0</x:v>
      </x:c>
      <x:c r="AI32" s="73">
        <x:v>0.077000000000000002</x:v>
      </x:c>
      <x:c r="AJ32" s="73">
        <x:v>0.14299999999999999</x:v>
      </x:c>
      <x:c r="AK32" s="73">
        <x:v>0.077000000000000002</x:v>
      </x:c>
      <x:c r="AL32" s="73">
        <x:v>0.22</x:v>
      </x:c>
      <x:c r="AM32" s="73">
        <x:v>-0.23499999999999999</x:v>
      </x:c>
      <x:c r="AN32" s="73">
        <x:v>-54.399999999999999</x:v>
      </x:c>
      <x:c r="AO32" s="73">
        <x:v>-0.16</x:v>
      </x:c>
      <x:c r="AP32" s="73">
        <x:v>2010</x:v>
      </x:c>
      <x:c r="AQ32" s="73" t="s">
        <x:v>45</x:v>
      </x:c>
      <x:c r="AR32" s="73">
        <x:v>34</x:v>
      </x:c>
      <x:c r="AS32" s="73" t="s">
        <x:v>119</x:v>
      </x:c>
      <x:c r="AT32" s="73">
        <x:v>16</x:v>
      </x:c>
      <x:c r="AU32" s="73">
        <x:v>-3.1499999999999999</x:v>
      </x:c>
      <x:c r="AV32" s="73">
        <x:v>0.020000000000000001</x:v>
      </x:c>
      <x:c r="AW32" s="73">
        <x:v>0.020000000000000001</x:v>
      </x:c>
      <x:c r="AX32" s="73">
        <x:v>-2.6699999999999999</x:v>
      </x:c>
      <x:c r="AY32" s="73">
        <x:v>-1.24</x:v>
      </x:c>
      <x:c r="AZ32" s="73">
        <x:v>0.12</x:v>
      </x:c>
      <x:c r="BA32" s="73">
        <x:v>-1.1299999999999999</x:v>
      </x:c>
      <x:c r="BB32" s="73">
        <x:v>-2.4500000000000002</x:v>
      </x:c>
      <x:c r="BC32" s="73">
        <x:v>0.070000000000000007</x:v>
      </x:c>
      <x:c r="BD32" s="73">
        <x:v>-2.3799999999999999</x:v>
      </x:c>
      <x:c r="BE32" s="73">
        <x:v>10.6</x:v>
      </x:c>
      <x:c r="BF32" s="73">
        <x:v>-0.23000000000000001</x:v>
      </x:c>
      <x:c r="BG32" s="73">
        <x:v>0.059999999999999998</x:v>
      </x:c>
      <x:c r="BH32" s="73">
        <x:v>-0.16</x:v>
      </x:c>
      <x:c r="BI32" s="73">
        <x:v>7800</x:v>
      </x:c>
      <x:c r="BJ32" s="73">
        <x:v>-48298</x:v>
      </x:c>
      <x:c r="BK32" s="74" t="str">
        <x:f t="shared" si="0"/>
        <x:v>true</x:v>
      </x:c>
    </x:row>
    <x:row r="33" spans="1:63" ht="16.399999999999999">
      <x:c r="A33" s="66">
        <x:v>2012</x:v>
      </x:c>
      <x:c r="B33" s="61" t="s">
        <x:v>55</x:v>
      </x:c>
      <x:c r="C33" s="61" t="s">
        <x:v>121</x:v>
      </x:c>
      <x:c r="D33" s="72" t="s">
        <x:v>323</x:v>
      </x:c>
      <x:c r="E33" s="72">
        <x:v>10</x:v>
      </x:c>
      <x:c r="F33" s="72" t="s">
        <x:v>170</x:v>
      </x:c>
      <x:c r="G33" s="72" t="s">
        <x:v>34</x:v>
      </x:c>
      <x:c r="H33" s="72" t="s">
        <x:v>36</x:v>
      </x:c>
      <x:c r="I33" s="73">
        <x:v>2011</x:v>
      </x:c>
      <x:c r="J33" s="73" t="s">
        <x:v>45</x:v>
      </x:c>
      <x:c r="K33" s="73">
        <x:v>35</x:v>
      </x:c>
      <x:c r="L33" s="73" t="s">
        <x:v>119</x:v>
      </x:c>
      <x:c r="M33" s="73">
        <x:v>28</x:v>
      </x:c>
      <x:c r="N33" s="73">
        <x:v>0.029999999999999999</x:v>
      </x:c>
      <x:c r="O33" s="73">
        <x:v>0.22</x:v>
      </x:c>
      <x:c r="P33" s="73">
        <x:v>68</x:v>
      </x:c>
      <x:c r="Q33" s="73">
        <x:v>64</x:v>
      </x:c>
      <x:c r="R33" s="73">
        <x:v>57</x:v>
      </x:c>
      <x:c r="S33" s="73">
        <x:v>8</x:v>
      </x:c>
      <x:c r="T33" s="73">
        <x:v>12</x:v>
      </x:c>
      <x:c r="U33" s="73">
        <x:v>3</x:v>
      </x:c>
      <x:c r="V33" s="73">
        <x:v>1</x:v>
      </x:c>
      <x:c r="W33" s="73">
        <x:v>1</x:v>
      </x:c>
      <x:c r="X33" s="73">
        <x:v>20</x:v>
      </x:c>
      <x:c r="Y33" s="73">
        <x:v>10</x:v>
      </x:c>
      <x:c r="Z33" s="73">
        <x:v>0</x:v>
      </x:c>
      <x:c r="AA33" s="73">
        <x:v>1</x:v>
      </x:c>
      <x:c r="AB33" s="73">
        <x:v>6</x:v>
      </x:c>
      <x:c r="AC33" s="73">
        <x:v>1</x:v>
      </x:c>
      <x:c r="AD33" s="73">
        <x:v>0</x:v>
      </x:c>
      <x:c r="AE33" s="73">
        <x:v>23</x:v>
      </x:c>
      <x:c r="AF33" s="73">
        <x:v>0</x:v>
      </x:c>
      <x:c r="AG33" s="73">
        <x:v>4</x:v>
      </x:c>
      <x:c r="AH33" s="73">
        <x:v>0</x:v>
      </x:c>
      <x:c r="AI33" s="73">
        <x:v>0.21099999999999999</x:v>
      </x:c>
      <x:c r="AJ33" s="73">
        <x:v>0.29699999999999999</x:v>
      </x:c>
      <x:c r="AK33" s="73">
        <x:v>0.35099999999999998</x:v>
      </x:c>
      <x:c r="AL33" s="73">
        <x:v>0.64800000000000002</x:v>
      </x:c>
      <x:c r="AM33" s="73">
        <x:v>-0.041000000000000003</x:v>
      </x:c>
      <x:c r="AN33" s="73">
        <x:v>71.799999999999997</x:v>
      </x:c>
      <x:c r="AO33" s="73">
        <x:v>0.25</x:v>
      </x:c>
      <x:c r="AP33" s="73">
        <x:v>2011</x:v>
      </x:c>
      <x:c r="AQ33" s="73" t="s">
        <x:v>45</x:v>
      </x:c>
      <x:c r="AR33" s="73">
        <x:v>35</x:v>
      </x:c>
      <x:c r="AS33" s="73" t="s">
        <x:v>119</x:v>
      </x:c>
      <x:c r="AT33" s="73">
        <x:v>68</x:v>
      </x:c>
      <x:c r="AU33" s="73">
        <x:v>-2.25</x:v>
      </x:c>
      <x:c r="AV33" s="73">
        <x:v>-0.46000000000000002</x:v>
      </x:c>
      <x:c r="AW33" s="73">
        <x:v>-0.46000000000000002</x:v>
      </x:c>
      <x:c r="AX33" s="73">
        <x:v>-1.6599999999999999</x:v>
      </x:c>
      <x:c r="AY33" s="73">
        <x:v>0.46999999999999997</x:v>
      </x:c>
      <x:c r="AZ33" s="73">
        <x:v>0.68000000000000005</x:v>
      </x:c>
      <x:c r="BA33" s="73">
        <x:v>1.1499999999999999</x:v>
      </x:c>
      <x:c r="BB33" s="73">
        <x:v>-0.5</x:v>
      </x:c>
      <x:c r="BC33" s="73">
        <x:v>0.29999999999999999</x:v>
      </x:c>
      <x:c r="BD33" s="73">
        <x:v>-0.20000000000000001</x:v>
      </x:c>
      <x:c r="BE33" s="73">
        <x:v>10.029999999999999</x:v>
      </x:c>
      <x:c r="BF33" s="73">
        <x:v>0.029999999999999999</x:v>
      </x:c>
      <x:c r="BG33" s="73">
        <x:v>0.22</x:v>
      </x:c>
      <x:c r="BH33" s="73">
        <x:v>0.25</x:v>
      </x:c>
      <x:c r="BI33" s="73">
        <x:v>7600</x:v>
      </x:c>
      <x:c r="BJ33" s="73">
        <x:v>29860</x:v>
      </x:c>
      <x:c r="BK33" s="74" t="str">
        <x:f t="shared" si="0"/>
        <x:v>true</x:v>
      </x:c>
    </x:row>
    <x:row r="34" spans="1:63" ht="16.399999999999999">
      <x:c r="A34" s="66">
        <x:v>2013</x:v>
      </x:c>
      <x:c r="B34" s="61" t="s">
        <x:v>55</x:v>
      </x:c>
      <x:c r="C34" s="61" t="s">
        <x:v>121</x:v>
      </x:c>
      <x:c r="D34" s="72" t="s">
        <x:v>323</x:v>
      </x:c>
      <x:c r="E34" s="72">
        <x:v>10</x:v>
      </x:c>
      <x:c r="F34" s="72" t="s">
        <x:v>170</x:v>
      </x:c>
      <x:c r="G34" s="72" t="s">
        <x:v>34</x:v>
      </x:c>
      <x:c r="H34" s="72" t="s">
        <x:v>36</x:v>
      </x:c>
      <x:c r="I34" s="73">
        <x:v>2012</x:v>
      </x:c>
      <x:c r="J34" s="73" t="s">
        <x:v>45</x:v>
      </x:c>
      <x:c r="K34" s="73">
        <x:v>36</x:v>
      </x:c>
      <x:c r="L34" s="73" t="s">
        <x:v>119</x:v>
      </x:c>
      <x:c r="M34" s="73">
        <x:v>3</x:v>
      </x:c>
      <x:c r="N34" s="73">
        <x:v>-0.040000000000000002</x:v>
      </x:c>
      <x:c r="O34" s="73">
        <x:v>0.020000000000000001</x:v>
      </x:c>
      <x:c r="P34" s="73">
        <x:v>5</x:v>
      </x:c>
      <x:c r="Q34" s="73">
        <x:v>5</x:v>
      </x:c>
      <x:c r="R34" s="73">
        <x:v>5</x:v>
      </x:c>
      <x:c r="S34" s="73">
        <x:v>1</x:v>
      </x:c>
      <x:c r="T34" s="73">
        <x:v>1</x:v>
      </x:c>
      <x:c r="U34" s="73">
        <x:v>0</x:v>
      </x:c>
      <x:c r="V34" s="73">
        <x:v>0</x:v>
      </x:c>
      <x:c r="W34" s="73">
        <x:v>0</x:v>
      </x:c>
      <x:c r="X34" s="73">
        <x:v>1</x:v>
      </x:c>
      <x:c r="Y34" s="73">
        <x:v>0</x:v>
      </x:c>
      <x:c r="Z34" s="73">
        <x:v>0</x:v>
      </x:c>
      <x:c r="AA34" s="73">
        <x:v>0</x:v>
      </x:c>
      <x:c r="AB34" s="73">
        <x:v>0</x:v>
      </x:c>
      <x:c r="AC34" s="73">
        <x:v>0</x:v>
      </x:c>
      <x:c r="AD34" s="73">
        <x:v>0</x:v>
      </x:c>
      <x:c r="AE34" s="73">
        <x:v>1</x:v>
      </x:c>
      <x:c r="AF34" s="73">
        <x:v>0</x:v>
      </x:c>
      <x:c r="AG34" s="73">
        <x:v>0</x:v>
      </x:c>
      <x:c r="AH34" s="73">
        <x:v>0</x:v>
      </x:c>
      <x:c r="AI34" s="73">
        <x:v>0.20000000000000001</x:v>
      </x:c>
      <x:c r="AJ34" s="73">
        <x:v>0.20000000000000001</x:v>
      </x:c>
      <x:c r="AK34" s="73">
        <x:v>0.20000000000000001</x:v>
      </x:c>
      <x:c r="AL34" s="73">
        <x:v>0.40000000000000002</x:v>
      </x:c>
      <x:c r="AM34" s="73">
        <x:v>-0.127</x:v>
      </x:c>
      <x:c r="AN34" s="73">
        <x:v>-11.9</x:v>
      </x:c>
      <x:c r="AO34" s="73">
        <x:v>-0.020000000000000001</x:v>
      </x:c>
      <x:c r="AP34" s="73">
        <x:v>2012</x:v>
      </x:c>
      <x:c r="AQ34" s="73" t="s">
        <x:v>45</x:v>
      </x:c>
      <x:c r="AR34" s="73">
        <x:v>36</x:v>
      </x:c>
      <x:c r="AS34" s="73" t="s">
        <x:v>119</x:v>
      </x:c>
      <x:c r="AT34" s="73">
        <x:v>5</x:v>
      </x:c>
      <x:c r="AU34" s="73">
        <x:v>-0.59999999999999998</x:v>
      </x:c>
      <x:c r="AV34" s="73">
        <x:v>0.010000000000000001</x:v>
      </x:c>
      <x:c r="AW34" s="73">
        <x:v>0.010000000000000001</x:v>
      </x:c>
      <x:c r="AX34" s="73">
        <x:v>-0.46999999999999997</x:v>
      </x:c>
      <x:c r="AY34" s="73">
        <x:v>0.029999999999999999</x:v>
      </x:c>
      <x:c r="AZ34" s="73">
        <x:v>0.089999999999999991</x:v>
      </x:c>
      <x:c r="BA34" s="73">
        <x:v>0.11</x:v>
      </x:c>
      <x:c r="BB34" s="73">
        <x:v>-0.35999999999999999</x:v>
      </x:c>
      <x:c r="BC34" s="73">
        <x:v>0.020000000000000001</x:v>
      </x:c>
      <x:c r="BD34" s="73">
        <x:v>-0.34000000000000002</x:v>
      </x:c>
      <x:c r="BE34" s="73">
        <x:v>9.5099999999999998</x:v>
      </x:c>
      <x:c r="BF34" s="73">
        <x:v>-0.040000000000000002</x:v>
      </x:c>
      <x:c r="BG34" s="73">
        <x:v>0.020000000000000001</x:v>
      </x:c>
      <x:c r="BH34" s="73">
        <x:v>-0.020000000000000001</x:v>
      </x:c>
      <x:c r="BI34" s="73">
        <x:v>6600</x:v>
      </x:c>
      <x:c r="BJ34" s="73">
        <x:v>-416719</x:v>
      </x:c>
      <x:c r="BK34" s="74" t="str">
        <x:f t="shared" si="0"/>
        <x:v>true</x:v>
      </x:c>
    </x:row>
    <x:row r="35" spans="1:63" ht="16.399999999999999">
      <x:c r="A35" s="66">
        <x:v>2014</x:v>
      </x:c>
      <x:c r="B35" s="61" t="s">
        <x:v>55</x:v>
      </x:c>
      <x:c r="C35" s="61" t="s">
        <x:v>121</x:v>
      </x:c>
      <x:c r="D35" s="72" t="s">
        <x:v>323</x:v>
      </x:c>
      <x:c r="E35" s="72">
        <x:v>10</x:v>
      </x:c>
      <x:c r="F35" s="72" t="s">
        <x:v>170</x:v>
      </x:c>
      <x:c r="G35" s="72" t="s">
        <x:v>34</x:v>
      </x:c>
      <x:c r="H35" s="72" t="s">
        <x:v>36</x:v>
      </x:c>
      <x:c r="I35" s="73">
        <x:v>2013</x:v>
      </x:c>
      <x:c r="J35" s="73" t="s">
        <x:v>55</x:v>
      </x:c>
      <x:c r="K35" s="73">
        <x:v>37</x:v>
      </x:c>
      <x:c r="L35" s="73" t="s">
        <x:v>119</x:v>
      </x:c>
      <x:c r="M35" s="73">
        <x:v>68</x:v>
      </x:c>
      <x:c r="N35" s="73">
        <x:v>0.79000000000000004</x:v>
      </x:c>
      <x:c r="O35" s="73">
        <x:v>0.45000000000000001</x:v>
      </x:c>
      <x:c r="P35" s="73">
        <x:v>122</x:v>
      </x:c>
      <x:c r="Q35" s="73">
        <x:v>117</x:v>
      </x:c>
      <x:c r="R35" s="73">
        <x:v>104</x:v>
      </x:c>
      <x:c r="S35" s="73">
        <x:v>19</x:v>
      </x:c>
      <x:c r="T35" s="73">
        <x:v>24</x:v>
      </x:c>
      <x:c r="U35" s="73">
        <x:v>6</x:v>
      </x:c>
      <x:c r="V35" s="73">
        <x:v>0</x:v>
      </x:c>
      <x:c r="W35" s="73">
        <x:v>4</x:v>
      </x:c>
      <x:c r="X35" s="73">
        <x:v>42</x:v>
      </x:c>
      <x:c r="Y35" s="73">
        <x:v>13</x:v>
      </x:c>
      <x:c r="Z35" s="73">
        <x:v>1</x:v>
      </x:c>
      <x:c r="AA35" s="73">
        <x:v>0</x:v>
      </x:c>
      <x:c r="AB35" s="73">
        <x:v>12</x:v>
      </x:c>
      <x:c r="AC35" s="73">
        <x:v>1</x:v>
      </x:c>
      <x:c r="AD35" s="73">
        <x:v>0</x:v>
      </x:c>
      <x:c r="AE35" s="73">
        <x:v>29</x:v>
      </x:c>
      <x:c r="AF35" s="73">
        <x:v>1</x:v>
      </x:c>
      <x:c r="AG35" s="73">
        <x:v>5</x:v>
      </x:c>
      <x:c r="AH35" s="73">
        <x:v>0</x:v>
      </x:c>
      <x:c r="AI35" s="73">
        <x:v>0.23100000000000001</x:v>
      </x:c>
      <x:c r="AJ35" s="73">
        <x:v>0.316</x:v>
      </x:c>
      <x:c r="AK35" s="73">
        <x:v>0.40400000000000003</x:v>
      </x:c>
      <x:c r="AL35" s="73">
        <x:v>0.71999999999999997</x:v>
      </x:c>
      <x:c r="AM35" s="73">
        <x:v>0.0059999999999999998</x:v>
      </x:c>
      <x:c r="AN35" s="73">
        <x:v>107.8</x:v>
      </x:c>
      <x:c r="AO35" s="73">
        <x:v>1.23</x:v>
      </x:c>
      <x:c r="AP35" s="73">
        <x:v>2013</x:v>
      </x:c>
      <x:c r="AQ35" s="73" t="s">
        <x:v>55</x:v>
      </x:c>
      <x:c r="AR35" s="73">
        <x:v>37</x:v>
      </x:c>
      <x:c r="AS35" s="73" t="s">
        <x:v>119</x:v>
      </x:c>
      <x:c r="AT35" s="73">
        <x:v>122</x:v>
      </x:c>
      <x:c r="AU35" s="73">
        <x:v>1.1499999999999999</x:v>
      </x:c>
      <x:c r="AV35" s="73">
        <x:v>0.20000000000000001</x:v>
      </x:c>
      <x:c r="AW35" s="73">
        <x:v>1.3700000000000001</x:v>
      </x:c>
      <x:c r="AX35" s="73">
        <x:v>3.25</x:v>
      </x:c>
      <x:c r="AY35" s="73">
        <x:v>2.3799999999999999</x:v>
      </x:c>
      <x:c r="AZ35" s="73">
        <x:v>1.3600000000000001</x:v>
      </x:c>
      <x:c r="BA35" s="73">
        <x:v>3.73</x:v>
      </x:c>
      <x:c r="BB35" s="73">
        <x:v>6.9800000000000004</x:v>
      </x:c>
      <x:c r="BC35" s="73">
        <x:v>0.53000000000000003</x:v>
      </x:c>
      <x:c r="BD35" s="73">
        <x:v>7.5099999999999998</x:v>
      </x:c>
      <x:c r="BE35" s="73">
        <x:v>9.9499999999999993</x:v>
      </x:c>
      <x:c r="BF35" s="73">
        <x:v>0.79000000000000004</x:v>
      </x:c>
      <x:c r="BG35" s="73">
        <x:v>0.45000000000000001</x:v>
      </x:c>
      <x:c r="BH35" s="73">
        <x:v>1.23</x:v>
      </x:c>
      <x:c r="BI35" s="73">
        <x:v>5500</x:v>
      </x:c>
      <x:c r="BJ35" s="73">
        <x:v>4455</x:v>
      </x:c>
      <x:c r="BK35" s="74" t="str">
        <x:f t="shared" si="0"/>
        <x:v>true</x:v>
      </x:c>
    </x:row>
    <x:row r="36" spans="1:63" ht="16.399999999999999">
      <x:c r="A36" s="65">
        <x:v>2020</x:v>
      </x:c>
      <x:c r="B36" s="61" t="s">
        <x:v>95</x:v>
      </x:c>
      <x:c r="C36" s="61" t="s">
        <x:v>116</x:v>
      </x:c>
      <x:c r="D36" s="72" t="s">
        <x:v>251</x:v>
      </x:c>
      <x:c r="E36" s="72">
        <x:v>7</x:v>
      </x:c>
      <x:c r="F36" s="72" t="s">
        <x:v>25</x:v>
      </x:c>
      <x:c r="G36" s="72" t="s">
        <x:v>337</x:v>
      </x:c>
      <x:c r="H36" s="72" t="s">
        <x:v>71</x:v>
      </x:c>
      <x:c r="I36" s="73">
        <x:v>2019</x:v>
      </x:c>
      <x:c r="J36" s="73" t="s">
        <x:v>95</x:v>
      </x:c>
      <x:c r="K36" s="73">
        <x:v>29</x:v>
      </x:c>
      <x:c r="L36" s="73" t="s">
        <x:v>117</x:v>
      </x:c>
      <x:c r="M36" s="73">
        <x:v>116</x:v>
      </x:c>
      <x:c r="N36" s="73">
        <x:v>1.3500000000000001</x:v>
      </x:c>
      <x:c r="O36" s="73">
        <x:v>0.05</x:v>
      </x:c>
      <x:c r="P36" s="73">
        <x:v>413</x:v>
      </x:c>
      <x:c r="Q36" s="73">
        <x:v>407</x:v>
      </x:c>
      <x:c r="R36" s="73">
        <x:v>348</x:v>
      </x:c>
      <x:c r="S36" s="73">
        <x:v>37</x:v>
      </x:c>
      <x:c r="T36" s="73">
        <x:v>89</x:v>
      </x:c>
      <x:c r="U36" s="73">
        <x:v>17</x:v>
      </x:c>
      <x:c r="V36" s="73">
        <x:v>0</x:v>
      </x:c>
      <x:c r="W36" s="73">
        <x:v>6</x:v>
      </x:c>
      <x:c r="X36" s="73">
        <x:v>124</x:v>
      </x:c>
      <x:c r="Y36" s="73">
        <x:v>41</x:v>
      </x:c>
      <x:c r="Z36" s="73">
        <x:v>3</x:v>
      </x:c>
      <x:c r="AA36" s="73">
        <x:v>0</x:v>
      </x:c>
      <x:c r="AB36" s="73">
        <x:v>50</x:v>
      </x:c>
      <x:c r="AC36" s="73">
        <x:v>7</x:v>
      </x:c>
      <x:c r="AD36" s="73">
        <x:v>1</x:v>
      </x:c>
      <x:c r="AE36" s="73">
        <x:v>60</x:v>
      </x:c>
      <x:c r="AF36" s="73">
        <x:v>10</x:v>
      </x:c>
      <x:c r="AG36" s="73">
        <x:v>5</x:v>
      </x:c>
      <x:c r="AH36" s="73">
        <x:v>3</x:v>
      </x:c>
      <x:c r="AI36" s="73">
        <x:v>0.25600000000000001</x:v>
      </x:c>
      <x:c r="AJ36" s="73">
        <x:v>0.35799999999999998</x:v>
      </x:c>
      <x:c r="AK36" s="73">
        <x:v>0.35599999999999998</x:v>
      </x:c>
      <x:c r="AL36" s="73">
        <x:v>0.71399999999999997</x:v>
      </x:c>
      <x:c r="AM36" s="73">
        <x:v>0.122</x:v>
      </x:c>
      <x:c r="AN36" s="73">
        <x:v>99.799999999999997</x:v>
      </x:c>
      <x:c r="AO36" s="73">
        <x:v>1.3999999999999999</x:v>
      </x:c>
      <x:c r="AP36" s="73">
        <x:v>2019</x:v>
      </x:c>
      <x:c r="AQ36" s="73" t="s">
        <x:v>95</x:v>
      </x:c>
      <x:c r="AR36" s="73">
        <x:v>29</x:v>
      </x:c>
      <x:c r="AS36" s="73" t="s">
        <x:v>117</x:v>
      </x:c>
      <x:c r="AT36" s="73">
        <x:v>413</x:v>
      </x:c>
      <x:c r="AU36" s="73">
        <x:v>1.74</x:v>
      </x:c>
      <x:c r="AV36" s="73">
        <x:v>0.52000000000000002</x:v>
      </x:c>
      <x:c r="AW36" s="73">
        <x:v>0.83999999999999997</x:v>
      </x:c>
      <x:c r="AX36" s="73">
        <x:v>1.9299999999999999</x:v>
      </x:c>
      <x:c r="AY36" s="73">
        <x:v>0.44</x:v>
      </x:c>
      <x:c r="AZ36" s="73">
        <x:v>-4.25</x:v>
      </x:c>
      <x:c r="BA36" s="73">
        <x:v>-3.8100000000000001</x:v>
      </x:c>
      <x:c r="BB36" s="73">
        <x:v>-1.49</x:v>
      </x:c>
      <x:c r="BC36" s="73">
        <x:v>1.8300000000000001</x:v>
      </x:c>
      <x:c r="BD36" s="73">
        <x:v>3.4100000000000001</x:v>
      </x:c>
      <x:c r="BE36" s="73">
        <x:v>9.7300000000000004</x:v>
      </x:c>
      <x:c r="BF36" s="73">
        <x:v>1.3500000000000001</x:v>
      </x:c>
      <x:c r="BG36" s="73">
        <x:v>0.05</x:v>
      </x:c>
      <x:c r="BH36" s="73">
        <x:v>1.3999999999999999</x:v>
      </x:c>
      <x:c r="BI36" s="73">
        <x:v>14000</x:v>
      </x:c>
      <x:c r="BJ36" s="73">
        <x:v>10027</x:v>
      </x:c>
      <x:c r="BK36" s="74" t="str">
        <x:f t="shared" si="0"/>
        <x:v>true</x:v>
      </x:c>
    </x:row>
    <x:row r="37" spans="1:63" ht="16.399999999999999">
      <x:c r="A37" s="65">
        <x:v>2021</x:v>
      </x:c>
      <x:c r="B37" s="61" t="s">
        <x:v>95</x:v>
      </x:c>
      <x:c r="C37" s="61" t="s">
        <x:v>116</x:v>
      </x:c>
      <x:c r="D37" s="72" t="s">
        <x:v>251</x:v>
      </x:c>
      <x:c r="E37" s="72">
        <x:v>7</x:v>
      </x:c>
      <x:c r="F37" s="72" t="s">
        <x:v>25</x:v>
      </x:c>
      <x:c r="G37" s="72" t="s">
        <x:v>337</x:v>
      </x:c>
      <x:c r="H37" s="72" t="s">
        <x:v>71</x:v>
      </x:c>
      <x:c r="I37" s="73">
        <x:v>2020</x:v>
      </x:c>
      <x:c r="J37" s="73" t="s">
        <x:v>95</x:v>
      </x:c>
      <x:c r="K37" s="73">
        <x:v>30</x:v>
      </x:c>
      <x:c r="L37" s="73" t="s">
        <x:v>117</x:v>
      </x:c>
      <x:c r="M37" s="73">
        <x:v>123</x:v>
      </x:c>
      <x:c r="N37" s="73">
        <x:v>1.9099999999999999</x:v>
      </x:c>
      <x:c r="O37" s="73">
        <x:v>0.34999999999999998</x:v>
      </x:c>
      <x:c r="P37" s="73">
        <x:v>426</x:v>
      </x:c>
      <x:c r="Q37" s="73">
        <x:v>420</x:v>
      </x:c>
      <x:c r="R37" s="73">
        <x:v>346</x:v>
      </x:c>
      <x:c r="S37" s="73">
        <x:v>67</x:v>
      </x:c>
      <x:c r="T37" s="73">
        <x:v>90</x:v>
      </x:c>
      <x:c r="U37" s="73">
        <x:v>16</x:v>
      </x:c>
      <x:c r="V37" s="73">
        <x:v>0</x:v>
      </x:c>
      <x:c r="W37" s="73">
        <x:v>12</x:v>
      </x:c>
      <x:c r="X37" s="73">
        <x:v>142</x:v>
      </x:c>
      <x:c r="Y37" s="73">
        <x:v>50</x:v>
      </x:c>
      <x:c r="Z37" s="73">
        <x:v>3</x:v>
      </x:c>
      <x:c r="AA37" s="73">
        <x:v>0</x:v>
      </x:c>
      <x:c r="AB37" s="73">
        <x:v>58</x:v>
      </x:c>
      <x:c r="AC37" s="73">
        <x:v>11</x:v>
      </x:c>
      <x:c r="AD37" s="73">
        <x:v>0</x:v>
      </x:c>
      <x:c r="AE37" s="73">
        <x:v>72</x:v>
      </x:c>
      <x:c r="AF37" s="73">
        <x:v>6</x:v>
      </x:c>
      <x:c r="AG37" s="73">
        <x:v>6</x:v>
      </x:c>
      <x:c r="AH37" s="73">
        <x:v>5</x:v>
      </x:c>
      <x:c r="AI37" s="73">
        <x:v>0.26000000000000001</x:v>
      </x:c>
      <x:c r="AJ37" s="73">
        <x:v>0.379</x:v>
      </x:c>
      <x:c r="AK37" s="73">
        <x:v>0.40999999999999998</x:v>
      </x:c>
      <x:c r="AL37" s="73">
        <x:v>0.78900000000000003</x:v>
      </x:c>
      <x:c r="AM37" s="73">
        <x:v>0.14899999999999999</x:v>
      </x:c>
      <x:c r="AN37" s="73">
        <x:v>110.09999999999999</x:v>
      </x:c>
      <x:c r="AO37" s="73">
        <x:v>2.2599999999999998</x:v>
      </x:c>
      <x:c r="AP37" s="73">
        <x:v>2020</x:v>
      </x:c>
      <x:c r="AQ37" s="73" t="s">
        <x:v>95</x:v>
      </x:c>
      <x:c r="AR37" s="73">
        <x:v>30</x:v>
      </x:c>
      <x:c r="AS37" s="73" t="s">
        <x:v>117</x:v>
      </x:c>
      <x:c r="AT37" s="73">
        <x:v>426</x:v>
      </x:c>
      <x:c r="AU37" s="73">
        <x:v>6.2599999999999998</x:v>
      </x:c>
      <x:c r="AV37" s="73">
        <x:v>0.32000000000000001</x:v>
      </x:c>
      <x:c r="AW37" s="73">
        <x:v>1.01</x:v>
      </x:c>
      <x:c r="AX37" s="73">
        <x:v>8.5199999999999996</x:v>
      </x:c>
      <x:c r="AY37" s="73">
        <x:v>3.7200000000000002</x:v>
      </x:c>
      <x:c r="AZ37" s="73">
        <x:v>-4.1699999999999999</x:v>
      </x:c>
      <x:c r="BA37" s="73">
        <x:v>-0.44</x:v>
      </x:c>
      <x:c r="BB37" s="73">
        <x:v>7.3300000000000001</x:v>
      </x:c>
      <x:c r="BC37" s="73">
        <x:v>1.8500000000000001</x:v>
      </x:c>
      <x:c r="BD37" s="73">
        <x:v>12.24</x:v>
      </x:c>
      <x:c r="BE37" s="73">
        <x:v>10.640000000000001</x:v>
      </x:c>
      <x:c r="BF37" s="73">
        <x:v>1.9099999999999999</x:v>
      </x:c>
      <x:c r="BG37" s="73">
        <x:v>0.34999999999999998</x:v>
      </x:c>
      <x:c r="BH37" s="73">
        <x:v>2.2599999999999998</x:v>
      </x:c>
      <x:c r="BI37" s="73">
        <x:v>13500</x:v>
      </x:c>
      <x:c r="BJ37" s="73">
        <x:v>5966</x:v>
      </x:c>
      <x:c r="BK37" s="74" t="str">
        <x:f t="shared" si="0"/>
        <x:v>true</x:v>
      </x:c>
    </x:row>
    <x:row r="38" spans="1:63" ht="16.399999999999999">
      <x:c r="A38" s="65">
        <x:v>2022</x:v>
      </x:c>
      <x:c r="B38" s="61" t="s">
        <x:v>95</x:v>
      </x:c>
      <x:c r="C38" s="61" t="s">
        <x:v>116</x:v>
      </x:c>
      <x:c r="D38" s="72" t="s">
        <x:v>251</x:v>
      </x:c>
      <x:c r="E38" s="72">
        <x:v>7</x:v>
      </x:c>
      <x:c r="F38" s="72" t="s">
        <x:v>25</x:v>
      </x:c>
      <x:c r="G38" s="72" t="s">
        <x:v>337</x:v>
      </x:c>
      <x:c r="H38" s="72" t="s">
        <x:v>71</x:v>
      </x:c>
      <x:c r="I38" s="73">
        <x:v>2021</x:v>
      </x:c>
      <x:c r="J38" s="73" t="s">
        <x:v>95</x:v>
      </x:c>
      <x:c r="K38" s="73">
        <x:v>31</x:v>
      </x:c>
      <x:c r="L38" s="73" t="s">
        <x:v>117</x:v>
      </x:c>
      <x:c r="M38" s="73">
        <x:v>55</x:v>
      </x:c>
      <x:c r="N38" s="73">
        <x:v>1.3999999999999999</x:v>
      </x:c>
      <x:c r="O38" s="73">
        <x:v>-0.14000000000000001</x:v>
      </x:c>
      <x:c r="P38" s="73">
        <x:v>171</x:v>
      </x:c>
      <x:c r="Q38" s="73">
        <x:v>170</x:v>
      </x:c>
      <x:c r="R38" s="73">
        <x:v>133</x:v>
      </x:c>
      <x:c r="S38" s="73">
        <x:v>25</x:v>
      </x:c>
      <x:c r="T38" s="73">
        <x:v>35</x:v>
      </x:c>
      <x:c r="U38" s="73">
        <x:v>3</x:v>
      </x:c>
      <x:c r="V38" s="73">
        <x:v>0</x:v>
      </x:c>
      <x:c r="W38" s="73">
        <x:v>8</x:v>
      </x:c>
      <x:c r="X38" s="73">
        <x:v>62</x:v>
      </x:c>
      <x:c r="Y38" s="73">
        <x:v>26</x:v>
      </x:c>
      <x:c r="Z38" s="73">
        <x:v>2</x:v>
      </x:c>
      <x:c r="AA38" s="73">
        <x:v>0</x:v>
      </x:c>
      <x:c r="AB38" s="73">
        <x:v>29</x:v>
      </x:c>
      <x:c r="AC38" s="73">
        <x:v>5</x:v>
      </x:c>
      <x:c r="AD38" s="73">
        <x:v>1</x:v>
      </x:c>
      <x:c r="AE38" s="73">
        <x:v>24</x:v>
      </x:c>
      <x:c r="AF38" s="73">
        <x:v>4</x:v>
      </x:c>
      <x:c r="AG38" s="73">
        <x:v>1</x:v>
      </x:c>
      <x:c r="AH38" s="73">
        <x:v>3</x:v>
      </x:c>
      <x:c r="AI38" s="73">
        <x:v>0.26300000000000001</x:v>
      </x:c>
      <x:c r="AJ38" s="73">
        <x:v>0.40600000000000003</x:v>
      </x:c>
      <x:c r="AK38" s="73">
        <x:v>0.46600000000000003</x:v>
      </x:c>
      <x:c r="AL38" s="73">
        <x:v>0.872</x:v>
      </x:c>
      <x:c r="AM38" s="73">
        <x:v>0.17899999999999999</x:v>
      </x:c>
      <x:c r="AN38" s="73">
        <x:v>143.5</x:v>
      </x:c>
      <x:c r="AO38" s="73">
        <x:v>1.26</x:v>
      </x:c>
      <x:c r="AP38" s="73">
        <x:v>2021</x:v>
      </x:c>
      <x:c r="AQ38" s="73" t="s">
        <x:v>95</x:v>
      </x:c>
      <x:c r="AR38" s="73">
        <x:v>31</x:v>
      </x:c>
      <x:c r="AS38" s="73" t="s">
        <x:v>117</x:v>
      </x:c>
      <x:c r="AT38" s="73">
        <x:v>171</x:v>
      </x:c>
      <x:c r="AU38" s="73">
        <x:v>8.8900000000000006</x:v>
      </x:c>
      <x:c r="AV38" s="73">
        <x:v>0.33000000000000002</x:v>
      </x:c>
      <x:c r="AW38" s="73">
        <x:v>0.70999999999999996</x:v>
      </x:c>
      <x:c r="AX38" s="73">
        <x:v>9.2400000000000002</x:v>
      </x:c>
      <x:c r="AY38" s="73">
        <x:v>-1.4199999999999999</x:v>
      </x:c>
      <x:c r="AZ38" s="73">
        <x:v>-1.75</x:v>
      </x:c>
      <x:c r="BA38" s="73">
        <x:v>-3.1600000000000001</x:v>
      </x:c>
      <x:c r="BB38" s="73">
        <x:v>6.29</x:v>
      </x:c>
      <x:c r="BC38" s="73">
        <x:v>0.73999999999999999</x:v>
      </x:c>
      <x:c r="BD38" s="73">
        <x:v>7.6200000000000001</x:v>
      </x:c>
      <x:c r="BE38" s="73">
        <x:v>10.09</x:v>
      </x:c>
      <x:c r="BF38" s="73">
        <x:v>1.3999999999999999</x:v>
      </x:c>
      <x:c r="BG38" s="73">
        <x:v>-0.14000000000000001</x:v>
      </x:c>
      <x:c r="BH38" s="73">
        <x:v>1.26</x:v>
      </x:c>
      <x:c r="BI38" s="73">
        <x:v>17000</x:v>
      </x:c>
      <x:c r="BJ38" s="73">
        <x:v>13486</x:v>
      </x:c>
      <x:c r="BK38" s="74" t="str">
        <x:f t="shared" si="0"/>
        <x:v>true</x:v>
      </x:c>
    </x:row>
    <x:row r="39" spans="1:63" ht="16.399999999999999">
      <x:c r="A39" s="70">
        <x:v>2023</x:v>
      </x:c>
      <x:c r="B39" s="61" t="s">
        <x:v>95</x:v>
      </x:c>
      <x:c r="C39" s="61" t="s">
        <x:v>116</x:v>
      </x:c>
      <x:c r="D39" s="72" t="s">
        <x:v>251</x:v>
      </x:c>
      <x:c r="E39" s="72">
        <x:v>7</x:v>
      </x:c>
      <x:c r="F39" s="72" t="s">
        <x:v>25</x:v>
      </x:c>
      <x:c r="G39" s="72" t="s">
        <x:v>337</x:v>
      </x:c>
      <x:c r="H39" s="72" t="s">
        <x:v>71</x:v>
      </x:c>
      <x:c r="I39" s="73">
        <x:v>2022</x:v>
      </x:c>
      <x:c r="J39" s="73" t="s">
        <x:v>95</x:v>
      </x:c>
      <x:c r="K39" s="73">
        <x:v>32</x:v>
      </x:c>
      <x:c r="L39" s="73" t="s">
        <x:v>122</x:v>
      </x:c>
      <x:c r="M39" s="73">
        <x:v>82</x:v>
      </x:c>
      <x:c r="N39" s="73">
        <x:v>0.52000000000000002</x:v>
      </x:c>
      <x:c r="O39" s="73">
        <x:v>0.12</x:v>
      </x:c>
      <x:c r="P39" s="73">
        <x:v>280</x:v>
      </x:c>
      <x:c r="Q39" s="73">
        <x:v>277</x:v>
      </x:c>
      <x:c r="R39" s="73">
        <x:v>238</x:v>
      </x:c>
      <x:c r="S39" s="73">
        <x:v>30</x:v>
      </x:c>
      <x:c r="T39" s="73">
        <x:v>54</x:v>
      </x:c>
      <x:c r="U39" s="73">
        <x:v>5</x:v>
      </x:c>
      <x:c r="V39" s="73">
        <x:v>1</x:v>
      </x:c>
      <x:c r="W39" s="73">
        <x:v>5</x:v>
      </x:c>
      <x:c r="X39" s="73">
        <x:v>76</x:v>
      </x:c>
      <x:c r="Y39" s="73">
        <x:v>22</x:v>
      </x:c>
      <x:c r="Z39" s="73">
        <x:v>2</x:v>
      </x:c>
      <x:c r="AA39" s="73">
        <x:v>1</x:v>
      </x:c>
      <x:c r="AB39" s="73">
        <x:v>31</x:v>
      </x:c>
      <x:c r="AC39" s="73">
        <x:v>8</x:v>
      </x:c>
      <x:c r="AD39" s="73">
        <x:v>1</x:v>
      </x:c>
      <x:c r="AE39" s="73">
        <x:v>44</x:v>
      </x:c>
      <x:c r="AF39" s="73">
        <x:v>3</x:v>
      </x:c>
      <x:c r="AG39" s="73">
        <x:v>2</x:v>
      </x:c>
      <x:c r="AH39" s="73">
        <x:v>1</x:v>
      </x:c>
      <x:c r="AI39" s="73">
        <x:v>0.22700000000000001</x:v>
      </x:c>
      <x:c r="AJ39" s="73">
        <x:v>0.33500000000000002</x:v>
      </x:c>
      <x:c r="AK39" s="73">
        <x:v>0.31900000000000001</x:v>
      </x:c>
      <x:c r="AL39" s="73">
        <x:v>0.65400000000000003</x:v>
      </x:c>
      <x:c r="AM39" s="73">
        <x:v>0.105</x:v>
      </x:c>
      <x:c r="AN39" s="73">
        <x:v>89</x:v>
      </x:c>
      <x:c r="AO39" s="73">
        <x:v>0.64000000000000001</x:v>
      </x:c>
      <x:c r="AP39" s="73">
        <x:v>2022</x:v>
      </x:c>
      <x:c r="AQ39" s="73" t="s">
        <x:v>95</x:v>
      </x:c>
      <x:c r="AR39" s="73">
        <x:v>32</x:v>
      </x:c>
      <x:c r="AS39" s="73" t="s">
        <x:v>122</x:v>
      </x:c>
      <x:c r="AT39" s="73">
        <x:v>280</x:v>
      </x:c>
      <x:c r="AU39" s="73">
        <x:v>-3.46</x:v>
      </x:c>
      <x:c r="AV39" s="73">
        <x:v>-0.059999999999999998</x:v>
      </x:c>
      <x:c r="AW39" s="73">
        <x:v>0.11</x:v>
      </x:c>
      <x:c r="AX39" s="73">
        <x:v>-2.2200000000000002</x:v>
      </x:c>
      <x:c r="AY39" s="73">
        <x:v>1.1599999999999999</x:v>
      </x:c>
      <x:c r="AZ39" s="73">
        <x:v>-2.1899999999999999</x:v>
      </x:c>
      <x:c r="BA39" s="73">
        <x:v>-1.02</x:v>
      </x:c>
      <x:c r="BB39" s="73">
        <x:v>-3.9199999999999999</x:v>
      </x:c>
      <x:c r="BC39" s="73">
        <x:v>1.23</x:v>
      </x:c>
      <x:c r="BD39" s="73">
        <x:v>-0.23000000000000001</x:v>
      </x:c>
      <x:c r="BE39" s="73">
        <x:v>9.6999999999999993</x:v>
      </x:c>
      <x:c r="BF39" s="73">
        <x:v>0.52000000000000002</x:v>
      </x:c>
      <x:c r="BG39" s="73">
        <x:v>0.12</x:v>
      </x:c>
      <x:c r="BH39" s="73">
        <x:v>0.64000000000000001</x:v>
      </x:c>
      <x:c r="BI39" s="73">
        <x:v>11000</x:v>
      </x:c>
      <x:c r="BJ39" s="73">
        <x:v>17191</x:v>
      </x:c>
      <x:c r="BK39" s="74" t="str">
        <x:f t="shared" si="0"/>
        <x:v>true</x:v>
      </x:c>
    </x:row>
    <x:row r="40" spans="1:63" ht="16.399999999999999">
      <x:c r="A40" s="66">
        <x:v>2012</x:v>
      </x:c>
      <x:c r="B40" s="61" t="s">
        <x:v>45</x:v>
      </x:c>
      <x:c r="C40" s="61" t="s">
        <x:v>109</x:v>
      </x:c>
      <x:c r="D40" s="72" t="s">
        <x:v>251</x:v>
      </x:c>
      <x:c r="E40" s="72">
        <x:v>9</x:v>
      </x:c>
      <x:c r="F40" s="72" t="s">
        <x:v>25</x:v>
      </x:c>
      <x:c r="G40" s="72" t="s">
        <x:v>34</x:v>
      </x:c>
      <x:c r="H40" s="72" t="s">
        <x:v>36</x:v>
      </x:c>
      <x:c r="I40" s="73">
        <x:v>2011</x:v>
      </x:c>
      <x:c r="J40" s="73" t="s">
        <x:v>45</x:v>
      </x:c>
      <x:c r="K40" s="73">
        <x:v>29</x:v>
      </x:c>
      <x:c r="L40" s="73" t="s">
        <x:v>122</x:v>
      </x:c>
      <x:c r="M40" s="73">
        <x:v>80</x:v>
      </x:c>
      <x:c r="N40" s="73">
        <x:v>1.54</x:v>
      </x:c>
      <x:c r="O40" s="73">
        <x:v>0.51000000000000001</x:v>
      </x:c>
      <x:c r="P40" s="73">
        <x:v>310</x:v>
      </x:c>
      <x:c r="Q40" s="73">
        <x:v>304</x:v>
      </x:c>
      <x:c r="R40" s="73">
        <x:v>281</x:v>
      </x:c>
      <x:c r="S40" s="73">
        <x:v>37</x:v>
      </x:c>
      <x:c r="T40" s="73">
        <x:v>79</x:v>
      </x:c>
      <x:c r="U40" s="73">
        <x:v>14</x:v>
      </x:c>
      <x:c r="V40" s="73">
        <x:v>1</x:v>
      </x:c>
      <x:c r="W40" s="73">
        <x:v>8</x:v>
      </x:c>
      <x:c r="X40" s="73">
        <x:v>119</x:v>
      </x:c>
      <x:c r="Y40" s="73">
        <x:v>33</x:v>
      </x:c>
      <x:c r="Z40" s="73">
        <x:v>9</x:v>
      </x:c>
      <x:c r="AA40" s="73">
        <x:v>4</x:v>
      </x:c>
      <x:c r="AB40" s="73">
        <x:v>20</x:v>
      </x:c>
      <x:c r="AC40" s="73">
        <x:v>2</x:v>
      </x:c>
      <x:c r="AD40" s="73">
        <x:v>1</x:v>
      </x:c>
      <x:c r="AE40" s="73">
        <x:v>56</x:v>
      </x:c>
      <x:c r="AF40" s="73">
        <x:v>3</x:v>
      </x:c>
      <x:c r="AG40" s="73">
        <x:v>5</x:v>
      </x:c>
      <x:c r="AH40" s="73">
        <x:v>2</x:v>
      </x:c>
      <x:c r="AI40" s="73">
        <x:v>0.28100000000000003</x:v>
      </x:c>
      <x:c r="AJ40" s="73">
        <x:v>0.33100000000000002</x:v>
      </x:c>
      <x:c r="AK40" s="73">
        <x:v>0.42299999999999999</x:v>
      </x:c>
      <x:c r="AL40" s="73">
        <x:v>0.754</x:v>
      </x:c>
      <x:c r="AM40" s="73">
        <x:v>0</x:v>
      </x:c>
      <x:c r="AN40" s="73">
        <x:v>104.5</x:v>
      </x:c>
      <x:c r="AO40" s="73">
        <x:v>2.0600000000000001</x:v>
      </x:c>
      <x:c r="AP40" s="73">
        <x:v>2011</x:v>
      </x:c>
      <x:c r="AQ40" s="73" t="s">
        <x:v>45</x:v>
      </x:c>
      <x:c r="AR40" s="73">
        <x:v>29</x:v>
      </x:c>
      <x:c r="AS40" s="73" t="s">
        <x:v>122</x:v>
      </x:c>
      <x:c r="AT40" s="73">
        <x:v>310</x:v>
      </x:c>
      <x:c r="AU40" s="73">
        <x:v>1.6599999999999999</x:v>
      </x:c>
      <x:c r="AV40" s="73">
        <x:v>-0.11</x:v>
      </x:c>
      <x:c r="AW40" s="73">
        <x:v>-0.11</x:v>
      </x:c>
      <x:c r="AX40" s="73">
        <x:v>5.2300000000000004</x:v>
      </x:c>
      <x:c r="AY40" s="73">
        <x:v>1.6499999999999999</x:v>
      </x:c>
      <x:c r="AZ40" s="73">
        <x:v>-0.20000000000000001</x:v>
      </x:c>
      <x:c r="BA40" s="73">
        <x:v>1.45</x:v>
      </x:c>
      <x:c r="BB40" s="73">
        <x:v>6.6799999999999997</x:v>
      </x:c>
      <x:c r="BC40" s="73">
        <x:v>1.3899999999999999</x:v>
      </x:c>
      <x:c r="BD40" s="73">
        <x:v>8.0700000000000003</x:v>
      </x:c>
      <x:c r="BE40" s="73">
        <x:v>10.029999999999999</x:v>
      </x:c>
      <x:c r="BF40" s="73">
        <x:v>1.54</x:v>
      </x:c>
      <x:c r="BG40" s="73">
        <x:v>0.51000000000000001</x:v>
      </x:c>
      <x:c r="BH40" s="73">
        <x:v>2.0600000000000001</x:v>
      </x:c>
      <x:c r="BI40" s="73">
        <x:v>20000</x:v>
      </x:c>
      <x:c r="BJ40" s="73">
        <x:v>9728</x:v>
      </x:c>
      <x:c r="BK40" s="74" t="str">
        <x:f t="shared" si="0"/>
        <x:v>true</x:v>
      </x:c>
    </x:row>
    <x:row r="41" spans="1:63" ht="16.399999999999999">
      <x:c r="A41" s="66">
        <x:v>2013</x:v>
      </x:c>
      <x:c r="B41" s="61" t="s">
        <x:v>45</x:v>
      </x:c>
      <x:c r="C41" s="61" t="s">
        <x:v>109</x:v>
      </x:c>
      <x:c r="D41" s="72" t="s">
        <x:v>251</x:v>
      </x:c>
      <x:c r="E41" s="72">
        <x:v>9</x:v>
      </x:c>
      <x:c r="F41" s="72" t="s">
        <x:v>25</x:v>
      </x:c>
      <x:c r="G41" s="72" t="s">
        <x:v>34</x:v>
      </x:c>
      <x:c r="H41" s="72" t="s">
        <x:v>36</x:v>
      </x:c>
      <x:c r="I41" s="73">
        <x:v>2012</x:v>
      </x:c>
      <x:c r="J41" s="73" t="s">
        <x:v>45</x:v>
      </x:c>
      <x:c r="K41" s="73">
        <x:v>30</x:v>
      </x:c>
      <x:c r="L41" s="73" t="s">
        <x:v>122</x:v>
      </x:c>
      <x:c r="M41" s="73">
        <x:v>123</x:v>
      </x:c>
      <x:c r="N41" s="73">
        <x:v>1.55</x:v>
      </x:c>
      <x:c r="O41" s="73">
        <x:v>0.38</x:v>
      </x:c>
      <x:c r="P41" s="73">
        <x:v>474</x:v>
      </x:c>
      <x:c r="Q41" s="73">
        <x:v>463</x:v>
      </x:c>
      <x:c r="R41" s="73">
        <x:v>427</x:v>
      </x:c>
      <x:c r="S41" s="73">
        <x:v>49</x:v>
      </x:c>
      <x:c r="T41" s="73">
        <x:v>116</x:v>
      </x:c>
      <x:c r="U41" s="73">
        <x:v>20</x:v>
      </x:c>
      <x:c r="V41" s="73">
        <x:v>0</x:v>
      </x:c>
      <x:c r="W41" s="73">
        <x:v>5</x:v>
      </x:c>
      <x:c r="X41" s="73">
        <x:v>151</x:v>
      </x:c>
      <x:c r="Y41" s="73">
        <x:v>31</x:v>
      </x:c>
      <x:c r="Z41" s="73">
        <x:v>11</x:v>
      </x:c>
      <x:c r="AA41" s="73">
        <x:v>10</x:v>
      </x:c>
      <x:c r="AB41" s="73">
        <x:v>29</x:v>
      </x:c>
      <x:c r="AC41" s="73">
        <x:v>4</x:v>
      </x:c>
      <x:c r="AD41" s="73">
        <x:v>0</x:v>
      </x:c>
      <x:c r="AE41" s="73">
        <x:v>72</x:v>
      </x:c>
      <x:c r="AF41" s="73">
        <x:v>7</x:v>
      </x:c>
      <x:c r="AG41" s="73">
        <x:v>11</x:v>
      </x:c>
      <x:c r="AH41" s="73">
        <x:v>3</x:v>
      </x:c>
      <x:c r="AI41" s="73">
        <x:v>0.27200000000000002</x:v>
      </x:c>
      <x:c r="AJ41" s="73">
        <x:v>0.32200000000000001</x:v>
      </x:c>
      <x:c r="AK41" s="73">
        <x:v>0.35399999999999998</x:v>
      </x:c>
      <x:c r="AL41" s="73">
        <x:v>0.67600000000000005</x:v>
      </x:c>
      <x:c r="AM41" s="73">
        <x:v>-0.012</x:v>
      </x:c>
      <x:c r="AN41" s="73">
        <x:v>94.799999999999997</x:v>
      </x:c>
      <x:c r="AO41" s="73">
        <x:v>1.9399999999999999</x:v>
      </x:c>
      <x:c r="AP41" s="73">
        <x:v>2012</x:v>
      </x:c>
      <x:c r="AQ41" s="73" t="s">
        <x:v>45</x:v>
      </x:c>
      <x:c r="AR41" s="73">
        <x:v>30</x:v>
      </x:c>
      <x:c r="AS41" s="73" t="s">
        <x:v>122</x:v>
      </x:c>
      <x:c r="AT41" s="73">
        <x:v>474</x:v>
      </x:c>
      <x:c r="AU41" s="73">
        <x:v>-2.6400000000000001</x:v>
      </x:c>
      <x:c r="AV41" s="73">
        <x:v>-2.71</x:v>
      </x:c>
      <x:c r="AW41" s="73">
        <x:v>-2.71</x:v>
      </x:c>
      <x:c r="AX41" s="73">
        <x:v>-2.73</x:v>
      </x:c>
      <x:c r="AY41" s="73">
        <x:v>2.77</x:v>
      </x:c>
      <x:c r="AZ41" s="73">
        <x:v>-1.72</x:v>
      </x:c>
      <x:c r="BA41" s="73">
        <x:v>1.05</x:v>
      </x:c>
      <x:c r="BB41" s="73">
        <x:v>-1.6899999999999999</x:v>
      </x:c>
      <x:c r="BC41" s="73">
        <x:v>2.1099999999999999</x:v>
      </x:c>
      <x:c r="BD41" s="73">
        <x:v>0.42999999999999999</x:v>
      </x:c>
      <x:c r="BE41" s="73">
        <x:v>9.5099999999999998</x:v>
      </x:c>
      <x:c r="BF41" s="73">
        <x:v>1.55</x:v>
      </x:c>
      <x:c r="BG41" s="73">
        <x:v>0.38</x:v>
      </x:c>
      <x:c r="BH41" s="73">
        <x:v>1.9399999999999999</x:v>
      </x:c>
      <x:c r="BI41" s="73">
        <x:v>19000</x:v>
      </x:c>
      <x:c r="BJ41" s="73">
        <x:v>9818</x:v>
      </x:c>
      <x:c r="BK41" s="74" t="str">
        <x:f t="shared" si="0"/>
        <x:v>true</x:v>
      </x:c>
    </x:row>
    <x:row r="42" spans="1:63" ht="16.399999999999999">
      <x:c r="A42" s="66">
        <x:v>2014</x:v>
      </x:c>
      <x:c r="B42" s="61" t="s">
        <x:v>45</x:v>
      </x:c>
      <x:c r="C42" s="61" t="s">
        <x:v>109</x:v>
      </x:c>
      <x:c r="D42" s="72" t="s">
        <x:v>251</x:v>
      </x:c>
      <x:c r="E42" s="72">
        <x:v>9</x:v>
      </x:c>
      <x:c r="F42" s="72" t="s">
        <x:v>25</x:v>
      </x:c>
      <x:c r="G42" s="72" t="s">
        <x:v>34</x:v>
      </x:c>
      <x:c r="H42" s="72" t="s">
        <x:v>36</x:v>
      </x:c>
      <x:c r="I42" s="73">
        <x:v>2013</x:v>
      </x:c>
      <x:c r="J42" s="73" t="s">
        <x:v>45</x:v>
      </x:c>
      <x:c r="K42" s="73">
        <x:v>31</x:v>
      </x:c>
      <x:c r="L42" s="73" t="s">
        <x:v>122</x:v>
      </x:c>
      <x:c r="M42" s="73">
        <x:v>105</x:v>
      </x:c>
      <x:c r="N42" s="73">
        <x:v>2.71</x:v>
      </x:c>
      <x:c r="O42" s="73">
        <x:v>0.20999999999999999</x:v>
      </x:c>
      <x:c r="P42" s="73">
        <x:v>397</x:v>
      </x:c>
      <x:c r="Q42" s="73">
        <x:v>393</x:v>
      </x:c>
      <x:c r="R42" s="73">
        <x:v>352</x:v>
      </x:c>
      <x:c r="S42" s="73">
        <x:v>39</x:v>
      </x:c>
      <x:c r="T42" s="73">
        <x:v>106</x:v>
      </x:c>
      <x:c r="U42" s="73">
        <x:v>22</x:v>
      </x:c>
      <x:c r="V42" s="73">
        <x:v>3</x:v>
      </x:c>
      <x:c r="W42" s="73">
        <x:v>10</x:v>
      </x:c>
      <x:c r="X42" s="73">
        <x:v>164</x:v>
      </x:c>
      <x:c r="Y42" s="73">
        <x:v>55</x:v>
      </x:c>
      <x:c r="Z42" s="73">
        <x:v>10</x:v>
      </x:c>
      <x:c r="AA42" s="73">
        <x:v>6</x:v>
      </x:c>
      <x:c r="AB42" s="73">
        <x:v>36</x:v>
      </x:c>
      <x:c r="AC42" s="73">
        <x:v>4</x:v>
      </x:c>
      <x:c r="AD42" s="73">
        <x:v>2</x:v>
      </x:c>
      <x:c r="AE42" s="73">
        <x:v>54</x:v>
      </x:c>
      <x:c r="AF42" s="73">
        <x:v>10</x:v>
      </x:c>
      <x:c r="AG42" s="73">
        <x:v>2</x:v>
      </x:c>
      <x:c r="AH42" s="73">
        <x:v>3</x:v>
      </x:c>
      <x:c r="AI42" s="73">
        <x:v>0.30099999999999999</x:v>
      </x:c>
      <x:c r="AJ42" s="73">
        <x:v>0.37</x:v>
      </x:c>
      <x:c r="AK42" s="73">
        <x:v>0.46600000000000003</x:v>
      </x:c>
      <x:c r="AL42" s="73">
        <x:v>0.83599999999999997</x:v>
      </x:c>
      <x:c r="AM42" s="73">
        <x:v>0.021999999999999997</x:v>
      </x:c>
      <x:c r="AN42" s="73">
        <x:v>121.5</x:v>
      </x:c>
      <x:c r="AO42" s="73">
        <x:v>2.9100000000000001</x:v>
      </x:c>
      <x:c r="AP42" s="73">
        <x:v>2013</x:v>
      </x:c>
      <x:c r="AQ42" s="73" t="s">
        <x:v>45</x:v>
      </x:c>
      <x:c r="AR42" s="73">
        <x:v>31</x:v>
      </x:c>
      <x:c r="AS42" s="73" t="s">
        <x:v>122</x:v>
      </x:c>
      <x:c r="AT42" s="73">
        <x:v>397</x:v>
      </x:c>
      <x:c r="AU42" s="73">
        <x:v>10.31</x:v>
      </x:c>
      <x:c r="AV42" s="73">
        <x:v>-0.46000000000000002</x:v>
      </x:c>
      <x:c r="AW42" s="73">
        <x:v>-0.64000000000000001</x:v>
      </x:c>
      <x:c r="AX42" s="73">
        <x:v>8.4000000000000004</x:v>
      </x:c>
      <x:c r="AY42" s="73">
        <x:v>3.1699999999999999</x:v>
      </x:c>
      <x:c r="AZ42" s="73">
        <x:v>0.16</x:v>
      </x:c>
      <x:c r="BA42" s="73">
        <x:v>3.3399999999999999</x:v>
      </x:c>
      <x:c r="BB42" s="73">
        <x:v>11.74</x:v>
      </x:c>
      <x:c r="BC42" s="73">
        <x:v>1.73</x:v>
      </x:c>
      <x:c r="BD42" s="73">
        <x:v>13.470000000000001</x:v>
      </x:c>
      <x:c r="BE42" s="73">
        <x:v>9.9499999999999993</x:v>
      </x:c>
      <x:c r="BF42" s="73">
        <x:v>2.71</x:v>
      </x:c>
      <x:c r="BG42" s="73">
        <x:v>0.20999999999999999</x:v>
      </x:c>
      <x:c r="BH42" s="73">
        <x:v>2.9100000000000001</x:v>
      </x:c>
      <x:c r="BI42" s="74"/>
      <x:c r="BJ42" s="74"/>
      <x:c r="BK42" s="74" t="str">
        <x:f t="shared" si="0"/>
        <x:v>true</x:v>
      </x:c>
    </x:row>
    <x:row r="43" spans="1:63" ht="16.399999999999999">
      <x:c r="A43" s="67">
        <x:v>2015</x:v>
      </x:c>
      <x:c r="B43" s="61" t="s">
        <x:v>45</x:v>
      </x:c>
      <x:c r="C43" s="61" t="s">
        <x:v>109</x:v>
      </x:c>
      <x:c r="D43" s="72" t="s">
        <x:v>251</x:v>
      </x:c>
      <x:c r="E43" s="72">
        <x:v>9</x:v>
      </x:c>
      <x:c r="F43" s="72" t="s">
        <x:v>25</x:v>
      </x:c>
      <x:c r="G43" s="72" t="s">
        <x:v>34</x:v>
      </x:c>
      <x:c r="H43" s="72" t="s">
        <x:v>36</x:v>
      </x:c>
      <x:c r="I43" s="73">
        <x:v>2014</x:v>
      </x:c>
      <x:c r="J43" s="73" t="s">
        <x:v>45</x:v>
      </x:c>
      <x:c r="K43" s="73">
        <x:v>32</x:v>
      </x:c>
      <x:c r="L43" s="73" t="s">
        <x:v>122</x:v>
      </x:c>
      <x:c r="M43" s="73">
        <x:v>113</x:v>
      </x:c>
      <x:c r="N43" s="73">
        <x:v>2.4500000000000002</x:v>
      </x:c>
      <x:c r="O43" s="73">
        <x:v>-0.14999999999999999</x:v>
      </x:c>
      <x:c r="P43" s="73">
        <x:v>483</x:v>
      </x:c>
      <x:c r="Q43" s="73">
        <x:v>481</x:v>
      </x:c>
      <x:c r="R43" s="73">
        <x:v>430</x:v>
      </x:c>
      <x:c r="S43" s="73">
        <x:v>86</x:v>
      </x:c>
      <x:c r="T43" s="73">
        <x:v>130</x:v>
      </x:c>
      <x:c r="U43" s="73">
        <x:v>29</x:v>
      </x:c>
      <x:c r="V43" s="73">
        <x:v>3</x:v>
      </x:c>
      <x:c r="W43" s="73">
        <x:v>16</x:v>
      </x:c>
      <x:c r="X43" s="73">
        <x:v>213</x:v>
      </x:c>
      <x:c r="Y43" s="73">
        <x:v>82</x:v>
      </x:c>
      <x:c r="Z43" s="73">
        <x:v>32</x:v>
      </x:c>
      <x:c r="AA43" s="73">
        <x:v>5</x:v>
      </x:c>
      <x:c r="AB43" s="73">
        <x:v>43</x:v>
      </x:c>
      <x:c r="AC43" s="73">
        <x:v>4</x:v>
      </x:c>
      <x:c r="AD43" s="73">
        <x:v>0</x:v>
      </x:c>
      <x:c r="AE43" s="73">
        <x:v>91</x:v>
      </x:c>
      <x:c r="AF43" s="73">
        <x:v>12</x:v>
      </x:c>
      <x:c r="AG43" s="73">
        <x:v>2</x:v>
      </x:c>
      <x:c r="AH43" s="73">
        <x:v>4</x:v>
      </x:c>
      <x:c r="AI43" s="73">
        <x:v>0.30199999999999999</x:v>
      </x:c>
      <x:c r="AJ43" s="73">
        <x:v>0.36799999999999999</x:v>
      </x:c>
      <x:c r="AK43" s="73">
        <x:v>0.495</x:v>
      </x:c>
      <x:c r="AL43" s="73">
        <x:v>0.86299999999999999</x:v>
      </x:c>
      <x:c r="AM43" s="73">
        <x:v>0.158</x:v>
      </x:c>
      <x:c r="AN43" s="73">
        <x:v>111.8</x:v>
      </x:c>
      <x:c r="AO43" s="73">
        <x:v>2.2999999999999998</x:v>
      </x:c>
      <x:c r="AP43" s="73">
        <x:v>2014</x:v>
      </x:c>
      <x:c r="AQ43" s="73" t="s">
        <x:v>45</x:v>
      </x:c>
      <x:c r="AR43" s="73">
        <x:v>32</x:v>
      </x:c>
      <x:c r="AS43" s="73" t="s">
        <x:v>122</x:v>
      </x:c>
      <x:c r="AT43" s="73">
        <x:v>483</x:v>
      </x:c>
      <x:c r="AU43" s="73">
        <x:v>5.9900000000000002</x:v>
      </x:c>
      <x:c r="AV43" s="73">
        <x:v>3.0699999999999998</x:v>
      </x:c>
      <x:c r="AW43" s="73">
        <x:v>2.6299999999999999</x:v>
      </x:c>
      <x:c r="AX43" s="73">
        <x:v>6.8099999999999996</x:v>
      </x:c>
      <x:c r="AY43" s="73">
        <x:v>-1.75</x:v>
      </x:c>
      <x:c r="AZ43" s="73">
        <x:v>-0.12</x:v>
      </x:c>
      <x:c r="BA43" s="73">
        <x:v>-1.8700000000000001</x:v>
      </x:c>
      <x:c r="BB43" s="73">
        <x:v>6.0300000000000002</x:v>
      </x:c>
      <x:c r="BC43" s="73">
        <x:v>2.1000000000000001</x:v>
      </x:c>
      <x:c r="BD43" s="73">
        <x:v>7.8300000000000001</x:v>
      </x:c>
      <x:c r="BE43" s="73">
        <x:v>11.31</x:v>
      </x:c>
      <x:c r="BF43" s="73">
        <x:v>2.4500000000000002</x:v>
      </x:c>
      <x:c r="BG43" s="73">
        <x:v>-0.14999999999999999</x:v>
      </x:c>
      <x:c r="BH43" s="73">
        <x:v>2.2999999999999998</x:v>
      </x:c>
      <x:c r="BI43" s="73">
        <x:v>30000</x:v>
      </x:c>
      <x:c r="BJ43" s="73">
        <x:v>13049</x:v>
      </x:c>
      <x:c r="BK43" s="74" t="str">
        <x:f t="shared" si="0"/>
        <x:v>true</x:v>
      </x:c>
    </x:row>
    <x:row r="44" spans="1:63" ht="16.399999999999999">
      <x:c r="A44" s="65">
        <x:v>2017</x:v>
      </x:c>
      <x:c r="B44" s="61" t="s">
        <x:v>45</x:v>
      </x:c>
      <x:c r="C44" s="61" t="s">
        <x:v>109</x:v>
      </x:c>
      <x:c r="D44" s="72" t="s">
        <x:v>251</x:v>
      </x:c>
      <x:c r="E44" s="72">
        <x:v>4</x:v>
      </x:c>
      <x:c r="F44" s="72" t="s">
        <x:v>332</x:v>
      </x:c>
      <x:c r="G44" s="72" t="s">
        <x:v>34</x:v>
      </x:c>
      <x:c r="H44" s="72" t="s">
        <x:v>36</x:v>
      </x:c>
      <x:c r="I44" s="73">
        <x:v>2016</x:v>
      </x:c>
      <x:c r="J44" s="73" t="s">
        <x:v>45</x:v>
      </x:c>
      <x:c r="K44" s="73">
        <x:v>34</x:v>
      </x:c>
      <x:c r="L44" s="73" t="s">
        <x:v>122</x:v>
      </x:c>
      <x:c r="M44" s="73">
        <x:v>115</x:v>
      </x:c>
      <x:c r="N44" s="73">
        <x:v>1.8300000000000001</x:v>
      </x:c>
      <x:c r="O44" s="73">
        <x:v>0.46000000000000002</x:v>
      </x:c>
      <x:c r="P44" s="73">
        <x:v>422</x:v>
      </x:c>
      <x:c r="Q44" s="73">
        <x:v>410</x:v>
      </x:c>
      <x:c r="R44" s="73">
        <x:v>366</x:v>
      </x:c>
      <x:c r="S44" s="73">
        <x:v>59</x:v>
      </x:c>
      <x:c r="T44" s="73">
        <x:v>109</x:v>
      </x:c>
      <x:c r="U44" s="73">
        <x:v>21</x:v>
      </x:c>
      <x:c r="V44" s="73">
        <x:v>0</x:v>
      </x:c>
      <x:c r="W44" s="73">
        <x:v>10</x:v>
      </x:c>
      <x:c r="X44" s="73">
        <x:v>160</x:v>
      </x:c>
      <x:c r="Y44" s="73">
        <x:v>47</x:v>
      </x:c>
      <x:c r="Z44" s="73">
        <x:v>12</x:v>
      </x:c>
      <x:c r="AA44" s="73">
        <x:v>5</x:v>
      </x:c>
      <x:c r="AB44" s="73">
        <x:v>32</x:v>
      </x:c>
      <x:c r="AC44" s="73">
        <x:v>12</x:v>
      </x:c>
      <x:c r="AD44" s="73">
        <x:v>2</x:v>
      </x:c>
      <x:c r="AE44" s="73">
        <x:v>89</x:v>
      </x:c>
      <x:c r="AF44" s="73">
        <x:v>5</x:v>
      </x:c>
      <x:c r="AG44" s="73">
        <x:v>10</x:v>
      </x:c>
      <x:c r="AH44" s="73">
        <x:v>2</x:v>
      </x:c>
      <x:c r="AI44" s="73">
        <x:v>0.29799999999999999</x:v>
      </x:c>
      <x:c r="AJ44" s="73">
        <x:v>0.371</x:v>
      </x:c>
      <x:c r="AK44" s="73">
        <x:v>0.437</x:v>
      </x:c>
      <x:c r="AL44" s="73">
        <x:v>0.80800000000000005</x:v>
      </x:c>
      <x:c r="AM44" s="73">
        <x:v>0.14399999999999999</x:v>
      </x:c>
      <x:c r="AN44" s="73">
        <x:v>101.5</x:v>
      </x:c>
      <x:c r="AO44" s="73">
        <x:v>2.29</x:v>
      </x:c>
      <x:c r="AP44" s="73">
        <x:v>2016</x:v>
      </x:c>
      <x:c r="AQ44" s="73" t="s">
        <x:v>45</x:v>
      </x:c>
      <x:c r="AR44" s="73">
        <x:v>34</x:v>
      </x:c>
      <x:c r="AS44" s="73" t="s">
        <x:v>122</x:v>
      </x:c>
      <x:c r="AT44" s="73">
        <x:v>422</x:v>
      </x:c>
      <x:c r="AU44" s="73">
        <x:v>1.8100000000000001</x:v>
      </x:c>
      <x:c r="AV44" s="73">
        <x:v>0.16</x:v>
      </x:c>
      <x:c r="AW44" s="73">
        <x:v>0.22</x:v>
      </x:c>
      <x:c r="AX44" s="73">
        <x:v>5.1500000000000004</x:v>
      </x:c>
      <x:c r="AY44" s="73">
        <x:v>5.2000000000000002</x:v>
      </x:c>
      <x:c r="AZ44" s="73">
        <x:v>0</x:v>
      </x:c>
      <x:c r="BA44" s="73">
        <x:v>5.2000000000000002</x:v>
      </x:c>
      <x:c r="BB44" s="73">
        <x:v>8.4700000000000006</x:v>
      </x:c>
      <x:c r="BC44" s="73">
        <x:v>1.8300000000000001</x:v>
      </x:c>
      <x:c r="BD44" s="73">
        <x:v>15.289999999999999</x:v>
      </x:c>
      <x:c r="BE44" s="73">
        <x:v>11.279999999999999</x:v>
      </x:c>
      <x:c r="BF44" s="73">
        <x:v>1.8300000000000001</x:v>
      </x:c>
      <x:c r="BG44" s="73">
        <x:v>0.46000000000000002</x:v>
      </x:c>
      <x:c r="BH44" s="73">
        <x:v>2.29</x:v>
      </x:c>
      <x:c r="BI44" s="73">
        <x:v>60000</x:v>
      </x:c>
      <x:c r="BJ44" s="73">
        <x:v>26230</x:v>
      </x:c>
      <x:c r="BK44" s="74" t="str">
        <x:f t="shared" si="0"/>
        <x:v>true</x:v>
      </x:c>
    </x:row>
    <x:row r="45" spans="1:63" ht="16.399999999999999">
      <x:c r="A45" s="65">
        <x:v>2018</x:v>
      </x:c>
      <x:c r="B45" s="61" t="s">
        <x:v>45</x:v>
      </x:c>
      <x:c r="C45" s="61" t="s">
        <x:v>109</x:v>
      </x:c>
      <x:c r="D45" s="72" t="s">
        <x:v>251</x:v>
      </x:c>
      <x:c r="E45" s="72">
        <x:v>4</x:v>
      </x:c>
      <x:c r="F45" s="72" t="s">
        <x:v>332</x:v>
      </x:c>
      <x:c r="G45" s="72" t="s">
        <x:v>34</x:v>
      </x:c>
      <x:c r="H45" s="72" t="s">
        <x:v>36</x:v>
      </x:c>
      <x:c r="I45" s="73">
        <x:v>2017</x:v>
      </x:c>
      <x:c r="J45" s="73" t="s">
        <x:v>45</x:v>
      </x:c>
      <x:c r="K45" s="73">
        <x:v>35</x:v>
      </x:c>
      <x:c r="L45" s="73" t="s">
        <x:v>122</x:v>
      </x:c>
      <x:c r="M45" s="73">
        <x:v>88</x:v>
      </x:c>
      <x:c r="N45" s="73">
        <x:v>-0.28000000000000003</x:v>
      </x:c>
      <x:c r="O45" s="73">
        <x:v>0.32000000000000001</x:v>
      </x:c>
      <x:c r="P45" s="73">
        <x:v>203</x:v>
      </x:c>
      <x:c r="Q45" s="73">
        <x:v>203</x:v>
      </x:c>
      <x:c r="R45" s="73">
        <x:v>183</x:v>
      </x:c>
      <x:c r="S45" s="73">
        <x:v>31</x:v>
      </x:c>
      <x:c r="T45" s="73">
        <x:v>40</x:v>
      </x:c>
      <x:c r="U45" s="73">
        <x:v>5</x:v>
      </x:c>
      <x:c r="V45" s="73">
        <x:v>1</x:v>
      </x:c>
      <x:c r="W45" s="73">
        <x:v>5</x:v>
      </x:c>
      <x:c r="X45" s="73">
        <x:v>62</x:v>
      </x:c>
      <x:c r="Y45" s="73">
        <x:v>18</x:v>
      </x:c>
      <x:c r="Z45" s="73">
        <x:v>10</x:v>
      </x:c>
      <x:c r="AA45" s="73">
        <x:v>4</x:v>
      </x:c>
      <x:c r="AB45" s="73">
        <x:v>15</x:v>
      </x:c>
      <x:c r="AC45" s="73">
        <x:v>5</x:v>
      </x:c>
      <x:c r="AD45" s="73">
        <x:v>0</x:v>
      </x:c>
      <x:c r="AE45" s="73">
        <x:v>50</x:v>
      </x:c>
      <x:c r="AF45" s="73">
        <x:v>3</x:v>
      </x:c>
      <x:c r="AG45" s="73">
        <x:v>0</x:v>
      </x:c>
      <x:c r="AH45" s="73">
        <x:v>0</x:v>
      </x:c>
      <x:c r="AI45" s="73">
        <x:v>0.219</x:v>
      </x:c>
      <x:c r="AJ45" s="73">
        <x:v>0.29599999999999999</x:v>
      </x:c>
      <x:c r="AK45" s="73">
        <x:v>0.33900000000000002</x:v>
      </x:c>
      <x:c r="AL45" s="73">
        <x:v>0.63500000000000001</x:v>
      </x:c>
      <x:c r="AM45" s="73">
        <x:v>0.079000000000000004</x:v>
      </x:c>
      <x:c r="AN45" s="73">
        <x:v>57.5</x:v>
      </x:c>
      <x:c r="AO45" s="73">
        <x:v>0.040000000000000002</x:v>
      </x:c>
      <x:c r="AP45" s="73">
        <x:v>2017</x:v>
      </x:c>
      <x:c r="AQ45" s="73" t="s">
        <x:v>45</x:v>
      </x:c>
      <x:c r="AR45" s="73">
        <x:v>35</x:v>
      </x:c>
      <x:c r="AS45" s="73" t="s">
        <x:v>122</x:v>
      </x:c>
      <x:c r="AT45" s="73">
        <x:v>203</x:v>
      </x:c>
      <x:c r="AU45" s="73">
        <x:v>-11.4</x:v>
      </x:c>
      <x:c r="AV45" s="73">
        <x:v>-0.14000000000000001</x:v>
      </x:c>
      <x:c r="AW45" s="73">
        <x:v>0.44</x:v>
      </x:c>
      <x:c r="AX45" s="73">
        <x:v>-10.890000000000001</x:v>
      </x:c>
      <x:c r="AY45" s="73">
        <x:v>3.52</x:v>
      </x:c>
      <x:c r="AZ45" s="73">
        <x:v>-0.28999999999999998</x:v>
      </x:c>
      <x:c r="BA45" s="73">
        <x:v>3.23</x:v>
      </x:c>
      <x:c r="BB45" s="73">
        <x:v>-7.7000000000000002</x:v>
      </x:c>
      <x:c r="BC45" s="73">
        <x:v>0.85999999999999999</x:v>
      </x:c>
      <x:c r="BD45" s="73">
        <x:v>-3.9300000000000002</x:v>
      </x:c>
      <x:c r="BE45" s="73">
        <x:v>10.890000000000001</x:v>
      </x:c>
      <x:c r="BF45" s="73">
        <x:v>-0.28000000000000003</x:v>
      </x:c>
      <x:c r="BG45" s="73">
        <x:v>0.32000000000000001</x:v>
      </x:c>
      <x:c r="BH45" s="73">
        <x:v>0.040000000000000002</x:v>
      </x:c>
      <x:c r="BI45" s="73">
        <x:v>60000</x:v>
      </x:c>
      <x:c r="BJ45" s="73">
        <x:v>1493890</x:v>
      </x:c>
      <x:c r="BK45" s="74" t="str">
        <x:f t="shared" si="0"/>
        <x:v>true</x:v>
      </x:c>
    </x:row>
    <x:row r="46" spans="1:63" ht="16.399999999999999">
      <x:c r="A46" s="65">
        <x:v>2019</x:v>
      </x:c>
      <x:c r="B46" s="61" t="s">
        <x:v>45</x:v>
      </x:c>
      <x:c r="C46" s="61" t="s">
        <x:v>109</x:v>
      </x:c>
      <x:c r="D46" s="72" t="s">
        <x:v>251</x:v>
      </x:c>
      <x:c r="E46" s="72">
        <x:v>4</x:v>
      </x:c>
      <x:c r="F46" s="72" t="s">
        <x:v>332</x:v>
      </x:c>
      <x:c r="G46" s="72" t="s">
        <x:v>34</x:v>
      </x:c>
      <x:c r="H46" s="72" t="s">
        <x:v>36</x:v>
      </x:c>
      <x:c r="I46" s="73">
        <x:v>2018</x:v>
      </x:c>
      <x:c r="J46" s="73" t="s">
        <x:v>45</x:v>
      </x:c>
      <x:c r="K46" s="73">
        <x:v>36</x:v>
      </x:c>
      <x:c r="L46" s="73" t="s">
        <x:v>122</x:v>
      </x:c>
      <x:c r="M46" s="73">
        <x:v>80</x:v>
      </x:c>
      <x:c r="N46" s="73">
        <x:v>1.74</x:v>
      </x:c>
      <x:c r="O46" s="73">
        <x:v>-0.45000000000000001</x:v>
      </x:c>
      <x:c r="P46" s="73">
        <x:v>267</x:v>
      </x:c>
      <x:c r="Q46" s="73">
        <x:v>262</x:v>
      </x:c>
      <x:c r="R46" s="73">
        <x:v>235</x:v>
      </x:c>
      <x:c r="S46" s="73">
        <x:v>40</x:v>
      </x:c>
      <x:c r="T46" s="73">
        <x:v>70</x:v>
      </x:c>
      <x:c r="U46" s="73">
        <x:v>14</x:v>
      </x:c>
      <x:c r="V46" s="73">
        <x:v>0</x:v>
      </x:c>
      <x:c r="W46" s="73">
        <x:v>14</x:v>
      </x:c>
      <x:c r="X46" s="73">
        <x:v>126</x:v>
      </x:c>
      <x:c r="Y46" s="73">
        <x:v>46</x:v>
      </x:c>
      <x:c r="Z46" s="73">
        <x:v>10</x:v>
      </x:c>
      <x:c r="AA46" s="73">
        <x:v>6</x:v>
      </x:c>
      <x:c r="AB46" s="73">
        <x:v>22</x:v>
      </x:c>
      <x:c r="AC46" s="73">
        <x:v>5</x:v>
      </x:c>
      <x:c r="AD46" s="73">
        <x:v>0</x:v>
      </x:c>
      <x:c r="AE46" s="73">
        <x:v>57</x:v>
      </x:c>
      <x:c r="AF46" s="73">
        <x:v>1</x:v>
      </x:c>
      <x:c r="AG46" s="73">
        <x:v>5</x:v>
      </x:c>
      <x:c r="AH46" s="73">
        <x:v>0</x:v>
      </x:c>
      <x:c r="AI46" s="73">
        <x:v>0.29799999999999999</x:v>
      </x:c>
      <x:c r="AJ46" s="73">
        <x:v>0.37</x:v>
      </x:c>
      <x:c r="AK46" s="73">
        <x:v>0.53600000000000003</x:v>
      </x:c>
      <x:c r="AL46" s="73">
        <x:v>0.90600000000000003</x:v>
      </x:c>
      <x:c r="AM46" s="73">
        <x:v>0.17899999999999999</x:v>
      </x:c>
      <x:c r="AN46" s="73">
        <x:v>124.40000000000001</x:v>
      </x:c>
      <x:c r="AO46" s="73">
        <x:v>1.29</x:v>
      </x:c>
      <x:c r="AP46" s="73">
        <x:v>2018</x:v>
      </x:c>
      <x:c r="AQ46" s="73" t="s">
        <x:v>45</x:v>
      </x:c>
      <x:c r="AR46" s="73">
        <x:v>36</x:v>
      </x:c>
      <x:c r="AS46" s="73" t="s">
        <x:v>122</x:v>
      </x:c>
      <x:c r="AT46" s="73">
        <x:v>267</x:v>
      </x:c>
      <x:c r="AU46" s="73">
        <x:v>8.6600000000000001</x:v>
      </x:c>
      <x:c r="AV46" s="73">
        <x:v>-1.47</x:v>
      </x:c>
      <x:c r="AW46" s="73">
        <x:v>-1.27</x:v>
      </x:c>
      <x:c r="AX46" s="73">
        <x:v>10.09</x:v>
      </x:c>
      <x:c r="AY46" s="73">
        <x:v>-4.9900000000000002</x:v>
      </x:c>
      <x:c r="AZ46" s="73">
        <x:v>0</x:v>
      </x:c>
      <x:c r="BA46" s="73">
        <x:v>-4.9900000000000002</x:v>
      </x:c>
      <x:c r="BB46" s="73">
        <x:v>3.48</x:v>
      </x:c>
      <x:c r="BC46" s="73">
        <x:v>1.1699999999999999</x:v>
      </x:c>
      <x:c r="BD46" s="73">
        <x:v>1.45</x:v>
      </x:c>
      <x:c r="BE46" s="73">
        <x:v>11.199999999999999</x:v>
      </x:c>
      <x:c r="BF46" s="73">
        <x:v>1.74</x:v>
      </x:c>
      <x:c r="BG46" s="73">
        <x:v>-0.45000000000000001</x:v>
      </x:c>
      <x:c r="BH46" s="73">
        <x:v>1.29</x:v>
      </x:c>
      <x:c r="BI46" s="73">
        <x:v>60000</x:v>
      </x:c>
      <x:c r="BJ46" s="73">
        <x:v>46354</x:v>
      </x:c>
      <x:c r="BK46" s="74" t="str">
        <x:f t="shared" si="0"/>
        <x:v>true</x:v>
      </x:c>
    </x:row>
    <x:row r="47" spans="1:63" ht="16.399999999999999">
      <x:c r="A47" s="70">
        <x:v>2020</x:v>
      </x:c>
      <x:c r="B47" s="61" t="s">
        <x:v>45</x:v>
      </x:c>
      <x:c r="C47" s="61" t="s">
        <x:v>109</x:v>
      </x:c>
      <x:c r="D47" s="72" t="s">
        <x:v>251</x:v>
      </x:c>
      <x:c r="E47" s="72">
        <x:v>4</x:v>
      </x:c>
      <x:c r="F47" s="72" t="s">
        <x:v>332</x:v>
      </x:c>
      <x:c r="G47" s="72" t="s">
        <x:v>34</x:v>
      </x:c>
      <x:c r="H47" s="72" t="s">
        <x:v>36</x:v>
      </x:c>
      <x:c r="I47" s="73">
        <x:v>2019</x:v>
      </x:c>
      <x:c r="J47" s="73" t="s">
        <x:v>45</x:v>
      </x:c>
      <x:c r="K47" s="73">
        <x:v>37</x:v>
      </x:c>
      <x:c r="L47" s="73" t="s">
        <x:v>122</x:v>
      </x:c>
      <x:c r="M47" s="73">
        <x:v>127</x:v>
      </x:c>
      <x:c r="N47" s="73">
        <x:v>1.0600000000000001</x:v>
      </x:c>
      <x:c r="O47" s="73">
        <x:v>0.53000000000000003</x:v>
      </x:c>
      <x:c r="P47" s="73">
        <x:v>460</x:v>
      </x:c>
      <x:c r="Q47" s="73">
        <x:v>458</x:v>
      </x:c>
      <x:c r="R47" s="73">
        <x:v>422</x:v>
      </x:c>
      <x:c r="S47" s="73">
        <x:v>54</x:v>
      </x:c>
      <x:c r="T47" s="73">
        <x:v>114</x:v>
      </x:c>
      <x:c r="U47" s="73">
        <x:v>14</x:v>
      </x:c>
      <x:c r="V47" s="73">
        <x:v>2</x:v>
      </x:c>
      <x:c r="W47" s="73">
        <x:v>8</x:v>
      </x:c>
      <x:c r="X47" s="73">
        <x:v>156</x:v>
      </x:c>
      <x:c r="Y47" s="73">
        <x:v>50</x:v>
      </x:c>
      <x:c r="Z47" s="73">
        <x:v>15</x:v>
      </x:c>
      <x:c r="AA47" s="73">
        <x:v>8</x:v>
      </x:c>
      <x:c r="AB47" s="73">
        <x:v>31</x:v>
      </x:c>
      <x:c r="AC47" s="73">
        <x:v>4</x:v>
      </x:c>
      <x:c r="AD47" s="73">
        <x:v>3</x:v>
      </x:c>
      <x:c r="AE47" s="73">
        <x:v>103</x:v>
      </x:c>
      <x:c r="AF47" s="73">
        <x:v>2</x:v>
      </x:c>
      <x:c r="AG47" s="73">
        <x:v>0</x:v>
      </x:c>
      <x:c r="AH47" s="73">
        <x:v>3</x:v>
      </x:c>
      <x:c r="AI47" s="73">
        <x:v>0.27000000000000002</x:v>
      </x:c>
      <x:c r="AJ47" s="73">
        <x:v>0.32400000000000001</x:v>
      </x:c>
      <x:c r="AK47" s="73">
        <x:v>0.37</x:v>
      </x:c>
      <x:c r="AL47" s="73">
        <x:v>0.69399999999999995</x:v>
      </x:c>
      <x:c r="AM47" s="73">
        <x:v>0.105</x:v>
      </x:c>
      <x:c r="AN47" s="73">
        <x:v>87.299999999999997</x:v>
      </x:c>
      <x:c r="AO47" s="73">
        <x:v>1.5900000000000001</x:v>
      </x:c>
      <x:c r="AP47" s="73">
        <x:v>2019</x:v>
      </x:c>
      <x:c r="AQ47" s="73" t="s">
        <x:v>45</x:v>
      </x:c>
      <x:c r="AR47" s="73">
        <x:v>37</x:v>
      </x:c>
      <x:c r="AS47" s="73" t="s">
        <x:v>122</x:v>
      </x:c>
      <x:c r="AT47" s="73">
        <x:v>460</x:v>
      </x:c>
      <x:c r="AU47" s="73">
        <x:v>-7.6299999999999999</x:v>
      </x:c>
      <x:c r="AV47" s="73">
        <x:v>-0.56999999999999995</x:v>
      </x:c>
      <x:c r="AW47" s="73">
        <x:v>-0.05</x:v>
      </x:c>
      <x:c r="AX47" s="73">
        <x:v>-4.6500000000000004</x:v>
      </x:c>
      <x:c r="AY47" s="73">
        <x:v>5.1200000000000001</x:v>
      </x:c>
      <x:c r="AZ47" s="73">
        <x:v>0</x:v>
      </x:c>
      <x:c r="BA47" s="73">
        <x:v>5.1200000000000001</x:v>
      </x:c>
      <x:c r="BB47" s="73">
        <x:v>-1.3500000000000001</x:v>
      </x:c>
      <x:c r="BC47" s="73">
        <x:v>2.04</x:v>
      </x:c>
      <x:c r="BD47" s="73">
        <x:v>3.46</x:v>
      </x:c>
      <x:c r="BE47" s="73">
        <x:v>9.7300000000000004</x:v>
      </x:c>
      <x:c r="BF47" s="73">
        <x:v>1.0600000000000001</x:v>
      </x:c>
      <x:c r="BG47" s="73">
        <x:v>0.53000000000000003</x:v>
      </x:c>
      <x:c r="BH47" s="73">
        <x:v>1.5900000000000001</x:v>
      </x:c>
      <x:c r="BI47" s="73">
        <x:v>40000</x:v>
      </x:c>
      <x:c r="BJ47" s="73">
        <x:v>25220</x:v>
      </x:c>
      <x:c r="BK47" s="74" t="str">
        <x:f t="shared" si="0"/>
        <x:v>true</x:v>
      </x:c>
    </x:row>
    <x:row r="48" spans="1:63" ht="16.399999999999999">
      <x:c r="A48" s="65">
        <x:v>2012</x:v>
      </x:c>
      <x:c r="B48" s="61" t="s">
        <x:v>27</x:v>
      </x:c>
      <x:c r="C48" s="61" t="s">
        <x:v>118</x:v>
      </x:c>
      <x:c r="D48" s="72" t="s">
        <x:v>251</x:v>
      </x:c>
      <x:c r="E48" s="72">
        <x:v>9</x:v>
      </x:c>
      <x:c r="F48" s="72" t="s">
        <x:v>25</x:v>
      </x:c>
      <x:c r="G48" s="72" t="s">
        <x:v>34</x:v>
      </x:c>
      <x:c r="H48" s="72" t="s">
        <x:v>36</x:v>
      </x:c>
      <x:c r="I48" s="73">
        <x:v>2011</x:v>
      </x:c>
      <x:c r="J48" s="73" t="s">
        <x:v>27</x:v>
      </x:c>
      <x:c r="K48" s="73">
        <x:v>29</x:v>
      </x:c>
      <x:c r="L48" s="73" t="s">
        <x:v>122</x:v>
      </x:c>
      <x:c r="M48" s="73">
        <x:v>81</x:v>
      </x:c>
      <x:c r="N48" s="73">
        <x:v>0.38</x:v>
      </x:c>
      <x:c r="O48" s="73">
        <x:v>0.19</x:v>
      </x:c>
      <x:c r="P48" s="73">
        <x:v>204</x:v>
      </x:c>
      <x:c r="Q48" s="73">
        <x:v>200</x:v>
      </x:c>
      <x:c r="R48" s="73">
        <x:v>173</x:v>
      </x:c>
      <x:c r="S48" s="73">
        <x:v>22</x:v>
      </x:c>
      <x:c r="T48" s="73">
        <x:v>42</x:v>
      </x:c>
      <x:c r="U48" s="73">
        <x:v>4</x:v>
      </x:c>
      <x:c r="V48" s="73">
        <x:v>0</x:v>
      </x:c>
      <x:c r="W48" s="73">
        <x:v>2</x:v>
      </x:c>
      <x:c r="X48" s="73">
        <x:v>52</x:v>
      </x:c>
      <x:c r="Y48" s="73">
        <x:v>15</x:v>
      </x:c>
      <x:c r="Z48" s="73">
        <x:v>5</x:v>
      </x:c>
      <x:c r="AA48" s="73">
        <x:v>5</x:v>
      </x:c>
      <x:c r="AB48" s="73">
        <x:v>25</x:v>
      </x:c>
      <x:c r="AC48" s="73">
        <x:v>1</x:v>
      </x:c>
      <x:c r="AD48" s="73">
        <x:v>0</x:v>
      </x:c>
      <x:c r="AE48" s="73">
        <x:v>39</x:v>
      </x:c>
      <x:c r="AF48" s="73">
        <x:v>3</x:v>
      </x:c>
      <x:c r="AG48" s="73">
        <x:v>4</x:v>
      </x:c>
      <x:c r="AH48" s="73">
        <x:v>1</x:v>
      </x:c>
      <x:c r="AI48" s="73">
        <x:v>0.24299999999999999</x:v>
      </x:c>
      <x:c r="AJ48" s="73">
        <x:v>0.34000000000000002</x:v>
      </x:c>
      <x:c r="AK48" s="73">
        <x:v>0.30099999999999999</x:v>
      </x:c>
      <x:c r="AL48" s="73">
        <x:v>0.64100000000000001</x:v>
      </x:c>
      <x:c r="AM48" s="73">
        <x:v>-0.025</x:v>
      </x:c>
      <x:c r="AN48" s="73">
        <x:v>84.200000000000003</x:v>
      </x:c>
      <x:c r="AO48" s="73">
        <x:v>0.56999999999999995</x:v>
      </x:c>
      <x:c r="AP48" s="73">
        <x:v>2011</x:v>
      </x:c>
      <x:c r="AQ48" s="73" t="s">
        <x:v>27</x:v>
      </x:c>
      <x:c r="AR48" s="73">
        <x:v>29</x:v>
      </x:c>
      <x:c r="AS48" s="73" t="s">
        <x:v>122</x:v>
      </x:c>
      <x:c r="AT48" s="73">
        <x:v>204</x:v>
      </x:c>
      <x:c r="AU48" s="73">
        <x:v>-3.79</x:v>
      </x:c>
      <x:c r="AV48" s="73">
        <x:v>-1.53</x:v>
      </x:c>
      <x:c r="AW48" s="73">
        <x:v>-1.53</x:v>
      </x:c>
      <x:c r="AX48" s="73">
        <x:v>-4.2199999999999998</x:v>
      </x:c>
      <x:c r="AY48" s="73">
        <x:v>0.89000000000000001</x:v>
      </x:c>
      <x:c r="AZ48" s="73">
        <x:v>-0.13</x:v>
      </x:c>
      <x:c r="BA48" s="73">
        <x:v>0.76000000000000001</x:v>
      </x:c>
      <x:c r="BB48" s="73">
        <x:v>-3.4500000000000002</x:v>
      </x:c>
      <x:c r="BC48" s="73">
        <x:v>0.91000000000000003</x:v>
      </x:c>
      <x:c r="BD48" s="73">
        <x:v>-2.54</x:v>
      </x:c>
      <x:c r="BE48" s="73">
        <x:v>10.029999999999999</x:v>
      </x:c>
      <x:c r="BF48" s="73">
        <x:v>0.38</x:v>
      </x:c>
      <x:c r="BG48" s="73">
        <x:v>0.19</x:v>
      </x:c>
      <x:c r="BH48" s="73">
        <x:v>0.56999999999999995</x:v>
      </x:c>
      <x:c r="BI48" s="74"/>
      <x:c r="BJ48" s="74"/>
      <x:c r="BK48" s="74" t="str">
        <x:f t="shared" si="0"/>
        <x:v>true</x:v>
      </x:c>
    </x:row>
    <x:row r="49" spans="1:63" ht="16.399999999999999">
      <x:c r="A49" s="65">
        <x:v>2013</x:v>
      </x:c>
      <x:c r="B49" s="61" t="s">
        <x:v>27</x:v>
      </x:c>
      <x:c r="C49" s="61" t="s">
        <x:v>118</x:v>
      </x:c>
      <x:c r="D49" s="72" t="s">
        <x:v>251</x:v>
      </x:c>
      <x:c r="E49" s="72">
        <x:v>9</x:v>
      </x:c>
      <x:c r="F49" s="72" t="s">
        <x:v>25</x:v>
      </x:c>
      <x:c r="G49" s="72" t="s">
        <x:v>34</x:v>
      </x:c>
      <x:c r="H49" s="72" t="s">
        <x:v>36</x:v>
      </x:c>
      <x:c r="I49" s="73">
        <x:v>2012</x:v>
      </x:c>
      <x:c r="J49" s="73" t="s">
        <x:v>27</x:v>
      </x:c>
      <x:c r="K49" s="73">
        <x:v>30</x:v>
      </x:c>
      <x:c r="L49" s="73" t="s">
        <x:v>122</x:v>
      </x:c>
      <x:c r="M49" s="73">
        <x:v>110</x:v>
      </x:c>
      <x:c r="N49" s="73">
        <x:v>1.55</x:v>
      </x:c>
      <x:c r="O49" s="73">
        <x:v>0.40000000000000002</x:v>
      </x:c>
      <x:c r="P49" s="73">
        <x:v>313</x:v>
      </x:c>
      <x:c r="Q49" s="73">
        <x:v>307</x:v>
      </x:c>
      <x:c r="R49" s="73">
        <x:v>268</x:v>
      </x:c>
      <x:c r="S49" s="73">
        <x:v>25</x:v>
      </x:c>
      <x:c r="T49" s="73">
        <x:v>65</x:v>
      </x:c>
      <x:c r="U49" s="73">
        <x:v>14</x:v>
      </x:c>
      <x:c r="V49" s="73">
        <x:v>2</x:v>
      </x:c>
      <x:c r="W49" s="73">
        <x:v>4</x:v>
      </x:c>
      <x:c r="X49" s="73">
        <x:v>95</x:v>
      </x:c>
      <x:c r="Y49" s="73">
        <x:v>31</x:v>
      </x:c>
      <x:c r="Z49" s="73">
        <x:v>7</x:v>
      </x:c>
      <x:c r="AA49" s="73">
        <x:v>4</x:v>
      </x:c>
      <x:c r="AB49" s="73">
        <x:v>39</x:v>
      </x:c>
      <x:c r="AC49" s="73">
        <x:v>1</x:v>
      </x:c>
      <x:c r="AD49" s="73">
        <x:v>2</x:v>
      </x:c>
      <x:c r="AE49" s="73">
        <x:v>73</x:v>
      </x:c>
      <x:c r="AF49" s="73">
        <x:v>1</x:v>
      </x:c>
      <x:c r="AG49" s="73">
        <x:v>4</x:v>
      </x:c>
      <x:c r="AH49" s="73">
        <x:v>1</x:v>
      </x:c>
      <x:c r="AI49" s="73">
        <x:v>0.24299999999999999</x:v>
      </x:c>
      <x:c r="AJ49" s="73">
        <x:v>0.34000000000000002</x:v>
      </x:c>
      <x:c r="AK49" s="73">
        <x:v>0.35399999999999998</x:v>
      </x:c>
      <x:c r="AL49" s="73">
        <x:v>0.69399999999999995</x:v>
      </x:c>
      <x:c r="AM49" s="73">
        <x:v>0</x:v>
      </x:c>
      <x:c r="AN49" s="73">
        <x:v>105.5</x:v>
      </x:c>
      <x:c r="AO49" s="73">
        <x:v>1.95</x:v>
      </x:c>
      <x:c r="AP49" s="73">
        <x:v>2012</x:v>
      </x:c>
      <x:c r="AQ49" s="73" t="s">
        <x:v>27</x:v>
      </x:c>
      <x:c r="AR49" s="73">
        <x:v>30</x:v>
      </x:c>
      <x:c r="AS49" s="73" t="s">
        <x:v>122</x:v>
      </x:c>
      <x:c r="AT49" s="73">
        <x:v>313</x:v>
      </x:c>
      <x:c r="AU49" s="73">
        <x:v>1.8700000000000001</x:v>
      </x:c>
      <x:c r="AV49" s="73">
        <x:v>-0.39000000000000001</x:v>
      </x:c>
      <x:c r="AW49" s="73">
        <x:v>-0.39000000000000001</x:v>
      </x:c>
      <x:c r="AX49" s="73">
        <x:v>5.79</x:v>
      </x:c>
      <x:c r="AY49" s="73">
        <x:v>0.62</x:v>
      </x:c>
      <x:c r="AZ49" s="73">
        <x:v>-1.1299999999999999</x:v>
      </x:c>
      <x:c r="BA49" s="73">
        <x:v>-0.51000000000000001</x:v>
      </x:c>
      <x:c r="BB49" s="73">
        <x:v>5.2699999999999996</x:v>
      </x:c>
      <x:c r="BC49" s="73">
        <x:v>1.3999999999999999</x:v>
      </x:c>
      <x:c r="BD49" s="73">
        <x:v>6.6699999999999999</x:v>
      </x:c>
      <x:c r="BE49" s="73">
        <x:v>9.5099999999999998</x:v>
      </x:c>
      <x:c r="BF49" s="73">
        <x:v>1.55</x:v>
      </x:c>
      <x:c r="BG49" s="73">
        <x:v>0.40000000000000002</x:v>
      </x:c>
      <x:c r="BH49" s="73">
        <x:v>1.95</x:v>
      </x:c>
      <x:c r="BI49" s="74"/>
      <x:c r="BJ49" s="74"/>
      <x:c r="BK49" s="74" t="str">
        <x:f t="shared" si="0"/>
        <x:v>true</x:v>
      </x:c>
    </x:row>
    <x:row r="50" spans="1:63" ht="16.399999999999999">
      <x:c r="A50" s="65">
        <x:v>2014</x:v>
      </x:c>
      <x:c r="B50" s="61" t="s">
        <x:v>27</x:v>
      </x:c>
      <x:c r="C50" s="61" t="s">
        <x:v>118</x:v>
      </x:c>
      <x:c r="D50" s="72" t="s">
        <x:v>251</x:v>
      </x:c>
      <x:c r="E50" s="72">
        <x:v>9</x:v>
      </x:c>
      <x:c r="F50" s="72" t="s">
        <x:v>25</x:v>
      </x:c>
      <x:c r="G50" s="72" t="s">
        <x:v>34</x:v>
      </x:c>
      <x:c r="H50" s="72" t="s">
        <x:v>36</x:v>
      </x:c>
      <x:c r="I50" s="73">
        <x:v>2013</x:v>
      </x:c>
      <x:c r="J50" s="73" t="s">
        <x:v>27</x:v>
      </x:c>
      <x:c r="K50" s="73">
        <x:v>31</x:v>
      </x:c>
      <x:c r="L50" s="73" t="s">
        <x:v>117</x:v>
      </x:c>
      <x:c r="M50" s="73">
        <x:v>70</x:v>
      </x:c>
      <x:c r="N50" s="73">
        <x:v>1.02</x:v>
      </x:c>
      <x:c r="O50" s="73">
        <x:v>-0.010000000000000001</x:v>
      </x:c>
      <x:c r="P50" s="73">
        <x:v>249</x:v>
      </x:c>
      <x:c r="Q50" s="73">
        <x:v>248</x:v>
      </x:c>
      <x:c r="R50" s="73">
        <x:v>214</x:v>
      </x:c>
      <x:c r="S50" s="73">
        <x:v>24</x:v>
      </x:c>
      <x:c r="T50" s="73">
        <x:v>59</x:v>
      </x:c>
      <x:c r="U50" s="73">
        <x:v>14</x:v>
      </x:c>
      <x:c r="V50" s="73">
        <x:v>1</x:v>
      </x:c>
      <x:c r="W50" s="73">
        <x:v>1</x:v>
      </x:c>
      <x:c r="X50" s="73">
        <x:v>78</x:v>
      </x:c>
      <x:c r="Y50" s="73">
        <x:v>24</x:v>
      </x:c>
      <x:c r="Z50" s="73">
        <x:v>2</x:v>
      </x:c>
      <x:c r="AA50" s="73">
        <x:v>5</x:v>
      </x:c>
      <x:c r="AB50" s="73">
        <x:v>26</x:v>
      </x:c>
      <x:c r="AC50" s="73">
        <x:v>3</x:v>
      </x:c>
      <x:c r="AD50" s="73">
        <x:v>0</x:v>
      </x:c>
      <x:c r="AE50" s="73">
        <x:v>53</x:v>
      </x:c>
      <x:c r="AF50" s="73">
        <x:v>5</x:v>
      </x:c>
      <x:c r="AG50" s="73">
        <x:v>1</x:v>
      </x:c>
      <x:c r="AH50" s="73">
        <x:v>5</x:v>
      </x:c>
      <x:c r="AI50" s="73">
        <x:v>0.27600000000000002</x:v>
      </x:c>
      <x:c r="AJ50" s="73">
        <x:v>0.35499999999999998</x:v>
      </x:c>
      <x:c r="AK50" s="73">
        <x:v>0.36399999999999999</x:v>
      </x:c>
      <x:c r="AL50" s="73">
        <x:v>0.71899999999999997</x:v>
      </x:c>
      <x:c r="AM50" s="73">
        <x:v>0.0010000000000000001</x:v>
      </x:c>
      <x:c r="AN50" s="73">
        <x:v>104.09999999999999</x:v>
      </x:c>
      <x:c r="AO50" s="73">
        <x:v>1.02</x:v>
      </x:c>
      <x:c r="AP50" s="73">
        <x:v>2013</x:v>
      </x:c>
      <x:c r="AQ50" s="73" t="s">
        <x:v>27</x:v>
      </x:c>
      <x:c r="AR50" s="73">
        <x:v>31</x:v>
      </x:c>
      <x:c r="AS50" s="73" t="s">
        <x:v>117</x:v>
      </x:c>
      <x:c r="AT50" s="73">
        <x:v>249</x:v>
      </x:c>
      <x:c r="AU50" s="73">
        <x:v>1.25</x:v>
      </x:c>
      <x:c r="AV50" s="73">
        <x:v>-1.5</x:v>
      </x:c>
      <x:c r="AW50" s="73">
        <x:v>-1.8799999999999999</x:v>
      </x:c>
      <x:c r="AX50" s="73">
        <x:v>-0.23999999999999999</x:v>
      </x:c>
      <x:c r="AY50" s="73">
        <x:v>0.91000000000000003</x:v>
      </x:c>
      <x:c r="AZ50" s="73">
        <x:v>-1.3899999999999999</x:v>
      </x:c>
      <x:c r="BA50" s="73">
        <x:v>-0.47999999999999998</x:v>
      </x:c>
      <x:c r="BB50" s="73">
        <x:v>-0.71999999999999997</x:v>
      </x:c>
      <x:c r="BC50" s="73">
        <x:v>1.0900000000000001</x:v>
      </x:c>
      <x:c r="BD50" s="73">
        <x:v>0.37</x:v>
      </x:c>
      <x:c r="BE50" s="73">
        <x:v>9.9499999999999993</x:v>
      </x:c>
      <x:c r="BF50" s="73">
        <x:v>1.02</x:v>
      </x:c>
      <x:c r="BG50" s="73">
        <x:v>-0.010000000000000001</x:v>
      </x:c>
      <x:c r="BH50" s="73">
        <x:v>1.02</x:v>
      </x:c>
      <x:c r="BI50" s="73">
        <x:v>5000</x:v>
      </x:c>
      <x:c r="BJ50" s="73">
        <x:v>4922</x:v>
      </x:c>
      <x:c r="BK50" s="74" t="str">
        <x:f t="shared" si="0"/>
        <x:v>true</x:v>
      </x:c>
    </x:row>
    <x:row r="51" spans="1:63" ht="16.399999999999999">
      <x:c r="A51" s="65">
        <x:v>2015</x:v>
      </x:c>
      <x:c r="B51" s="61" t="s">
        <x:v>27</x:v>
      </x:c>
      <x:c r="C51" s="61" t="s">
        <x:v>118</x:v>
      </x:c>
      <x:c r="D51" s="72" t="s">
        <x:v>251</x:v>
      </x:c>
      <x:c r="E51" s="72">
        <x:v>9</x:v>
      </x:c>
      <x:c r="F51" s="72" t="s">
        <x:v>25</x:v>
      </x:c>
      <x:c r="G51" s="72" t="s">
        <x:v>34</x:v>
      </x:c>
      <x:c r="H51" s="72" t="s">
        <x:v>36</x:v>
      </x:c>
      <x:c r="I51" s="73">
        <x:v>2014</x:v>
      </x:c>
      <x:c r="J51" s="73" t="s">
        <x:v>27</x:v>
      </x:c>
      <x:c r="K51" s="73">
        <x:v>32</x:v>
      </x:c>
      <x:c r="L51" s="73" t="s">
        <x:v>117</x:v>
      </x:c>
      <x:c r="M51" s="73">
        <x:v>89</x:v>
      </x:c>
      <x:c r="N51" s="73">
        <x:v>1.5700000000000001</x:v>
      </x:c>
      <x:c r="O51" s="73">
        <x:v>-0.23999999999999999</x:v>
      </x:c>
      <x:c r="P51" s="73">
        <x:v>355</x:v>
      </x:c>
      <x:c r="Q51" s="73">
        <x:v>348</x:v>
      </x:c>
      <x:c r="R51" s="73">
        <x:v>300</x:v>
      </x:c>
      <x:c r="S51" s="73">
        <x:v>43</x:v>
      </x:c>
      <x:c r="T51" s="73">
        <x:v>94</x:v>
      </x:c>
      <x:c r="U51" s="73">
        <x:v>16</x:v>
      </x:c>
      <x:c r="V51" s="73">
        <x:v>3</x:v>
      </x:c>
      <x:c r="W51" s="73">
        <x:v>8</x:v>
      </x:c>
      <x:c r="X51" s="73">
        <x:v>140</x:v>
      </x:c>
      <x:c r="Y51" s="73">
        <x:v>52</x:v>
      </x:c>
      <x:c r="Z51" s="73">
        <x:v>1</x:v>
      </x:c>
      <x:c r="AA51" s="73">
        <x:v>3</x:v>
      </x:c>
      <x:c r="AB51" s="73">
        <x:v>40</x:v>
      </x:c>
      <x:c r="AC51" s="73">
        <x:v>4</x:v>
      </x:c>
      <x:c r="AD51" s="73">
        <x:v>0</x:v>
      </x:c>
      <x:c r="AE51" s="73">
        <x:v>42</x:v>
      </x:c>
      <x:c r="AF51" s="73">
        <x:v>8</x:v>
      </x:c>
      <x:c r="AG51" s="73">
        <x:v>7</x:v>
      </x:c>
      <x:c r="AH51" s="73">
        <x:v>4</x:v>
      </x:c>
      <x:c r="AI51" s="73">
        <x:v>0.313</x:v>
      </x:c>
      <x:c r="AJ51" s="73">
        <x:v>0.39700000000000002</x:v>
      </x:c>
      <x:c r="AK51" s="73">
        <x:v>0.46700000000000003</x:v>
      </x:c>
      <x:c r="AL51" s="73">
        <x:v>0.86399999999999999</x:v>
      </x:c>
      <x:c r="AM51" s="73">
        <x:v>0.16800000000000001</x:v>
      </x:c>
      <x:c r="AN51" s="73">
        <x:v>118</x:v>
      </x:c>
      <x:c r="AO51" s="73">
        <x:v>1.3300000000000001</x:v>
      </x:c>
      <x:c r="AP51" s="73">
        <x:v>2014</x:v>
      </x:c>
      <x:c r="AQ51" s="73" t="s">
        <x:v>27</x:v>
      </x:c>
      <x:c r="AR51" s="73">
        <x:v>32</x:v>
      </x:c>
      <x:c r="AS51" s="73" t="s">
        <x:v>117</x:v>
      </x:c>
      <x:c r="AT51" s="73">
        <x:v>355</x:v>
      </x:c>
      <x:c r="AU51" s="73">
        <x:v>7.5</x:v>
      </x:c>
      <x:c r="AV51" s="73">
        <x:v>-0.85999999999999999</x:v>
      </x:c>
      <x:c r="AW51" s="73">
        <x:v>-0.90000000000000002</x:v>
      </x:c>
      <x:c r="AX51" s="73">
        <x:v>6.8399999999999999</x:v>
      </x:c>
      <x:c r="AY51" s="73">
        <x:v>-2.73</x:v>
      </x:c>
      <x:c r="AZ51" s="73">
        <x:v>-3.5899999999999999</x:v>
      </x:c>
      <x:c r="BA51" s="73">
        <x:v>-6.3200000000000003</x:v>
      </x:c>
      <x:c r="BB51" s="73">
        <x:v>0.38</x:v>
      </x:c>
      <x:c r="BC51" s="73">
        <x:v>1.54</x:v>
      </x:c>
      <x:c r="BD51" s="73">
        <x:v>3.1699999999999999</x:v>
      </x:c>
      <x:c r="BE51" s="73">
        <x:v>11.31</x:v>
      </x:c>
      <x:c r="BF51" s="73">
        <x:v>1.5700000000000001</x:v>
      </x:c>
      <x:c r="BG51" s="73">
        <x:v>-0.23999999999999999</x:v>
      </x:c>
      <x:c r="BH51" s="73">
        <x:v>1.3300000000000001</x:v>
      </x:c>
      <x:c r="BI51" s="73">
        <x:v>5800</x:v>
      </x:c>
      <x:c r="BJ51" s="73">
        <x:v>4356</x:v>
      </x:c>
      <x:c r="BK51" s="74" t="str">
        <x:f t="shared" si="0"/>
        <x:v>true</x:v>
      </x:c>
    </x:row>
    <x:row r="52" spans="1:63" ht="16.399999999999999">
      <x:c r="A52" s="65">
        <x:v>2016</x:v>
      </x:c>
      <x:c r="B52" s="61" t="s">
        <x:v>30</x:v>
      </x:c>
      <x:c r="C52" s="61" t="s">
        <x:v>124</x:v>
      </x:c>
      <x:c r="D52" s="72" t="s">
        <x:v>323</x:v>
      </x:c>
      <x:c r="E52" s="72">
        <x:v>9</x:v>
      </x:c>
      <x:c r="F52" s="72" t="s">
        <x:v>25</x:v>
      </x:c>
      <x:c r="G52" s="72" t="s">
        <x:v>34</x:v>
      </x:c>
      <x:c r="H52" s="72" t="s">
        <x:v>36</x:v>
      </x:c>
      <x:c r="I52" s="73">
        <x:v>2015</x:v>
      </x:c>
      <x:c r="J52" s="73" t="s">
        <x:v>30</x:v>
      </x:c>
      <x:c r="K52" s="73">
        <x:v>27</x:v>
      </x:c>
      <x:c r="L52" s="73" t="s">
        <x:v>23</x:v>
      </x:c>
      <x:c r="M52" s="73">
        <x:v>118</x:v>
      </x:c>
      <x:c r="N52" s="73">
        <x:v>1.8100000000000001</x:v>
      </x:c>
      <x:c r="O52" s="73">
        <x:v>0.47999999999999998</x:v>
      </x:c>
      <x:c r="P52" s="73">
        <x:v>489</x:v>
      </x:c>
      <x:c r="Q52" s="73">
        <x:v>486</x:v>
      </x:c>
      <x:c r="R52" s="73">
        <x:v>445</x:v>
      </x:c>
      <x:c r="S52" s="73">
        <x:v>60</x:v>
      </x:c>
      <x:c r="T52" s="73">
        <x:v>135</x:v>
      </x:c>
      <x:c r="U52" s="73">
        <x:v>24</x:v>
      </x:c>
      <x:c r="V52" s="73">
        <x:v>0</x:v>
      </x:c>
      <x:c r="W52" s="73">
        <x:v>16</x:v>
      </x:c>
      <x:c r="X52" s="73">
        <x:v>207</x:v>
      </x:c>
      <x:c r="Y52" s="73">
        <x:v>71</x:v>
      </x:c>
      <x:c r="Z52" s="73">
        <x:v>1</x:v>
      </x:c>
      <x:c r="AA52" s="73">
        <x:v>1</x:v>
      </x:c>
      <x:c r="AB52" s="73">
        <x:v>31</x:v>
      </x:c>
      <x:c r="AC52" s="73">
        <x:v>8</x:v>
      </x:c>
      <x:c r="AD52" s="73">
        <x:v>1</x:v>
      </x:c>
      <x:c r="AE52" s="73">
        <x:v>62</x:v>
      </x:c>
      <x:c r="AF52" s="73">
        <x:v>15</x:v>
      </x:c>
      <x:c r="AG52" s="73">
        <x:v>2</x:v>
      </x:c>
      <x:c r="AH52" s="73">
        <x:v>3</x:v>
      </x:c>
      <x:c r="AI52" s="73">
        <x:v>0.30299999999999999</x:v>
      </x:c>
      <x:c r="AJ52" s="73">
        <x:v>0.35699999999999998</x:v>
      </x:c>
      <x:c r="AK52" s="73">
        <x:v>0.46500000000000002</x:v>
      </x:c>
      <x:c r="AL52" s="73">
        <x:v>0.82199999999999995</x:v>
      </x:c>
      <x:c r="AM52" s="73">
        <x:v>0.14399999999999999</x:v>
      </x:c>
      <x:c r="AN52" s="73">
        <x:v>104.40000000000001</x:v>
      </x:c>
      <x:c r="AO52" s="73">
        <x:v>2.29</x:v>
      </x:c>
      <x:c r="AP52" s="73">
        <x:v>2015</x:v>
      </x:c>
      <x:c r="AQ52" s="73" t="s">
        <x:v>30</x:v>
      </x:c>
      <x:c r="AR52" s="73">
        <x:v>27</x:v>
      </x:c>
      <x:c r="AS52" s="73" t="s">
        <x:v>23</x:v>
      </x:c>
      <x:c r="AT52" s="73">
        <x:v>489</x:v>
      </x:c>
      <x:c r="AU52" s="73">
        <x:v>0.32000000000000001</x:v>
      </x:c>
      <x:c r="AV52" s="73">
        <x:v>0.17000000000000001</x:v>
      </x:c>
      <x:c r="AW52" s="73">
        <x:v>0.94999999999999996</x:v>
      </x:c>
      <x:c r="AX52" s="73">
        <x:v>-0.31</x:v>
      </x:c>
      <x:c r="AY52" s="73">
        <x:v>5.1299999999999999</x:v>
      </x:c>
      <x:c r="AZ52" s="73">
        <x:v>-0.55000000000000004</x:v>
      </x:c>
      <x:c r="BA52" s="73">
        <x:v>4.5899999999999999</x:v>
      </x:c>
      <x:c r="BB52" s="73">
        <x:v>5.2199999999999998</x:v>
      </x:c>
      <x:c r="BC52" s="73">
        <x:v>2.0800000000000001</x:v>
      </x:c>
      <x:c r="BD52" s="73">
        <x:v>10.029999999999999</x:v>
      </x:c>
      <x:c r="BE52" s="73">
        <x:v>10.800000000000001</x:v>
      </x:c>
      <x:c r="BF52" s="73">
        <x:v>1.8100000000000001</x:v>
      </x:c>
      <x:c r="BG52" s="73">
        <x:v>0.47999999999999998</x:v>
      </x:c>
      <x:c r="BH52" s="73">
        <x:v>2.29</x:v>
      </x:c>
      <x:c r="BI52" s="73">
        <x:v>20000</x:v>
      </x:c>
      <x:c r="BJ52" s="73">
        <x:v>8740</x:v>
      </x:c>
      <x:c r="BK52" s="74" t="str">
        <x:f t="shared" si="0"/>
        <x:v>true</x:v>
      </x:c>
    </x:row>
    <x:row r="53" spans="1:63" ht="16.399999999999999">
      <x:c r="A53" s="65">
        <x:v>2017</x:v>
      </x:c>
      <x:c r="B53" s="61" t="s">
        <x:v>30</x:v>
      </x:c>
      <x:c r="C53" s="61" t="s">
        <x:v>124</x:v>
      </x:c>
      <x:c r="D53" s="72" t="s">
        <x:v>323</x:v>
      </x:c>
      <x:c r="E53" s="72">
        <x:v>9</x:v>
      </x:c>
      <x:c r="F53" s="72" t="s">
        <x:v>25</x:v>
      </x:c>
      <x:c r="G53" s="72" t="s">
        <x:v>34</x:v>
      </x:c>
      <x:c r="H53" s="72" t="s">
        <x:v>36</x:v>
      </x:c>
      <x:c r="I53" s="73">
        <x:v>2016</x:v>
      </x:c>
      <x:c r="J53" s="73" t="s">
        <x:v>30</x:v>
      </x:c>
      <x:c r="K53" s="73">
        <x:v>28</x:v>
      </x:c>
      <x:c r="L53" s="73" t="s">
        <x:v>23</x:v>
      </x:c>
      <x:c r="M53" s="73">
        <x:v>141</x:v>
      </x:c>
      <x:c r="N53" s="73">
        <x:v>2.6499999999999999</x:v>
      </x:c>
      <x:c r="O53" s="73">
        <x:v>0.56999999999999995</x:v>
      </x:c>
      <x:c r="P53" s="73">
        <x:v>579</x:v>
      </x:c>
      <x:c r="Q53" s="73">
        <x:v>575</x:v>
      </x:c>
      <x:c r="R53" s="73">
        <x:v>510</x:v>
      </x:c>
      <x:c r="S53" s="73">
        <x:v>76</x:v>
      </x:c>
      <x:c r="T53" s="73">
        <x:v>156</x:v>
      </x:c>
      <x:c r="U53" s="73">
        <x:v>39</x:v>
      </x:c>
      <x:c r="V53" s="73">
        <x:v>5</x:v>
      </x:c>
      <x:c r="W53" s="73">
        <x:v>17</x:v>
      </x:c>
      <x:c r="X53" s="73">
        <x:v>256</x:v>
      </x:c>
      <x:c r="Y53" s="73">
        <x:v>90</x:v>
      </x:c>
      <x:c r="Z53" s="73">
        <x:v>6</x:v>
      </x:c>
      <x:c r="AA53" s="73">
        <x:v>3</x:v>
      </x:c>
      <x:c r="AB53" s="73">
        <x:v>53</x:v>
      </x:c>
      <x:c r="AC53" s="73">
        <x:v>3</x:v>
      </x:c>
      <x:c r="AD53" s="73">
        <x:v>3</x:v>
      </x:c>
      <x:c r="AE53" s="73">
        <x:v>89</x:v>
      </x:c>
      <x:c r="AF53" s="73">
        <x:v>15</x:v>
      </x:c>
      <x:c r="AG53" s="73">
        <x:v>1</x:v>
      </x:c>
      <x:c r="AH53" s="73">
        <x:v>12</x:v>
      </x:c>
      <x:c r="AI53" s="73">
        <x:v>0.30599999999999999</x:v>
      </x:c>
      <x:c r="AJ53" s="73">
        <x:v>0.36699999999999999</x:v>
      </x:c>
      <x:c r="AK53" s="73">
        <x:v>0.502</x:v>
      </x:c>
      <x:c r="AL53" s="73">
        <x:v>0.86899999999999999</x:v>
      </x:c>
      <x:c r="AM53" s="73">
        <x:v>0.158</x:v>
      </x:c>
      <x:c r="AN53" s="73">
        <x:v>111.59999999999999</x:v>
      </x:c>
      <x:c r="AO53" s="73">
        <x:v>3.2200000000000002</x:v>
      </x:c>
      <x:c r="AP53" s="73">
        <x:v>2016</x:v>
      </x:c>
      <x:c r="AQ53" s="73" t="s">
        <x:v>30</x:v>
      </x:c>
      <x:c r="AR53" s="73">
        <x:v>28</x:v>
      </x:c>
      <x:c r="AS53" s="73" t="s">
        <x:v>23</x:v>
      </x:c>
      <x:c r="AT53" s="73">
        <x:v>579</x:v>
      </x:c>
      <x:c r="AU53" s="73">
        <x:v>7.9500000000000002</x:v>
      </x:c>
      <x:c r="AV53" s="73">
        <x:v>0.14000000000000001</x:v>
      </x:c>
      <x:c r="AW53" s="73">
        <x:v>0.27000000000000002</x:v>
      </x:c>
      <x:c r="AX53" s="73">
        <x:v>5.9699999999999998</x:v>
      </x:c>
      <x:c r="AY53" s="73">
        <x:v>6.46</x:v>
      </x:c>
      <x:c r="AZ53" s="73">
        <x:v>-1.1899999999999999</x:v>
      </x:c>
      <x:c r="BA53" s="73">
        <x:v>5.2699999999999996</x:v>
      </x:c>
      <x:c r="BB53" s="73">
        <x:v>12.6</x:v>
      </x:c>
      <x:c r="BC53" s="73">
        <x:v>2.5099999999999998</x:v>
      </x:c>
      <x:c r="BD53" s="73">
        <x:v>19.960000000000001</x:v>
      </x:c>
      <x:c r="BE53" s="73">
        <x:v>11.279999999999999</x:v>
      </x:c>
      <x:c r="BF53" s="73">
        <x:v>2.6499999999999999</x:v>
      </x:c>
      <x:c r="BG53" s="73">
        <x:v>0.56999999999999995</x:v>
      </x:c>
      <x:c r="BH53" s="73">
        <x:v>3.2200000000000002</x:v>
      </x:c>
      <x:c r="BI53" s="73">
        <x:v>22000</x:v>
      </x:c>
      <x:c r="BJ53" s="73">
        <x:v>6822</x:v>
      </x:c>
      <x:c r="BK53" s="74" t="str">
        <x:f t="shared" si="0"/>
        <x:v>true</x:v>
      </x:c>
    </x:row>
    <x:row r="54" spans="1:63" ht="16.399999999999999">
      <x:c r="A54" s="65">
        <x:v>2018</x:v>
      </x:c>
      <x:c r="B54" s="61" t="s">
        <x:v>30</x:v>
      </x:c>
      <x:c r="C54" s="61" t="s">
        <x:v>124</x:v>
      </x:c>
      <x:c r="D54" s="72" t="s">
        <x:v>323</x:v>
      </x:c>
      <x:c r="E54" s="72">
        <x:v>9</x:v>
      </x:c>
      <x:c r="F54" s="72" t="s">
        <x:v>25</x:v>
      </x:c>
      <x:c r="G54" s="72" t="s">
        <x:v>34</x:v>
      </x:c>
      <x:c r="H54" s="72" t="s">
        <x:v>36</x:v>
      </x:c>
      <x:c r="I54" s="73">
        <x:v>2017</x:v>
      </x:c>
      <x:c r="J54" s="73" t="s">
        <x:v>30</x:v>
      </x:c>
      <x:c r="K54" s="73">
        <x:v>29</x:v>
      </x:c>
      <x:c r="L54" s="73" t="s">
        <x:v>23</x:v>
      </x:c>
      <x:c r="M54" s="73">
        <x:v>133</x:v>
      </x:c>
      <x:c r="N54" s="73">
        <x:v>1.51</x:v>
      </x:c>
      <x:c r="O54" s="73">
        <x:v>0.77000000000000002</x:v>
      </x:c>
      <x:c r="P54" s="73">
        <x:v>530</x:v>
      </x:c>
      <x:c r="Q54" s="73">
        <x:v>528</x:v>
      </x:c>
      <x:c r="R54" s="73">
        <x:v>472</x:v>
      </x:c>
      <x:c r="S54" s="73">
        <x:v>59</x:v>
      </x:c>
      <x:c r="T54" s="73">
        <x:v>133</x:v>
      </x:c>
      <x:c r="U54" s="73">
        <x:v>26</x:v>
      </x:c>
      <x:c r="V54" s="73">
        <x:v>1</x:v>
      </x:c>
      <x:c r="W54" s="73">
        <x:v>15</x:v>
      </x:c>
      <x:c r="X54" s="73">
        <x:v>206</x:v>
      </x:c>
      <x:c r="Y54" s="73">
        <x:v>78</x:v>
      </x:c>
      <x:c r="Z54" s="73">
        <x:v>0</x:v>
      </x:c>
      <x:c r="AA54" s="73">
        <x:v>1</x:v>
      </x:c>
      <x:c r="AB54" s="73">
        <x:v>43</x:v>
      </x:c>
      <x:c r="AC54" s="73">
        <x:v>7</x:v>
      </x:c>
      <x:c r="AD54" s="73">
        <x:v>2</x:v>
      </x:c>
      <x:c r="AE54" s="73">
        <x:v>93</x:v>
      </x:c>
      <x:c r="AF54" s="73">
        <x:v>15</x:v>
      </x:c>
      <x:c r="AG54" s="73">
        <x:v>0</x:v>
      </x:c>
      <x:c r="AH54" s="73">
        <x:v>8</x:v>
      </x:c>
      <x:c r="AI54" s="73">
        <x:v>0.28199999999999997</x:v>
      </x:c>
      <x:c r="AJ54" s="73">
        <x:v>0.34499999999999997</x:v>
      </x:c>
      <x:c r="AK54" s="73">
        <x:v>0.436</x:v>
      </x:c>
      <x:c r="AL54" s="73">
        <x:v>0.78100000000000003</x:v>
      </x:c>
      <x:c r="AM54" s="73">
        <x:v>0.128</x:v>
      </x:c>
      <x:c r="AN54" s="73">
        <x:v>95.599999999999994</x:v>
      </x:c>
      <x:c r="AO54" s="73">
        <x:v>2.2799999999999998</x:v>
      </x:c>
      <x:c r="AP54" s="73">
        <x:v>2017</x:v>
      </x:c>
      <x:c r="AQ54" s="73" t="s">
        <x:v>30</x:v>
      </x:c>
      <x:c r="AR54" s="73">
        <x:v>29</x:v>
      </x:c>
      <x:c r="AS54" s="73" t="s">
        <x:v>23</x:v>
      </x:c>
      <x:c r="AT54" s="73">
        <x:v>530</x:v>
      </x:c>
      <x:c r="AU54" s="73">
        <x:v>-3.1499999999999999</x:v>
      </x:c>
      <x:c r="AV54" s="73">
        <x:v>0.080000000000000004</x:v>
      </x:c>
      <x:c r="AW54" s="73">
        <x:v>-0.98999999999999999</x:v>
      </x:c>
      <x:c r="AX54" s="73">
        <x:v>-6.0700000000000003</x:v>
      </x:c>
      <x:c r="AY54" s="73">
        <x:v>8.4000000000000004</x:v>
      </x:c>
      <x:c r="AZ54" s="73">
        <x:v>0.13</x:v>
      </x:c>
      <x:c r="BA54" s="73">
        <x:v>8.5299999999999994</x:v>
      </x:c>
      <x:c r="BB54" s="73">
        <x:v>3.6200000000000001</x:v>
      </x:c>
      <x:c r="BC54" s="73">
        <x:v>2.2400000000000002</x:v>
      </x:c>
      <x:c r="BD54" s="73">
        <x:v>18.57</x:v>
      </x:c>
      <x:c r="BE54" s="73">
        <x:v>10.890000000000001</x:v>
      </x:c>
      <x:c r="BF54" s="73">
        <x:v>1.51</x:v>
      </x:c>
      <x:c r="BG54" s="73">
        <x:v>0.77000000000000002</x:v>
      </x:c>
      <x:c r="BH54" s="73">
        <x:v>2.2799999999999998</x:v>
      </x:c>
      <x:c r="BI54" s="73">
        <x:v>37000</x:v>
      </x:c>
      <x:c r="BJ54" s="73">
        <x:v>16195</x:v>
      </x:c>
      <x:c r="BK54" s="74" t="str">
        <x:f t="shared" si="0"/>
        <x:v>true</x:v>
      </x:c>
    </x:row>
    <x:row r="55" spans="1:63" ht="16.399999999999999">
      <x:c r="A55" s="70">
        <x:v>2019</x:v>
      </x:c>
      <x:c r="B55" s="61" t="s">
        <x:v>30</x:v>
      </x:c>
      <x:c r="C55" s="61" t="s">
        <x:v>124</x:v>
      </x:c>
      <x:c r="D55" s="72" t="s">
        <x:v>323</x:v>
      </x:c>
      <x:c r="E55" s="72">
        <x:v>9</x:v>
      </x:c>
      <x:c r="F55" s="72" t="s">
        <x:v>25</x:v>
      </x:c>
      <x:c r="G55" s="72" t="s">
        <x:v>34</x:v>
      </x:c>
      <x:c r="H55" s="72" t="s">
        <x:v>36</x:v>
      </x:c>
      <x:c r="I55" s="73">
        <x:v>2018</x:v>
      </x:c>
      <x:c r="J55" s="73" t="s">
        <x:v>30</x:v>
      </x:c>
      <x:c r="K55" s="73">
        <x:v>30</x:v>
      </x:c>
      <x:c r="L55" s="73" t="s">
        <x:v>23</x:v>
      </x:c>
      <x:c r="M55" s="73">
        <x:v>128</x:v>
      </x:c>
      <x:c r="N55" s="73">
        <x:v>1.3500000000000001</x:v>
      </x:c>
      <x:c r="O55" s="73">
        <x:v>0.45000000000000001</x:v>
      </x:c>
      <x:c r="P55" s="73">
        <x:v>465</x:v>
      </x:c>
      <x:c r="Q55" s="73">
        <x:v>462</x:v>
      </x:c>
      <x:c r="R55" s="73">
        <x:v>413</x:v>
      </x:c>
      <x:c r="S55" s="73">
        <x:v>46</x:v>
      </x:c>
      <x:c r="T55" s="73">
        <x:v>117</x:v>
      </x:c>
      <x:c r="U55" s="73">
        <x:v>24</x:v>
      </x:c>
      <x:c r="V55" s="73">
        <x:v>0</x:v>
      </x:c>
      <x:c r="W55" s="73">
        <x:v>10</x:v>
      </x:c>
      <x:c r="X55" s="73">
        <x:v>171</x:v>
      </x:c>
      <x:c r="Y55" s="73">
        <x:v>45</x:v>
      </x:c>
      <x:c r="Z55" s="73">
        <x:v>1</x:v>
      </x:c>
      <x:c r="AA55" s="73">
        <x:v>0</x:v>
      </x:c>
      <x:c r="AB55" s="73">
        <x:v>40</x:v>
      </x:c>
      <x:c r="AC55" s="73">
        <x:v>6</x:v>
      </x:c>
      <x:c r="AD55" s="73">
        <x:v>3</x:v>
      </x:c>
      <x:c r="AE55" s="73">
        <x:v>80</x:v>
      </x:c>
      <x:c r="AF55" s="73">
        <x:v>6</x:v>
      </x:c>
      <x:c r="AG55" s="73">
        <x:v>1</x:v>
      </x:c>
      <x:c r="AH55" s="73">
        <x:v>5</x:v>
      </x:c>
      <x:c r="AI55" s="73">
        <x:v>0.28299999999999997</x:v>
      </x:c>
      <x:c r="AJ55" s="73">
        <x:v>0.35099999999999998</x:v>
      </x:c>
      <x:c r="AK55" s="73">
        <x:v>0.41399999999999998</x:v>
      </x:c>
      <x:c r="AL55" s="73">
        <x:v>0.76500000000000001</x:v>
      </x:c>
      <x:c r="AM55" s="73">
        <x:v>0.129</x:v>
      </x:c>
      <x:c r="AN55" s="73">
        <x:v>94</x:v>
      </x:c>
      <x:c r="AO55" s="73">
        <x:v>1.8</x:v>
      </x:c>
      <x:c r="AP55" s="73">
        <x:v>2018</x:v>
      </x:c>
      <x:c r="AQ55" s="73" t="s">
        <x:v>30</x:v>
      </x:c>
      <x:c r="AR55" s="73">
        <x:v>30</x:v>
      </x:c>
      <x:c r="AS55" s="73" t="s">
        <x:v>23</x:v>
      </x:c>
      <x:c r="AT55" s="73">
        <x:v>465</x:v>
      </x:c>
      <x:c r="AU55" s="73">
        <x:v>-5.21</x:v>
      </x:c>
      <x:c r="AV55" s="73">
        <x:v>0.76000000000000001</x:v>
      </x:c>
      <x:c r="AW55" s="73">
        <x:v>1.03</x:v>
      </x:c>
      <x:c r="AX55" s="73">
        <x:v>-3.8500000000000001</x:v>
      </x:c>
      <x:c r="AY55" s="73">
        <x:v>5</x:v>
      </x:c>
      <x:c r="AZ55" s="73">
        <x:v>-0.020000000000000001</x:v>
      </x:c>
      <x:c r="BA55" s="73">
        <x:v>4.9900000000000002</x:v>
      </x:c>
      <x:c r="BB55" s="73">
        <x:v>0.93999999999999995</x:v>
      </x:c>
      <x:c r="BC55" s="73">
        <x:v>2.0299999999999998</x:v>
      </x:c>
      <x:c r="BD55" s="73">
        <x:v>6.0300000000000002</x:v>
      </x:c>
      <x:c r="BE55" s="73">
        <x:v>11.199999999999999</x:v>
      </x:c>
      <x:c r="BF55" s="73">
        <x:v>1.3500000000000001</x:v>
      </x:c>
      <x:c r="BG55" s="73">
        <x:v>0.45000000000000001</x:v>
      </x:c>
      <x:c r="BH55" s="73">
        <x:v>1.8</x:v>
      </x:c>
      <x:c r="BI55" s="73">
        <x:v>35000</x:v>
      </x:c>
      <x:c r="BJ55" s="73">
        <x:v>19472</x:v>
      </x:c>
      <x:c r="BK55" s="74" t="str">
        <x:f t="shared" si="0"/>
        <x:v>true</x:v>
      </x:c>
    </x:row>
    <x:row r="56" spans="1:63" ht="16.399999999999999">
      <x:c r="A56" s="65">
        <x:v>2021</x:v>
      </x:c>
      <x:c r="B56" s="61" t="s">
        <x:v>55</x:v>
      </x:c>
      <x:c r="C56" s="61" t="s">
        <x:v>124</x:v>
      </x:c>
      <x:c r="D56" s="72" t="s">
        <x:v>323</x:v>
      </x:c>
      <x:c r="E56" s="72">
        <x:v>4</x:v>
      </x:c>
      <x:c r="F56" s="72" t="s">
        <x:v>332</x:v>
      </x:c>
      <x:c r="G56" s="72" t="s">
        <x:v>173</x:v>
      </x:c>
      <x:c r="H56" s="72" t="s">
        <x:v>71</x:v>
      </x:c>
      <x:c r="I56" s="73">
        <x:v>2020</x:v>
      </x:c>
      <x:c r="J56" s="73" t="s">
        <x:v>55</x:v>
      </x:c>
      <x:c r="K56" s="73">
        <x:v>32</x:v>
      </x:c>
      <x:c r="L56" s="73" t="s">
        <x:v>23</x:v>
      </x:c>
      <x:c r="M56" s="73">
        <x:v>87</x:v>
      </x:c>
      <x:c r="N56" s="73">
        <x:v>0.76000000000000001</x:v>
      </x:c>
      <x:c r="O56" s="73">
        <x:v>-0.17000000000000001</x:v>
      </x:c>
      <x:c r="P56" s="73">
        <x:v>333</x:v>
      </x:c>
      <x:c r="Q56" s="73">
        <x:v>328</x:v>
      </x:c>
      <x:c r="R56" s="73">
        <x:v>297</x:v>
      </x:c>
      <x:c r="S56" s="73">
        <x:v>29</x:v>
      </x:c>
      <x:c r="T56" s="73">
        <x:v>79</x:v>
      </x:c>
      <x:c r="U56" s="73">
        <x:v>20</x:v>
      </x:c>
      <x:c r="V56" s="73">
        <x:v>0</x:v>
      </x:c>
      <x:c r="W56" s="73">
        <x:v>5</x:v>
      </x:c>
      <x:c r="X56" s="73">
        <x:v>114</x:v>
      </x:c>
      <x:c r="Y56" s="73">
        <x:v>47</x:v>
      </x:c>
      <x:c r="Z56" s="73">
        <x:v>2</x:v>
      </x:c>
      <x:c r="AA56" s="73">
        <x:v>1</x:v>
      </x:c>
      <x:c r="AB56" s="73">
        <x:v>24</x:v>
      </x:c>
      <x:c r="AC56" s="73">
        <x:v>4</x:v>
      </x:c>
      <x:c r="AD56" s="73">
        <x:v>2</x:v>
      </x:c>
      <x:c r="AE56" s="73">
        <x:v>66</x:v>
      </x:c>
      <x:c r="AF56" s="73">
        <x:v>8</x:v>
      </x:c>
      <x:c r="AG56" s="73">
        <x:v>4</x:v>
      </x:c>
      <x:c r="AH56" s="73">
        <x:v>4</x:v>
      </x:c>
      <x:c r="AI56" s="73">
        <x:v>0.26600000000000001</x:v>
      </x:c>
      <x:c r="AJ56" s="73">
        <x:v>0.32500000000000001</x:v>
      </x:c>
      <x:c r="AK56" s="73">
        <x:v>0.38400000000000001</x:v>
      </x:c>
      <x:c r="AL56" s="73">
        <x:v>0.70899999999999996</x:v>
      </x:c>
      <x:c r="AM56" s="73">
        <x:v>0.112</x:v>
      </x:c>
      <x:c r="AN56" s="73">
        <x:v>90.799999999999997</x:v>
      </x:c>
      <x:c r="AO56" s="73">
        <x:v>0.58999999999999997</x:v>
      </x:c>
      <x:c r="AP56" s="73">
        <x:v>2020</x:v>
      </x:c>
      <x:c r="AQ56" s="73" t="s">
        <x:v>55</x:v>
      </x:c>
      <x:c r="AR56" s="73">
        <x:v>32</x:v>
      </x:c>
      <x:c r="AS56" s="73" t="s">
        <x:v>23</x:v>
      </x:c>
      <x:c r="AT56" s="73">
        <x:v>333</x:v>
      </x:c>
      <x:c r="AU56" s="73">
        <x:v>-4.0099999999999998</x:v>
      </x:c>
      <x:c r="AV56" s="73">
        <x:v>0.35999999999999999</x:v>
      </x:c>
      <x:c r="AW56" s="73">
        <x:v>-0.40000000000000002</x:v>
      </x:c>
      <x:c r="AX56" s="73">
        <x:v>-5.3200000000000003</x:v>
      </x:c>
      <x:c r="AY56" s="73">
        <x:v>-1.79</x:v>
      </x:c>
      <x:c r="AZ56" s="73">
        <x:v>-0.23999999999999999</x:v>
      </x:c>
      <x:c r="BA56" s="73">
        <x:v>-2.0299999999999998</x:v>
      </x:c>
      <x:c r="BB56" s="73">
        <x:v>-6.7999999999999998</x:v>
      </x:c>
      <x:c r="BC56" s="73">
        <x:v>1.4399999999999999</x:v>
      </x:c>
      <x:c r="BD56" s="73">
        <x:v>-9.4100000000000001</x:v>
      </x:c>
      <x:c r="BE56" s="73">
        <x:v>10.640000000000001</x:v>
      </x:c>
      <x:c r="BF56" s="73">
        <x:v>0.76000000000000001</x:v>
      </x:c>
      <x:c r="BG56" s="73">
        <x:v>-0.17000000000000001</x:v>
      </x:c>
      <x:c r="BH56" s="73">
        <x:v>0.58999999999999997</x:v>
      </x:c>
      <x:c r="BI56" s="73">
        <x:v>40000</x:v>
      </x:c>
      <x:c r="BJ56" s="73">
        <x:v>67666</x:v>
      </x:c>
      <x:c r="BK56" s="74" t="str">
        <x:f t="shared" si="0"/>
        <x:v>true</x:v>
      </x:c>
    </x:row>
    <x:row r="57" spans="1:63" ht="16.399999999999999">
      <x:c r="A57" s="65">
        <x:v>2022</x:v>
      </x:c>
      <x:c r="B57" s="61" t="s">
        <x:v>55</x:v>
      </x:c>
      <x:c r="C57" s="61" t="s">
        <x:v>124</x:v>
      </x:c>
      <x:c r="D57" s="72" t="s">
        <x:v>323</x:v>
      </x:c>
      <x:c r="E57" s="72">
        <x:v>4</x:v>
      </x:c>
      <x:c r="F57" s="72" t="s">
        <x:v>332</x:v>
      </x:c>
      <x:c r="G57" s="72" t="s">
        <x:v>173</x:v>
      </x:c>
      <x:c r="H57" s="72" t="s">
        <x:v>71</x:v>
      </x:c>
      <x:c r="I57" s="73">
        <x:v>2021</x:v>
      </x:c>
      <x:c r="J57" s="73" t="s">
        <x:v>55</x:v>
      </x:c>
      <x:c r="K57" s="73">
        <x:v>33</x:v>
      </x:c>
      <x:c r="L57" s="73" t="s">
        <x:v>23</x:v>
      </x:c>
      <x:c r="M57" s="73">
        <x:v>121</x:v>
      </x:c>
      <x:c r="N57" s="73">
        <x:v>0.78000000000000003</x:v>
      </x:c>
      <x:c r="O57" s="73">
        <x:v>0.63</x:v>
      </x:c>
      <x:c r="P57" s="73">
        <x:v>426</x:v>
      </x:c>
      <x:c r="Q57" s="73">
        <x:v>415</x:v>
      </x:c>
      <x:c r="R57" s="73">
        <x:v>360</x:v>
      </x:c>
      <x:c r="S57" s="73">
        <x:v>35</x:v>
      </x:c>
      <x:c r="T57" s="73">
        <x:v>80</x:v>
      </x:c>
      <x:c r="U57" s="73">
        <x:v>22</x:v>
      </x:c>
      <x:c r="V57" s="73">
        <x:v>0</x:v>
      </x:c>
      <x:c r="W57" s="73">
        <x:v>8</x:v>
      </x:c>
      <x:c r="X57" s="73">
        <x:v>126</x:v>
      </x:c>
      <x:c r="Y57" s="73">
        <x:v>39</x:v>
      </x:c>
      <x:c r="Z57" s="73">
        <x:v>3</x:v>
      </x:c>
      <x:c r="AA57" s="73">
        <x:v>3</x:v>
      </x:c>
      <x:c r="AB57" s="73">
        <x:v>42</x:v>
      </x:c>
      <x:c r="AC57" s="73">
        <x:v>8</x:v>
      </x:c>
      <x:c r="AD57" s="73">
        <x:v>2</x:v>
      </x:c>
      <x:c r="AE57" s="73">
        <x:v>73</x:v>
      </x:c>
      <x:c r="AF57" s="73">
        <x:v>7</x:v>
      </x:c>
      <x:c r="AG57" s="73">
        <x:v>11</x:v>
      </x:c>
      <x:c r="AH57" s="73">
        <x:v>5</x:v>
      </x:c>
      <x:c r="AI57" s="73">
        <x:v>0.222</x:v>
      </x:c>
      <x:c r="AJ57" s="73">
        <x:v>0.313</x:v>
      </x:c>
      <x:c r="AK57" s="73">
        <x:v>0.34999999999999998</x:v>
      </x:c>
      <x:c r="AL57" s="73">
        <x:v>0.66300000000000003</x:v>
      </x:c>
      <x:c r="AM57" s="73">
        <x:v>0.096999999999999997</x:v>
      </x:c>
      <x:c r="AN57" s="73">
        <x:v>83.900000000000006</x:v>
      </x:c>
      <x:c r="AO57" s="73">
        <x:v>1.4099999999999999</x:v>
      </x:c>
      <x:c r="AP57" s="73">
        <x:v>2021</x:v>
      </x:c>
      <x:c r="AQ57" s="73" t="s">
        <x:v>55</x:v>
      </x:c>
      <x:c r="AR57" s="73">
        <x:v>33</x:v>
      </x:c>
      <x:c r="AS57" s="73" t="s">
        <x:v>23</x:v>
      </x:c>
      <x:c r="AT57" s="73">
        <x:v>426</x:v>
      </x:c>
      <x:c r="AU57" s="73">
        <x:v>-7.5700000000000003</x:v>
      </x:c>
      <x:c r="AV57" s="73">
        <x:v>-0.62</x:v>
      </x:c>
      <x:c r="AW57" s="73">
        <x:v>-0.98999999999999999</x:v>
      </x:c>
      <x:c r="AX57" s="73">
        <x:v>-7.5700000000000003</x:v>
      </x:c>
      <x:c r="AY57" s="73">
        <x:v>6.3499999999999996</x:v>
      </x:c>
      <x:c r="AZ57" s="73">
        <x:v>0.040000000000000002</x:v>
      </x:c>
      <x:c r="BA57" s="73">
        <x:v>6.3899999999999997</x:v>
      </x:c>
      <x:c r="BB57" s="73">
        <x:v>-1.77</x:v>
      </x:c>
      <x:c r="BC57" s="73">
        <x:v>1.8400000000000001</x:v>
      </x:c>
      <x:c r="BD57" s="73">
        <x:v>9.7699999999999996</x:v>
      </x:c>
      <x:c r="BE57" s="73">
        <x:v>10.09</x:v>
      </x:c>
      <x:c r="BF57" s="73">
        <x:v>0.78000000000000003</x:v>
      </x:c>
      <x:c r="BG57" s="73">
        <x:v>0.63</x:v>
      </x:c>
      <x:c r="BH57" s="73">
        <x:v>1.4099999999999999</x:v>
      </x:c>
      <x:c r="BI57" s="73">
        <x:v>40000</x:v>
      </x:c>
      <x:c r="BJ57" s="73">
        <x:v>28339</x:v>
      </x:c>
      <x:c r="BK57" s="74" t="str">
        <x:f t="shared" si="0"/>
        <x:v>true</x:v>
      </x:c>
    </x:row>
    <x:row r="58" spans="1:63" ht="16.399999999999999">
      <x:c r="A58" s="65">
        <x:v>2023</x:v>
      </x:c>
      <x:c r="B58" s="61" t="s">
        <x:v>55</x:v>
      </x:c>
      <x:c r="C58" s="61" t="s">
        <x:v>124</x:v>
      </x:c>
      <x:c r="D58" s="72" t="s">
        <x:v>323</x:v>
      </x:c>
      <x:c r="E58" s="72">
        <x:v>4</x:v>
      </x:c>
      <x:c r="F58" s="72" t="s">
        <x:v>332</x:v>
      </x:c>
      <x:c r="G58" s="72" t="s">
        <x:v>173</x:v>
      </x:c>
      <x:c r="H58" s="72" t="s">
        <x:v>71</x:v>
      </x:c>
      <x:c r="I58" s="73">
        <x:v>2022</x:v>
      </x:c>
      <x:c r="J58" s="73" t="s">
        <x:v>55</x:v>
      </x:c>
      <x:c r="K58" s="73">
        <x:v>34</x:v>
      </x:c>
      <x:c r="L58" s="73" t="s">
        <x:v>23</x:v>
      </x:c>
      <x:c r="M58" s="73">
        <x:v>92</x:v>
      </x:c>
      <x:c r="N58" s="73">
        <x:v>-0.23000000000000001</x:v>
      </x:c>
      <x:c r="O58" s="73">
        <x:v>-0.27000000000000002</x:v>
      </x:c>
      <x:c r="P58" s="73">
        <x:v>157</x:v>
      </x:c>
      <x:c r="Q58" s="73">
        <x:v>154</x:v>
      </x:c>
      <x:c r="R58" s="73">
        <x:v>140</x:v>
      </x:c>
      <x:c r="S58" s="73">
        <x:v>16</x:v>
      </x:c>
      <x:c r="T58" s="73">
        <x:v>29</x:v>
      </x:c>
      <x:c r="U58" s="73">
        <x:v>4</x:v>
      </x:c>
      <x:c r="V58" s="73">
        <x:v>0</x:v>
      </x:c>
      <x:c r="W58" s="73">
        <x:v>3</x:v>
      </x:c>
      <x:c r="X58" s="73">
        <x:v>42</x:v>
      </x:c>
      <x:c r="Y58" s="73">
        <x:v>20</x:v>
      </x:c>
      <x:c r="Z58" s="73">
        <x:v>0</x:v>
      </x:c>
      <x:c r="AA58" s="73">
        <x:v>1</x:v>
      </x:c>
      <x:c r="AB58" s="73">
        <x:v>10</x:v>
      </x:c>
      <x:c r="AC58" s="73">
        <x:v>3</x:v>
      </x:c>
      <x:c r="AD58" s="73">
        <x:v>0</x:v>
      </x:c>
      <x:c r="AE58" s="73">
        <x:v>27</x:v>
      </x:c>
      <x:c r="AF58" s="73">
        <x:v>4</x:v>
      </x:c>
      <x:c r="AG58" s="73">
        <x:v>3</x:v>
      </x:c>
      <x:c r="AH58" s="73">
        <x:v>1</x:v>
      </x:c>
      <x:c r="AI58" s="73">
        <x:v>0.20699999999999999</x:v>
      </x:c>
      <x:c r="AJ58" s="73">
        <x:v>0.27300000000000002</x:v>
      </x:c>
      <x:c r="AK58" s="73">
        <x:v>0.29999999999999999</x:v>
      </x:c>
      <x:c r="AL58" s="73">
        <x:v>0.57299999999999995</x:v>
      </x:c>
      <x:c r="AM58" s="73">
        <x:v>0.066000000000000003</x:v>
      </x:c>
      <x:c r="AN58" s="73">
        <x:v>59.399999999999999</x:v>
      </x:c>
      <x:c r="AO58" s="73">
        <x:v>-0.5</x:v>
      </x:c>
      <x:c r="AP58" s="73">
        <x:v>2022</x:v>
      </x:c>
      <x:c r="AQ58" s="73" t="s">
        <x:v>55</x:v>
      </x:c>
      <x:c r="AR58" s="73">
        <x:v>34</x:v>
      </x:c>
      <x:c r="AS58" s="73" t="s">
        <x:v>23</x:v>
      </x:c>
      <x:c r="AT58" s="73">
        <x:v>157</x:v>
      </x:c>
      <x:c r="AU58" s="73">
        <x:v>-7.96</x:v>
      </x:c>
      <x:c r="AV58" s="73">
        <x:v>-0.35999999999999999</x:v>
      </x:c>
      <x:c r="AW58" s="73">
        <x:v>0.23000000000000001</x:v>
      </x:c>
      <x:c r="AX58" s="73">
        <x:v>-8.2400000000000002</x:v>
      </x:c>
      <x:c r="AY58" s="73">
        <x:v>-2.6200000000000001</x:v>
      </x:c>
      <x:c r="AZ58" s="73">
        <x:v>0.029999999999999999</x:v>
      </x:c>
      <x:c r="BA58" s="73">
        <x:v>-2.5899999999999999</x:v>
      </x:c>
      <x:c r="BB58" s="73">
        <x:v>-10.529999999999999</x:v>
      </x:c>
      <x:c r="BC58" s="73">
        <x:v>0.68999999999999995</x:v>
      </x:c>
      <x:c r="BD58" s="73">
        <x:v>-10.74</x:v>
      </x:c>
      <x:c r="BE58" s="73">
        <x:v>9.6999999999999993</x:v>
      </x:c>
      <x:c r="BF58" s="73">
        <x:v>-0.23000000000000001</x:v>
      </x:c>
      <x:c r="BG58" s="73">
        <x:v>-0.27000000000000002</x:v>
      </x:c>
      <x:c r="BH58" s="73">
        <x:v>-0.5</x:v>
      </x:c>
      <x:c r="BI58" s="73">
        <x:v>18000</x:v>
      </x:c>
      <x:c r="BJ58" s="73">
        <x:v>-35981</x:v>
      </x:c>
      <x:c r="BK58" s="74" t="str">
        <x:f t="shared" si="0"/>
        <x:v>true</x:v>
      </x:c>
    </x:row>
    <x:row r="59" spans="1:63" ht="16.399999999999999">
      <x:c r="A59" s="65">
        <x:v>2024</x:v>
      </x:c>
      <x:c r="B59" s="61" t="s">
        <x:v>55</x:v>
      </x:c>
      <x:c r="C59" s="61" t="s">
        <x:v>124</x:v>
      </x:c>
      <x:c r="D59" s="72" t="s">
        <x:v>323</x:v>
      </x:c>
      <x:c r="E59" s="72">
        <x:v>4</x:v>
      </x:c>
      <x:c r="F59" s="72" t="s">
        <x:v>332</x:v>
      </x:c>
      <x:c r="G59" s="72" t="s">
        <x:v>173</x:v>
      </x:c>
      <x:c r="H59" s="72" t="s">
        <x:v>71</x:v>
      </x:c>
      <x:c r="I59" s="73">
        <x:v>2023</x:v>
      </x:c>
      <x:c r="J59" s="73" t="s">
        <x:v>55</x:v>
      </x:c>
      <x:c r="K59" s="73">
        <x:v>35</x:v>
      </x:c>
      <x:c r="L59" s="73" t="s">
        <x:v>20</x:v>
      </x:c>
      <x:c r="M59" s="73">
        <x:v>112</x:v>
      </x:c>
      <x:c r="N59" s="73">
        <x:v>1.1399999999999999</x:v>
      </x:c>
      <x:c r="O59" s="73">
        <x:v>0.47999999999999998</x:v>
      </x:c>
      <x:c r="P59" s="73">
        <x:v>316</x:v>
      </x:c>
      <x:c r="Q59" s="73">
        <x:v>307</x:v>
      </x:c>
      <x:c r="R59" s="73">
        <x:v>273</x:v>
      </x:c>
      <x:c r="S59" s="73">
        <x:v>34</x:v>
      </x:c>
      <x:c r="T59" s="73">
        <x:v>68</x:v>
      </x:c>
      <x:c r="U59" s="73">
        <x:v>11</x:v>
      </x:c>
      <x:c r="V59" s="73">
        <x:v>0</x:v>
      </x:c>
      <x:c r="W59" s="73">
        <x:v>8</x:v>
      </x:c>
      <x:c r="X59" s="73">
        <x:v>103</x:v>
      </x:c>
      <x:c r="Y59" s="73">
        <x:v>41</x:v>
      </x:c>
      <x:c r="Z59" s="73">
        <x:v>2</x:v>
      </x:c>
      <x:c r="AA59" s="73">
        <x:v>1</x:v>
      </x:c>
      <x:c r="AB59" s="73">
        <x:v>25</x:v>
      </x:c>
      <x:c r="AC59" s="73">
        <x:v>7</x:v>
      </x:c>
      <x:c r="AD59" s="73">
        <x:v>0</x:v>
      </x:c>
      <x:c r="AE59" s="73">
        <x:v>58</x:v>
      </x:c>
      <x:c r="AF59" s="73">
        <x:v>7</x:v>
      </x:c>
      <x:c r="AG59" s="73">
        <x:v>9</x:v>
      </x:c>
      <x:c r="AH59" s="73">
        <x:v>2</x:v>
      </x:c>
      <x:c r="AI59" s="73">
        <x:v>0.249</x:v>
      </x:c>
      <x:c r="AJ59" s="73">
        <x:v>0.32600000000000001</x:v>
      </x:c>
      <x:c r="AK59" s="73">
        <x:v>0.377</x:v>
      </x:c>
      <x:c r="AL59" s="73">
        <x:v>0.70299999999999996</x:v>
      </x:c>
      <x:c r="AM59" s="73">
        <x:v>0.114</x:v>
      </x:c>
      <x:c r="AN59" s="73">
        <x:v>100.7</x:v>
      </x:c>
      <x:c r="AO59" s="73">
        <x:v>1.6200000000000001</x:v>
      </x:c>
      <x:c r="AP59" s="73">
        <x:v>2023</x:v>
      </x:c>
      <x:c r="AQ59" s="73" t="s">
        <x:v>55</x:v>
      </x:c>
      <x:c r="AR59" s="73">
        <x:v>35</x:v>
      </x:c>
      <x:c r="AS59" s="73" t="s">
        <x:v>20</x:v>
      </x:c>
      <x:c r="AT59" s="73">
        <x:v>316</x:v>
      </x:c>
      <x:c r="AU59" s="73">
        <x:v>-1.3700000000000001</x:v>
      </x:c>
      <x:c r="AV59" s="73">
        <x:v>-0.20999999999999999</x:v>
      </x:c>
      <x:c r="AW59" s="73">
        <x:v>-0.23000000000000001</x:v>
      </x:c>
      <x:c r="AX59" s="73">
        <x:v>-2.3199999999999998</x:v>
      </x:c>
      <x:c r="AY59" s="73">
        <x:v>4.7199999999999998</x:v>
      </x:c>
      <x:c r="AZ59" s="73">
        <x:v>1.5800000000000001</x:v>
      </x:c>
      <x:c r="BA59" s="73">
        <x:v>6.2999999999999998</x:v>
      </x:c>
      <x:c r="BB59" s="73">
        <x:v>4.4199999999999999</x:v>
      </x:c>
      <x:c r="BC59" s="73">
        <x:v>1.3700000000000001</x:v>
      </x:c>
      <x:c r="BD59" s="73">
        <x:v>7.1500000000000004</x:v>
      </x:c>
      <x:c r="BE59" s="73">
        <x:v>9.8000000000000007</x:v>
      </x:c>
      <x:c r="BF59" s="73">
        <x:v>1.1399999999999999</x:v>
      </x:c>
      <x:c r="BG59" s="73">
        <x:v>0.47999999999999998</x:v>
      </x:c>
      <x:c r="BH59" s="73">
        <x:v>1.6200000000000001</x:v>
      </x:c>
      <x:c r="BI59" s="73">
        <x:v>18000</x:v>
      </x:c>
      <x:c r="BJ59" s="73">
        <x:v>11090</x:v>
      </x:c>
      <x:c r="BK59" s="74" t="str">
        <x:f t="shared" si="0"/>
        <x:v>true</x:v>
      </x:c>
    </x:row>
    <x:row r="60" spans="1:63" ht="16.399999999999999">
      <x:c r="A60" s="65">
        <x:v>2021</x:v>
      </x:c>
      <x:c r="B60" s="61" t="s">
        <x:v>100</x:v>
      </x:c>
      <x:c r="C60" s="61" t="s">
        <x:v>123</x:v>
      </x:c>
      <x:c r="D60" s="72" t="s">
        <x:v>322</x:v>
      </x:c>
      <x:c r="E60" s="72">
        <x:v>7</x:v>
      </x:c>
      <x:c r="F60" s="72" t="s">
        <x:v>25</x:v>
      </x:c>
      <x:c r="G60" s="72" t="s">
        <x:v>337</x:v>
      </x:c>
      <x:c r="H60" s="72" t="s">
        <x:v>96</x:v>
      </x:c>
      <x:c r="I60" s="73">
        <x:v>2020</x:v>
      </x:c>
      <x:c r="J60" s="73" t="s">
        <x:v>28</x:v>
      </x:c>
      <x:c r="K60" s="73">
        <x:v>31</x:v>
      </x:c>
      <x:c r="L60" s="73" t="s">
        <x:v>96</x:v>
      </x:c>
      <x:c r="M60" s="73">
        <x:v>69</x:v>
      </x:c>
      <x:c r="N60" s="73">
        <x:v>0.23000000000000001</x:v>
      </x:c>
      <x:c r="O60" s="73">
        <x:v>0.42999999999999999</x:v>
      </x:c>
      <x:c r="P60" s="73">
        <x:v>238</x:v>
      </x:c>
      <x:c r="Q60" s="73">
        <x:v>232</x:v>
      </x:c>
      <x:c r="R60" s="73">
        <x:v>211</x:v>
      </x:c>
      <x:c r="S60" s="73">
        <x:v>22</x:v>
      </x:c>
      <x:c r="T60" s="73">
        <x:v>53</x:v>
      </x:c>
      <x:c r="U60" s="73">
        <x:v>6</x:v>
      </x:c>
      <x:c r="V60" s="73">
        <x:v>1</x:v>
      </x:c>
      <x:c r="W60" s="73">
        <x:v>2</x:v>
      </x:c>
      <x:c r="X60" s="73">
        <x:v>67</x:v>
      </x:c>
      <x:c r="Y60" s="73">
        <x:v>21</x:v>
      </x:c>
      <x:c r="Z60" s="73">
        <x:v>0</x:v>
      </x:c>
      <x:c r="AA60" s="73">
        <x:v>0</x:v>
      </x:c>
      <x:c r="AB60" s="73">
        <x:v>17</x:v>
      </x:c>
      <x:c r="AC60" s="73">
        <x:v>2</x:v>
      </x:c>
      <x:c r="AD60" s="73">
        <x:v>0</x:v>
      </x:c>
      <x:c r="AE60" s="73">
        <x:v>28</x:v>
      </x:c>
      <x:c r="AF60" s="73">
        <x:v>3</x:v>
      </x:c>
      <x:c r="AG60" s="73">
        <x:v>6</x:v>
      </x:c>
      <x:c r="AH60" s="73">
        <x:v>2</x:v>
      </x:c>
      <x:c r="AI60" s="73">
        <x:v>0.251</x:v>
      </x:c>
      <x:c r="AJ60" s="73">
        <x:v>0.31</x:v>
      </x:c>
      <x:c r="AK60" s="73">
        <x:v>0.318</x:v>
      </x:c>
      <x:c r="AL60" s="73">
        <x:v>0.628</x:v>
      </x:c>
      <x:c r="AM60" s="73">
        <x:v>0.084000000000000008</x:v>
      </x:c>
      <x:c r="AN60" s="73">
        <x:v>63.799999999999997</x:v>
      </x:c>
      <x:c r="AO60" s="73">
        <x:v>0.66000000000000003</x:v>
      </x:c>
      <x:c r="AP60" s="73">
        <x:v>2020</x:v>
      </x:c>
      <x:c r="AQ60" s="73" t="s">
        <x:v>28</x:v>
      </x:c>
      <x:c r="AR60" s="73">
        <x:v>31</x:v>
      </x:c>
      <x:c r="AS60" s="73" t="s">
        <x:v>96</x:v>
      </x:c>
      <x:c r="AT60" s="73">
        <x:v>238</x:v>
      </x:c>
      <x:c r="AU60" s="73">
        <x:v>-11.76</x:v>
      </x:c>
      <x:c r="AV60" s="73">
        <x:v>-0.020000000000000001</x:v>
      </x:c>
      <x:c r="AW60" s="73">
        <x:v>-1.0900000000000001</x:v>
      </x:c>
      <x:c r="AX60" s="73">
        <x:v>-11.210000000000001</x:v>
      </x:c>
      <x:c r="AY60" s="73">
        <x:v>4.54</x:v>
      </x:c>
      <x:c r="AZ60" s="73">
        <x:v>5.3300000000000001</x:v>
      </x:c>
      <x:c r="BA60" s="73">
        <x:v>9.8699999999999992</x:v>
      </x:c>
      <x:c r="BB60" s="73">
        <x:v>-2.3199999999999998</x:v>
      </x:c>
      <x:c r="BC60" s="73">
        <x:v>1.03</x:v>
      </x:c>
      <x:c r="BD60" s="73">
        <x:v>1.9399999999999999</x:v>
      </x:c>
      <x:c r="BE60" s="73">
        <x:v>10.640000000000001</x:v>
      </x:c>
      <x:c r="BF60" s="73">
        <x:v>0.23000000000000001</x:v>
      </x:c>
      <x:c r="BG60" s="73">
        <x:v>0.42999999999999999</x:v>
      </x:c>
      <x:c r="BH60" s="73">
        <x:v>0.66000000000000003</x:v>
      </x:c>
      <x:c r="BI60" s="73">
        <x:v>8800</x:v>
      </x:c>
      <x:c r="BJ60" s="73">
        <x:v>13314</x:v>
      </x:c>
      <x:c r="BK60" s="74" t="str">
        <x:f t="shared" si="0"/>
        <x:v>true</x:v>
      </x:c>
    </x:row>
    <x:row r="61" spans="1:63" ht="16.399999999999999">
      <x:c r="A61" s="65">
        <x:v>2022</x:v>
      </x:c>
      <x:c r="B61" s="61" t="s">
        <x:v>100</x:v>
      </x:c>
      <x:c r="C61" s="61" t="s">
        <x:v>123</x:v>
      </x:c>
      <x:c r="D61" s="72" t="s">
        <x:v>322</x:v>
      </x:c>
      <x:c r="E61" s="72">
        <x:v>7</x:v>
      </x:c>
      <x:c r="F61" s="72" t="s">
        <x:v>25</x:v>
      </x:c>
      <x:c r="G61" s="72" t="s">
        <x:v>337</x:v>
      </x:c>
      <x:c r="H61" s="72" t="s">
        <x:v>96</x:v>
      </x:c>
      <x:c r="I61" s="73">
        <x:v>2021</x:v>
      </x:c>
      <x:c r="J61" s="73" t="s">
        <x:v>28</x:v>
      </x:c>
      <x:c r="K61" s="73">
        <x:v>32</x:v>
      </x:c>
      <x:c r="L61" s="73" t="s">
        <x:v>96</x:v>
      </x:c>
      <x:c r="M61" s="73">
        <x:v>100</x:v>
      </x:c>
      <x:c r="N61" s="73">
        <x:v>1.04</x:v>
      </x:c>
      <x:c r="O61" s="73">
        <x:v>-0.22</x:v>
      </x:c>
      <x:c r="P61" s="73">
        <x:v>301</x:v>
      </x:c>
      <x:c r="Q61" s="73">
        <x:v>298</x:v>
      </x:c>
      <x:c r="R61" s="73">
        <x:v>250</x:v>
      </x:c>
      <x:c r="S61" s="73">
        <x:v>30</x:v>
      </x:c>
      <x:c r="T61" s="73">
        <x:v>55</x:v>
      </x:c>
      <x:c r="U61" s="73">
        <x:v>8</x:v>
      </x:c>
      <x:c r="V61" s="73">
        <x:v>0</x:v>
      </x:c>
      <x:c r="W61" s="73">
        <x:v>3</x:v>
      </x:c>
      <x:c r="X61" s="73">
        <x:v>72</x:v>
      </x:c>
      <x:c r="Y61" s="73">
        <x:v>26</x:v>
      </x:c>
      <x:c r="Z61" s="73">
        <x:v>0</x:v>
      </x:c>
      <x:c r="AA61" s="73">
        <x:v>0</x:v>
      </x:c>
      <x:c r="AB61" s="73">
        <x:v>41</x:v>
      </x:c>
      <x:c r="AC61" s="73">
        <x:v>4</x:v>
      </x:c>
      <x:c r="AD61" s="73">
        <x:v>1</x:v>
      </x:c>
      <x:c r="AE61" s="73">
        <x:v>49</x:v>
      </x:c>
      <x:c r="AF61" s="73">
        <x:v>2</x:v>
      </x:c>
      <x:c r="AG61" s="73">
        <x:v>3</x:v>
      </x:c>
      <x:c r="AH61" s="73">
        <x:v>3</x:v>
      </x:c>
      <x:c r="AI61" s="73">
        <x:v>0.22</x:v>
      </x:c>
      <x:c r="AJ61" s="73">
        <x:v>0.33600000000000002</x:v>
      </x:c>
      <x:c r="AK61" s="73">
        <x:v>0.28799999999999998</x:v>
      </x:c>
      <x:c r="AL61" s="73">
        <x:v>0.624</x:v>
      </x:c>
      <x:c r="AM61" s="73">
        <x:v>0.093999999999999995</x:v>
      </x:c>
      <x:c r="AN61" s="73">
        <x:v>76.5</x:v>
      </x:c>
      <x:c r="AO61" s="73">
        <x:v>0.81999999999999995</x:v>
      </x:c>
      <x:c r="AP61" s="73">
        <x:v>2021</x:v>
      </x:c>
      <x:c r="AQ61" s="73" t="s">
        <x:v>28</x:v>
      </x:c>
      <x:c r="AR61" s="73">
        <x:v>32</x:v>
      </x:c>
      <x:c r="AS61" s="73" t="s">
        <x:v>96</x:v>
      </x:c>
      <x:c r="AT61" s="73">
        <x:v>301</x:v>
      </x:c>
      <x:c r="AU61" s="73">
        <x:v>-8.8499999999999996</x:v>
      </x:c>
      <x:c r="AV61" s="73">
        <x:v>0.070000000000000007</x:v>
      </x:c>
      <x:c r="AW61" s="73">
        <x:v>0.28999999999999998</x:v>
      </x:c>
      <x:c r="AX61" s="73">
        <x:v>-5.7599999999999998</x:v>
      </x:c>
      <x:c r="AY61" s="73">
        <x:v>-2.1899999999999999</x:v>
      </x:c>
      <x:c r="AZ61" s="73">
        <x:v>6.5999999999999996</x:v>
      </x:c>
      <x:c r="BA61" s="73">
        <x:v>4.4100000000000001</x:v>
      </x:c>
      <x:c r="BB61" s="73">
        <x:v>-3.0299999999999998</x:v>
      </x:c>
      <x:c r="BC61" s="73">
        <x:v>1.3</x:v>
      </x:c>
      <x:c r="BD61" s="73">
        <x:v>0.80000000000000004</x:v>
      </x:c>
      <x:c r="BE61" s="73">
        <x:v>10.09</x:v>
      </x:c>
      <x:c r="BF61" s="73">
        <x:v>1.04</x:v>
      </x:c>
      <x:c r="BG61" s="73">
        <x:v>-0.22</x:v>
      </x:c>
      <x:c r="BH61" s="73">
        <x:v>0.81999999999999995</x:v>
      </x:c>
      <x:c r="BI61" s="73">
        <x:v>8500</x:v>
      </x:c>
      <x:c r="BJ61" s="73">
        <x:v>10351</x:v>
      </x:c>
      <x:c r="BK61" s="74" t="str">
        <x:f t="shared" si="0"/>
        <x:v>true</x:v>
      </x:c>
    </x:row>
    <x:row r="62" spans="1:63" ht="16.399999999999999">
      <x:c r="A62" s="65">
        <x:v>2023</x:v>
      </x:c>
      <x:c r="B62" s="61" t="s">
        <x:v>100</x:v>
      </x:c>
      <x:c r="C62" s="61" t="s">
        <x:v>123</x:v>
      </x:c>
      <x:c r="D62" s="72" t="s">
        <x:v>322</x:v>
      </x:c>
      <x:c r="E62" s="72">
        <x:v>7</x:v>
      </x:c>
      <x:c r="F62" s="72" t="s">
        <x:v>25</x:v>
      </x:c>
      <x:c r="G62" s="72" t="s">
        <x:v>337</x:v>
      </x:c>
      <x:c r="H62" s="72" t="s">
        <x:v>96</x:v>
      </x:c>
      <x:c r="I62" s="73">
        <x:v>2022</x:v>
      </x:c>
      <x:c r="J62" s="73" t="s">
        <x:v>28</x:v>
      </x:c>
      <x:c r="K62" s="73">
        <x:v>33</x:v>
      </x:c>
      <x:c r="L62" s="73" t="s">
        <x:v>96</x:v>
      </x:c>
      <x:c r="M62" s="73">
        <x:v>22</x:v>
      </x:c>
      <x:c r="N62" s="73">
        <x:v>0.20999999999999999</x:v>
      </x:c>
      <x:c r="O62" s="73">
        <x:v>-0.25</x:v>
      </x:c>
      <x:c r="P62" s="73">
        <x:v>62</x:v>
      </x:c>
      <x:c r="Q62" s="73">
        <x:v>61</x:v>
      </x:c>
      <x:c r="R62" s="73">
        <x:v>54</x:v>
      </x:c>
      <x:c r="S62" s="73">
        <x:v>7</x:v>
      </x:c>
      <x:c r="T62" s="73">
        <x:v>13</x:v>
      </x:c>
      <x:c r="U62" s="73">
        <x:v>2</x:v>
      </x:c>
      <x:c r="V62" s="73">
        <x:v>0</x:v>
      </x:c>
      <x:c r="W62" s="73">
        <x:v>1</x:v>
      </x:c>
      <x:c r="X62" s="73">
        <x:v>18</x:v>
      </x:c>
      <x:c r="Y62" s="73">
        <x:v>6</x:v>
      </x:c>
      <x:c r="Z62" s="73">
        <x:v>0</x:v>
      </x:c>
      <x:c r="AA62" s="73">
        <x:v>0</x:v>
      </x:c>
      <x:c r="AB62" s="73">
        <x:v>6</x:v>
      </x:c>
      <x:c r="AC62" s="73">
        <x:v>0</x:v>
      </x:c>
      <x:c r="AD62" s="73">
        <x:v>0</x:v>
      </x:c>
      <x:c r="AE62" s="73">
        <x:v>12</x:v>
      </x:c>
      <x:c r="AF62" s="73">
        <x:v>1</x:v>
      </x:c>
      <x:c r="AG62" s="73">
        <x:v>1</x:v>
      </x:c>
      <x:c r="AH62" s="73">
        <x:v>1</x:v>
      </x:c>
      <x:c r="AI62" s="73">
        <x:v>0.24099999999999999</x:v>
      </x:c>
      <x:c r="AJ62" s="73">
        <x:v>0.311</x:v>
      </x:c>
      <x:c r="AK62" s="73">
        <x:v>0.33300000000000002</x:v>
      </x:c>
      <x:c r="AL62" s="73">
        <x:v>0.64400000000000002</x:v>
      </x:c>
      <x:c r="AM62" s="73">
        <x:v>0.090999999999999992</x:v>
      </x:c>
      <x:c r="AN62" s="73">
        <x:v>78.5</x:v>
      </x:c>
      <x:c r="AO62" s="73">
        <x:v>-0.040000000000000002</x:v>
      </x:c>
      <x:c r="AP62" s="73">
        <x:v>2022</x:v>
      </x:c>
      <x:c r="AQ62" s="73" t="s">
        <x:v>28</x:v>
      </x:c>
      <x:c r="AR62" s="73">
        <x:v>33</x:v>
      </x:c>
      <x:c r="AS62" s="73" t="s">
        <x:v>96</x:v>
      </x:c>
      <x:c r="AT62" s="73">
        <x:v>62</x:v>
      </x:c>
      <x:c r="AU62" s="73">
        <x:v>-1.8300000000000001</x:v>
      </x:c>
      <x:c r="AV62" s="73">
        <x:v>0.010000000000000001</x:v>
      </x:c>
      <x:c r="AW62" s="73">
        <x:v>0.11</x:v>
      </x:c>
      <x:c r="AX62" s="73">
        <x:v>-1.55</x:v>
      </x:c>
      <x:c r="AY62" s="73">
        <x:v>-0.48999999999999999</x:v>
      </x:c>
      <x:c r="AZ62" s="73">
        <x:v>1.46</x:v>
      </x:c>
      <x:c r="BA62" s="73">
        <x:v>0.96999999999999997</x:v>
      </x:c>
      <x:c r="BB62" s="73">
        <x:v>-2.6499999999999999</x:v>
      </x:c>
      <x:c r="BC62" s="73">
        <x:v>0.27000000000000002</x:v>
      </x:c>
      <x:c r="BD62" s="73">
        <x:v>-2.7999999999999998</x:v>
      </x:c>
      <x:c r="BE62" s="73">
        <x:v>9.6999999999999993</x:v>
      </x:c>
      <x:c r="BF62" s="73">
        <x:v>0.20999999999999999</x:v>
      </x:c>
      <x:c r="BG62" s="73">
        <x:v>-0.25</x:v>
      </x:c>
      <x:c r="BH62" s="73">
        <x:v>-0.040000000000000002</x:v>
      </x:c>
      <x:c r="BI62" s="73">
        <x:v>9500</x:v>
      </x:c>
      <x:c r="BJ62" s="73">
        <x:v>-223625</x:v>
      </x:c>
      <x:c r="BK62" s="74" t="str">
        <x:f t="shared" si="0"/>
        <x:v>true</x:v>
      </x:c>
    </x:row>
    <x:row r="63" spans="1:63" ht="16.399999999999999">
      <x:c r="A63" s="65">
        <x:v>2023</x:v>
      </x:c>
      <x:c r="B63" s="61" t="s">
        <x:v>100</x:v>
      </x:c>
      <x:c r="C63" s="61" t="s">
        <x:v>123</x:v>
      </x:c>
      <x:c r="D63" s="72" t="s">
        <x:v>322</x:v>
      </x:c>
      <x:c r="E63" s="72">
        <x:v>7</x:v>
      </x:c>
      <x:c r="F63" s="72" t="s">
        <x:v>25</x:v>
      </x:c>
      <x:c r="G63" s="72" t="s">
        <x:v>337</x:v>
      </x:c>
      <x:c r="H63" s="72" t="s">
        <x:v>96</x:v>
      </x:c>
      <x:c r="I63" s="73">
        <x:v>2022</x:v>
      </x:c>
      <x:c r="J63" s="73" t="s">
        <x:v>100</x:v>
      </x:c>
      <x:c r="K63" s="73">
        <x:v>33</x:v>
      </x:c>
      <x:c r="L63" s="73" t="s">
        <x:v>96</x:v>
      </x:c>
      <x:c r="M63" s="73">
        <x:v>82</x:v>
      </x:c>
      <x:c r="N63" s="73">
        <x:v>0.73999999999999999</x:v>
      </x:c>
      <x:c r="O63" s="73">
        <x:v>0.20000000000000001</x:v>
      </x:c>
      <x:c r="P63" s="73">
        <x:v>204</x:v>
      </x:c>
      <x:c r="Q63" s="73">
        <x:v>197</x:v>
      </x:c>
      <x:c r="R63" s="73">
        <x:v>168</x:v>
      </x:c>
      <x:c r="S63" s="73">
        <x:v>23</x:v>
      </x:c>
      <x:c r="T63" s="73">
        <x:v>36</x:v>
      </x:c>
      <x:c r="U63" s="73">
        <x:v>7</x:v>
      </x:c>
      <x:c r="V63" s="73">
        <x:v>1</x:v>
      </x:c>
      <x:c r="W63" s="73">
        <x:v>1</x:v>
      </x:c>
      <x:c r="X63" s="73">
        <x:v>48</x:v>
      </x:c>
      <x:c r="Y63" s="73">
        <x:v>22</x:v>
      </x:c>
      <x:c r="Z63" s="73">
        <x:v>0</x:v>
      </x:c>
      <x:c r="AA63" s="73">
        <x:v>0</x:v>
      </x:c>
      <x:c r="AB63" s="73">
        <x:v>26</x:v>
      </x:c>
      <x:c r="AC63" s="73">
        <x:v>2</x:v>
      </x:c>
      <x:c r="AD63" s="73">
        <x:v>1</x:v>
      </x:c>
      <x:c r="AE63" s="73">
        <x:v>33</x:v>
      </x:c>
      <x:c r="AF63" s="73">
        <x:v>3</x:v>
      </x:c>
      <x:c r="AG63" s="73">
        <x:v>6</x:v>
      </x:c>
      <x:c r="AH63" s="73">
        <x:v>2</x:v>
      </x:c>
      <x:c r="AI63" s="73">
        <x:v>0.214</x:v>
      </x:c>
      <x:c r="AJ63" s="73">
        <x:v>0.32300000000000001</x:v>
      </x:c>
      <x:c r="AK63" s="73">
        <x:v>0.28599999999999998</x:v>
      </x:c>
      <x:c r="AL63" s="73">
        <x:v>0.60899999999999999</x:v>
      </x:c>
      <x:c r="AM63" s="73">
        <x:v>0.08899999999999999</x:v>
      </x:c>
      <x:c r="AN63" s="73">
        <x:v>74.599999999999994</x:v>
      </x:c>
      <x:c r="AO63" s="73">
        <x:v>0.93999999999999995</x:v>
      </x:c>
      <x:c r="AP63" s="73">
        <x:v>2022</x:v>
      </x:c>
      <x:c r="AQ63" s="73" t="s">
        <x:v>100</x:v>
      </x:c>
      <x:c r="AR63" s="73">
        <x:v>33</x:v>
      </x:c>
      <x:c r="AS63" s="73" t="s">
        <x:v>96</x:v>
      </x:c>
      <x:c r="AT63" s="73">
        <x:v>204</x:v>
      </x:c>
      <x:c r="AU63" s="73">
        <x:v>-5.0999999999999996</x:v>
      </x:c>
      <x:c r="AV63" s="73">
        <x:v>0.010000000000000001</x:v>
      </x:c>
      <x:c r="AW63" s="73">
        <x:v>0.39000000000000001</x:v>
      </x:c>
      <x:c r="AX63" s="73">
        <x:v>-4.71</x:v>
      </x:c>
      <x:c r="AY63" s="73">
        <x:v>-0.48999999999999999</x:v>
      </x:c>
      <x:c r="AZ63" s="73">
        <x:v>4.4900000000000002</x:v>
      </x:c>
      <x:c r="BA63" s="73">
        <x:v>4</x:v>
      </x:c>
      <x:c r="BB63" s="73">
        <x:v>1.76</x:v>
      </x:c>
      <x:c r="BC63" s="73">
        <x:v>0.90000000000000002</x:v>
      </x:c>
      <x:c r="BD63" s="73">
        <x:v>2.4100000000000001</x:v>
      </x:c>
      <x:c r="BE63" s="73">
        <x:v>9.6999999999999993</x:v>
      </x:c>
      <x:c r="BF63" s="73">
        <x:v>0.73999999999999999</x:v>
      </x:c>
      <x:c r="BG63" s="73">
        <x:v>0.20000000000000001</x:v>
      </x:c>
      <x:c r="BH63" s="73">
        <x:v>0.93999999999999995</x:v>
      </x:c>
      <x:c r="BI63" s="73">
        <x:v>9500</x:v>
      </x:c>
      <x:c r="BJ63" s="73">
        <x:v>10085</x:v>
      </x:c>
      <x:c r="BK63" s="74" t="str">
        <x:f t="shared" si="0"/>
        <x:v>true</x:v>
      </x:c>
    </x:row>
    <x:row r="64" spans="1:63" ht="16.399999999999999">
      <x:c r="A64" s="65">
        <x:v>2024</x:v>
      </x:c>
      <x:c r="B64" s="61" t="s">
        <x:v>100</x:v>
      </x:c>
      <x:c r="C64" s="61" t="s">
        <x:v>123</x:v>
      </x:c>
      <x:c r="D64" s="72" t="s">
        <x:v>322</x:v>
      </x:c>
      <x:c r="E64" s="72">
        <x:v>7</x:v>
      </x:c>
      <x:c r="F64" s="72" t="s">
        <x:v>25</x:v>
      </x:c>
      <x:c r="G64" s="72" t="s">
        <x:v>337</x:v>
      </x:c>
      <x:c r="H64" s="72" t="s">
        <x:v>96</x:v>
      </x:c>
      <x:c r="I64" s="73">
        <x:v>2023</x:v>
      </x:c>
      <x:c r="J64" s="73" t="s">
        <x:v>100</x:v>
      </x:c>
      <x:c r="K64" s="73">
        <x:v>34</x:v>
      </x:c>
      <x:c r="L64" s="73" t="s">
        <x:v>96</x:v>
      </x:c>
      <x:c r="M64" s="73">
        <x:v>122</x:v>
      </x:c>
      <x:c r="N64" s="73">
        <x:v>0.83999999999999997</x:v>
      </x:c>
      <x:c r="O64" s="73">
        <x:v>0.48999999999999999</x:v>
      </x:c>
      <x:c r="P64" s="73">
        <x:v>318</x:v>
      </x:c>
      <x:c r="Q64" s="73">
        <x:v>300</x:v>
      </x:c>
      <x:c r="R64" s="73">
        <x:v>266</x:v>
      </x:c>
      <x:c r="S64" s="73">
        <x:v>28</x:v>
      </x:c>
      <x:c r="T64" s="73">
        <x:v>58</x:v>
      </x:c>
      <x:c r="U64" s="73">
        <x:v>9</x:v>
      </x:c>
      <x:c r="V64" s="73">
        <x:v>1</x:v>
      </x:c>
      <x:c r="W64" s="73">
        <x:v>5</x:v>
      </x:c>
      <x:c r="X64" s="73">
        <x:v>84</x:v>
      </x:c>
      <x:c r="Y64" s="73">
        <x:v>34</x:v>
      </x:c>
      <x:c r="Z64" s="73">
        <x:v>0</x:v>
      </x:c>
      <x:c r="AA64" s="73">
        <x:v>0</x:v>
      </x:c>
      <x:c r="AB64" s="73">
        <x:v>31</x:v>
      </x:c>
      <x:c r="AC64" s="73">
        <x:v>2</x:v>
      </x:c>
      <x:c r="AD64" s="73">
        <x:v>1</x:v>
      </x:c>
      <x:c r="AE64" s="73">
        <x:v>57</x:v>
      </x:c>
      <x:c r="AF64" s="73">
        <x:v>6</x:v>
      </x:c>
      <x:c r="AG64" s="73">
        <x:v>17</x:v>
      </x:c>
      <x:c r="AH64" s="73">
        <x:v>2</x:v>
      </x:c>
      <x:c r="AI64" s="73">
        <x:v>0.218</x:v>
      </x:c>
      <x:c r="AJ64" s="73">
        <x:v>0.30199999999999999</x:v>
      </x:c>
      <x:c r="AK64" s="73">
        <x:v>0.316</x:v>
      </x:c>
      <x:c r="AL64" s="73">
        <x:v>0.61799999999999999</x:v>
      </x:c>
      <x:c r="AM64" s="73">
        <x:v>0.085000000000000009</x:v>
      </x:c>
      <x:c r="AN64" s="73">
        <x:v>70.5</x:v>
      </x:c>
      <x:c r="AO64" s="73">
        <x:v>1.3300000000000001</x:v>
      </x:c>
      <x:c r="AP64" s="73">
        <x:v>2023</x:v>
      </x:c>
      <x:c r="AQ64" s="73" t="s">
        <x:v>100</x:v>
      </x:c>
      <x:c r="AR64" s="73">
        <x:v>34</x:v>
      </x:c>
      <x:c r="AS64" s="73" t="s">
        <x:v>96</x:v>
      </x:c>
      <x:c r="AT64" s="73">
        <x:v>318</x:v>
      </x:c>
      <x:c r="AU64" s="73">
        <x:v>-11.029999999999999</x:v>
      </x:c>
      <x:c r="AV64" s="73">
        <x:v>-0.23000000000000001</x:v>
      </x:c>
      <x:c r="AW64" s="73">
        <x:v>0.39000000000000001</x:v>
      </x:c>
      <x:c r="AX64" s="73">
        <x:v>-10.859999999999999</x:v>
      </x:c>
      <x:c r="AY64" s="73">
        <x:v>4.8099999999999996</x:v>
      </x:c>
      <x:c r="AZ64" s="73">
        <x:v>7.4400000000000004</x:v>
      </x:c>
      <x:c r="BA64" s="73">
        <x:v>12.25</x:v>
      </x:c>
      <x:c r="BB64" s="73">
        <x:v>1.52</x:v>
      </x:c>
      <x:c r="BC64" s="73">
        <x:v>1.3799999999999999</x:v>
      </x:c>
      <x:c r="BD64" s="73">
        <x:v>2.2799999999999998</x:v>
      </x:c>
      <x:c r="BE64" s="73">
        <x:v>9.8000000000000007</x:v>
      </x:c>
      <x:c r="BF64" s="73">
        <x:v>0.83999999999999997</x:v>
      </x:c>
      <x:c r="BG64" s="73">
        <x:v>0.48999999999999999</x:v>
      </x:c>
      <x:c r="BH64" s="73">
        <x:v>1.3300000000000001</x:v>
      </x:c>
      <x:c r="BI64" s="73">
        <x:v>15000</x:v>
      </x:c>
      <x:c r="BJ64" s="73">
        <x:v>11237</x:v>
      </x:c>
      <x:c r="BK64" s="74" t="str">
        <x:f t="shared" si="0"/>
        <x:v>true</x:v>
      </x:c>
    </x:row>
    <x:row r="65" spans="1:63" ht="16.399999999999999">
      <x:c r="A65" s="65">
        <x:v>2016</x:v>
      </x:c>
      <x:c r="B65" s="61" t="s">
        <x:v>31</x:v>
      </x:c>
      <x:c r="C65" s="61" t="s">
        <x:v>88</x:v>
      </x:c>
      <x:c r="D65" s="72" t="s">
        <x:v>323</x:v>
      </x:c>
      <x:c r="E65" s="72">
        <x:v>9</x:v>
      </x:c>
      <x:c r="F65" s="72" t="s">
        <x:v>25</x:v>
      </x:c>
      <x:c r="G65" s="72" t="s">
        <x:v>34</x:v>
      </x:c>
      <x:c r="H65" s="72" t="s">
        <x:v>36</x:v>
      </x:c>
      <x:c r="I65" s="73">
        <x:v>2015</x:v>
      </x:c>
      <x:c r="J65" s="73" t="s">
        <x:v>31</x:v>
      </x:c>
      <x:c r="K65" s="73">
        <x:v>25</x:v>
      </x:c>
      <x:c r="L65" s="73" t="s">
        <x:v>119</x:v>
      </x:c>
      <x:c r="M65" s="73">
        <x:v>132</x:v>
      </x:c>
      <x:c r="N65" s="73">
        <x:v>2.79</x:v>
      </x:c>
      <x:c r="O65" s="73">
        <x:v>-0.17000000000000001</x:v>
      </x:c>
      <x:c r="P65" s="73">
        <x:v>518</x:v>
      </x:c>
      <x:c r="Q65" s="73">
        <x:v>505</x:v>
      </x:c>
      <x:c r="R65" s="73">
        <x:v>449</x:v>
      </x:c>
      <x:c r="S65" s="73">
        <x:v>67</x:v>
      </x:c>
      <x:c r="T65" s="73">
        <x:v>125</x:v>
      </x:c>
      <x:c r="U65" s="73">
        <x:v>30</x:v>
      </x:c>
      <x:c r="V65" s="73">
        <x:v>4</x:v>
      </x:c>
      <x:c r="W65" s="73">
        <x:v>8</x:v>
      </x:c>
      <x:c r="X65" s="73">
        <x:v>187</x:v>
      </x:c>
      <x:c r="Y65" s="73">
        <x:v>63</x:v>
      </x:c>
      <x:c r="Z65" s="73">
        <x:v>26</x:v>
      </x:c>
      <x:c r="AA65" s="73">
        <x:v>5</x:v>
      </x:c>
      <x:c r="AB65" s="73">
        <x:v>43</x:v>
      </x:c>
      <x:c r="AC65" s="73">
        <x:v>6</x:v>
      </x:c>
      <x:c r="AD65" s="73">
        <x:v>0</x:v>
      </x:c>
      <x:c r="AE65" s="73">
        <x:v>56</x:v>
      </x:c>
      <x:c r="AF65" s="73">
        <x:v>9</x:v>
      </x:c>
      <x:c r="AG65" s="73">
        <x:v>13</x:v>
      </x:c>
      <x:c r="AH65" s="73">
        <x:v>7</x:v>
      </x:c>
      <x:c r="AI65" s="73">
        <x:v>0.27800000000000002</x:v>
      </x:c>
      <x:c r="AJ65" s="73">
        <x:v>0.34499999999999997</x:v>
      </x:c>
      <x:c r="AK65" s="73">
        <x:v>0.41599999999999998</x:v>
      </x:c>
      <x:c r="AL65" s="73">
        <x:v>0.76100000000000001</x:v>
      </x:c>
      <x:c r="AM65" s="73">
        <x:v>0.124</x:v>
      </x:c>
      <x:c r="AN65" s="73">
        <x:v>94.400000000000006</x:v>
      </x:c>
      <x:c r="AO65" s="73">
        <x:v>2.6200000000000001</x:v>
      </x:c>
      <x:c r="AP65" s="73">
        <x:v>2015</x:v>
      </x:c>
      <x:c r="AQ65" s="73" t="s">
        <x:v>31</x:v>
      </x:c>
      <x:c r="AR65" s="73">
        <x:v>25</x:v>
      </x:c>
      <x:c r="AS65" s="73" t="s">
        <x:v>119</x:v>
      </x:c>
      <x:c r="AT65" s="73">
        <x:v>518</x:v>
      </x:c>
      <x:c r="AU65" s="73">
        <x:v>-3.1800000000000002</x:v>
      </x:c>
      <x:c r="AV65" s="73">
        <x:v>1.8400000000000001</x:v>
      </x:c>
      <x:c r="AW65" s="73">
        <x:v>1.98</x:v>
      </x:c>
      <x:c r="AX65" s="73">
        <x:v>-0.22</x:v>
      </x:c>
      <x:c r="AY65" s="73">
        <x:v>-1.8899999999999999</x:v>
      </x:c>
      <x:c r="AZ65" s="73">
        <x:v>10.300000000000001</x:v>
      </x:c>
      <x:c r="BA65" s="73">
        <x:v>8.4100000000000001</x:v>
      </x:c>
      <x:c r="BB65" s="73">
        <x:v>7.6100000000000003</x:v>
      </x:c>
      <x:c r="BC65" s="73">
        <x:v>2.21</x:v>
      </x:c>
      <x:c r="BD65" s="73">
        <x:v>11.890000000000001</x:v>
      </x:c>
      <x:c r="BE65" s="73">
        <x:v>10.800000000000001</x:v>
      </x:c>
      <x:c r="BF65" s="73">
        <x:v>2.79</x:v>
      </x:c>
      <x:c r="BG65" s="73">
        <x:v>-0.17000000000000001</x:v>
      </x:c>
      <x:c r="BH65" s="73">
        <x:v>2.6200000000000001</x:v>
      </x:c>
      <x:c r="BI65" s="73">
        <x:v>32000</x:v>
      </x:c>
      <x:c r="BJ65" s="73">
        <x:v>12231</x:v>
      </x:c>
      <x:c r="BK65" s="74" t="str">
        <x:f t="shared" si="0"/>
        <x:v>true</x:v>
      </x:c>
    </x:row>
    <x:row r="66" spans="1:63" ht="16.399999999999999">
      <x:c r="A66" s="65">
        <x:v>2017</x:v>
      </x:c>
      <x:c r="B66" s="61" t="s">
        <x:v>31</x:v>
      </x:c>
      <x:c r="C66" s="61" t="s">
        <x:v>88</x:v>
      </x:c>
      <x:c r="D66" s="72" t="s">
        <x:v>323</x:v>
      </x:c>
      <x:c r="E66" s="72">
        <x:v>9</x:v>
      </x:c>
      <x:c r="F66" s="72" t="s">
        <x:v>25</x:v>
      </x:c>
      <x:c r="G66" s="72" t="s">
        <x:v>34</x:v>
      </x:c>
      <x:c r="H66" s="72" t="s">
        <x:v>36</x:v>
      </x:c>
      <x:c r="I66" s="73">
        <x:v>2016</x:v>
      </x:c>
      <x:c r="J66" s="73" t="s">
        <x:v>31</x:v>
      </x:c>
      <x:c r="K66" s="73">
        <x:v>26</x:v>
      </x:c>
      <x:c r="L66" s="73" t="s">
        <x:v>119</x:v>
      </x:c>
      <x:c r="M66" s="73">
        <x:v>105</x:v>
      </x:c>
      <x:c r="N66" s="73">
        <x:v>0.38</x:v>
      </x:c>
      <x:c r="O66" s="73">
        <x:v>-0.23999999999999999</x:v>
      </x:c>
      <x:c r="P66" s="73">
        <x:v>401</x:v>
      </x:c>
      <x:c r="Q66" s="73">
        <x:v>393</x:v>
      </x:c>
      <x:c r="R66" s="73">
        <x:v>358</x:v>
      </x:c>
      <x:c r="S66" s="73">
        <x:v>56</x:v>
      </x:c>
      <x:c r="T66" s="73">
        <x:v>97</x:v>
      </x:c>
      <x:c r="U66" s="73">
        <x:v>13</x:v>
      </x:c>
      <x:c r="V66" s="73">
        <x:v>0</x:v>
      </x:c>
      <x:c r="W66" s="73">
        <x:v>3</x:v>
      </x:c>
      <x:c r="X66" s="73">
        <x:v>119</x:v>
      </x:c>
      <x:c r="Y66" s="73">
        <x:v>38</x:v>
      </x:c>
      <x:c r="Z66" s="73">
        <x:v>6</x:v>
      </x:c>
      <x:c r="AA66" s="73">
        <x:v>4</x:v>
      </x:c>
      <x:c r="AB66" s="73">
        <x:v>23</x:v>
      </x:c>
      <x:c r="AC66" s="73">
        <x:v>8</x:v>
      </x:c>
      <x:c r="AD66" s="73">
        <x:v>0</x:v>
      </x:c>
      <x:c r="AE66" s="73">
        <x:v>39</x:v>
      </x:c>
      <x:c r="AF66" s="73">
        <x:v>9</x:v>
      </x:c>
      <x:c r="AG66" s="73">
        <x:v>8</x:v>
      </x:c>
      <x:c r="AH66" s="73">
        <x:v>4</x:v>
      </x:c>
      <x:c r="AI66" s="73">
        <x:v>0.27100000000000002</x:v>
      </x:c>
      <x:c r="AJ66" s="73">
        <x:v>0.32600000000000001</x:v>
      </x:c>
      <x:c r="AK66" s="73">
        <x:v>0.33200000000000002</x:v>
      </x:c>
      <x:c r="AL66" s="73">
        <x:v>0.65800000000000003</x:v>
      </x:c>
      <x:c r="AM66" s="73">
        <x:v>0.08899999999999999</x:v>
      </x:c>
      <x:c r="AN66" s="73">
        <x:v>61.600000000000001</x:v>
      </x:c>
      <x:c r="AO66" s="73">
        <x:v>0.14000000000000001</x:v>
      </x:c>
      <x:c r="AP66" s="73">
        <x:v>2016</x:v>
      </x:c>
      <x:c r="AQ66" s="73" t="s">
        <x:v>31</x:v>
      </x:c>
      <x:c r="AR66" s="73">
        <x:v>26</x:v>
      </x:c>
      <x:c r="AS66" s="73" t="s">
        <x:v>119</x:v>
      </x:c>
      <x:c r="AT66" s="73">
        <x:v>401</x:v>
      </x:c>
      <x:c r="AU66" s="73">
        <x:v>-20.010000000000002</x:v>
      </x:c>
      <x:c r="AV66" s="73">
        <x:v>-0.85999999999999999</x:v>
      </x:c>
      <x:c r="AW66" s="73">
        <x:v>-0.11</x:v>
      </x:c>
      <x:c r="AX66" s="73">
        <x:v>-20.329999999999998</x:v>
      </x:c>
      <x:c r="AY66" s="73">
        <x:v>-2.6899999999999999</x:v>
      </x:c>
      <x:c r="AZ66" s="73">
        <x:v>8.0199999999999996</x:v>
      </x:c>
      <x:c r="BA66" s="73">
        <x:v>5.3300000000000001</x:v>
      </x:c>
      <x:c r="BB66" s="73">
        <x:v>-14.880000000000001</x:v>
      </x:c>
      <x:c r="BC66" s="73">
        <x:v>1.74</x:v>
      </x:c>
      <x:c r="BD66" s="73">
        <x:v>-18.699999999999999</x:v>
      </x:c>
      <x:c r="BE66" s="73">
        <x:v>11.279999999999999</x:v>
      </x:c>
      <x:c r="BF66" s="73">
        <x:v>0.38</x:v>
      </x:c>
      <x:c r="BG66" s="73">
        <x:v>-0.23999999999999999</x:v>
      </x:c>
      <x:c r="BH66" s="73">
        <x:v>0.14000000000000001</x:v>
      </x:c>
      <x:c r="BI66" s="73">
        <x:v>31000</x:v>
      </x:c>
      <x:c r="BJ66" s="73">
        <x:v>220261</x:v>
      </x:c>
      <x:c r="BK66" s="74" t="str">
        <x:f t="shared" si="0"/>
        <x:v>true</x:v>
      </x:c>
    </x:row>
    <x:row r="67" spans="1:63" ht="16.399999999999999">
      <x:c r="A67" s="65">
        <x:v>2018</x:v>
      </x:c>
      <x:c r="B67" s="61" t="s">
        <x:v>31</x:v>
      </x:c>
      <x:c r="C67" s="61" t="s">
        <x:v>88</x:v>
      </x:c>
      <x:c r="D67" s="72" t="s">
        <x:v>323</x:v>
      </x:c>
      <x:c r="E67" s="72">
        <x:v>9</x:v>
      </x:c>
      <x:c r="F67" s="72" t="s">
        <x:v>25</x:v>
      </x:c>
      <x:c r="G67" s="72" t="s">
        <x:v>34</x:v>
      </x:c>
      <x:c r="H67" s="72" t="s">
        <x:v>36</x:v>
      </x:c>
      <x:c r="I67" s="73">
        <x:v>2017</x:v>
      </x:c>
      <x:c r="J67" s="73" t="s">
        <x:v>31</x:v>
      </x:c>
      <x:c r="K67" s="73">
        <x:v>27</x:v>
      </x:c>
      <x:c r="L67" s="73" t="s">
        <x:v>119</x:v>
      </x:c>
      <x:c r="M67" s="73">
        <x:v>42</x:v>
      </x:c>
      <x:c r="N67" s="73">
        <x:v>0.020000000000000001</x:v>
      </x:c>
      <x:c r="O67" s="73">
        <x:v>-0.080000000000000004</x:v>
      </x:c>
      <x:c r="P67" s="73">
        <x:v>154</x:v>
      </x:c>
      <x:c r="Q67" s="73">
        <x:v>151</x:v>
      </x:c>
      <x:c r="R67" s="73">
        <x:v>144</x:v>
      </x:c>
      <x:c r="S67" s="73">
        <x:v>17</x:v>
      </x:c>
      <x:c r="T67" s="73">
        <x:v>38</x:v>
      </x:c>
      <x:c r="U67" s="73">
        <x:v>7</x:v>
      </x:c>
      <x:c r="V67" s="73">
        <x:v>0</x:v>
      </x:c>
      <x:c r="W67" s="73">
        <x:v>3</x:v>
      </x:c>
      <x:c r="X67" s="73">
        <x:v>54</x:v>
      </x:c>
      <x:c r="Y67" s="73">
        <x:v>13</x:v>
      </x:c>
      <x:c r="Z67" s="73">
        <x:v>1</x:v>
      </x:c>
      <x:c r="AA67" s="73">
        <x:v>1</x:v>
      </x:c>
      <x:c r="AB67" s="73">
        <x:v>5</x:v>
      </x:c>
      <x:c r="AC67" s="73">
        <x:v>1</x:v>
      </x:c>
      <x:c r="AD67" s="73">
        <x:v>0</x:v>
      </x:c>
      <x:c r="AE67" s="73">
        <x:v>26</x:v>
      </x:c>
      <x:c r="AF67" s="73">
        <x:v>4</x:v>
      </x:c>
      <x:c r="AG67" s="73">
        <x:v>3</x:v>
      </x:c>
      <x:c r="AH67" s="73">
        <x:v>1</x:v>
      </x:c>
      <x:c r="AI67" s="73">
        <x:v>0.26400000000000001</x:v>
      </x:c>
      <x:c r="AJ67" s="73">
        <x:v>0.29099999999999998</x:v>
      </x:c>
      <x:c r="AK67" s="73">
        <x:v>0.375</x:v>
      </x:c>
      <x:c r="AL67" s="73">
        <x:v>0.66600000000000004</x:v>
      </x:c>
      <x:c r="AM67" s="73">
        <x:v>0.084000000000000008</x:v>
      </x:c>
      <x:c r="AN67" s="73">
        <x:v>59.100000000000001</x:v>
      </x:c>
      <x:c r="AO67" s="73">
        <x:v>-0.059999999999999998</x:v>
      </x:c>
      <x:c r="AP67" s="73">
        <x:v>2017</x:v>
      </x:c>
      <x:c r="AQ67" s="73" t="s">
        <x:v>31</x:v>
      </x:c>
      <x:c r="AR67" s="73">
        <x:v>27</x:v>
      </x:c>
      <x:c r="AS67" s="73" t="s">
        <x:v>119</x:v>
      </x:c>
      <x:c r="AT67" s="73">
        <x:v>154</x:v>
      </x:c>
      <x:c r="AU67" s="73">
        <x:v>-8.1199999999999992</x:v>
      </x:c>
      <x:c r="AV67" s="73">
        <x:v>-0.12</x:v>
      </x:c>
      <x:c r="AW67" s="73">
        <x:v>-0.38</x:v>
      </x:c>
      <x:c r="AX67" s="73">
        <x:v>-9.6699999999999999</x:v>
      </x:c>
      <x:c r="AY67" s="73">
        <x:v>-0.91000000000000003</x:v>
      </x:c>
      <x:c r="AZ67" s="73">
        <x:v>3</x:v>
      </x:c>
      <x:c r="BA67" s="73">
        <x:v>2.0899999999999999</x:v>
      </x:c>
      <x:c r="BB67" s="73">
        <x:v>-6.8799999999999999</x:v>
      </x:c>
      <x:c r="BC67" s="73">
        <x:v>0.65000000000000002</x:v>
      </x:c>
      <x:c r="BD67" s="73">
        <x:v>-6.3300000000000001</x:v>
      </x:c>
      <x:c r="BE67" s="73">
        <x:v>10.890000000000001</x:v>
      </x:c>
      <x:c r="BF67" s="73">
        <x:v>0.020000000000000001</x:v>
      </x:c>
      <x:c r="BG67" s="73">
        <x:v>-0.080000000000000004</x:v>
      </x:c>
      <x:c r="BH67" s="73">
        <x:v>-0.059999999999999998</x:v>
      </x:c>
      <x:c r="BI67" s="73">
        <x:v>31000</x:v>
      </x:c>
      <x:c r="BJ67" s="73">
        <x:v>-477350</x:v>
      </x:c>
      <x:c r="BK67" s="74" t="str">
        <x:f t="shared" si="0"/>
        <x:v>true</x:v>
      </x:c>
    </x:row>
    <x:row r="68" spans="1:63" ht="16.399999999999999">
      <x:c r="A68" s="65">
        <x:v>2019</x:v>
      </x:c>
      <x:c r="B68" s="61" t="s">
        <x:v>31</x:v>
      </x:c>
      <x:c r="C68" s="61" t="s">
        <x:v>88</x:v>
      </x:c>
      <x:c r="D68" s="72" t="s">
        <x:v>323</x:v>
      </x:c>
      <x:c r="E68" s="72">
        <x:v>9</x:v>
      </x:c>
      <x:c r="F68" s="72" t="s">
        <x:v>25</x:v>
      </x:c>
      <x:c r="G68" s="72" t="s">
        <x:v>34</x:v>
      </x:c>
      <x:c r="H68" s="72" t="s">
        <x:v>36</x:v>
      </x:c>
      <x:c r="I68" s="73">
        <x:v>2018</x:v>
      </x:c>
      <x:c r="J68" s="73" t="s">
        <x:v>31</x:v>
      </x:c>
      <x:c r="K68" s="73">
        <x:v>28</x:v>
      </x:c>
      <x:c r="L68" s="73" t="s">
        <x:v>119</x:v>
      </x:c>
      <x:c r="M68" s="73">
        <x:v>122</x:v>
      </x:c>
      <x:c r="N68" s="73">
        <x:v>0.31</x:v>
      </x:c>
      <x:c r="O68" s="73">
        <x:v>-0.27000000000000002</x:v>
      </x:c>
      <x:c r="P68" s="73">
        <x:v>499</x:v>
      </x:c>
      <x:c r="Q68" s="73">
        <x:v>491</x:v>
      </x:c>
      <x:c r="R68" s="73">
        <x:v>453</x:v>
      </x:c>
      <x:c r="S68" s="73">
        <x:v>63</x:v>
      </x:c>
      <x:c r="T68" s="73">
        <x:v>119</x:v>
      </x:c>
      <x:c r="U68" s="73">
        <x:v>13</x:v>
      </x:c>
      <x:c r="V68" s="73">
        <x:v>1</x:v>
      </x:c>
      <x:c r="W68" s="73">
        <x:v>10</x:v>
      </x:c>
      <x:c r="X68" s="73">
        <x:v>164</x:v>
      </x:c>
      <x:c r="Y68" s="73">
        <x:v>50</x:v>
      </x:c>
      <x:c r="Z68" s="73">
        <x:v>12</x:v>
      </x:c>
      <x:c r="AA68" s="73">
        <x:v>9</x:v>
      </x:c>
      <x:c r="AB68" s="73">
        <x:v>27</x:v>
      </x:c>
      <x:c r="AC68" s="73">
        <x:v>8</x:v>
      </x:c>
      <x:c r="AD68" s="73">
        <x:v>0</x:v>
      </x:c>
      <x:c r="AE68" s="73">
        <x:v>91</x:v>
      </x:c>
      <x:c r="AF68" s="73">
        <x:v>11</x:v>
      </x:c>
      <x:c r="AG68" s="73">
        <x:v>8</x:v>
      </x:c>
      <x:c r="AH68" s="73">
        <x:v>3</x:v>
      </x:c>
      <x:c r="AI68" s="73">
        <x:v>0.26300000000000001</x:v>
      </x:c>
      <x:c r="AJ68" s="73">
        <x:v>0.314</x:v>
      </x:c>
      <x:c r="AK68" s="73">
        <x:v>0.36199999999999999</x:v>
      </x:c>
      <x:c r="AL68" s="73">
        <x:v>0.67600000000000005</x:v>
      </x:c>
      <x:c r="AM68" s="73">
        <x:v>0.095999999999999996</x:v>
      </x:c>
      <x:c r="AN68" s="73">
        <x:v>64.099999999999994</x:v>
      </x:c>
      <x:c r="AO68" s="73">
        <x:v>0.040000000000000002</x:v>
      </x:c>
      <x:c r="AP68" s="73">
        <x:v>2018</x:v>
      </x:c>
      <x:c r="AQ68" s="73" t="s">
        <x:v>31</x:v>
      </x:c>
      <x:c r="AR68" s="73">
        <x:v>28</x:v>
      </x:c>
      <x:c r="AS68" s="73" t="s">
        <x:v>119</x:v>
      </x:c>
      <x:c r="AT68" s="73">
        <x:v>499</x:v>
      </x:c>
      <x:c r="AU68" s="73">
        <x:v>-24.66</x:v>
      </x:c>
      <x:c r="AV68" s="73">
        <x:v>-2.0099999999999998</x:v>
      </x:c>
      <x:c r="AW68" s="73">
        <x:v>-1.8700000000000001</x:v>
      </x:c>
      <x:c r="AX68" s="73">
        <x:v>-27.460000000000001</x:v>
      </x:c>
      <x:c r="AY68" s="73">
        <x:v>-3.04</x:v>
      </x:c>
      <x:c r="AZ68" s="73">
        <x:v>9.7599999999999998</x:v>
      </x:c>
      <x:c r="BA68" s="73">
        <x:v>6.7199999999999998</x:v>
      </x:c>
      <x:c r="BB68" s="73">
        <x:v>-20.18</x:v>
      </x:c>
      <x:c r="BC68" s="73">
        <x:v>2.1800000000000002</x:v>
      </x:c>
      <x:c r="BD68" s="73">
        <x:v>-21.91</x:v>
      </x:c>
      <x:c r="BE68" s="73">
        <x:v>11.199999999999999</x:v>
      </x:c>
      <x:c r="BF68" s="73">
        <x:v>0.31</x:v>
      </x:c>
      <x:c r="BG68" s="73">
        <x:v>-0.27000000000000002</x:v>
      </x:c>
      <x:c r="BH68" s="73">
        <x:v>0.040000000000000002</x:v>
      </x:c>
      <x:c r="BI68" s="73">
        <x:v>24000</x:v>
      </x:c>
      <x:c r="BJ68" s="73">
        <x:v>657113</x:v>
      </x:c>
      <x:c r="BK68" s="74" t="str">
        <x:f t="shared" si="0"/>
        <x:v>true</x:v>
      </x:c>
    </x:row>
    <x:row r="69" spans="1:63" ht="16.399999999999999">
      <x:c r="A69" s="65">
        <x:v>2020</x:v>
      </x:c>
      <x:c r="B69" s="61" t="s">
        <x:v>31</x:v>
      </x:c>
      <x:c r="C69" s="61" t="s">
        <x:v>88</x:v>
      </x:c>
      <x:c r="D69" s="72" t="s">
        <x:v>323</x:v>
      </x:c>
      <x:c r="E69" s="72">
        <x:v>4</x:v>
      </x:c>
      <x:c r="F69" s="72" t="s">
        <x:v>332</x:v>
      </x:c>
      <x:c r="G69" s="72" t="s">
        <x:v>34</x:v>
      </x:c>
      <x:c r="H69" s="72" t="s">
        <x:v>71</x:v>
      </x:c>
      <x:c r="I69" s="73">
        <x:v>2019</x:v>
      </x:c>
      <x:c r="J69" s="73" t="s">
        <x:v>31</x:v>
      </x:c>
      <x:c r="K69" s="73">
        <x:v>29</x:v>
      </x:c>
      <x:c r="L69" s="73" t="s">
        <x:v>20</x:v>
      </x:c>
      <x:c r="M69" s="73">
        <x:v>129</x:v>
      </x:c>
      <x:c r="N69" s="73">
        <x:v>2.9500000000000002</x:v>
      </x:c>
      <x:c r="O69" s="73">
        <x:v>-0.34000000000000002</x:v>
      </x:c>
      <x:c r="P69" s="73">
        <x:v>543</x:v>
      </x:c>
      <x:c r="Q69" s="73">
        <x:v>537</x:v>
      </x:c>
      <x:c r="R69" s="73">
        <x:v>468</x:v>
      </x:c>
      <x:c r="S69" s="73">
        <x:v>76</x:v>
      </x:c>
      <x:c r="T69" s="73">
        <x:v>127</x:v>
      </x:c>
      <x:c r="U69" s="73">
        <x:v>20</x:v>
      </x:c>
      <x:c r="V69" s="73">
        <x:v>2</x:v>
      </x:c>
      <x:c r="W69" s="73">
        <x:v>5</x:v>
      </x:c>
      <x:c r="X69" s="73">
        <x:v>166</x:v>
      </x:c>
      <x:c r="Y69" s="73">
        <x:v>38</x:v>
      </x:c>
      <x:c r="Z69" s="73">
        <x:v>21</x:v>
      </x:c>
      <x:c r="AA69" s="73">
        <x:v>3</x:v>
      </x:c>
      <x:c r="AB69" s="73">
        <x:v>50</x:v>
      </x:c>
      <x:c r="AC69" s="73">
        <x:v>15</x:v>
      </x:c>
      <x:c r="AD69" s="73">
        <x:v>1</x:v>
      </x:c>
      <x:c r="AE69" s="73">
        <x:v>67</x:v>
      </x:c>
      <x:c r="AF69" s="73">
        <x:v>14</x:v>
      </x:c>
      <x:c r="AG69" s="73">
        <x:v>6</x:v>
      </x:c>
      <x:c r="AH69" s="73">
        <x:v>4</x:v>
      </x:c>
      <x:c r="AI69" s="73">
        <x:v>0.27100000000000002</x:v>
      </x:c>
      <x:c r="AJ69" s="73">
        <x:v>0.35799999999999998</x:v>
      </x:c>
      <x:c r="AK69" s="73">
        <x:v>0.35499999999999998</x:v>
      </x:c>
      <x:c r="AL69" s="73">
        <x:v>0.71299999999999997</x:v>
      </x:c>
      <x:c r="AM69" s="73">
        <x:v>0.121</x:v>
      </x:c>
      <x:c r="AN69" s="73">
        <x:v>97.599999999999994</x:v>
      </x:c>
      <x:c r="AO69" s="73">
        <x:v>2.6099999999999999</x:v>
      </x:c>
      <x:c r="AP69" s="73">
        <x:v>2019</x:v>
      </x:c>
      <x:c r="AQ69" s="73" t="s">
        <x:v>31</x:v>
      </x:c>
      <x:c r="AR69" s="73">
        <x:v>29</x:v>
      </x:c>
      <x:c r="AS69" s="73" t="s">
        <x:v>20</x:v>
      </x:c>
      <x:c r="AT69" s="73">
        <x:v>543</x:v>
      </x:c>
      <x:c r="AU69" s="73">
        <x:v>2.0600000000000001</x:v>
      </x:c>
      <x:c r="AV69" s="73">
        <x:v>2.5499999999999998</x:v>
      </x:c>
      <x:c r="AW69" s="73">
        <x:v>2.7599999999999998</x:v>
      </x:c>
      <x:c r="AX69" s="73">
        <x:v>2.0800000000000001</x:v>
      </x:c>
      <x:c r="AY69" s="73">
        <x:v>-3.2999999999999998</x:v>
      </x:c>
      <x:c r="AZ69" s="73">
        <x:v>5.1900000000000004</x:v>
      </x:c>
      <x:c r="BA69" s="73">
        <x:v>1.8999999999999999</x:v>
      </x:c>
      <x:c r="BB69" s="73">
        <x:v>5.6299999999999999</x:v>
      </x:c>
      <x:c r="BC69" s="73">
        <x:v>2.3999999999999999</x:v>
      </x:c>
      <x:c r="BD69" s="73">
        <x:v>6.6399999999999997</x:v>
      </x:c>
      <x:c r="BE69" s="73">
        <x:v>9.7300000000000004</x:v>
      </x:c>
      <x:c r="BF69" s="73">
        <x:v>2.9500000000000002</x:v>
      </x:c>
      <x:c r="BG69" s="73">
        <x:v>-0.34000000000000002</x:v>
      </x:c>
      <x:c r="BH69" s="73">
        <x:v>2.6099999999999999</x:v>
      </x:c>
      <x:c r="BI69" s="73">
        <x:v>25000</x:v>
      </x:c>
      <x:c r="BJ69" s="73">
        <x:v>9560</x:v>
      </x:c>
      <x:c r="BK69" s="74" t="str">
        <x:f t="shared" si="0"/>
        <x:v>true</x:v>
      </x:c>
    </x:row>
    <x:row r="70" spans="1:63" ht="16.399999999999999">
      <x:c r="A70" s="65">
        <x:v>2021</x:v>
      </x:c>
      <x:c r="B70" s="61" t="s">
        <x:v>31</x:v>
      </x:c>
      <x:c r="C70" s="61" t="s">
        <x:v>88</x:v>
      </x:c>
      <x:c r="D70" s="72" t="s">
        <x:v>323</x:v>
      </x:c>
      <x:c r="E70" s="72">
        <x:v>4</x:v>
      </x:c>
      <x:c r="F70" s="72" t="s">
        <x:v>332</x:v>
      </x:c>
      <x:c r="G70" s="72" t="s">
        <x:v>34</x:v>
      </x:c>
      <x:c r="H70" s="72" t="s">
        <x:v>71</x:v>
      </x:c>
      <x:c r="I70" s="73">
        <x:v>2020</x:v>
      </x:c>
      <x:c r="J70" s="73" t="s">
        <x:v>31</x:v>
      </x:c>
      <x:c r="K70" s="73">
        <x:v>30</x:v>
      </x:c>
      <x:c r="L70" s="73" t="s">
        <x:v>20</x:v>
      </x:c>
      <x:c r="M70" s="73">
        <x:v>120</x:v>
      </x:c>
      <x:c r="N70" s="73">
        <x:v>3.0299999999999998</x:v>
      </x:c>
      <x:c r="O70" s="73">
        <x:v>-0.020000000000000001</x:v>
      </x:c>
      <x:c r="P70" s="73">
        <x:v>471</x:v>
      </x:c>
      <x:c r="Q70" s="73">
        <x:v>469</x:v>
      </x:c>
      <x:c r="R70" s="73">
        <x:v>404</x:v>
      </x:c>
      <x:c r="S70" s="73">
        <x:v>71</x:v>
      </x:c>
      <x:c r="T70" s="73">
        <x:v>123</x:v>
      </x:c>
      <x:c r="U70" s="73">
        <x:v>18</x:v>
      </x:c>
      <x:c r="V70" s="73">
        <x:v>3</x:v>
      </x:c>
      <x:c r="W70" s="73">
        <x:v>5</x:v>
      </x:c>
      <x:c r="X70" s="73">
        <x:v>162</x:v>
      </x:c>
      <x:c r="Y70" s="73">
        <x:v>47</x:v>
      </x:c>
      <x:c r="Z70" s="73">
        <x:v>10</x:v>
      </x:c>
      <x:c r="AA70" s="73">
        <x:v>3</x:v>
      </x:c>
      <x:c r="AB70" s="73">
        <x:v>55</x:v>
      </x:c>
      <x:c r="AC70" s="73">
        <x:v>8</x:v>
      </x:c>
      <x:c r="AD70" s="73">
        <x:v>1</x:v>
      </x:c>
      <x:c r="AE70" s="73">
        <x:v>55</x:v>
      </x:c>
      <x:c r="AF70" s="73">
        <x:v>16</x:v>
      </x:c>
      <x:c r="AG70" s="73">
        <x:v>2</x:v>
      </x:c>
      <x:c r="AH70" s="73">
        <x:v>2</x:v>
      </x:c>
      <x:c r="AI70" s="73">
        <x:v>0.30399999999999999</x:v>
      </x:c>
      <x:c r="AJ70" s="73">
        <x:v>0.39700000000000002</x:v>
      </x:c>
      <x:c r="AK70" s="73">
        <x:v>0.40100000000000002</x:v>
      </x:c>
      <x:c r="AL70" s="73">
        <x:v>0.79800000000000004</x:v>
      </x:c>
      <x:c r="AM70" s="73">
        <x:v>0.156</x:v>
      </x:c>
      <x:c r="AN70" s="73">
        <x:v>112.40000000000001</x:v>
      </x:c>
      <x:c r="AO70" s="73">
        <x:v>3.0099999999999998</x:v>
      </x:c>
      <x:c r="AP70" s="73">
        <x:v>2020</x:v>
      </x:c>
      <x:c r="AQ70" s="73" t="s">
        <x:v>31</x:v>
      </x:c>
      <x:c r="AR70" s="73">
        <x:v>30</x:v>
      </x:c>
      <x:c r="AS70" s="73" t="s">
        <x:v>20</x:v>
      </x:c>
      <x:c r="AT70" s="73">
        <x:v>471</x:v>
      </x:c>
      <x:c r="AU70" s="73">
        <x:v>10.66</x:v>
      </x:c>
      <x:c r="AV70" s="73">
        <x:v>0.57999999999999996</x:v>
      </x:c>
      <x:c r="AW70" s="73">
        <x:v>1.3400000000000001</x:v>
      </x:c>
      <x:c r="AX70" s="73">
        <x:v>6.5199999999999996</x:v>
      </x:c>
      <x:c r="AY70" s="73">
        <x:v>-0.19</x:v>
      </x:c>
      <x:c r="AZ70" s="73">
        <x:v>3.9199999999999999</x:v>
      </x:c>
      <x:c r="BA70" s="73">
        <x:v>3.73</x:v>
      </x:c>
      <x:c r="BB70" s="73">
        <x:v>13.539999999999999</x:v>
      </x:c>
      <x:c r="BC70" s="73">
        <x:v>2.04</x:v>
      </x:c>
      <x:c r="BD70" s="73">
        <x:v>14.31</x:v>
      </x:c>
      <x:c r="BE70" s="73">
        <x:v>10.640000000000001</x:v>
      </x:c>
      <x:c r="BF70" s="73">
        <x:v>3.0299999999999998</x:v>
      </x:c>
      <x:c r="BG70" s="73">
        <x:v>-0.020000000000000001</x:v>
      </x:c>
      <x:c r="BH70" s="73">
        <x:v>3.0099999999999998</x:v>
      </x:c>
      <x:c r="BI70" s="73">
        <x:v>25000</x:v>
      </x:c>
      <x:c r="BJ70" s="73">
        <x:v>8297</x:v>
      </x:c>
      <x:c r="BK70" s="74" t="str">
        <x:f t="shared" si="0"/>
        <x:v>true</x:v>
      </x:c>
    </x:row>
    <x:row r="71" spans="1:63" ht="16.399999999999999">
      <x:c r="A71" s="65">
        <x:v>2022</x:v>
      </x:c>
      <x:c r="B71" s="61" t="s">
        <x:v>31</x:v>
      </x:c>
      <x:c r="C71" s="61" t="s">
        <x:v>88</x:v>
      </x:c>
      <x:c r="D71" s="72" t="s">
        <x:v>323</x:v>
      </x:c>
      <x:c r="E71" s="72">
        <x:v>4</x:v>
      </x:c>
      <x:c r="F71" s="72" t="s">
        <x:v>332</x:v>
      </x:c>
      <x:c r="G71" s="72" t="s">
        <x:v>34</x:v>
      </x:c>
      <x:c r="H71" s="72" t="s">
        <x:v>71</x:v>
      </x:c>
      <x:c r="I71" s="73">
        <x:v>2021</x:v>
      </x:c>
      <x:c r="J71" s="73" t="s">
        <x:v>31</x:v>
      </x:c>
      <x:c r="K71" s="73">
        <x:v>31</x:v>
      </x:c>
      <x:c r="L71" s="73" t="s">
        <x:v>20</x:v>
      </x:c>
      <x:c r="M71" s="73">
        <x:v>132</x:v>
      </x:c>
      <x:c r="N71" s="73">
        <x:v>0.28000000000000003</x:v>
      </x:c>
      <x:c r="O71" s="73">
        <x:v>-0.42999999999999999</x:v>
      </x:c>
      <x:c r="P71" s="73">
        <x:v>496</x:v>
      </x:c>
      <x:c r="Q71" s="73">
        <x:v>488</x:v>
      </x:c>
      <x:c r="R71" s="73">
        <x:v>429</x:v>
      </x:c>
      <x:c r="S71" s="73">
        <x:v>46</x:v>
      </x:c>
      <x:c r="T71" s="73">
        <x:v>101</x:v>
      </x:c>
      <x:c r="U71" s="73">
        <x:v>17</x:v>
      </x:c>
      <x:c r="V71" s="73">
        <x:v>1</x:v>
      </x:c>
      <x:c r="W71" s="73">
        <x:v>3</x:v>
      </x:c>
      <x:c r="X71" s="73">
        <x:v>129</x:v>
      </x:c>
      <x:c r="Y71" s="73">
        <x:v>42</x:v>
      </x:c>
      <x:c r="Z71" s="73">
        <x:v>4</x:v>
      </x:c>
      <x:c r="AA71" s="73">
        <x:v>2</x:v>
      </x:c>
      <x:c r="AB71" s="73">
        <x:v>52</x:v>
      </x:c>
      <x:c r="AC71" s="73">
        <x:v>3</x:v>
      </x:c>
      <x:c r="AD71" s="73">
        <x:v>0</x:v>
      </x:c>
      <x:c r="AE71" s="73">
        <x:v>51</x:v>
      </x:c>
      <x:c r="AF71" s="73">
        <x:v>14</x:v>
      </x:c>
      <x:c r="AG71" s="73">
        <x:v>8</x:v>
      </x:c>
      <x:c r="AH71" s="73">
        <x:v>4</x:v>
      </x:c>
      <x:c r="AI71" s="73">
        <x:v>0.23499999999999999</x:v>
      </x:c>
      <x:c r="AJ71" s="73">
        <x:v>0.32000000000000001</x:v>
      </x:c>
      <x:c r="AK71" s="73">
        <x:v>0.30099999999999999</x:v>
      </x:c>
      <x:c r="AL71" s="73">
        <x:v>0.621</x:v>
      </x:c>
      <x:c r="AM71" s="73">
        <x:v>0.085999999999999988</x:v>
      </x:c>
      <x:c r="AN71" s="73">
        <x:v>67.5</x:v>
      </x:c>
      <x:c r="AO71" s="73">
        <x:v>-0.14999999999999999</x:v>
      </x:c>
      <x:c r="AP71" s="73">
        <x:v>2021</x:v>
      </x:c>
      <x:c r="AQ71" s="73" t="s">
        <x:v>31</x:v>
      </x:c>
      <x:c r="AR71" s="73">
        <x:v>31</x:v>
      </x:c>
      <x:c r="AS71" s="73" t="s">
        <x:v>20</x:v>
      </x:c>
      <x:c r="AT71" s="73">
        <x:v>496</x:v>
      </x:c>
      <x:c r="AU71" s="73">
        <x:v>-19.100000000000001</x:v>
      </x:c>
      <x:c r="AV71" s="73">
        <x:v>0.11</x:v>
      </x:c>
      <x:c r="AW71" s="73">
        <x:v>-0.42999999999999999</x:v>
      </x:c>
      <x:c r="AX71" s="73">
        <x:v>-22.629999999999999</x:v>
      </x:c>
      <x:c r="AY71" s="73">
        <x:v>-4.2999999999999998</x:v>
      </x:c>
      <x:c r="AZ71" s="73">
        <x:v>4.9100000000000001</x:v>
      </x:c>
      <x:c r="BA71" s="73">
        <x:v>0.60999999999999999</x:v>
      </x:c>
      <x:c r="BB71" s="73">
        <x:v>-20.16</x:v>
      </x:c>
      <x:c r="BC71" s="73">
        <x:v>2.1499999999999999</x:v>
      </x:c>
      <x:c r="BD71" s="73">
        <x:v>-16.850000000000001</x:v>
      </x:c>
      <x:c r="BE71" s="73">
        <x:v>10.09</x:v>
      </x:c>
      <x:c r="BF71" s="73">
        <x:v>0.28000000000000003</x:v>
      </x:c>
      <x:c r="BG71" s="73">
        <x:v>-0.42999999999999999</x:v>
      </x:c>
      <x:c r="BH71" s="73">
        <x:v>-0.14999999999999999</x:v>
      </x:c>
      <x:c r="BI71" s="73">
        <x:v>25000</x:v>
      </x:c>
      <x:c r="BJ71" s="73">
        <x:v>-165873</x:v>
      </x:c>
      <x:c r="BK71" s="74" t="str">
        <x:f t="shared" si="0"/>
        <x:v>true</x:v>
      </x:c>
    </x:row>
    <x:row r="72" spans="1:63" ht="16.399999999999999">
      <x:c r="A72" s="65">
        <x:v>2023</x:v>
      </x:c>
      <x:c r="B72" s="61" t="s">
        <x:v>31</x:v>
      </x:c>
      <x:c r="C72" s="61" t="s">
        <x:v>88</x:v>
      </x:c>
      <x:c r="D72" s="72" t="s">
        <x:v>323</x:v>
      </x:c>
      <x:c r="E72" s="72">
        <x:v>4</x:v>
      </x:c>
      <x:c r="F72" s="72" t="s">
        <x:v>332</x:v>
      </x:c>
      <x:c r="G72" s="72" t="s">
        <x:v>34</x:v>
      </x:c>
      <x:c r="H72" s="72" t="s">
        <x:v>71</x:v>
      </x:c>
      <x:c r="I72" s="73">
        <x:v>2022</x:v>
      </x:c>
      <x:c r="J72" s="73" t="s">
        <x:v>31</x:v>
      </x:c>
      <x:c r="K72" s="73">
        <x:v>32</x:v>
      </x:c>
      <x:c r="L72" s="73" t="s">
        <x:v>119</x:v>
      </x:c>
      <x:c r="M72" s="73">
        <x:v>72</x:v>
      </x:c>
      <x:c r="N72" s="73">
        <x:v>0.38</x:v>
      </x:c>
      <x:c r="O72" s="73">
        <x:v>-0.62</x:v>
      </x:c>
      <x:c r="P72" s="73">
        <x:v>260</x:v>
      </x:c>
      <x:c r="Q72" s="73">
        <x:v>256</x:v>
      </x:c>
      <x:c r="R72" s="73">
        <x:v>235</x:v>
      </x:c>
      <x:c r="S72" s="73">
        <x:v>30</x:v>
      </x:c>
      <x:c r="T72" s="73">
        <x:v>59</x:v>
      </x:c>
      <x:c r="U72" s="73">
        <x:v>11</x:v>
      </x:c>
      <x:c r="V72" s="73">
        <x:v>0</x:v>
      </x:c>
      <x:c r="W72" s="73">
        <x:v>2</x:v>
      </x:c>
      <x:c r="X72" s="73">
        <x:v>76</x:v>
      </x:c>
      <x:c r="Y72" s="73">
        <x:v>29</x:v>
      </x:c>
      <x:c r="Z72" s="73">
        <x:v>2</x:v>
      </x:c>
      <x:c r="AA72" s="73">
        <x:v>1</x:v>
      </x:c>
      <x:c r="AB72" s="73">
        <x:v>18</x:v>
      </x:c>
      <x:c r="AC72" s="73">
        <x:v>1</x:v>
      </x:c>
      <x:c r="AD72" s="73">
        <x:v>0</x:v>
      </x:c>
      <x:c r="AE72" s="73">
        <x:v>44</x:v>
      </x:c>
      <x:c r="AF72" s="73">
        <x:v>6</x:v>
      </x:c>
      <x:c r="AG72" s="73">
        <x:v>4</x:v>
      </x:c>
      <x:c r="AH72" s="73">
        <x:v>2</x:v>
      </x:c>
      <x:c r="AI72" s="73">
        <x:v>0.251</x:v>
      </x:c>
      <x:c r="AJ72" s="73">
        <x:v>0.30499999999999999</x:v>
      </x:c>
      <x:c r="AK72" s="73">
        <x:v>0.32300000000000001</x:v>
      </x:c>
      <x:c r="AL72" s="73">
        <x:v>0.628</x:v>
      </x:c>
      <x:c r="AM72" s="73">
        <x:v>0.084000000000000008</x:v>
      </x:c>
      <x:c r="AN72" s="73">
        <x:v>69.900000000000006</x:v>
      </x:c>
      <x:c r="AO72" s="73">
        <x:v>-0.23999999999999999</x:v>
      </x:c>
      <x:c r="AP72" s="73">
        <x:v>2022</x:v>
      </x:c>
      <x:c r="AQ72" s="73" t="s">
        <x:v>31</x:v>
      </x:c>
      <x:c r="AR72" s="73">
        <x:v>32</x:v>
      </x:c>
      <x:c r="AS72" s="73" t="s">
        <x:v>119</x:v>
      </x:c>
      <x:c r="AT72" s="73">
        <x:v>260</x:v>
      </x:c>
      <x:c r="AU72" s="73">
        <x:v>-9.2699999999999996</x:v>
      </x:c>
      <x:c r="AV72" s="73">
        <x:v>-0.089999999999999991</x:v>
      </x:c>
      <x:c r="AW72" s="73">
        <x:v>-0.080000000000000004</x:v>
      </x:c>
      <x:c r="AX72" s="73">
        <x:v>-10.300000000000001</x:v>
      </x:c>
      <x:c r="AY72" s="73">
        <x:v>-6.0099999999999998</x:v>
      </x:c>
      <x:c r="AZ72" s="73">
        <x:v>3.98</x:v>
      </x:c>
      <x:c r="BA72" s="73">
        <x:v>-2.0299999999999998</x:v>
      </x:c>
      <x:c r="BB72" s="73">
        <x:v>-11.76</x:v>
      </x:c>
      <x:c r="BC72" s="73">
        <x:v>1.1399999999999999</x:v>
      </x:c>
      <x:c r="BD72" s="73">
        <x:v>-11.49</x:v>
      </x:c>
      <x:c r="BE72" s="73">
        <x:v>9.6999999999999993</x:v>
      </x:c>
      <x:c r="BF72" s="73">
        <x:v>0.38</x:v>
      </x:c>
      <x:c r="BG72" s="73">
        <x:v>-0.62</x:v>
      </x:c>
      <x:c r="BH72" s="73">
        <x:v>-0.23999999999999999</x:v>
      </x:c>
      <x:c r="BI72" s="73">
        <x:v>25000</x:v>
      </x:c>
      <x:c r="BJ72" s="73">
        <x:v>-102916</x:v>
      </x:c>
      <x:c r="BK72" s="74" t="str">
        <x:f t="shared" si="0"/>
        <x:v>true</x:v>
      </x:c>
    </x:row>
    <x:row r="73" spans="1:63" ht="16.399999999999999">
      <x:c r="A73" s="65">
        <x:v>2013</x:v>
      </x:c>
      <x:c r="B73" s="61" t="s">
        <x:v>97</x:v>
      </x:c>
      <x:c r="C73" s="61" t="s">
        <x:v>110</x:v>
      </x:c>
      <x:c r="D73" s="72" t="s">
        <x:v>251</x:v>
      </x:c>
      <x:c r="E73" s="72">
        <x:v>9</x:v>
      </x:c>
      <x:c r="F73" s="72" t="s">
        <x:v>25</x:v>
      </x:c>
      <x:c r="G73" s="72" t="s">
        <x:v>34</x:v>
      </x:c>
      <x:c r="H73" s="72" t="s">
        <x:v>36</x:v>
      </x:c>
      <x:c r="I73" s="73">
        <x:v>2012</x:v>
      </x:c>
      <x:c r="J73" s="73" t="s">
        <x:v>28</x:v>
      </x:c>
      <x:c r="K73" s="73">
        <x:v>32</x:v>
      </x:c>
      <x:c r="L73" s="73" t="s">
        <x:v>23</x:v>
      </x:c>
      <x:c r="M73" s="73">
        <x:v>32</x:v>
      </x:c>
      <x:c r="N73" s="73">
        <x:v>0.58999999999999997</x:v>
      </x:c>
      <x:c r="O73" s="73">
        <x:v>-0.14999999999999999</x:v>
      </x:c>
      <x:c r="P73" s="73">
        <x:v>126</x:v>
      </x:c>
      <x:c r="Q73" s="73">
        <x:v>125</x:v>
      </x:c>
      <x:c r="R73" s="73">
        <x:v>116</x:v>
      </x:c>
      <x:c r="S73" s="73">
        <x:v>17</x:v>
      </x:c>
      <x:c r="T73" s="73">
        <x:v>30</x:v>
      </x:c>
      <x:c r="U73" s="73">
        <x:v>9</x:v>
      </x:c>
      <x:c r="V73" s="73">
        <x:v>0</x:v>
      </x:c>
      <x:c r="W73" s="73">
        <x:v>4</x:v>
      </x:c>
      <x:c r="X73" s="73">
        <x:v>51</x:v>
      </x:c>
      <x:c r="Y73" s="73">
        <x:v>17</x:v>
      </x:c>
      <x:c r="Z73" s="73">
        <x:v>1</x:v>
      </x:c>
      <x:c r="AA73" s="73">
        <x:v>2</x:v>
      </x:c>
      <x:c r="AB73" s="73">
        <x:v>6</x:v>
      </x:c>
      <x:c r="AC73" s="73">
        <x:v>3</x:v>
      </x:c>
      <x:c r="AD73" s="73">
        <x:v>0</x:v>
      </x:c>
      <x:c r="AE73" s="73">
        <x:v>26</x:v>
      </x:c>
      <x:c r="AF73" s="73">
        <x:v>3</x:v>
      </x:c>
      <x:c r="AG73" s="73">
        <x:v>1</x:v>
      </x:c>
      <x:c r="AH73" s="73">
        <x:v>0</x:v>
      </x:c>
      <x:c r="AI73" s="73">
        <x:v>0.25900000000000001</x:v>
      </x:c>
      <x:c r="AJ73" s="73">
        <x:v>0.312</x:v>
      </x:c>
      <x:c r="AK73" s="73">
        <x:v>0.44</x:v>
      </x:c>
      <x:c r="AL73" s="73">
        <x:v>0.752</x:v>
      </x:c>
      <x:c r="AM73" s="73">
        <x:v>0.0020000000000000001</x:v>
      </x:c>
      <x:c r="AN73" s="73">
        <x:v>107.40000000000001</x:v>
      </x:c>
      <x:c r="AO73" s="73">
        <x:v>0.44</x:v>
      </x:c>
      <x:c r="AP73" s="73">
        <x:v>2012</x:v>
      </x:c>
      <x:c r="AQ73" s="73" t="s">
        <x:v>28</x:v>
      </x:c>
      <x:c r="AR73" s="73">
        <x:v>32</x:v>
      </x:c>
      <x:c r="AS73" s="73" t="s">
        <x:v>23</x:v>
      </x:c>
      <x:c r="AT73" s="73">
        <x:v>126</x:v>
      </x:c>
      <x:c r="AU73" s="73">
        <x:v>1.01</x:v>
      </x:c>
      <x:c r="AV73" s="73">
        <x:v>-0.72999999999999998</x:v>
      </x:c>
      <x:c r="AW73" s="73">
        <x:v>-0.72999999999999998</x:v>
      </x:c>
      <x:c r="AX73" s="73">
        <x:v>-0.34999999999999998</x:v>
      </x:c>
      <x:c r="AY73" s="73">
        <x:v>0.57999999999999996</x:v>
      </x:c>
      <x:c r="AZ73" s="73">
        <x:v>-1.3999999999999999</x:v>
      </x:c>
      <x:c r="BA73" s="73">
        <x:v>-0.81999999999999995</x:v>
      </x:c>
      <x:c r="BB73" s="73">
        <x:v>-1.1699999999999999</x:v>
      </x:c>
      <x:c r="BC73" s="73">
        <x:v>0.56000000000000005</x:v>
      </x:c>
      <x:c r="BD73" s="73">
        <x:v>-0.60999999999999999</x:v>
      </x:c>
      <x:c r="BE73" s="73">
        <x:v>9.5099999999999998</x:v>
      </x:c>
      <x:c r="BF73" s="73">
        <x:v>0.58999999999999997</x:v>
      </x:c>
      <x:c r="BG73" s="73">
        <x:v>-0.14999999999999999</x:v>
      </x:c>
      <x:c r="BH73" s="73">
        <x:v>0.44</x:v>
      </x:c>
      <x:c r="BI73" s="73">
        <x:v>20000</x:v>
      </x:c>
      <x:c r="BJ73" s="73">
        <x:v>45622</x:v>
      </x:c>
      <x:c r="BK73" s="74" t="str">
        <x:f t="shared" si="0"/>
        <x:v>true</x:v>
      </x:c>
    </x:row>
    <x:row r="74" spans="1:63" ht="16.399999999999999">
      <x:c r="A74" s="65">
        <x:v>2014</x:v>
      </x:c>
      <x:c r="B74" s="61" t="s">
        <x:v>97</x:v>
      </x:c>
      <x:c r="C74" s="61" t="s">
        <x:v>110</x:v>
      </x:c>
      <x:c r="D74" s="72" t="s">
        <x:v>251</x:v>
      </x:c>
      <x:c r="E74" s="72">
        <x:v>9</x:v>
      </x:c>
      <x:c r="F74" s="72" t="s">
        <x:v>25</x:v>
      </x:c>
      <x:c r="G74" s="72" t="s">
        <x:v>34</x:v>
      </x:c>
      <x:c r="H74" s="72" t="s">
        <x:v>36</x:v>
      </x:c>
      <x:c r="I74" s="73">
        <x:v>2013</x:v>
      </x:c>
      <x:c r="J74" s="73" t="s">
        <x:v>28</x:v>
      </x:c>
      <x:c r="K74" s="73">
        <x:v>33</x:v>
      </x:c>
      <x:c r="L74" s="73" t="s">
        <x:v>115</x:v>
      </x:c>
      <x:c r="M74" s="73">
        <x:v>24</x:v>
      </x:c>
      <x:c r="N74" s="73">
        <x:v>0.44</x:v>
      </x:c>
      <x:c r="O74" s="73">
        <x:v>0.20999999999999999</x:v>
      </x:c>
      <x:c r="P74" s="73">
        <x:v>86</x:v>
      </x:c>
      <x:c r="Q74" s="73">
        <x:v>86</x:v>
      </x:c>
      <x:c r="R74" s="73">
        <x:v>72</x:v>
      </x:c>
      <x:c r="S74" s="73">
        <x:v>11</x:v>
      </x:c>
      <x:c r="T74" s="73">
        <x:v>16</x:v>
      </x:c>
      <x:c r="U74" s="73">
        <x:v>4</x:v>
      </x:c>
      <x:c r="V74" s="73">
        <x:v>0</x:v>
      </x:c>
      <x:c r="W74" s="73">
        <x:v>2</x:v>
      </x:c>
      <x:c r="X74" s="73">
        <x:v>26</x:v>
      </x:c>
      <x:c r="Y74" s="73">
        <x:v>10</x:v>
      </x:c>
      <x:c r="Z74" s="73">
        <x:v>3</x:v>
      </x:c>
      <x:c r="AA74" s="73">
        <x:v>1</x:v>
      </x:c>
      <x:c r="AB74" s="73">
        <x:v>13</x:v>
      </x:c>
      <x:c r="AC74" s="73">
        <x:v>1</x:v>
      </x:c>
      <x:c r="AD74" s="73">
        <x:v>0</x:v>
      </x:c>
      <x:c r="AE74" s="73">
        <x:v>21</x:v>
      </x:c>
      <x:c r="AF74" s="73">
        <x:v>4</x:v>
      </x:c>
      <x:c r="AG74" s="73">
        <x:v>0</x:v>
      </x:c>
      <x:c r="AH74" s="73">
        <x:v>0</x:v>
      </x:c>
      <x:c r="AI74" s="73">
        <x:v>0.222</x:v>
      </x:c>
      <x:c r="AJ74" s="73">
        <x:v>0.34899999999999998</x:v>
      </x:c>
      <x:c r="AK74" s="73">
        <x:v>0.36099999999999999</x:v>
      </x:c>
      <x:c r="AL74" s="73">
        <x:v>0.70999999999999996</x:v>
      </x:c>
      <x:c r="AM74" s="73">
        <x:v>0.0029999999999999999</x:v>
      </x:c>
      <x:c r="AN74" s="73">
        <x:v>105.40000000000001</x:v>
      </x:c>
      <x:c r="AO74" s="73">
        <x:v>0.64000000000000001</x:v>
      </x:c>
      <x:c r="AP74" s="73">
        <x:v>2013</x:v>
      </x:c>
      <x:c r="AQ74" s="73" t="s">
        <x:v>28</x:v>
      </x:c>
      <x:c r="AR74" s="73">
        <x:v>33</x:v>
      </x:c>
      <x:c r="AS74" s="73" t="s">
        <x:v>115</x:v>
      </x:c>
      <x:c r="AT74" s="73">
        <x:v>86</x:v>
      </x:c>
      <x:c r="AU74" s="73">
        <x:v>0.56999999999999995</x:v>
      </x:c>
      <x:c r="AV74" s="73">
        <x:v>0.10000000000000001</x:v>
      </x:c>
      <x:c r="AW74" s="73">
        <x:v>0.040000000000000002</x:v>
      </x:c>
      <x:c r="AX74" s="73">
        <x:v>-0.62</x:v>
      </x:c>
      <x:c r="AY74" s="73">
        <x:v>-3.98</x:v>
      </x:c>
      <x:c r="AZ74" s="73">
        <x:v>-0.46000000000000002</x:v>
      </x:c>
      <x:c r="BA74" s="73">
        <x:v>-4.4299999999999997</x:v>
      </x:c>
      <x:c r="BB74" s="73">
        <x:v>2.6600000000000001</x:v>
      </x:c>
      <x:c r="BC74" s="73">
        <x:v>0.38</x:v>
      </x:c>
      <x:c r="BD74" s="73">
        <x:v>3.0299999999999998</x:v>
      </x:c>
      <x:c r="BE74" s="73">
        <x:v>9.9499999999999993</x:v>
      </x:c>
      <x:c r="BF74" s="73">
        <x:v>0.44</x:v>
      </x:c>
      <x:c r="BG74" s="73">
        <x:v>0.20999999999999999</x:v>
      </x:c>
      <x:c r="BH74" s="73">
        <x:v>0.64000000000000001</x:v>
      </x:c>
      <x:c r="BI74" s="73">
        <x:v>20000</x:v>
      </x:c>
      <x:c r="BJ74" s="73">
        <x:v>31110</x:v>
      </x:c>
      <x:c r="BK74" s="74" t="str">
        <x:f t="shared" si="0"/>
        <x:v>true</x:v>
      </x:c>
    </x:row>
    <x:row r="75" spans="1:63" ht="16.399999999999999">
      <x:c r="A75" s="65">
        <x:v>2014</x:v>
      </x:c>
      <x:c r="B75" s="61" t="s">
        <x:v>97</x:v>
      </x:c>
      <x:c r="C75" s="61" t="s">
        <x:v>110</x:v>
      </x:c>
      <x:c r="D75" s="72" t="s">
        <x:v>251</x:v>
      </x:c>
      <x:c r="E75" s="72">
        <x:v>9</x:v>
      </x:c>
      <x:c r="F75" s="72" t="s">
        <x:v>25</x:v>
      </x:c>
      <x:c r="G75" s="72" t="s">
        <x:v>34</x:v>
      </x:c>
      <x:c r="H75" s="72" t="s">
        <x:v>36</x:v>
      </x:c>
      <x:c r="I75" s="73">
        <x:v>2013</x:v>
      </x:c>
      <x:c r="J75" s="73" t="s">
        <x:v>45</x:v>
      </x:c>
      <x:c r="K75" s="73">
        <x:v>33</x:v>
      </x:c>
      <x:c r="L75" s="73" t="s">
        <x:v>115</x:v>
      </x:c>
      <x:c r="M75" s="73">
        <x:v>89</x:v>
      </x:c>
      <x:c r="N75" s="73">
        <x:v>0.11</x:v>
      </x:c>
      <x:c r="O75" s="73">
        <x:v>-1.4199999999999999</x:v>
      </x:c>
      <x:c r="P75" s="73">
        <x:v>274</x:v>
      </x:c>
      <x:c r="Q75" s="73">
        <x:v>273</x:v>
      </x:c>
      <x:c r="R75" s="73">
        <x:v>250</x:v>
      </x:c>
      <x:c r="S75" s="73">
        <x:v>28</x:v>
      </x:c>
      <x:c r="T75" s="73">
        <x:v>60</x:v>
      </x:c>
      <x:c r="U75" s="73">
        <x:v>13</x:v>
      </x:c>
      <x:c r="V75" s="73">
        <x:v>0</x:v>
      </x:c>
      <x:c r="W75" s="73">
        <x:v>5</x:v>
      </x:c>
      <x:c r="X75" s="73">
        <x:v>88</x:v>
      </x:c>
      <x:c r="Y75" s="73">
        <x:v>27</x:v>
      </x:c>
      <x:c r="Z75" s="73">
        <x:v>5</x:v>
      </x:c>
      <x:c r="AA75" s="73">
        <x:v>0</x:v>
      </x:c>
      <x:c r="AB75" s="73">
        <x:v>16</x:v>
      </x:c>
      <x:c r="AC75" s="73">
        <x:v>3</x:v>
      </x:c>
      <x:c r="AD75" s="73">
        <x:v>1</x:v>
      </x:c>
      <x:c r="AE75" s="73">
        <x:v>63</x:v>
      </x:c>
      <x:c r="AF75" s="73">
        <x:v>13</x:v>
      </x:c>
      <x:c r="AG75" s="73">
        <x:v>1</x:v>
      </x:c>
      <x:c r="AH75" s="73">
        <x:v>4</x:v>
      </x:c>
      <x:c r="AI75" s="73">
        <x:v>0.23999999999999999</x:v>
      </x:c>
      <x:c r="AJ75" s="73">
        <x:v>0.28899999999999998</x:v>
      </x:c>
      <x:c r="AK75" s="73">
        <x:v>0.35199999999999998</x:v>
      </x:c>
      <x:c r="AL75" s="73">
        <x:v>0.64100000000000001</x:v>
      </x:c>
      <x:c r="AM75" s="73">
        <x:v>-0.045999999999999996</x:v>
      </x:c>
      <x:c r="AN75" s="73">
        <x:v>64.400000000000006</x:v>
      </x:c>
      <x:c r="AO75" s="73">
        <x:v>-1.3100000000000001</x:v>
      </x:c>
      <x:c r="AP75" s="73">
        <x:v>2013</x:v>
      </x:c>
      <x:c r="AQ75" s="73" t="s">
        <x:v>45</x:v>
      </x:c>
      <x:c r="AR75" s="73">
        <x:v>33</x:v>
      </x:c>
      <x:c r="AS75" s="73" t="s">
        <x:v>115</x:v>
      </x:c>
      <x:c r="AT75" s="73">
        <x:v>274</x:v>
      </x:c>
      <x:c r="AU75" s="73">
        <x:v>-11.619999999999999</x:v>
      </x:c>
      <x:c r="AV75" s="73">
        <x:v>0.85999999999999999</x:v>
      </x:c>
      <x:c r="AW75" s="73">
        <x:v>0.80000000000000004</x:v>
      </x:c>
      <x:c r="AX75" s="73">
        <x:v>-14.5</x:v>
      </x:c>
      <x:c r="AY75" s="73">
        <x:v>-3.98</x:v>
      </x:c>
      <x:c r="AZ75" s="73">
        <x:v>-2.79</x:v>
      </x:c>
      <x:c r="BA75" s="73">
        <x:v>-6.7599999999999998</x:v>
      </x:c>
      <x:c r="BB75" s="73">
        <x:v>-24.989999999999998</x:v>
      </x:c>
      <x:c r="BC75" s="73">
        <x:v>1.2</x:v>
      </x:c>
      <x:c r="BD75" s="73">
        <x:v>-23.800000000000001</x:v>
      </x:c>
      <x:c r="BE75" s="73">
        <x:v>9.9499999999999993</x:v>
      </x:c>
      <x:c r="BF75" s="73">
        <x:v>0.11</x:v>
      </x:c>
      <x:c r="BG75" s="73">
        <x:v>-1.4199999999999999</x:v>
      </x:c>
      <x:c r="BH75" s="73">
        <x:v>-1.3100000000000001</x:v>
      </x:c>
      <x:c r="BI75" s="73">
        <x:v>20000</x:v>
      </x:c>
      <x:c r="BJ75" s="73">
        <x:v>-15214</x:v>
      </x:c>
      <x:c r="BK75" s="74" t="str">
        <x:f t="shared" si="0"/>
        <x:v>true</x:v>
      </x:c>
    </x:row>
    <x:row r="76" spans="1:63" ht="16.399999999999999">
      <x:c r="A76" s="65">
        <x:v>2015</x:v>
      </x:c>
      <x:c r="B76" s="61" t="s">
        <x:v>97</x:v>
      </x:c>
      <x:c r="C76" s="61" t="s">
        <x:v>110</x:v>
      </x:c>
      <x:c r="D76" s="72" t="s">
        <x:v>251</x:v>
      </x:c>
      <x:c r="E76" s="72">
        <x:v>9</x:v>
      </x:c>
      <x:c r="F76" s="72" t="s">
        <x:v>25</x:v>
      </x:c>
      <x:c r="G76" s="72" t="s">
        <x:v>34</x:v>
      </x:c>
      <x:c r="H76" s="72" t="s">
        <x:v>36</x:v>
      </x:c>
      <x:c r="I76" s="73">
        <x:v>2014</x:v>
      </x:c>
      <x:c r="J76" s="73" t="s">
        <x:v>45</x:v>
      </x:c>
      <x:c r="K76" s="73">
        <x:v>34</x:v>
      </x:c>
      <x:c r="L76" s="73" t="s">
        <x:v>115</x:v>
      </x:c>
      <x:c r="M76" s="73">
        <x:v>42</x:v>
      </x:c>
      <x:c r="N76" s="73">
        <x:v>0.16</x:v>
      </x:c>
      <x:c r="O76" s="73">
        <x:v>-0.05</x:v>
      </x:c>
      <x:c r="P76" s="73">
        <x:v>87</x:v>
      </x:c>
      <x:c r="Q76" s="73">
        <x:v>87</x:v>
      </x:c>
      <x:c r="R76" s="73">
        <x:v>80</x:v>
      </x:c>
      <x:c r="S76" s="73">
        <x:v>8</x:v>
      </x:c>
      <x:c r="T76" s="73">
        <x:v>21</x:v>
      </x:c>
      <x:c r="U76" s="73">
        <x:v>3</x:v>
      </x:c>
      <x:c r="V76" s="73">
        <x:v>1</x:v>
      </x:c>
      <x:c r="W76" s="73">
        <x:v>5</x:v>
      </x:c>
      <x:c r="X76" s="73">
        <x:v>41</x:v>
      </x:c>
      <x:c r="Y76" s="73">
        <x:v>20</x:v>
      </x:c>
      <x:c r="Z76" s="73">
        <x:v>1</x:v>
      </x:c>
      <x:c r="AA76" s="73">
        <x:v>1</x:v>
      </x:c>
      <x:c r="AB76" s="73">
        <x:v>5</x:v>
      </x:c>
      <x:c r="AC76" s="73">
        <x:v>1</x:v>
      </x:c>
      <x:c r="AD76" s="73">
        <x:v>0</x:v>
      </x:c>
      <x:c r="AE76" s="73">
        <x:v>22</x:v>
      </x:c>
      <x:c r="AF76" s="73">
        <x:v>2</x:v>
      </x:c>
      <x:c r="AG76" s="73">
        <x:v>0</x:v>
      </x:c>
      <x:c r="AH76" s="73">
        <x:v>1</x:v>
      </x:c>
      <x:c r="AI76" s="73">
        <x:v>0.26300000000000001</x:v>
      </x:c>
      <x:c r="AJ76" s="73">
        <x:v>0.31</x:v>
      </x:c>
      <x:c r="AK76" s="73">
        <x:v>0.51300000000000001</x:v>
      </x:c>
      <x:c r="AL76" s="73">
        <x:v>0.82299999999999995</x:v>
      </x:c>
      <x:c r="AM76" s="73">
        <x:v>0.13300000000000001</x:v>
      </x:c>
      <x:c r="AN76" s="73">
        <x:v>92.5</x:v>
      </x:c>
      <x:c r="AO76" s="73">
        <x:v>0.11</x:v>
      </x:c>
      <x:c r="AP76" s="73">
        <x:v>2014</x:v>
      </x:c>
      <x:c r="AQ76" s="73" t="s">
        <x:v>45</x:v>
      </x:c>
      <x:c r="AR76" s="73">
        <x:v>34</x:v>
      </x:c>
      <x:c r="AS76" s="73" t="s">
        <x:v>115</x:v>
      </x:c>
      <x:c r="AT76" s="73">
        <x:v>87</x:v>
      </x:c>
      <x:c r="AU76" s="73">
        <x:v>-0.48999999999999999</x:v>
      </x:c>
      <x:c r="AV76" s="73">
        <x:v>-0.23999999999999999</x:v>
      </x:c>
      <x:c r="AW76" s="73">
        <x:v>-0.51000000000000001</x:v>
      </x:c>
      <x:c r="AX76" s="73">
        <x:v>-1</x:v>
      </x:c>
      <x:c r="AY76" s="73">
        <x:v>-0.56000000000000005</x:v>
      </x:c>
      <x:c r="AZ76" s="73">
        <x:v>-0.81999999999999995</x:v>
      </x:c>
      <x:c r="BA76" s="73">
        <x:v>-1.3899999999999999</x:v>
      </x:c>
      <x:c r="BB76" s="73">
        <x:v>-2.3900000000000001</x:v>
      </x:c>
      <x:c r="BC76" s="73">
        <x:v>0.38</x:v>
      </x:c>
      <x:c r="BD76" s="73">
        <x:v>-1.8999999999999999</x:v>
      </x:c>
      <x:c r="BE76" s="73">
        <x:v>11.31</x:v>
      </x:c>
      <x:c r="BF76" s="73">
        <x:v>0.16</x:v>
      </x:c>
      <x:c r="BG76" s="73">
        <x:v>-0.05</x:v>
      </x:c>
      <x:c r="BH76" s="73">
        <x:v>0.11</x:v>
      </x:c>
      <x:c r="BI76" s="73">
        <x:v>16000</x:v>
      </x:c>
      <x:c r="BJ76" s="73">
        <x:v>149510</x:v>
      </x:c>
      <x:c r="BK76" s="74" t="str">
        <x:f t="shared" si="0"/>
        <x:v>true</x:v>
      </x:c>
    </x:row>
    <x:row r="77" spans="1:63" ht="16.399999999999999">
      <x:c r="A77" s="65">
        <x:v>2016</x:v>
      </x:c>
      <x:c r="B77" s="61" t="s">
        <x:v>97</x:v>
      </x:c>
      <x:c r="C77" s="61" t="s">
        <x:v>110</x:v>
      </x:c>
      <x:c r="D77" s="72" t="s">
        <x:v>251</x:v>
      </x:c>
      <x:c r="E77" s="72">
        <x:v>9</x:v>
      </x:c>
      <x:c r="F77" s="72" t="s">
        <x:v>25</x:v>
      </x:c>
      <x:c r="G77" s="72" t="s">
        <x:v>34</x:v>
      </x:c>
      <x:c r="H77" s="72" t="s">
        <x:v>36</x:v>
      </x:c>
      <x:c r="I77" s="73">
        <x:v>2015</x:v>
      </x:c>
      <x:c r="J77" s="73" t="s">
        <x:v>97</x:v>
      </x:c>
      <x:c r="K77" s="73">
        <x:v>35</x:v>
      </x:c>
      <x:c r="L77" s="73" t="s">
        <x:v>115</x:v>
      </x:c>
      <x:c r="M77" s="73">
        <x:v>134</x:v>
      </x:c>
      <x:c r="N77" s="73">
        <x:v>1.4299999999999999</x:v>
      </x:c>
      <x:c r="O77" s="73">
        <x:v>-0.82999999999999996</x:v>
      </x:c>
      <x:c r="P77" s="73">
        <x:v>539</x:v>
      </x:c>
      <x:c r="Q77" s="73">
        <x:v>537</x:v>
      </x:c>
      <x:c r="R77" s="73">
        <x:v>475</x:v>
      </x:c>
      <x:c r="S77" s="73">
        <x:v>71</x:v>
      </x:c>
      <x:c r="T77" s="73">
        <x:v>133</x:v>
      </x:c>
      <x:c r="U77" s="73">
        <x:v>20</x:v>
      </x:c>
      <x:c r="V77" s="73">
        <x:v>0</x:v>
      </x:c>
      <x:c r="W77" s="73">
        <x:v>27</x:v>
      </x:c>
      <x:c r="X77" s="73">
        <x:v>234</x:v>
      </x:c>
      <x:c r="Y77" s="73">
        <x:v>88</x:v>
      </x:c>
      <x:c r="Z77" s="73">
        <x:v>4</x:v>
      </x:c>
      <x:c r="AA77" s="73">
        <x:v>5</x:v>
      </x:c>
      <x:c r="AB77" s="73">
        <x:v>50</x:v>
      </x:c>
      <x:c r="AC77" s="73">
        <x:v>8</x:v>
      </x:c>
      <x:c r="AD77" s="73">
        <x:v>4</x:v>
      </x:c>
      <x:c r="AE77" s="73">
        <x:v>115</x:v>
      </x:c>
      <x:c r="AF77" s="73">
        <x:v>21</x:v>
      </x:c>
      <x:c r="AG77" s="73">
        <x:v>0</x:v>
      </x:c>
      <x:c r="AH77" s="73">
        <x:v>6</x:v>
      </x:c>
      <x:c r="AI77" s="73">
        <x:v>0.28000000000000003</x:v>
      </x:c>
      <x:c r="AJ77" s="73">
        <x:v>0.35399999999999998</x:v>
      </x:c>
      <x:c r="AK77" s="73">
        <x:v>0.49299999999999999</x:v>
      </x:c>
      <x:c r="AL77" s="73">
        <x:v>0.84699999999999998</x:v>
      </x:c>
      <x:c r="AM77" s="73">
        <x:v>0.14899999999999999</x:v>
      </x:c>
      <x:c r="AN77" s="73">
        <x:v>106.90000000000001</x:v>
      </x:c>
      <x:c r="AO77" s="73">
        <x:v>0.59999999999999998</x:v>
      </x:c>
      <x:c r="AP77" s="73">
        <x:v>2015</x:v>
      </x:c>
      <x:c r="AQ77" s="73" t="s">
        <x:v>97</x:v>
      </x:c>
      <x:c r="AR77" s="73">
        <x:v>35</x:v>
      </x:c>
      <x:c r="AS77" s="73" t="s">
        <x:v>115</x:v>
      </x:c>
      <x:c r="AT77" s="73">
        <x:v>539</x:v>
      </x:c>
      <x:c r="AU77" s="73">
        <x:v>6.7999999999999998</x:v>
      </x:c>
      <x:c r="AV77" s="73">
        <x:v>-1.1799999999999999</x:v>
      </x:c>
      <x:c r="AW77" s="73">
        <x:v>-1.6200000000000001</x:v>
      </x:c>
      <x:c r="AX77" s="73">
        <x:v>0.059999999999999998</x:v>
      </x:c>
      <x:c r="AY77" s="73">
        <x:v>-8.9299999999999997</x:v>
      </x:c>
      <x:c r="AZ77" s="73">
        <x:v>-9.2200000000000006</x:v>
      </x:c>
      <x:c r="BA77" s="73">
        <x:v>-18.16</x:v>
      </x:c>
      <x:c r="BB77" s="73">
        <x:v>-15.02</x:v>
      </x:c>
      <x:c r="BC77" s="73">
        <x:v>2.29</x:v>
      </x:c>
      <x:c r="BD77" s="73">
        <x:v>-20.25</x:v>
      </x:c>
      <x:c r="BE77" s="73">
        <x:v>10.800000000000001</x:v>
      </x:c>
      <x:c r="BF77" s="73">
        <x:v>1.4299999999999999</x:v>
      </x:c>
      <x:c r="BG77" s="73">
        <x:v>-0.82999999999999996</x:v>
      </x:c>
      <x:c r="BH77" s="73">
        <x:v>0.59999999999999998</x:v>
      </x:c>
      <x:c r="BI77" s="73">
        <x:v>16000</x:v>
      </x:c>
      <x:c r="BJ77" s="73">
        <x:v>26700</x:v>
      </x:c>
      <x:c r="BK77" s="74" t="str">
        <x:f t="shared" si="0"/>
        <x:v>true</x:v>
      </x:c>
    </x:row>
    <x:row r="78" spans="1:63" ht="16.399999999999999">
      <x:c r="A78" s="65">
        <x:v>2017</x:v>
      </x:c>
      <x:c r="B78" s="61" t="s">
        <x:v>28</x:v>
      </x:c>
      <x:c r="C78" s="61" t="s">
        <x:v>104</x:v>
      </x:c>
      <x:c r="D78" s="72" t="s">
        <x:v>323</x:v>
      </x:c>
      <x:c r="E78" s="72">
        <x:v>9</x:v>
      </x:c>
      <x:c r="F78" s="72" t="s">
        <x:v>25</x:v>
      </x:c>
      <x:c r="G78" s="72" t="s">
        <x:v>34</x:v>
      </x:c>
      <x:c r="H78" s="72" t="s">
        <x:v>36</x:v>
      </x:c>
      <x:c r="I78" s="73">
        <x:v>2016</x:v>
      </x:c>
      <x:c r="J78" s="73" t="s">
        <x:v>28</x:v>
      </x:c>
      <x:c r="K78" s="73">
        <x:v>27</x:v>
      </x:c>
      <x:c r="L78" s="73" t="s">
        <x:v>119</x:v>
      </x:c>
      <x:c r="M78" s="73">
        <x:v>6</x:v>
      </x:c>
      <x:c r="N78" s="73">
        <x:v>0.28000000000000003</x:v>
      </x:c>
      <x:c r="O78" s="73">
        <x:v>0.070000000000000007</x:v>
      </x:c>
      <x:c r="P78" s="73">
        <x:v>27</x:v>
      </x:c>
      <x:c r="Q78" s="73">
        <x:v>26</x:v>
      </x:c>
      <x:c r="R78" s="73">
        <x:v>25</x:v>
      </x:c>
      <x:c r="S78" s="73">
        <x:v>3</x:v>
      </x:c>
      <x:c r="T78" s="73">
        <x:v>9</x:v>
      </x:c>
      <x:c r="U78" s="73">
        <x:v>2</x:v>
      </x:c>
      <x:c r="V78" s="73">
        <x:v>1</x:v>
      </x:c>
      <x:c r="W78" s="73">
        <x:v>0</x:v>
      </x:c>
      <x:c r="X78" s="73">
        <x:v>13</x:v>
      </x:c>
      <x:c r="Y78" s="73">
        <x:v>0</x:v>
      </x:c>
      <x:c r="Z78" s="73">
        <x:v>1</x:v>
      </x:c>
      <x:c r="AA78" s="73">
        <x:v>1</x:v>
      </x:c>
      <x:c r="AB78" s="73">
        <x:v>1</x:v>
      </x:c>
      <x:c r="AC78" s="73">
        <x:v>0</x:v>
      </x:c>
      <x:c r="AD78" s="73">
        <x:v>0</x:v>
      </x:c>
      <x:c r="AE78" s="73">
        <x:v>3</x:v>
      </x:c>
      <x:c r="AF78" s="73">
        <x:v>1</x:v>
      </x:c>
      <x:c r="AG78" s="73">
        <x:v>1</x:v>
      </x:c>
      <x:c r="AH78" s="73">
        <x:v>0</x:v>
      </x:c>
      <x:c r="AI78" s="73">
        <x:v>0.35999999999999999</x:v>
      </x:c>
      <x:c r="AJ78" s="73">
        <x:v>0.38500000000000001</x:v>
      </x:c>
      <x:c r="AK78" s="73">
        <x:v>0.52000000000000002</x:v>
      </x:c>
      <x:c r="AL78" s="73">
        <x:v>0.90500000000000003</x:v>
      </x:c>
      <x:c r="AM78" s="73">
        <x:v>0.182</x:v>
      </x:c>
      <x:c r="AN78" s="73">
        <x:v>129</x:v>
      </x:c>
      <x:c r="AO78" s="73">
        <x:v>0.34999999999999998</x:v>
      </x:c>
      <x:c r="AP78" s="73">
        <x:v>2016</x:v>
      </x:c>
      <x:c r="AQ78" s="73" t="s">
        <x:v>28</x:v>
      </x:c>
      <x:c r="AR78" s="73">
        <x:v>27</x:v>
      </x:c>
      <x:c r="AS78" s="73" t="s">
        <x:v>119</x:v>
      </x:c>
      <x:c r="AT78" s="73">
        <x:v>27</x:v>
      </x:c>
      <x:c r="AU78" s="73">
        <x:v>1.29</x:v>
      </x:c>
      <x:c r="AV78" s="73">
        <x:v>-0.25</x:v>
      </x:c>
      <x:c r="AW78" s="73">
        <x:v>0.29999999999999999</x:v>
      </x:c>
      <x:c r="AX78" s="73">
        <x:v>1.28</x:v>
      </x:c>
      <x:c r="AY78" s="73">
        <x:v>0.80000000000000004</x:v>
      </x:c>
      <x:c r="AZ78" s="73">
        <x:v>0.54000000000000004</x:v>
      </x:c>
      <x:c r="BA78" s="73">
        <x:v>1.3400000000000001</x:v>
      </x:c>
      <x:c r="BB78" s="73">
        <x:v>2.7999999999999998</x:v>
      </x:c>
      <x:c r="BC78" s="73">
        <x:v>0.12</x:v>
      </x:c>
      <x:c r="BD78" s="73">
        <x:v>2.48</x:v>
      </x:c>
      <x:c r="BE78" s="73">
        <x:v>11.279999999999999</x:v>
      </x:c>
      <x:c r="BF78" s="73">
        <x:v>0.28000000000000003</x:v>
      </x:c>
      <x:c r="BG78" s="73">
        <x:v>0.070000000000000007</x:v>
      </x:c>
      <x:c r="BH78" s="73">
        <x:v>0.34999999999999998</x:v>
      </x:c>
      <x:c r="BI78" s="73">
        <x:v>8000</x:v>
      </x:c>
      <x:c r="BJ78" s="73">
        <x:v>23064</x:v>
      </x:c>
      <x:c r="BK78" s="74" t="str">
        <x:f t="shared" si="0"/>
        <x:v>true</x:v>
      </x:c>
    </x:row>
    <x:row r="79" spans="1:63" ht="16.399999999999999">
      <x:c r="A79" s="65">
        <x:v>2018</x:v>
      </x:c>
      <x:c r="B79" s="61" t="s">
        <x:v>28</x:v>
      </x:c>
      <x:c r="C79" s="61" t="s">
        <x:v>104</x:v>
      </x:c>
      <x:c r="D79" s="72" t="s">
        <x:v>323</x:v>
      </x:c>
      <x:c r="E79" s="72">
        <x:v>9</x:v>
      </x:c>
      <x:c r="F79" s="72" t="s">
        <x:v>25</x:v>
      </x:c>
      <x:c r="G79" s="72" t="s">
        <x:v>34</x:v>
      </x:c>
      <x:c r="H79" s="72" t="s">
        <x:v>36</x:v>
      </x:c>
      <x:c r="I79" s="73">
        <x:v>2017</x:v>
      </x:c>
      <x:c r="J79" s="73" t="s">
        <x:v>28</x:v>
      </x:c>
      <x:c r="K79" s="73">
        <x:v>28</x:v>
      </x:c>
      <x:c r="L79" s="73" t="s">
        <x:v>119</x:v>
      </x:c>
      <x:c r="M79" s="73">
        <x:v>137</x:v>
      </x:c>
      <x:c r="N79" s="73">
        <x:v>5.2400000000000002</x:v>
      </x:c>
      <x:c r="O79" s="73">
        <x:v>0.070000000000000007</x:v>
      </x:c>
      <x:c r="P79" s="73">
        <x:v>529</x:v>
      </x:c>
      <x:c r="Q79" s="73">
        <x:v>522</x:v>
      </x:c>
      <x:c r="R79" s="73">
        <x:v>476</x:v>
      </x:c>
      <x:c r="S79" s="73">
        <x:v>84</x:v>
      </x:c>
      <x:c r="T79" s="73">
        <x:v>176</x:v>
      </x:c>
      <x:c r="U79" s="73">
        <x:v>34</x:v>
      </x:c>
      <x:c r="V79" s="73">
        <x:v>1</x:v>
      </x:c>
      <x:c r="W79" s="73">
        <x:v>5</x:v>
      </x:c>
      <x:c r="X79" s="73">
        <x:v>227</x:v>
      </x:c>
      <x:c r="Y79" s="73">
        <x:v>64</x:v>
      </x:c>
      <x:c r="Z79" s="73">
        <x:v>4</x:v>
      </x:c>
      <x:c r="AA79" s="73">
        <x:v>4</x:v>
      </x:c>
      <x:c r="AB79" s="73">
        <x:v>39</x:v>
      </x:c>
      <x:c r="AC79" s="73">
        <x:v>5</x:v>
      </x:c>
      <x:c r="AD79" s="73">
        <x:v>4</x:v>
      </x:c>
      <x:c r="AE79" s="73">
        <x:v>40</x:v>
      </x:c>
      <x:c r="AF79" s="73">
        <x:v>10</x:v>
      </x:c>
      <x:c r="AG79" s="73">
        <x:v>5</x:v>
      </x:c>
      <x:c r="AH79" s="73">
        <x:v>4</x:v>
      </x:c>
      <x:c r="AI79" s="73">
        <x:v>0.37</x:v>
      </x:c>
      <x:c r="AJ79" s="73">
        <x:v>0.41999999999999998</x:v>
      </x:c>
      <x:c r="AK79" s="73">
        <x:v>0.47699999999999998</x:v>
      </x:c>
      <x:c r="AL79" s="73">
        <x:v>0.89700000000000002</x:v>
      </x:c>
      <x:c r="AM79" s="73">
        <x:v>0.18099999999999999</x:v>
      </x:c>
      <x:c r="AN79" s="73">
        <x:v>136</x:v>
      </x:c>
      <x:c r="AO79" s="73">
        <x:v>5.3099999999999996</x:v>
      </x:c>
      <x:c r="AP79" s="73">
        <x:v>2017</x:v>
      </x:c>
      <x:c r="AQ79" s="73" t="s">
        <x:v>28</x:v>
      </x:c>
      <x:c r="AR79" s="73">
        <x:v>28</x:v>
      </x:c>
      <x:c r="AS79" s="73" t="s">
        <x:v>119</x:v>
      </x:c>
      <x:c r="AT79" s="73">
        <x:v>529</x:v>
      </x:c>
      <x:c r="AU79" s="73">
        <x:v>26.02</x:v>
      </x:c>
      <x:c r="AV79" s="73">
        <x:v>-0.71999999999999997</x:v>
      </x:c>
      <x:c r="AW79" s="73">
        <x:v>-0.25</x:v>
      </x:c>
      <x:c r="AX79" s="73">
        <x:v>25.170000000000002</x:v>
      </x:c>
      <x:c r="AY79" s="73">
        <x:v>0.78000000000000003</x:v>
      </x:c>
      <x:c r="AZ79" s="73">
        <x:v>10.34</x:v>
      </x:c>
      <x:c r="BA79" s="73">
        <x:v>11.119999999999999</x:v>
      </x:c>
      <x:c r="BB79" s="73">
        <x:v>36.649999999999999</x:v>
      </x:c>
      <x:c r="BC79" s="73">
        <x:v>2.2400000000000002</x:v>
      </x:c>
      <x:c r="BD79" s="73">
        <x:v>36.810000000000002</x:v>
      </x:c>
      <x:c r="BE79" s="73">
        <x:v>10.890000000000001</x:v>
      </x:c>
      <x:c r="BF79" s="73">
        <x:v>5.2400000000000002</x:v>
      </x:c>
      <x:c r="BG79" s="73">
        <x:v>0.070000000000000007</x:v>
      </x:c>
      <x:c r="BH79" s="73">
        <x:v>5.3099999999999996</x:v>
      </x:c>
      <x:c r="BI79" s="73">
        <x:v>8000</x:v>
      </x:c>
      <x:c r="BJ79" s="73">
        <x:v>1505</x:v>
      </x:c>
      <x:c r="BK79" s="74" t="str">
        <x:f t="shared" si="0"/>
        <x:v>true</x:v>
      </x:c>
    </x:row>
    <x:row r="80" spans="1:63" ht="16.399999999999999">
      <x:c r="A80" s="65">
        <x:v>2019</x:v>
      </x:c>
      <x:c r="B80" s="61" t="s">
        <x:v>28</x:v>
      </x:c>
      <x:c r="C80" s="61" t="s">
        <x:v>104</x:v>
      </x:c>
      <x:c r="D80" s="72" t="s">
        <x:v>323</x:v>
      </x:c>
      <x:c r="E80" s="72">
        <x:v>9</x:v>
      </x:c>
      <x:c r="F80" s="72" t="s">
        <x:v>25</x:v>
      </x:c>
      <x:c r="G80" s="72" t="s">
        <x:v>34</x:v>
      </x:c>
      <x:c r="H80" s="72" t="s">
        <x:v>36</x:v>
      </x:c>
      <x:c r="I80" s="73">
        <x:v>2018</x:v>
      </x:c>
      <x:c r="J80" s="73" t="s">
        <x:v>28</x:v>
      </x:c>
      <x:c r="K80" s="73">
        <x:v>29</x:v>
      </x:c>
      <x:c r="L80" s="73" t="s">
        <x:v>119</x:v>
      </x:c>
      <x:c r="M80" s="73">
        <x:v>127</x:v>
      </x:c>
      <x:c r="N80" s="73">
        <x:v>2.4100000000000001</x:v>
      </x:c>
      <x:c r="O80" s="73">
        <x:v>-0.70999999999999996</x:v>
      </x:c>
      <x:c r="P80" s="73">
        <x:v>492</x:v>
      </x:c>
      <x:c r="Q80" s="73">
        <x:v>486</x:v>
      </x:c>
      <x:c r="R80" s="73">
        <x:v>424</x:v>
      </x:c>
      <x:c r="S80" s="73">
        <x:v>73</x:v>
      </x:c>
      <x:c r="T80" s="73">
        <x:v>125</x:v>
      </x:c>
      <x:c r="U80" s="73">
        <x:v>17</x:v>
      </x:c>
      <x:c r="V80" s="73">
        <x:v>2</x:v>
      </x:c>
      <x:c r="W80" s="73">
        <x:v>4</x:v>
      </x:c>
      <x:c r="X80" s="73">
        <x:v>158</x:v>
      </x:c>
      <x:c r="Y80" s="73">
        <x:v>49</x:v>
      </x:c>
      <x:c r="Z80" s="73">
        <x:v>4</x:v>
      </x:c>
      <x:c r="AA80" s="73">
        <x:v>1</x:v>
      </x:c>
      <x:c r="AB80" s="73">
        <x:v>48</x:v>
      </x:c>
      <x:c r="AC80" s="73">
        <x:v>9</x:v>
      </x:c>
      <x:c r="AD80" s="73">
        <x:v>1</x:v>
      </x:c>
      <x:c r="AE80" s="73">
        <x:v>42</x:v>
      </x:c>
      <x:c r="AF80" s="73">
        <x:v>10</x:v>
      </x:c>
      <x:c r="AG80" s="73">
        <x:v>6</x:v>
      </x:c>
      <x:c r="AH80" s="73">
        <x:v>5</x:v>
      </x:c>
      <x:c r="AI80" s="73">
        <x:v>0.29499999999999998</x:v>
      </x:c>
      <x:c r="AJ80" s="73">
        <x:v>0.374</x:v>
      </x:c>
      <x:c r="AK80" s="73">
        <x:v>0.373</x:v>
      </x:c>
      <x:c r="AL80" s="73">
        <x:v>0.747</x:v>
      </x:c>
      <x:c r="AM80" s="73">
        <x:v>0.13200000000000001</x:v>
      </x:c>
      <x:c r="AN80" s="73">
        <x:v>93.900000000000006</x:v>
      </x:c>
      <x:c r="AO80" s="73">
        <x:v>1.7</x:v>
      </x:c>
      <x:c r="AP80" s="73">
        <x:v>2018</x:v>
      </x:c>
      <x:c r="AQ80" s="73" t="s">
        <x:v>28</x:v>
      </x:c>
      <x:c r="AR80" s="73">
        <x:v>29</x:v>
      </x:c>
      <x:c r="AS80" s="73" t="s">
        <x:v>119</x:v>
      </x:c>
      <x:c r="AT80" s="73">
        <x:v>492</x:v>
      </x:c>
      <x:c r="AU80" s="73">
        <x:v>-4.2400000000000002</x:v>
      </x:c>
      <x:c r="AV80" s="73">
        <x:v>0.76000000000000001</x:v>
      </x:c>
      <x:c r="AW80" s="73">
        <x:v>1.55</x:v>
      </x:c>
      <x:c r="AX80" s="73">
        <x:v>-3.5299999999999998</x:v>
      </x:c>
      <x:c r="AY80" s="73">
        <x:v>-7.9800000000000004</x:v>
      </x:c>
      <x:c r="AZ80" s="73">
        <x:v>9.6999999999999993</x:v>
      </x:c>
      <x:c r="BA80" s="73">
        <x:v>1.72</x:v>
      </x:c>
      <x:c r="BB80" s="73">
        <x:v>-1.3</x:v>
      </x:c>
      <x:c r="BC80" s="73">
        <x:v>2.1499999999999999</x:v>
      </x:c>
      <x:c r="BD80" s="73">
        <x:v>-0.82999999999999996</x:v>
      </x:c>
      <x:c r="BE80" s="73">
        <x:v>11.199999999999999</x:v>
      </x:c>
      <x:c r="BF80" s="73">
        <x:v>2.4100000000000001</x:v>
      </x:c>
      <x:c r="BG80" s="73">
        <x:v>-0.70999999999999996</x:v>
      </x:c>
      <x:c r="BH80" s="73">
        <x:v>1.7</x:v>
      </x:c>
      <x:c r="BI80" s="73">
        <x:v>28000</x:v>
      </x:c>
      <x:c r="BJ80" s="73">
        <x:v>16504</x:v>
      </x:c>
      <x:c r="BK80" s="74" t="str">
        <x:f t="shared" si="0"/>
        <x:v>true</x:v>
      </x:c>
    </x:row>
    <x:row r="81" spans="1:63" ht="16.399999999999999">
      <x:c r="A81" s="65">
        <x:v>2020</x:v>
      </x:c>
      <x:c r="B81" s="61" t="s">
        <x:v>28</x:v>
      </x:c>
      <x:c r="C81" s="61" t="s">
        <x:v>104</x:v>
      </x:c>
      <x:c r="D81" s="72" t="s">
        <x:v>323</x:v>
      </x:c>
      <x:c r="E81" s="72">
        <x:v>9</x:v>
      </x:c>
      <x:c r="F81" s="72" t="s">
        <x:v>25</x:v>
      </x:c>
      <x:c r="G81" s="72" t="s">
        <x:v>34</x:v>
      </x:c>
      <x:c r="H81" s="72" t="s">
        <x:v>36</x:v>
      </x:c>
      <x:c r="I81" s="73">
        <x:v>2019</x:v>
      </x:c>
      <x:c r="J81" s="73" t="s">
        <x:v>28</x:v>
      </x:c>
      <x:c r="K81" s="73">
        <x:v>30</x:v>
      </x:c>
      <x:c r="L81" s="73" t="s">
        <x:v>119</x:v>
      </x:c>
      <x:c r="M81" s="73">
        <x:v>121</x:v>
      </x:c>
      <x:c r="N81" s="73">
        <x:v>2.8399999999999999</x:v>
      </x:c>
      <x:c r="O81" s="73">
        <x:v>-0.070000000000000007</x:v>
      </x:c>
      <x:c r="P81" s="73">
        <x:v>447</x:v>
      </x:c>
      <x:c r="Q81" s="73">
        <x:v>442</x:v>
      </x:c>
      <x:c r="R81" s="73">
        <x:v>394</x:v>
      </x:c>
      <x:c r="S81" s="73">
        <x:v>55</x:v>
      </x:c>
      <x:c r="T81" s="73">
        <x:v>115</x:v>
      </x:c>
      <x:c r="U81" s="73">
        <x:v>22</x:v>
      </x:c>
      <x:c r="V81" s="73">
        <x:v>0</x:v>
      </x:c>
      <x:c r="W81" s="73">
        <x:v>3</x:v>
      </x:c>
      <x:c r="X81" s="73">
        <x:v>146</x:v>
      </x:c>
      <x:c r="Y81" s="73">
        <x:v>40</x:v>
      </x:c>
      <x:c r="Z81" s="73">
        <x:v>5</x:v>
      </x:c>
      <x:c r="AA81" s="73">
        <x:v>4</x:v>
      </x:c>
      <x:c r="AB81" s="73">
        <x:v>43</x:v>
      </x:c>
      <x:c r="AC81" s="73">
        <x:v>1</x:v>
      </x:c>
      <x:c r="AD81" s="73">
        <x:v>0</x:v>
      </x:c>
      <x:c r="AE81" s="73">
        <x:v>26</x:v>
      </x:c>
      <x:c r="AF81" s="73">
        <x:v>7</x:v>
      </x:c>
      <x:c r="AG81" s="73">
        <x:v>5</x:v>
      </x:c>
      <x:c r="AH81" s="73">
        <x:v>4</x:v>
      </x:c>
      <x:c r="AI81" s="73">
        <x:v>0.29199999999999998</x:v>
      </x:c>
      <x:c r="AJ81" s="73">
        <x:v>0.35999999999999999</x:v>
      </x:c>
      <x:c r="AK81" s="73">
        <x:v>0.371</x:v>
      </x:c>
      <x:c r="AL81" s="73">
        <x:v>0.73099999999999998</x:v>
      </x:c>
      <x:c r="AM81" s="73">
        <x:v>0.123</x:v>
      </x:c>
      <x:c r="AN81" s="73">
        <x:v>104.5</x:v>
      </x:c>
      <x:c r="AO81" s="73">
        <x:v>2.7599999999999998</x:v>
      </x:c>
      <x:c r="AP81" s="73">
        <x:v>2019</x:v>
      </x:c>
      <x:c r="AQ81" s="73" t="s">
        <x:v>28</x:v>
      </x:c>
      <x:c r="AR81" s="73">
        <x:v>30</x:v>
      </x:c>
      <x:c r="AS81" s="73" t="s">
        <x:v>119</x:v>
      </x:c>
      <x:c r="AT81" s="73">
        <x:v>447</x:v>
      </x:c>
      <x:c r="AU81" s="73">
        <x:v>3.71</x:v>
      </x:c>
      <x:c r="AV81" s="73">
        <x:v>-0.38</x:v>
      </x:c>
      <x:c r="AW81" s="73">
        <x:v>-1.4099999999999999</x:v>
      </x:c>
      <x:c r="AX81" s="73">
        <x:v>3.6099999999999999</x:v>
      </x:c>
      <x:c r="AY81" s="73">
        <x:v>-0.70999999999999996</x:v>
      </x:c>
      <x:c r="AZ81" s="73">
        <x:v>8.4499999999999993</x:v>
      </x:c>
      <x:c r="BA81" s="73">
        <x:v>7.7400000000000002</x:v>
      </x:c>
      <x:c r="BB81" s="73">
        <x:v>10.56</x:v>
      </x:c>
      <x:c r="BC81" s="73">
        <x:v>1.98</x:v>
      </x:c>
      <x:c r="BD81" s="73">
        <x:v>18.420000000000002</x:v>
      </x:c>
      <x:c r="BE81" s="73">
        <x:v>9.7300000000000004</x:v>
      </x:c>
      <x:c r="BF81" s="73">
        <x:v>2.8399999999999999</x:v>
      </x:c>
      <x:c r="BG81" s="73">
        <x:v>-0.070000000000000007</x:v>
      </x:c>
      <x:c r="BH81" s="73">
        <x:v>2.7599999999999998</x:v>
      </x:c>
      <x:c r="BI81" s="73">
        <x:v>30000</x:v>
      </x:c>
      <x:c r="BJ81" s="73">
        <x:v>10861</x:v>
      </x:c>
      <x:c r="BK81" s="74" t="str">
        <x:f t="shared" si="0"/>
        <x:v>true</x:v>
      </x:c>
    </x:row>
    <x:row r="82" spans="1:63" ht="16.399999999999999">
      <x:c r="A82" s="65">
        <x:v>2021</x:v>
      </x:c>
      <x:c r="B82" s="61" t="s">
        <x:v>28</x:v>
      </x:c>
      <x:c r="C82" s="61" t="s">
        <x:v>104</x:v>
      </x:c>
      <x:c r="D82" s="72" t="s">
        <x:v>323</x:v>
      </x:c>
      <x:c r="E82" s="72">
        <x:v>4</x:v>
      </x:c>
      <x:c r="F82" s="72" t="s">
        <x:v>332</x:v>
      </x:c>
      <x:c r="G82" s="72" t="s">
        <x:v>173</x:v>
      </x:c>
      <x:c r="H82" s="72" t="s">
        <x:v>71</x:v>
      </x:c>
      <x:c r="I82" s="73">
        <x:v>2020</x:v>
      </x:c>
      <x:c r="J82" s="73" t="s">
        <x:v>28</x:v>
      </x:c>
      <x:c r="K82" s="73">
        <x:v>31</x:v>
      </x:c>
      <x:c r="L82" s="73" t="s">
        <x:v>20</x:v>
      </x:c>
      <x:c r="M82" s="73">
        <x:v>85</x:v>
      </x:c>
      <x:c r="N82" s="73">
        <x:v>2.48</x:v>
      </x:c>
      <x:c r="O82" s="73">
        <x:v>-0.059999999999999998</x:v>
      </x:c>
      <x:c r="P82" s="73">
        <x:v>351</x:v>
      </x:c>
      <x:c r="Q82" s="73">
        <x:v>350</x:v>
      </x:c>
      <x:c r="R82" s="73">
        <x:v>303</x:v>
      </x:c>
      <x:c r="S82" s="73">
        <x:v>42</x:v>
      </x:c>
      <x:c r="T82" s="73">
        <x:v>100</x:v>
      </x:c>
      <x:c r="U82" s="73">
        <x:v>19</x:v>
      </x:c>
      <x:c r="V82" s="73">
        <x:v>0</x:v>
      </x:c>
      <x:c r="W82" s="73">
        <x:v>1</x:v>
      </x:c>
      <x:c r="X82" s="73">
        <x:v>122</x:v>
      </x:c>
      <x:c r="Y82" s="73">
        <x:v>37</x:v>
      </x:c>
      <x:c r="Z82" s="73">
        <x:v>1</x:v>
      </x:c>
      <x:c r="AA82" s="73">
        <x:v>1</x:v>
      </x:c>
      <x:c r="AB82" s="73">
        <x:v>40</x:v>
      </x:c>
      <x:c r="AC82" s="73">
        <x:v>2</x:v>
      </x:c>
      <x:c r="AD82" s="73">
        <x:v>0</x:v>
      </x:c>
      <x:c r="AE82" s="73">
        <x:v>43</x:v>
      </x:c>
      <x:c r="AF82" s="73">
        <x:v>12</x:v>
      </x:c>
      <x:c r="AG82" s="73">
        <x:v>1</x:v>
      </x:c>
      <x:c r="AH82" s="73">
        <x:v>5</x:v>
      </x:c>
      <x:c r="AI82" s="73">
        <x:v>0.33000000000000002</x:v>
      </x:c>
      <x:c r="AJ82" s="73">
        <x:v>0.40600000000000003</x:v>
      </x:c>
      <x:c r="AK82" s="73">
        <x:v>0.40300000000000002</x:v>
      </x:c>
      <x:c r="AL82" s="73">
        <x:v>0.80900000000000005</x:v>
      </x:c>
      <x:c r="AM82" s="73">
        <x:v>0.16</x:v>
      </x:c>
      <x:c r="AN82" s="73">
        <x:v>121.09999999999999</x:v>
      </x:c>
      <x:c r="AO82" s="73">
        <x:v>2.4300000000000002</x:v>
      </x:c>
      <x:c r="AP82" s="73">
        <x:v>2020</x:v>
      </x:c>
      <x:c r="AQ82" s="73" t="s">
        <x:v>28</x:v>
      </x:c>
      <x:c r="AR82" s="73">
        <x:v>31</x:v>
      </x:c>
      <x:c r="AS82" s="73" t="s">
        <x:v>20</x:v>
      </x:c>
      <x:c r="AT82" s="73">
        <x:v>351</x:v>
      </x:c>
      <x:c r="AU82" s="73">
        <x:v>10.06</x:v>
      </x:c>
      <x:c r="AV82" s="73">
        <x:v>-0.23999999999999999</x:v>
      </x:c>
      <x:c r="AW82" s="73">
        <x:v>0.20000000000000001</x:v>
      </x:c>
      <x:c r="AX82" s="73">
        <x:v>7.5499999999999998</x:v>
      </x:c>
      <x:c r="AY82" s="73">
        <x:v>-0.60999999999999999</x:v>
      </x:c>
      <x:c r="AZ82" s="73">
        <x:v>3.4500000000000002</x:v>
      </x:c>
      <x:c r="BA82" s="73">
        <x:v>2.8399999999999999</x:v>
      </x:c>
      <x:c r="BB82" s="73">
        <x:v>12.02</x:v>
      </x:c>
      <x:c r="BC82" s="73">
        <x:v>1.52</x:v>
      </x:c>
      <x:c r="BD82" s="73">
        <x:v>12.15</x:v>
      </x:c>
      <x:c r="BE82" s="73">
        <x:v>10.640000000000001</x:v>
      </x:c>
      <x:c r="BF82" s="73">
        <x:v>2.48</x:v>
      </x:c>
      <x:c r="BG82" s="73">
        <x:v>-0.059999999999999998</x:v>
      </x:c>
      <x:c r="BH82" s="73">
        <x:v>2.4300000000000002</x:v>
      </x:c>
      <x:c r="BI82" s="73">
        <x:v>45000</x:v>
      </x:c>
      <x:c r="BJ82" s="73">
        <x:v>18542</x:v>
      </x:c>
      <x:c r="BK82" s="74" t="str">
        <x:f t="shared" si="0"/>
        <x:v>true</x:v>
      </x:c>
    </x:row>
    <x:row r="83" spans="1:63" ht="16.399999999999999">
      <x:c r="A83" s="65">
        <x:v>2022</x:v>
      </x:c>
      <x:c r="B83" s="61" t="s">
        <x:v>28</x:v>
      </x:c>
      <x:c r="C83" s="61" t="s">
        <x:v>104</x:v>
      </x:c>
      <x:c r="D83" s="72" t="s">
        <x:v>323</x:v>
      </x:c>
      <x:c r="E83" s="72">
        <x:v>4</x:v>
      </x:c>
      <x:c r="F83" s="72" t="s">
        <x:v>332</x:v>
      </x:c>
      <x:c r="G83" s="72" t="s">
        <x:v>173</x:v>
      </x:c>
      <x:c r="H83" s="72" t="s">
        <x:v>71</x:v>
      </x:c>
      <x:c r="I83" s="73">
        <x:v>2021</x:v>
      </x:c>
      <x:c r="J83" s="73" t="s">
        <x:v>28</x:v>
      </x:c>
      <x:c r="K83" s="73">
        <x:v>32</x:v>
      </x:c>
      <x:c r="L83" s="73" t="s">
        <x:v>20</x:v>
      </x:c>
      <x:c r="M83" s="73">
        <x:v>130</x:v>
      </x:c>
      <x:c r="N83" s="73">
        <x:v>3.4100000000000001</x:v>
      </x:c>
      <x:c r="O83" s="73">
        <x:v>-0.46999999999999997</x:v>
      </x:c>
      <x:c r="P83" s="73">
        <x:v>564</x:v>
      </x:c>
      <x:c r="Q83" s="73">
        <x:v>561</x:v>
      </x:c>
      <x:c r="R83" s="73">
        <x:v>501</x:v>
      </x:c>
      <x:c r="S83" s="73">
        <x:v>55</x:v>
      </x:c>
      <x:c r="T83" s="73">
        <x:v>154</x:v>
      </x:c>
      <x:c r="U83" s="73">
        <x:v>32</x:v>
      </x:c>
      <x:c r="V83" s="73">
        <x:v>0</x:v>
      </x:c>
      <x:c r="W83" s="73">
        <x:v>5</x:v>
      </x:c>
      <x:c r="X83" s="73">
        <x:v>201</x:v>
      </x:c>
      <x:c r="Y83" s="73">
        <x:v>67</x:v>
      </x:c>
      <x:c r="Z83" s="73">
        <x:v>0</x:v>
      </x:c>
      <x:c r="AA83" s="73">
        <x:v>0</x:v>
      </x:c>
      <x:c r="AB83" s="73">
        <x:v>56</x:v>
      </x:c>
      <x:c r="AC83" s="73">
        <x:v>1</x:v>
      </x:c>
      <x:c r="AD83" s="73">
        <x:v>2</x:v>
      </x:c>
      <x:c r="AE83" s="73">
        <x:v>39</x:v>
      </x:c>
      <x:c r="AF83" s="73">
        <x:v>19</x:v>
      </x:c>
      <x:c r="AG83" s="73">
        <x:v>1</x:v>
      </x:c>
      <x:c r="AH83" s="73">
        <x:v>5</x:v>
      </x:c>
      <x:c r="AI83" s="73">
        <x:v>0.307</x:v>
      </x:c>
      <x:c r="AJ83" s="73">
        <x:v>0.375</x:v>
      </x:c>
      <x:c r="AK83" s="73">
        <x:v>0.40100000000000002</x:v>
      </x:c>
      <x:c r="AL83" s="73">
        <x:v>0.77600000000000002</x:v>
      </x:c>
      <x:c r="AM83" s="73">
        <x:v>0.14099999999999999</x:v>
      </x:c>
      <x:c r="AN83" s="73">
        <x:v>115</x:v>
      </x:c>
      <x:c r="AO83" s="73">
        <x:v>2.9399999999999999</x:v>
      </x:c>
      <x:c r="AP83" s="73">
        <x:v>2021</x:v>
      </x:c>
      <x:c r="AQ83" s="73" t="s">
        <x:v>28</x:v>
      </x:c>
      <x:c r="AR83" s="73">
        <x:v>32</x:v>
      </x:c>
      <x:c r="AS83" s="73" t="s">
        <x:v>20</x:v>
      </x:c>
      <x:c r="AT83" s="73">
        <x:v>564</x:v>
      </x:c>
      <x:c r="AU83" s="73">
        <x:v>10.359999999999999</x:v>
      </x:c>
      <x:c r="AV83" s="73">
        <x:v>0.14999999999999999</x:v>
      </x:c>
      <x:c r="AW83" s="73">
        <x:v>-0.87</x:v>
      </x:c>
      <x:c r="AX83" s="73">
        <x:v>4.7599999999999998</x:v>
      </x:c>
      <x:c r="AY83" s="73">
        <x:v>-4.7000000000000002</x:v>
      </x:c>
      <x:c r="AZ83" s="73">
        <x:v>5.6100000000000003</x:v>
      </x:c>
      <x:c r="BA83" s="73">
        <x:v>0.91000000000000003</x:v>
      </x:c>
      <x:c r="BB83" s="73">
        <x:v>8.5</x:v>
      </x:c>
      <x:c r="BC83" s="73">
        <x:v>2.4399999999999999</x:v>
      </x:c>
      <x:c r="BD83" s="73">
        <x:v>5.5599999999999996</x:v>
      </x:c>
      <x:c r="BE83" s="73">
        <x:v>10.09</x:v>
      </x:c>
      <x:c r="BF83" s="73">
        <x:v>3.4100000000000001</x:v>
      </x:c>
      <x:c r="BG83" s="73">
        <x:v>-0.46999999999999997</x:v>
      </x:c>
      <x:c r="BH83" s="73">
        <x:v>2.9399999999999999</x:v>
      </x:c>
      <x:c r="BI83" s="73">
        <x:v>45000</x:v>
      </x:c>
      <x:c r="BJ83" s="73">
        <x:v>15283</x:v>
      </x:c>
      <x:c r="BK83" s="74" t="str">
        <x:f t="shared" si="0"/>
        <x:v>true</x:v>
      </x:c>
    </x:row>
    <x:row r="84" spans="1:63" ht="16.399999999999999">
      <x:c r="A84" s="65">
        <x:v>2023</x:v>
      </x:c>
      <x:c r="B84" s="61" t="s">
        <x:v>28</x:v>
      </x:c>
      <x:c r="C84" s="61" t="s">
        <x:v>104</x:v>
      </x:c>
      <x:c r="D84" s="72" t="s">
        <x:v>323</x:v>
      </x:c>
      <x:c r="E84" s="72">
        <x:v>4</x:v>
      </x:c>
      <x:c r="F84" s="72" t="s">
        <x:v>332</x:v>
      </x:c>
      <x:c r="G84" s="72" t="s">
        <x:v>173</x:v>
      </x:c>
      <x:c r="H84" s="72" t="s">
        <x:v>71</x:v>
      </x:c>
      <x:c r="I84" s="73">
        <x:v>2022</x:v>
      </x:c>
      <x:c r="J84" s="73" t="s">
        <x:v>28</x:v>
      </x:c>
      <x:c r="K84" s="73">
        <x:v>33</x:v>
      </x:c>
      <x:c r="L84" s="73" t="s">
        <x:v>20</x:v>
      </x:c>
      <x:c r="M84" s="73">
        <x:v>140</x:v>
      </x:c>
      <x:c r="N84" s="73">
        <x:v>3.3700000000000001</x:v>
      </x:c>
      <x:c r="O84" s="73">
        <x:v>-0.25</x:v>
      </x:c>
      <x:c r="P84" s="73">
        <x:v>587</x:v>
      </x:c>
      <x:c r="Q84" s="73">
        <x:v>579</x:v>
      </x:c>
      <x:c r="R84" s="73">
        <x:v>505</x:v>
      </x:c>
      <x:c r="S84" s="73">
        <x:v>51</x:v>
      </x:c>
      <x:c r="T84" s="73">
        <x:v>145</x:v>
      </x:c>
      <x:c r="U84" s="73">
        <x:v>23</x:v>
      </x:c>
      <x:c r="V84" s="73">
        <x:v>0</x:v>
      </x:c>
      <x:c r="W84" s="73">
        <x:v>3</x:v>
      </x:c>
      <x:c r="X84" s="73">
        <x:v>177</x:v>
      </x:c>
      <x:c r="Y84" s="73">
        <x:v>61</x:v>
      </x:c>
      <x:c r="Z84" s="73">
        <x:v>13</x:v>
      </x:c>
      <x:c r="AA84" s="73">
        <x:v>2</x:v>
      </x:c>
      <x:c r="AB84" s="73">
        <x:v>65</x:v>
      </x:c>
      <x:c r="AC84" s="73">
        <x:v>6</x:v>
      </x:c>
      <x:c r="AD84" s="73">
        <x:v>0</x:v>
      </x:c>
      <x:c r="AE84" s="73">
        <x:v>47</x:v>
      </x:c>
      <x:c r="AF84" s="73">
        <x:v>14</x:v>
      </x:c>
      <x:c r="AG84" s="73">
        <x:v>7</x:v>
      </x:c>
      <x:c r="AH84" s="73">
        <x:v>3</x:v>
      </x:c>
      <x:c r="AI84" s="73">
        <x:v>0.28699999999999998</x:v>
      </x:c>
      <x:c r="AJ84" s="73">
        <x:v>0.373</x:v>
      </x:c>
      <x:c r="AK84" s="73">
        <x:v>0.34999999999999998</x:v>
      </x:c>
      <x:c r="AL84" s="73">
        <x:v>0.72299999999999998</x:v>
      </x:c>
      <x:c r="AM84" s="73">
        <x:v>0.127</x:v>
      </x:c>
      <x:c r="AN84" s="73">
        <x:v>109.90000000000001</x:v>
      </x:c>
      <x:c r="AO84" s="73">
        <x:v>3.1200000000000001</x:v>
      </x:c>
      <x:c r="AP84" s="73">
        <x:v>2022</x:v>
      </x:c>
      <x:c r="AQ84" s="73" t="s">
        <x:v>28</x:v>
      </x:c>
      <x:c r="AR84" s="73">
        <x:v>33</x:v>
      </x:c>
      <x:c r="AS84" s="73" t="s">
        <x:v>20</x:v>
      </x:c>
      <x:c r="AT84" s="73">
        <x:v>587</x:v>
      </x:c>
      <x:c r="AU84" s="73">
        <x:v>6.3399999999999999</x:v>
      </x:c>
      <x:c r="AV84" s="73">
        <x:v>1.28</x:v>
      </x:c>
      <x:c r="AW84" s="73">
        <x:v>0.12</x:v>
      </x:c>
      <x:c r="AX84" s="73">
        <x:v>5.0599999999999996</x:v>
      </x:c>
      <x:c r="AY84" s="73">
        <x:v>-2.4500000000000002</x:v>
      </x:c>
      <x:c r="AZ84" s="73">
        <x:v>5.5700000000000003</x:v>
      </x:c>
      <x:c r="BA84" s="73">
        <x:v>3.1099999999999999</x:v>
      </x:c>
      <x:c r="BB84" s="73">
        <x:v>9.0099999999999998</x:v>
      </x:c>
      <x:c r="BC84" s="73">
        <x:v>2.5800000000000001</x:v>
      </x:c>
      <x:c r="BD84" s="73">
        <x:v>10.199999999999999</x:v>
      </x:c>
      <x:c r="BE84" s="73">
        <x:v>9.6999999999999993</x:v>
      </x:c>
      <x:c r="BF84" s="73">
        <x:v>3.3700000000000001</x:v>
      </x:c>
      <x:c r="BG84" s="73">
        <x:v>-0.25</x:v>
      </x:c>
      <x:c r="BH84" s="73">
        <x:v>3.1200000000000001</x:v>
      </x:c>
      <x:c r="BI84" s="73">
        <x:v>45000</x:v>
      </x:c>
      <x:c r="BJ84" s="73">
        <x:v>14437</x:v>
      </x:c>
      <x:c r="BK84" s="74" t="str">
        <x:f t="shared" si="0"/>
        <x:v>true</x:v>
      </x:c>
    </x:row>
    <x:row r="85" spans="1:63" ht="16.399999999999999">
      <x:c r="A85" s="65">
        <x:v>2024</x:v>
      </x:c>
      <x:c r="B85" s="61" t="s">
        <x:v>28</x:v>
      </x:c>
      <x:c r="C85" s="61" t="s">
        <x:v>104</x:v>
      </x:c>
      <x:c r="D85" s="72" t="s">
        <x:v>323</x:v>
      </x:c>
      <x:c r="E85" s="72">
        <x:v>4</x:v>
      </x:c>
      <x:c r="F85" s="72" t="s">
        <x:v>332</x:v>
      </x:c>
      <x:c r="G85" s="72" t="s">
        <x:v>173</x:v>
      </x:c>
      <x:c r="H85" s="72" t="s">
        <x:v>71</x:v>
      </x:c>
      <x:c r="I85" s="73">
        <x:v>2023</x:v>
      </x:c>
      <x:c r="J85" s="73" t="s">
        <x:v>28</x:v>
      </x:c>
      <x:c r="K85" s="73">
        <x:v>34</x:v>
      </x:c>
      <x:c r="L85" s="73" t="s">
        <x:v>20</x:v>
      </x:c>
      <x:c r="M85" s="73">
        <x:v>119</x:v>
      </x:c>
      <x:c r="N85" s="73">
        <x:v>2.8300000000000001</x:v>
      </x:c>
      <x:c r="O85" s="73">
        <x:v>-0.20999999999999999</x:v>
      </x:c>
      <x:c r="P85" s="73">
        <x:v>473</x:v>
      </x:c>
      <x:c r="Q85" s="73">
        <x:v>465</x:v>
      </x:c>
      <x:c r="R85" s="73">
        <x:v>419</x:v>
      </x:c>
      <x:c r="S85" s="73">
        <x:v>41</x:v>
      </x:c>
      <x:c r="T85" s="73">
        <x:v>134</x:v>
      </x:c>
      <x:c r="U85" s="73">
        <x:v>16</x:v>
      </x:c>
      <x:c r="V85" s="73">
        <x:v>0</x:v>
      </x:c>
      <x:c r="W85" s="73">
        <x:v>0</x:v>
      </x:c>
      <x:c r="X85" s="73">
        <x:v>150</x:v>
      </x:c>
      <x:c r="Y85" s="73">
        <x:v>48</x:v>
      </x:c>
      <x:c r="Z85" s="73">
        <x:v>3</x:v>
      </x:c>
      <x:c r="AA85" s="73">
        <x:v>1</x:v>
      </x:c>
      <x:c r="AB85" s="73">
        <x:v>38</x:v>
      </x:c>
      <x:c r="AC85" s="73">
        <x:v>5</x:v>
      </x:c>
      <x:c r="AD85" s="73">
        <x:v>0</x:v>
      </x:c>
      <x:c r="AE85" s="73">
        <x:v>26</x:v>
      </x:c>
      <x:c r="AF85" s="73">
        <x:v>10</x:v>
      </x:c>
      <x:c r="AG85" s="73">
        <x:v>8</x:v>
      </x:c>
      <x:c r="AH85" s="73">
        <x:v>3</x:v>
      </x:c>
      <x:c r="AI85" s="73">
        <x:v>0.32000000000000001</x:v>
      </x:c>
      <x:c r="AJ85" s="73">
        <x:v>0.38100000000000001</x:v>
      </x:c>
      <x:c r="AK85" s="73">
        <x:v>0.35799999999999998</x:v>
      </x:c>
      <x:c r="AL85" s="73">
        <x:v>0.73899999999999999</x:v>
      </x:c>
      <x:c r="AM85" s="73">
        <x:v>0.13200000000000001</x:v>
      </x:c>
      <x:c r="AN85" s="73">
        <x:v>114.90000000000001</x:v>
      </x:c>
      <x:c r="AO85" s="73">
        <x:v>2.6200000000000001</x:v>
      </x:c>
      <x:c r="AP85" s="73">
        <x:v>2023</x:v>
      </x:c>
      <x:c r="AQ85" s="73" t="s">
        <x:v>28</x:v>
      </x:c>
      <x:c r="AR85" s="73">
        <x:v>34</x:v>
      </x:c>
      <x:c r="AS85" s="73" t="s">
        <x:v>20</x:v>
      </x:c>
      <x:c r="AT85" s="73">
        <x:v>473</x:v>
      </x:c>
      <x:c r="AU85" s="73">
        <x:v>7.2400000000000002</x:v>
      </x:c>
      <x:c r="AV85" s="73">
        <x:v>-0.19</x:v>
      </x:c>
      <x:c r="AW85" s="73">
        <x:v>-0.81999999999999995</x:v>
      </x:c>
      <x:c r="AX85" s="73">
        <x:v>5.21</x:v>
      </x:c>
      <x:c r="AY85" s="73">
        <x:v>-2.1000000000000001</x:v>
      </x:c>
      <x:c r="AZ85" s="73">
        <x:v>4.6500000000000004</x:v>
      </x:c>
      <x:c r="BA85" s="73">
        <x:v>2.5499999999999998</x:v>
      </x:c>
      <x:c r="BB85" s="73">
        <x:v>8.4800000000000004</x:v>
      </x:c>
      <x:c r="BC85" s="73">
        <x:v>2.0499999999999998</x:v>
      </x:c>
      <x:c r="BD85" s="73">
        <x:v>8.8599999999999994</x:v>
      </x:c>
      <x:c r="BE85" s="73">
        <x:v>9.8000000000000007</x:v>
      </x:c>
      <x:c r="BF85" s="73">
        <x:v>2.8300000000000001</x:v>
      </x:c>
      <x:c r="BG85" s="73">
        <x:v>-0.20999999999999999</x:v>
      </x:c>
      <x:c r="BH85" s="73">
        <x:v>2.6200000000000001</x:v>
      </x:c>
      <x:c r="BI85" s="73">
        <x:v>45000</x:v>
      </x:c>
      <x:c r="BJ85" s="73">
        <x:v>17174</x:v>
      </x:c>
      <x:c r="BK85" s="74" t="str">
        <x:f t="shared" si="0"/>
        <x:v>true</x:v>
      </x:c>
    </x:row>
    <x:row r="86" spans="1:63" ht="16.399999999999999">
      <x:c r="A86" s="65">
        <x:v>2018</x:v>
      </x:c>
      <x:c r="B86" s="61" t="s">
        <x:v>45</x:v>
      </x:c>
      <x:c r="C86" s="61" t="s">
        <x:v>108</x:v>
      </x:c>
      <x:c r="D86" s="72" t="s">
        <x:v>323</x:v>
      </x:c>
      <x:c r="E86" s="72">
        <x:v>9</x:v>
      </x:c>
      <x:c r="F86" s="72" t="s">
        <x:v>25</x:v>
      </x:c>
      <x:c r="G86" s="72" t="s">
        <x:v>34</x:v>
      </x:c>
      <x:c r="H86" s="72" t="s">
        <x:v>36</x:v>
      </x:c>
      <x:c r="I86" s="73">
        <x:v>2017</x:v>
      </x:c>
      <x:c r="J86" s="73" t="s">
        <x:v>45</x:v>
      </x:c>
      <x:c r="K86" s="73">
        <x:v>30</x:v>
      </x:c>
      <x:c r="L86" s="73" t="s">
        <x:v>20</x:v>
      </x:c>
      <x:c r="M86" s="73">
        <x:v>130</x:v>
      </x:c>
      <x:c r="N86" s="73">
        <x:v>0.48999999999999999</x:v>
      </x:c>
      <x:c r="O86" s="73">
        <x:v>0.83999999999999997</x:v>
      </x:c>
      <x:c r="P86" s="73">
        <x:v>429</x:v>
      </x:c>
      <x:c r="Q86" s="73">
        <x:v>420</x:v>
      </x:c>
      <x:c r="R86" s="73">
        <x:v>380</x:v>
      </x:c>
      <x:c r="S86" s="73">
        <x:v>45</x:v>
      </x:c>
      <x:c r="T86" s="73">
        <x:v>103</x:v>
      </x:c>
      <x:c r="U86" s="73">
        <x:v>14</x:v>
      </x:c>
      <x:c r="V86" s="73">
        <x:v>0</x:v>
      </x:c>
      <x:c r="W86" s="73">
        <x:v>4</x:v>
      </x:c>
      <x:c r="X86" s="73">
        <x:v>129</x:v>
      </x:c>
      <x:c r="Y86" s="73">
        <x:v>29</x:v>
      </x:c>
      <x:c r="Z86" s="73">
        <x:v>2</x:v>
      </x:c>
      <x:c r="AA86" s="73">
        <x:v>1</x:v>
      </x:c>
      <x:c r="AB86" s="73">
        <x:v>34</x:v>
      </x:c>
      <x:c r="AC86" s="73">
        <x:v>4</x:v>
      </x:c>
      <x:c r="AD86" s="73">
        <x:v>1</x:v>
      </x:c>
      <x:c r="AE86" s="73">
        <x:v>28</x:v>
      </x:c>
      <x:c r="AF86" s="73">
        <x:v>8</x:v>
      </x:c>
      <x:c r="AG86" s="73">
        <x:v>7</x:v>
      </x:c>
      <x:c r="AH86" s="73">
        <x:v>3</x:v>
      </x:c>
      <x:c r="AI86" s="73">
        <x:v>0.27100000000000002</x:v>
      </x:c>
      <x:c r="AJ86" s="73">
        <x:v>0.33500000000000002</x:v>
      </x:c>
      <x:c r="AK86" s="73">
        <x:v>0.33900000000000002</x:v>
      </x:c>
      <x:c r="AL86" s="73">
        <x:v>0.67400000000000004</x:v>
      </x:c>
      <x:c r="AM86" s="73">
        <x:v>0.095999999999999996</x:v>
      </x:c>
      <x:c r="AN86" s="73">
        <x:v>69.799999999999997</x:v>
      </x:c>
      <x:c r="AO86" s="73">
        <x:v>1.3300000000000001</x:v>
      </x:c>
      <x:c r="AP86" s="73">
        <x:v>2017</x:v>
      </x:c>
      <x:c r="AQ86" s="73" t="s">
        <x:v>45</x:v>
      </x:c>
      <x:c r="AR86" s="73">
        <x:v>30</x:v>
      </x:c>
      <x:c r="AS86" s="73" t="s">
        <x:v>20</x:v>
      </x:c>
      <x:c r="AT86" s="73">
        <x:v>429</x:v>
      </x:c>
      <x:c r="AU86" s="73">
        <x:v>-17.16</x:v>
      </x:c>
      <x:c r="AV86" s="73">
        <x:v>0.31</x:v>
      </x:c>
      <x:c r="AW86" s="73">
        <x:v>1.01</x:v>
      </x:c>
      <x:c r="AX86" s="73">
        <x:v>-16.190000000000001</x:v>
      </x:c>
      <x:c r="AY86" s="73">
        <x:v>9.1699999999999999</x:v>
      </x:c>
      <x:c r="AZ86" s="73">
        <x:v>4.29</x:v>
      </x:c>
      <x:c r="BA86" s="73">
        <x:v>13.460000000000001</x:v>
      </x:c>
      <x:c r="BB86" s="73">
        <x:v>-2.7000000000000002</x:v>
      </x:c>
      <x:c r="BC86" s="73">
        <x:v>1.8200000000000001</x:v>
      </x:c>
      <x:c r="BD86" s="73">
        <x:v>6.3799999999999999</x:v>
      </x:c>
      <x:c r="BE86" s="73">
        <x:v>10.890000000000001</x:v>
      </x:c>
      <x:c r="BF86" s="73">
        <x:v>0.48999999999999999</x:v>
      </x:c>
      <x:c r="BG86" s="73">
        <x:v>0.83999999999999997</x:v>
      </x:c>
      <x:c r="BH86" s="73">
        <x:v>1.3300000000000001</x:v>
      </x:c>
      <x:c r="BI86" s="73">
        <x:v>28000</x:v>
      </x:c>
      <x:c r="BJ86" s="73">
        <x:v>21028</x:v>
      </x:c>
      <x:c r="BK86" s="74" t="str">
        <x:f t="shared" si="0"/>
        <x:v>true</x:v>
      </x:c>
    </x:row>
    <x:row r="87" spans="1:63" ht="16.399999999999999">
      <x:c r="A87" s="65">
        <x:v>2019</x:v>
      </x:c>
      <x:c r="B87" s="61" t="s">
        <x:v>45</x:v>
      </x:c>
      <x:c r="C87" s="61" t="s">
        <x:v>108</x:v>
      </x:c>
      <x:c r="D87" s="72" t="s">
        <x:v>323</x:v>
      </x:c>
      <x:c r="E87" s="72">
        <x:v>9</x:v>
      </x:c>
      <x:c r="F87" s="72" t="s">
        <x:v>25</x:v>
      </x:c>
      <x:c r="G87" s="72" t="s">
        <x:v>34</x:v>
      </x:c>
      <x:c r="H87" s="72" t="s">
        <x:v>36</x:v>
      </x:c>
      <x:c r="I87" s="73">
        <x:v>2018</x:v>
      </x:c>
      <x:c r="J87" s="73" t="s">
        <x:v>45</x:v>
      </x:c>
      <x:c r="K87" s="73">
        <x:v>31</x:v>
      </x:c>
      <x:c r="L87" s="73" t="s">
        <x:v>20</x:v>
      </x:c>
      <x:c r="M87" s="73">
        <x:v>135</x:v>
      </x:c>
      <x:c r="N87" s="73">
        <x:v>0.72999999999999998</x:v>
      </x:c>
      <x:c r="O87" s="73">
        <x:v>-0.11</x:v>
      </x:c>
      <x:c r="P87" s="73">
        <x:v>462</x:v>
      </x:c>
      <x:c r="Q87" s="73">
        <x:v>456</x:v>
      </x:c>
      <x:c r="R87" s="73">
        <x:v>415</x:v>
      </x:c>
      <x:c r="S87" s="73">
        <x:v>51</x:v>
      </x:c>
      <x:c r="T87" s="73">
        <x:v>115</x:v>
      </x:c>
      <x:c r="U87" s="73">
        <x:v>19</x:v>
      </x:c>
      <x:c r="V87" s="73">
        <x:v>1</x:v>
      </x:c>
      <x:c r="W87" s="73">
        <x:v>4</x:v>
      </x:c>
      <x:c r="X87" s="73">
        <x:v>148</x:v>
      </x:c>
      <x:c r="Y87" s="73">
        <x:v>55</x:v>
      </x:c>
      <x:c r="Z87" s="73">
        <x:v>6</x:v>
      </x:c>
      <x:c r="AA87" s="73">
        <x:v>2</x:v>
      </x:c>
      <x:c r="AB87" s="73">
        <x:v>29</x:v>
      </x:c>
      <x:c r="AC87" s="73">
        <x:v>9</x:v>
      </x:c>
      <x:c r="AD87" s="73">
        <x:v>0</x:v>
      </x:c>
      <x:c r="AE87" s="73">
        <x:v>42</x:v>
      </x:c>
      <x:c r="AF87" s="73">
        <x:v>19</x:v>
      </x:c>
      <x:c r="AG87" s="73">
        <x:v>6</x:v>
      </x:c>
      <x:c r="AH87" s="73">
        <x:v>3</x:v>
      </x:c>
      <x:c r="AI87" s="73">
        <x:v>0.27700000000000002</x:v>
      </x:c>
      <x:c r="AJ87" s="73">
        <x:v>0.33600000000000002</x:v>
      </x:c>
      <x:c r="AK87" s="73">
        <x:v>0.35699999999999998</x:v>
      </x:c>
      <x:c r="AL87" s="73">
        <x:v>0.69299999999999995</x:v>
      </x:c>
      <x:c r="AM87" s="73">
        <x:v>0.107</x:v>
      </x:c>
      <x:c r="AN87" s="73">
        <x:v>74.5</x:v>
      </x:c>
      <x:c r="AO87" s="73">
        <x:v>0.62</x:v>
      </x:c>
      <x:c r="AP87" s="73">
        <x:v>2018</x:v>
      </x:c>
      <x:c r="AQ87" s="73" t="s">
        <x:v>45</x:v>
      </x:c>
      <x:c r="AR87" s="73">
        <x:v>31</x:v>
      </x:c>
      <x:c r="AS87" s="73" t="s">
        <x:v>20</x:v>
      </x:c>
      <x:c r="AT87" s="73">
        <x:v>462</x:v>
      </x:c>
      <x:c r="AU87" s="73">
        <x:v>-14.4</x:v>
      </x:c>
      <x:c r="AV87" s="73">
        <x:v>0.89000000000000001</x:v>
      </x:c>
      <x:c r="AW87" s="73">
        <x:v>-0.070000000000000007</x:v>
      </x:c>
      <x:c r="AX87" s="73">
        <x:v>-21.239999999999998</x:v>
      </x:c>
      <x:c r="AY87" s="73">
        <x:v>-1.21</x:v>
      </x:c>
      <x:c r="AZ87" s="73">
        <x:v>6.2400000000000002</x:v>
      </x:c>
      <x:c r="BA87" s="73">
        <x:v>5.0300000000000002</x:v>
      </x:c>
      <x:c r="BB87" s="73">
        <x:v>-12.15</x:v>
      </x:c>
      <x:c r="BC87" s="73">
        <x:v>2.02</x:v>
      </x:c>
      <x:c r="BD87" s="73">
        <x:v>-17.5</x:v>
      </x:c>
      <x:c r="BE87" s="73">
        <x:v>11.199999999999999</x:v>
      </x:c>
      <x:c r="BF87" s="73">
        <x:v>0.72999999999999998</x:v>
      </x:c>
      <x:c r="BG87" s="73">
        <x:v>-0.11</x:v>
      </x:c>
      <x:c r="BH87" s="73">
        <x:v>0.62</x:v>
      </x:c>
      <x:c r="BI87" s="73">
        <x:v>25000</x:v>
      </x:c>
      <x:c r="BJ87" s="73">
        <x:v>40489</x:v>
      </x:c>
      <x:c r="BK87" s="74" t="str">
        <x:f t="shared" si="0"/>
        <x:v>true</x:v>
      </x:c>
    </x:row>
    <x:row r="88" spans="1:63" ht="16.399999999999999">
      <x:c r="A88" s="65">
        <x:v>2020</x:v>
      </x:c>
      <x:c r="B88" s="61" t="s">
        <x:v>45</x:v>
      </x:c>
      <x:c r="C88" s="61" t="s">
        <x:v>108</x:v>
      </x:c>
      <x:c r="D88" s="72" t="s">
        <x:v>323</x:v>
      </x:c>
      <x:c r="E88" s="72">
        <x:v>9</x:v>
      </x:c>
      <x:c r="F88" s="72" t="s">
        <x:v>25</x:v>
      </x:c>
      <x:c r="G88" s="72" t="s">
        <x:v>34</x:v>
      </x:c>
      <x:c r="H88" s="72" t="s">
        <x:v>36</x:v>
      </x:c>
      <x:c r="I88" s="73">
        <x:v>2019</x:v>
      </x:c>
      <x:c r="J88" s="73" t="s">
        <x:v>45</x:v>
      </x:c>
      <x:c r="K88" s="73">
        <x:v>32</x:v>
      </x:c>
      <x:c r="L88" s="73" t="s">
        <x:v>119</x:v>
      </x:c>
      <x:c r="M88" s="73">
        <x:v>144</x:v>
      </x:c>
      <x:c r="N88" s="73">
        <x:v>0.60999999999999999</x:v>
      </x:c>
      <x:c r="O88" s="73">
        <x:v>-0.59999999999999998</x:v>
      </x:c>
      <x:c r="P88" s="73">
        <x:v>472</x:v>
      </x:c>
      <x:c r="Q88" s="73">
        <x:v>464</x:v>
      </x:c>
      <x:c r="R88" s="73">
        <x:v>426</x:v>
      </x:c>
      <x:c r="S88" s="73">
        <x:v>45</x:v>
      </x:c>
      <x:c r="T88" s="73">
        <x:v>105</x:v>
      </x:c>
      <x:c r="U88" s="73">
        <x:v>16</x:v>
      </x:c>
      <x:c r="V88" s="73">
        <x:v>2</x:v>
      </x:c>
      <x:c r="W88" s="73">
        <x:v>1</x:v>
      </x:c>
      <x:c r="X88" s="73">
        <x:v>128</x:v>
      </x:c>
      <x:c r="Y88" s="73">
        <x:v>34</x:v>
      </x:c>
      <x:c r="Z88" s="73">
        <x:v>6</x:v>
      </x:c>
      <x:c r="AA88" s="73">
        <x:v>2</x:v>
      </x:c>
      <x:c r="AB88" s="73">
        <x:v>33</x:v>
      </x:c>
      <x:c r="AC88" s="73">
        <x:v>2</x:v>
      </x:c>
      <x:c r="AD88" s="73">
        <x:v>0</x:v>
      </x:c>
      <x:c r="AE88" s="73">
        <x:v>43</x:v>
      </x:c>
      <x:c r="AF88" s="73">
        <x:v>15</x:v>
      </x:c>
      <x:c r="AG88" s="73">
        <x:v>8</x:v>
      </x:c>
      <x:c r="AH88" s="73">
        <x:v>3</x:v>
      </x:c>
      <x:c r="AI88" s="73">
        <x:v>0.246</x:v>
      </x:c>
      <x:c r="AJ88" s="73">
        <x:v>0.30199999999999999</x:v>
      </x:c>
      <x:c r="AK88" s="73">
        <x:v>0.29999999999999999</x:v>
      </x:c>
      <x:c r="AL88" s="73">
        <x:v>0.60199999999999998</x:v>
      </x:c>
      <x:c r="AM88" s="73">
        <x:v>0.075</x:v>
      </x:c>
      <x:c r="AN88" s="73">
        <x:v>62.700000000000003</x:v>
      </x:c>
      <x:c r="AO88" s="73">
        <x:v>0.010000000000000001</x:v>
      </x:c>
      <x:c r="AP88" s="73">
        <x:v>2019</x:v>
      </x:c>
      <x:c r="AQ88" s="73" t="s">
        <x:v>45</x:v>
      </x:c>
      <x:c r="AR88" s="73">
        <x:v>32</x:v>
      </x:c>
      <x:c r="AS88" s="73" t="s">
        <x:v>119</x:v>
      </x:c>
      <x:c r="AT88" s="73">
        <x:v>472</x:v>
      </x:c>
      <x:c r="AU88" s="73">
        <x:v>-19.57</x:v>
      </x:c>
      <x:c r="AV88" s="73">
        <x:v>0.57999999999999996</x:v>
      </x:c>
      <x:c r="AW88" s="73">
        <x:v>0.48999999999999999</x:v>
      </x:c>
      <x:c r="AX88" s="73">
        <x:v>-23.170000000000002</x:v>
      </x:c>
      <x:c r="AY88" s="73">
        <x:v>-5.8700000000000001</x:v>
      </x:c>
      <x:c r="AZ88" s="73">
        <x:v>9.4399999999999995</x:v>
      </x:c>
      <x:c r="BA88" s="73">
        <x:v>3.5699999999999998</x:v>
      </x:c>
      <x:c r="BB88" s="73">
        <x:v>-17.140000000000001</x:v>
      </x:c>
      <x:c r="BC88" s="73">
        <x:v>2.0899999999999999</x:v>
      </x:c>
      <x:c r="BD88" s="73">
        <x:v>-19.109999999999999</x:v>
      </x:c>
      <x:c r="BE88" s="73">
        <x:v>9.7300000000000004</x:v>
      </x:c>
      <x:c r="BF88" s="73">
        <x:v>0.60999999999999999</x:v>
      </x:c>
      <x:c r="BG88" s="73">
        <x:v>-0.59999999999999998</x:v>
      </x:c>
      <x:c r="BH88" s="73">
        <x:v>0.010000000000000001</x:v>
      </x:c>
      <x:c r="BI88" s="73">
        <x:v>25000</x:v>
      </x:c>
      <x:c r="BJ88" s="73">
        <x:v>3220093</x:v>
      </x:c>
      <x:c r="BK88" s="74" t="str">
        <x:f t="shared" si="0"/>
        <x:v>true</x:v>
      </x:c>
    </x:row>
    <x:row r="89" spans="1:63" ht="16.399999999999999">
      <x:c r="A89" s="65">
        <x:v>2021</x:v>
      </x:c>
      <x:c r="B89" s="61" t="s">
        <x:v>45</x:v>
      </x:c>
      <x:c r="C89" s="61" t="s">
        <x:v>108</x:v>
      </x:c>
      <x:c r="D89" s="72" t="s">
        <x:v>323</x:v>
      </x:c>
      <x:c r="E89" s="72">
        <x:v>9</x:v>
      </x:c>
      <x:c r="F89" s="72" t="s">
        <x:v>25</x:v>
      </x:c>
      <x:c r="G89" s="72" t="s">
        <x:v>34</x:v>
      </x:c>
      <x:c r="H89" s="72" t="s">
        <x:v>36</x:v>
      </x:c>
      <x:c r="I89" s="73">
        <x:v>2020</x:v>
      </x:c>
      <x:c r="J89" s="73" t="s">
        <x:v>45</x:v>
      </x:c>
      <x:c r="K89" s="73">
        <x:v>33</x:v>
      </x:c>
      <x:c r="L89" s="73" t="s">
        <x:v>119</x:v>
      </x:c>
      <x:c r="M89" s="73">
        <x:v>133</x:v>
      </x:c>
      <x:c r="N89" s="73">
        <x:v>0.88</x:v>
      </x:c>
      <x:c r="O89" s="73">
        <x:v>0.33000000000000002</x:v>
      </x:c>
      <x:c r="P89" s="73">
        <x:v>392</x:v>
      </x:c>
      <x:c r="Q89" s="73">
        <x:v>381</x:v>
      </x:c>
      <x:c r="R89" s="73">
        <x:v>343</x:v>
      </x:c>
      <x:c r="S89" s="73">
        <x:v>34</x:v>
      </x:c>
      <x:c r="T89" s="73">
        <x:v>93</x:v>
      </x:c>
      <x:c r="U89" s="73">
        <x:v>9</x:v>
      </x:c>
      <x:c r="V89" s="73">
        <x:v>1</x:v>
      </x:c>
      <x:c r="W89" s="73">
        <x:v>2</x:v>
      </x:c>
      <x:c r="X89" s="73">
        <x:v>110</x:v>
      </x:c>
      <x:c r="Y89" s="73">
        <x:v>25</x:v>
      </x:c>
      <x:c r="Z89" s="73">
        <x:v>1</x:v>
      </x:c>
      <x:c r="AA89" s="73">
        <x:v>1</x:v>
      </x:c>
      <x:c r="AB89" s="73">
        <x:v>30</x:v>
      </x:c>
      <x:c r="AC89" s="73">
        <x:v>5</x:v>
      </x:c>
      <x:c r="AD89" s="73">
        <x:v>0</x:v>
      </x:c>
      <x:c r="AE89" s="73">
        <x:v>27</x:v>
      </x:c>
      <x:c r="AF89" s="73">
        <x:v>10</x:v>
      </x:c>
      <x:c r="AG89" s="73">
        <x:v>11</x:v>
      </x:c>
      <x:c r="AH89" s="73">
        <x:v>3</x:v>
      </x:c>
      <x:c r="AI89" s="73">
        <x:v>0.27100000000000002</x:v>
      </x:c>
      <x:c r="AJ89" s="73">
        <x:v>0.33600000000000002</x:v>
      </x:c>
      <x:c r="AK89" s="73">
        <x:v>0.32100000000000001</x:v>
      </x:c>
      <x:c r="AL89" s="73">
        <x:v>0.65700000000000003</x:v>
      </x:c>
      <x:c r="AM89" s="73">
        <x:v>0.10000000000000001</x:v>
      </x:c>
      <x:c r="AN89" s="73">
        <x:v>74.099999999999994</x:v>
      </x:c>
      <x:c r="AO89" s="73">
        <x:v>1.21</x:v>
      </x:c>
      <x:c r="AP89" s="73">
        <x:v>2020</x:v>
      </x:c>
      <x:c r="AQ89" s="73" t="s">
        <x:v>45</x:v>
      </x:c>
      <x:c r="AR89" s="73">
        <x:v>33</x:v>
      </x:c>
      <x:c r="AS89" s="73" t="s">
        <x:v>119</x:v>
      </x:c>
      <x:c r="AT89" s="73">
        <x:v>392</x:v>
      </x:c>
      <x:c r="AU89" s="73">
        <x:v>-11.050000000000001</x:v>
      </x:c>
      <x:c r="AV89" s="73">
        <x:v>-0.31</x:v>
      </x:c>
      <x:c r="AW89" s="73">
        <x:v>-0.75</x:v>
      </x:c>
      <x:c r="AX89" s="73">
        <x:v>-13.470000000000001</x:v>
      </x:c>
      <x:c r="AY89" s="73">
        <x:v>3.5099999999999998</x:v>
      </x:c>
      <x:c r="AZ89" s="73">
        <x:v>6.4400000000000004</x:v>
      </x:c>
      <x:c r="BA89" s="73">
        <x:v>9.9499999999999993</x:v>
      </x:c>
      <x:c r="BB89" s="73">
        <x:v>-2.52</x:v>
      </x:c>
      <x:c r="BC89" s="73">
        <x:v>1.7</x:v>
      </x:c>
      <x:c r="BD89" s="73">
        <x:v>3.5600000000000001</x:v>
      </x:c>
      <x:c r="BE89" s="73">
        <x:v>10.640000000000001</x:v>
      </x:c>
      <x:c r="BF89" s="73">
        <x:v>0.88</x:v>
      </x:c>
      <x:c r="BG89" s="73">
        <x:v>0.33000000000000002</x:v>
      </x:c>
      <x:c r="BH89" s="73">
        <x:v>1.21</x:v>
      </x:c>
      <x:c r="BI89" s="73">
        <x:v>21000</x:v>
      </x:c>
      <x:c r="BJ89" s="73">
        <x:v>17337</x:v>
      </x:c>
      <x:c r="BK89" s="74" t="str">
        <x:f t="shared" si="0"/>
        <x:v>true</x:v>
      </x:c>
    </x:row>
    <x:row r="90" spans="1:63" ht="16.399999999999999">
      <x:c r="A90" s="65">
        <x:v>2018</x:v>
      </x:c>
      <x:c r="B90" s="61" t="s">
        <x:v>55</x:v>
      </x:c>
      <x:c r="C90" s="61" t="s">
        <x:v>105</x:v>
      </x:c>
      <x:c r="D90" s="72" t="s">
        <x:v>323</x:v>
      </x:c>
      <x:c r="E90" s="72">
        <x:v>8</x:v>
      </x:c>
      <x:c r="F90" s="72" t="s">
        <x:v>25</x:v>
      </x:c>
      <x:c r="G90" s="72" t="s">
        <x:v>337</x:v>
      </x:c>
      <x:c r="H90" s="72" t="s">
        <x:v>96</x:v>
      </x:c>
      <x:c r="I90" s="73">
        <x:v>2017</x:v>
      </x:c>
      <x:c r="J90" s="73" t="s">
        <x:v>55</x:v>
      </x:c>
      <x:c r="K90" s="73">
        <x:v>32</x:v>
      </x:c>
      <x:c r="L90" s="73" t="s">
        <x:v>122</x:v>
      </x:c>
      <x:c r="M90" s="73">
        <x:v>60</x:v>
      </x:c>
      <x:c r="N90" s="73">
        <x:v>0.040000000000000002</x:v>
      </x:c>
      <x:c r="O90" s="73">
        <x:v>-0.080000000000000004</x:v>
      </x:c>
      <x:c r="P90" s="73">
        <x:v>189</x:v>
      </x:c>
      <x:c r="Q90" s="73">
        <x:v>183</x:v>
      </x:c>
      <x:c r="R90" s="73">
        <x:v>164</x:v>
      </x:c>
      <x:c r="S90" s="73">
        <x:v>17</x:v>
      </x:c>
      <x:c r="T90" s="73">
        <x:v>44</x:v>
      </x:c>
      <x:c r="U90" s="73">
        <x:v>6</x:v>
      </x:c>
      <x:c r="V90" s="73">
        <x:v>2</x:v>
      </x:c>
      <x:c r="W90" s="73">
        <x:v>0</x:v>
      </x:c>
      <x:c r="X90" s="73">
        <x:v>54</x:v>
      </x:c>
      <x:c r="Y90" s="73">
        <x:v>8</x:v>
      </x:c>
      <x:c r="Z90" s="73">
        <x:v>9</x:v>
      </x:c>
      <x:c r="AA90" s="73">
        <x:v>4</x:v>
      </x:c>
      <x:c r="AB90" s="73">
        <x:v>19</x:v>
      </x:c>
      <x:c r="AC90" s="73">
        <x:v>0</x:v>
      </x:c>
      <x:c r="AD90" s="73">
        <x:v>0</x:v>
      </x:c>
      <x:c r="AE90" s="73">
        <x:v>49</x:v>
      </x:c>
      <x:c r="AF90" s="73">
        <x:v>2</x:v>
      </x:c>
      <x:c r="AG90" s="73">
        <x:v>6</x:v>
      </x:c>
      <x:c r="AH90" s="73">
        <x:v>0</x:v>
      </x:c>
      <x:c r="AI90" s="73">
        <x:v>0.26800000000000002</x:v>
      </x:c>
      <x:c r="AJ90" s="73">
        <x:v>0.34399999999999997</x:v>
      </x:c>
      <x:c r="AK90" s="73">
        <x:v>0.32900000000000001</x:v>
      </x:c>
      <x:c r="AL90" s="73">
        <x:v>0.67300000000000004</x:v>
      </x:c>
      <x:c r="AM90" s="73">
        <x:v>0.10000000000000001</x:v>
      </x:c>
      <x:c r="AN90" s="73">
        <x:v>79.799999999999997</x:v>
      </x:c>
      <x:c r="AO90" s="73">
        <x:v>-0.040000000000000002</x:v>
      </x:c>
      <x:c r="AP90" s="73">
        <x:v>2017</x:v>
      </x:c>
      <x:c r="AQ90" s="73" t="s">
        <x:v>55</x:v>
      </x:c>
      <x:c r="AR90" s="73">
        <x:v>32</x:v>
      </x:c>
      <x:c r="AS90" s="73" t="s">
        <x:v>122</x:v>
      </x:c>
      <x:c r="AT90" s="73">
        <x:v>189</x:v>
      </x:c>
      <x:c r="AU90" s="73">
        <x:v>-6.6799999999999997</x:v>
      </x:c>
      <x:c r="AV90" s="73">
        <x:v>-0.23999999999999999</x:v>
      </x:c>
      <x:c r="AW90" s="73">
        <x:v>-0.88</x:v>
      </x:c>
      <x:c r="AX90" s="73">
        <x:v>-6.5800000000000001</x:v>
      </x:c>
      <x:c r="AY90" s="73">
        <x:v>-0.83999999999999997</x:v>
      </x:c>
      <x:c r="AZ90" s="73">
        <x:v>-0.010000000000000001</x:v>
      </x:c>
      <x:c r="BA90" s="73">
        <x:v>-0.84999999999999998</x:v>
      </x:c>
      <x:c r="BB90" s="73">
        <x:v>-8.0199999999999996</x:v>
      </x:c>
      <x:c r="BC90" s="73">
        <x:v>0.80000000000000004</x:v>
      </x:c>
      <x:c r="BD90" s="73">
        <x:v>-7.9500000000000002</x:v>
      </x:c>
      <x:c r="BE90" s="73">
        <x:v>10.890000000000001</x:v>
      </x:c>
      <x:c r="BF90" s="73">
        <x:v>0.040000000000000002</x:v>
      </x:c>
      <x:c r="BG90" s="73">
        <x:v>-0.080000000000000004</x:v>
      </x:c>
      <x:c r="BH90" s="73">
        <x:v>-0.040000000000000002</x:v>
      </x:c>
      <x:c r="BI90" s="73">
        <x:v>12000</x:v>
      </x:c>
      <x:c r="BJ90" s="73">
        <x:v>-294907</x:v>
      </x:c>
      <x:c r="BK90" s="74" t="str">
        <x:f t="shared" si="0"/>
        <x:v>true</x:v>
      </x:c>
    </x:row>
    <x:row r="91" spans="1:63" ht="16.399999999999999">
      <x:c r="A91" s="65">
        <x:v>2019</x:v>
      </x:c>
      <x:c r="B91" s="61" t="s">
        <x:v>55</x:v>
      </x:c>
      <x:c r="C91" s="61" t="s">
        <x:v>105</x:v>
      </x:c>
      <x:c r="D91" s="72" t="s">
        <x:v>323</x:v>
      </x:c>
      <x:c r="E91" s="72">
        <x:v>8</x:v>
      </x:c>
      <x:c r="F91" s="72" t="s">
        <x:v>25</x:v>
      </x:c>
      <x:c r="G91" s="72" t="s">
        <x:v>337</x:v>
      </x:c>
      <x:c r="H91" s="72" t="s">
        <x:v>96</x:v>
      </x:c>
      <x:c r="I91" s="73">
        <x:v>2018</x:v>
      </x:c>
      <x:c r="J91" s="73" t="s">
        <x:v>55</x:v>
      </x:c>
      <x:c r="K91" s="73">
        <x:v>33</x:v>
      </x:c>
      <x:c r="L91" s="73" t="s">
        <x:v>111</x:v>
      </x:c>
      <x:c r="M91" s="73">
        <x:v>114</x:v>
      </x:c>
      <x:c r="N91" s="73">
        <x:v>-0.88</x:v>
      </x:c>
      <x:c r="O91" s="73">
        <x:v>0.13</x:v>
      </x:c>
      <x:c r="P91" s="73">
        <x:v>185</x:v>
      </x:c>
      <x:c r="Q91" s="73">
        <x:v>177</x:v>
      </x:c>
      <x:c r="R91" s="73">
        <x:v>159</x:v>
      </x:c>
      <x:c r="S91" s="73">
        <x:v>28</x:v>
      </x:c>
      <x:c r="T91" s="73">
        <x:v>37</x:v>
      </x:c>
      <x:c r="U91" s="73">
        <x:v>2</x:v>
      </x:c>
      <x:c r="V91" s="73">
        <x:v>0</x:v>
      </x:c>
      <x:c r="W91" s="73">
        <x:v>0</x:v>
      </x:c>
      <x:c r="X91" s="73">
        <x:v>39</x:v>
      </x:c>
      <x:c r="Y91" s="73">
        <x:v>13</x:v>
      </x:c>
      <x:c r="Z91" s="73">
        <x:v>10</x:v>
      </x:c>
      <x:c r="AA91" s="73">
        <x:v>1</x:v>
      </x:c>
      <x:c r="AB91" s="73">
        <x:v>16</x:v>
      </x:c>
      <x:c r="AC91" s="73">
        <x:v>0</x:v>
      </x:c>
      <x:c r="AD91" s="73">
        <x:v>1</x:v>
      </x:c>
      <x:c r="AE91" s="73">
        <x:v>32</x:v>
      </x:c>
      <x:c r="AF91" s="73">
        <x:v>1</x:v>
      </x:c>
      <x:c r="AG91" s="73">
        <x:v>7</x:v>
      </x:c>
      <x:c r="AH91" s="73">
        <x:v>3</x:v>
      </x:c>
      <x:c r="AI91" s="73">
        <x:v>0.23300000000000001</x:v>
      </x:c>
      <x:c r="AJ91" s="73">
        <x:v>0.29799999999999999</x:v>
      </x:c>
      <x:c r="AK91" s="73">
        <x:v>0.245</x:v>
      </x:c>
      <x:c r="AL91" s="73">
        <x:v>0.54300000000000004</x:v>
      </x:c>
      <x:c r="AM91" s="73">
        <x:v>0.053000000000000003</x:v>
      </x:c>
      <x:c r="AN91" s="73">
        <x:v>40.700000000000003</x:v>
      </x:c>
      <x:c r="AO91" s="73">
        <x:v>-0.75</x:v>
      </x:c>
      <x:c r="AP91" s="73">
        <x:v>2018</x:v>
      </x:c>
      <x:c r="AQ91" s="73" t="s">
        <x:v>55</x:v>
      </x:c>
      <x:c r="AR91" s="73">
        <x:v>33</x:v>
      </x:c>
      <x:c r="AS91" s="73" t="s">
        <x:v>111</x:v>
      </x:c>
      <x:c r="AT91" s="73">
        <x:v>185</x:v>
      </x:c>
      <x:c r="AU91" s="73">
        <x:v>-16.16</x:v>
      </x:c>
      <x:c r="AV91" s="73">
        <x:v>1.27</x:v>
      </x:c>
      <x:c r="AW91" s="73">
        <x:v>1.49</x:v>
      </x:c>
      <x:c r="AX91" s="73">
        <x:v>-13.210000000000001</x:v>
      </x:c>
      <x:c r="AY91" s="73">
        <x:v>1.49</x:v>
      </x:c>
      <x:c r="AZ91" s="73">
        <x:v>-3.4199999999999999</x:v>
      </x:c>
      <x:c r="BA91" s="73">
        <x:v>-1.9299999999999999</x:v>
      </x:c>
      <x:c r="BB91" s="73">
        <x:v>-16.010000000000002</x:v>
      </x:c>
      <x:c r="BC91" s="73">
        <x:v>0.81000000000000005</x:v>
      </x:c>
      <x:c r="BD91" s="73">
        <x:v>-9.2400000000000002</x:v>
      </x:c>
      <x:c r="BE91" s="73">
        <x:v>11.199999999999999</x:v>
      </x:c>
      <x:c r="BF91" s="73">
        <x:v>-0.88</x:v>
      </x:c>
      <x:c r="BG91" s="73">
        <x:v>0.13</x:v>
      </x:c>
      <x:c r="BH91" s="73">
        <x:v>-0.75</x:v>
      </x:c>
      <x:c r="BI91" s="73">
        <x:v>9000</x:v>
      </x:c>
      <x:c r="BJ91" s="73">
        <x:v>-12027</x:v>
      </x:c>
      <x:c r="BK91" s="74" t="str">
        <x:f t="shared" si="0"/>
        <x:v>true</x:v>
      </x:c>
    </x:row>
    <x:row r="92" spans="1:63" ht="16.399999999999999">
      <x:c r="A92" s="65">
        <x:v>2020</x:v>
      </x:c>
      <x:c r="B92" s="61" t="s">
        <x:v>55</x:v>
      </x:c>
      <x:c r="C92" s="61" t="s">
        <x:v>105</x:v>
      </x:c>
      <x:c r="D92" s="72" t="s">
        <x:v>323</x:v>
      </x:c>
      <x:c r="E92" s="72">
        <x:v>8</x:v>
      </x:c>
      <x:c r="F92" s="72" t="s">
        <x:v>25</x:v>
      </x:c>
      <x:c r="G92" s="72" t="s">
        <x:v>337</x:v>
      </x:c>
      <x:c r="H92" s="72" t="s">
        <x:v>96</x:v>
      </x:c>
      <x:c r="I92" s="73">
        <x:v>2019</x:v>
      </x:c>
      <x:c r="J92" s="73" t="s">
        <x:v>55</x:v>
      </x:c>
      <x:c r="K92" s="73">
        <x:v>34</x:v>
      </x:c>
      <x:c r="L92" s="73" t="s">
        <x:v>111</x:v>
      </x:c>
      <x:c r="M92" s="73">
        <x:v>114</x:v>
      </x:c>
      <x:c r="N92" s="73">
        <x:v>-0.14000000000000001</x:v>
      </x:c>
      <x:c r="O92" s="73">
        <x:v>0.29999999999999999</x:v>
      </x:c>
      <x:c r="P92" s="73">
        <x:v>210</x:v>
      </x:c>
      <x:c r="Q92" s="73">
        <x:v>205</x:v>
      </x:c>
      <x:c r="R92" s="73">
        <x:v>179</x:v>
      </x:c>
      <x:c r="S92" s="73">
        <x:v>35</x:v>
      </x:c>
      <x:c r="T92" s="73">
        <x:v>39</x:v>
      </x:c>
      <x:c r="U92" s="73">
        <x:v>5</x:v>
      </x:c>
      <x:c r="V92" s="73">
        <x:v>3</x:v>
      </x:c>
      <x:c r="W92" s="73">
        <x:v>0</x:v>
      </x:c>
      <x:c r="X92" s="73">
        <x:v>50</x:v>
      </x:c>
      <x:c r="Y92" s="73">
        <x:v>17</x:v>
      </x:c>
      <x:c r="Z92" s="73">
        <x:v>8</x:v>
      </x:c>
      <x:c r="AA92" s="73">
        <x:v>3</x:v>
      </x:c>
      <x:c r="AB92" s="73">
        <x:v>24</x:v>
      </x:c>
      <x:c r="AC92" s="73">
        <x:v>2</x:v>
      </x:c>
      <x:c r="AD92" s="73">
        <x:v>1</x:v>
      </x:c>
      <x:c r="AE92" s="73">
        <x:v>38</x:v>
      </x:c>
      <x:c r="AF92" s="73">
        <x:v>1</x:v>
      </x:c>
      <x:c r="AG92" s="73">
        <x:v>4</x:v>
      </x:c>
      <x:c r="AH92" s="73">
        <x:v>1</x:v>
      </x:c>
      <x:c r="AI92" s="73">
        <x:v>0.218</x:v>
      </x:c>
      <x:c r="AJ92" s="73">
        <x:v>0.316</x:v>
      </x:c>
      <x:c r="AK92" s="73">
        <x:v>0.27900000000000003</x:v>
      </x:c>
      <x:c r="AL92" s="73">
        <x:v>0.59499999999999997</x:v>
      </x:c>
      <x:c r="AM92" s="73">
        <x:v>0.082000000000000006</x:v>
      </x:c>
      <x:c r="AN92" s="73">
        <x:v>74.099999999999994</x:v>
      </x:c>
      <x:c r="AO92" s="73">
        <x:v>0.16</x:v>
      </x:c>
      <x:c r="AP92" s="73">
        <x:v>2019</x:v>
      </x:c>
      <x:c r="AQ92" s="73" t="s">
        <x:v>55</x:v>
      </x:c>
      <x:c r="AR92" s="73">
        <x:v>34</x:v>
      </x:c>
      <x:c r="AS92" s="73" t="s">
        <x:v>111</x:v>
      </x:c>
      <x:c r="AT92" s="73">
        <x:v>210</x:v>
      </x:c>
      <x:c r="AU92" s="73">
        <x:v>-7.4299999999999997</x:v>
      </x:c>
      <x:c r="AV92" s="73">
        <x:v>0.10000000000000001</x:v>
      </x:c>
      <x:c r="AW92" s="73">
        <x:v>1.29</x:v>
      </x:c>
      <x:c r="AX92" s="73">
        <x:v>-3.98</x:v>
      </x:c>
      <x:c r="AY92" s="73">
        <x:v>2.8900000000000001</x:v>
      </x:c>
      <x:c r="AZ92" s="73">
        <x:v>-3.7200000000000002</x:v>
      </x:c>
      <x:c r="BA92" s="73">
        <x:v>-0.82999999999999996</x:v>
      </x:c>
      <x:c r="BB92" s="73">
        <x:v>-6.1100000000000003</x:v>
      </x:c>
      <x:c r="BC92" s="73">
        <x:v>0.93000000000000005</x:v>
      </x:c>
      <x:c r="BD92" s="73">
        <x:v>-1.28</x:v>
      </x:c>
      <x:c r="BE92" s="73">
        <x:v>9.7300000000000004</x:v>
      </x:c>
      <x:c r="BF92" s="73">
        <x:v>-0.14000000000000001</x:v>
      </x:c>
      <x:c r="BG92" s="73">
        <x:v>0.29999999999999999</x:v>
      </x:c>
      <x:c r="BH92" s="73">
        <x:v>0.16</x:v>
      </x:c>
      <x:c r="BI92" s="73">
        <x:v>8500</x:v>
      </x:c>
      <x:c r="BJ92" s="73">
        <x:v>53380</x:v>
      </x:c>
      <x:c r="BK92" s="74" t="str">
        <x:f t="shared" si="0"/>
        <x:v>true</x:v>
      </x:c>
    </x:row>
    <x:row r="93" spans="1:63" ht="16.399999999999999">
      <x:c r="A93" s="65">
        <x:v>2021</x:v>
      </x:c>
      <x:c r="B93" s="61" t="s">
        <x:v>55</x:v>
      </x:c>
      <x:c r="C93" s="61" t="s">
        <x:v>105</x:v>
      </x:c>
      <x:c r="D93" s="72" t="s">
        <x:v>323</x:v>
      </x:c>
      <x:c r="E93" s="72">
        <x:v>8</x:v>
      </x:c>
      <x:c r="F93" s="72" t="s">
        <x:v>25</x:v>
      </x:c>
      <x:c r="G93" s="72" t="s">
        <x:v>337</x:v>
      </x:c>
      <x:c r="H93" s="72" t="s">
        <x:v>96</x:v>
      </x:c>
      <x:c r="I93" s="73">
        <x:v>2020</x:v>
      </x:c>
      <x:c r="J93" s="73" t="s">
        <x:v>55</x:v>
      </x:c>
      <x:c r="K93" s="73">
        <x:v>35</x:v>
      </x:c>
      <x:c r="L93" s="73" t="s">
        <x:v>111</x:v>
      </x:c>
      <x:c r="M93" s="73">
        <x:v>101</x:v>
      </x:c>
      <x:c r="N93" s="73">
        <x:v>-0.010000000000000001</x:v>
      </x:c>
      <x:c r="O93" s="73">
        <x:v>0.28000000000000003</x:v>
      </x:c>
      <x:c r="P93" s="73">
        <x:v>75</x:v>
      </x:c>
      <x:c r="Q93" s="73">
        <x:v>74</x:v>
      </x:c>
      <x:c r="R93" s="73">
        <x:v>70</x:v>
      </x:c>
      <x:c r="S93" s="73">
        <x:v>28</x:v>
      </x:c>
      <x:c r="T93" s="73">
        <x:v>19</x:v>
      </x:c>
      <x:c r="U93" s="73">
        <x:v>1</x:v>
      </x:c>
      <x:c r="V93" s="73">
        <x:v>1</x:v>
      </x:c>
      <x:c r="W93" s="73">
        <x:v>1</x:v>
      </x:c>
      <x:c r="X93" s="73">
        <x:v>25</x:v>
      </x:c>
      <x:c r="Y93" s="73">
        <x:v>12</x:v>
      </x:c>
      <x:c r="Z93" s="73">
        <x:v>7</x:v>
      </x:c>
      <x:c r="AA93" s="73">
        <x:v>3</x:v>
      </x:c>
      <x:c r="AB93" s="73">
        <x:v>3</x:v>
      </x:c>
      <x:c r="AC93" s="73">
        <x:v>0</x:v>
      </x:c>
      <x:c r="AD93" s="73">
        <x:v>0</x:v>
      </x:c>
      <x:c r="AE93" s="73">
        <x:v>15</x:v>
      </x:c>
      <x:c r="AF93" s="73">
        <x:v>2</x:v>
      </x:c>
      <x:c r="AG93" s="73">
        <x:v>1</x:v>
      </x:c>
      <x:c r="AH93" s="73">
        <x:v>1</x:v>
      </x:c>
      <x:c r="AI93" s="73">
        <x:v>0.27100000000000002</x:v>
      </x:c>
      <x:c r="AJ93" s="73">
        <x:v>0.29699999999999999</x:v>
      </x:c>
      <x:c r="AK93" s="73">
        <x:v>0.35699999999999998</x:v>
      </x:c>
      <x:c r="AL93" s="73">
        <x:v>0.65400000000000003</x:v>
      </x:c>
      <x:c r="AM93" s="73">
        <x:v>0.085000000000000009</x:v>
      </x:c>
      <x:c r="AN93" s="73">
        <x:v>68</x:v>
      </x:c>
      <x:c r="AO93" s="73">
        <x:v>0.27000000000000002</x:v>
      </x:c>
      <x:c r="AP93" s="73">
        <x:v>2020</x:v>
      </x:c>
      <x:c r="AQ93" s="73" t="s">
        <x:v>55</x:v>
      </x:c>
      <x:c r="AR93" s="73">
        <x:v>35</x:v>
      </x:c>
      <x:c r="AS93" s="73" t="s">
        <x:v>111</x:v>
      </x:c>
      <x:c r="AT93" s="73">
        <x:v>75</x:v>
      </x:c>
      <x:c r="AU93" s="73">
        <x:v>-3.04</x:v>
      </x:c>
      <x:c r="AV93" s="73">
        <x:v>0.45000000000000001</x:v>
      </x:c>
      <x:c r="AW93" s="73">
        <x:v>1.0600000000000001</x:v>
      </x:c>
      <x:c r="AX93" s="73">
        <x:v>-1.8400000000000001</x:v>
      </x:c>
      <x:c r="AY93" s="73">
        <x:v>2.9700000000000002</x:v>
      </x:c>
      <x:c r="AZ93" s="73">
        <x:v>-1.1599999999999999</x:v>
      </x:c>
      <x:c r="BA93" s="73">
        <x:v>1.8100000000000001</x:v>
      </x:c>
      <x:c r="BB93" s="73">
        <x:v>-0.11</x:v>
      </x:c>
      <x:c r="BC93" s="73">
        <x:v>0.33000000000000002</x:v>
      </x:c>
      <x:c r="BD93" s="73">
        <x:v>2.0099999999999998</x:v>
      </x:c>
      <x:c r="BE93" s="73">
        <x:v>10.640000000000001</x:v>
      </x:c>
      <x:c r="BF93" s="73">
        <x:v>-0.010000000000000001</x:v>
      </x:c>
      <x:c r="BG93" s="73">
        <x:v>0.28000000000000003</x:v>
      </x:c>
      <x:c r="BH93" s="73">
        <x:v>0.27000000000000002</x:v>
      </x:c>
      <x:c r="BI93" s="73">
        <x:v>10500</x:v>
      </x:c>
      <x:c r="BJ93" s="73">
        <x:v>39383</x:v>
      </x:c>
      <x:c r="BK93" s="74" t="str">
        <x:f t="shared" si="0"/>
        <x:v>true</x:v>
      </x:c>
    </x:row>
    <x:row r="94" spans="1:63" ht="16.399999999999999">
      <x:c r="A94" s="67">
        <x:v>2010</x:v>
      </x:c>
      <x:c r="B94" s="61" t="s">
        <x:v>28</x:v>
      </x:c>
      <x:c r="C94" s="61" t="s">
        <x:v>112</x:v>
      </x:c>
      <x:c r="D94" s="72" t="s">
        <x:v>251</x:v>
      </x:c>
      <x:c r="E94" s="72">
        <x:v>8</x:v>
      </x:c>
      <x:c r="F94" s="72" t="s">
        <x:v>25</x:v>
      </x:c>
      <x:c r="G94" s="72" t="s">
        <x:v>337</x:v>
      </x:c>
      <x:c r="H94" s="72" t="s">
        <x:v>36</x:v>
      </x:c>
      <x:c r="I94" s="73">
        <x:v>2009</x:v>
      </x:c>
      <x:c r="J94" s="73" t="s">
        <x:v>28</x:v>
      </x:c>
      <x:c r="K94" s="73">
        <x:v>31</x:v>
      </x:c>
      <x:c r="L94" s="73" t="s">
        <x:v>115</x:v>
      </x:c>
      <x:c r="M94" s="73">
        <x:v>101</x:v>
      </x:c>
      <x:c r="N94" s="73">
        <x:v>3.0800000000000001</x:v>
      </x:c>
      <x:c r="O94" s="73">
        <x:v>0.34999999999999998</x:v>
      </x:c>
      <x:c r="P94" s="73">
        <x:v>426</x:v>
      </x:c>
      <x:c r="Q94" s="73">
        <x:v>420</x:v>
      </x:c>
      <x:c r="R94" s="73">
        <x:v>356</x:v>
      </x:c>
      <x:c r="S94" s="73">
        <x:v>74</x:v>
      </x:c>
      <x:c r="T94" s="73">
        <x:v>107</x:v>
      </x:c>
      <x:c r="U94" s="73">
        <x:v>14</x:v>
      </x:c>
      <x:c r="V94" s="73">
        <x:v>9</x:v>
      </x:c>
      <x:c r="W94" s="73">
        <x:v>8</x:v>
      </x:c>
      <x:c r="X94" s="73">
        <x:v>163</x:v>
      </x:c>
      <x:c r="Y94" s="73">
        <x:v>43</x:v>
      </x:c>
      <x:c r="Z94" s="73">
        <x:v>20</x:v>
      </x:c>
      <x:c r="AA94" s="73">
        <x:v>10</x:v>
      </x:c>
      <x:c r="AB94" s="73">
        <x:v>56</x:v>
      </x:c>
      <x:c r="AC94" s="73">
        <x:v>6</x:v>
      </x:c>
      <x:c r="AD94" s="73">
        <x:v>1</x:v>
      </x:c>
      <x:c r="AE94" s="73">
        <x:v>55</x:v>
      </x:c>
      <x:c r="AF94" s="73">
        <x:v>8</x:v>
      </x:c>
      <x:c r="AG94" s="73">
        <x:v>5</x:v>
      </x:c>
      <x:c r="AH94" s="73">
        <x:v>3</x:v>
      </x:c>
      <x:c r="AI94" s="73">
        <x:v>0.30099999999999999</x:v>
      </x:c>
      <x:c r="AJ94" s="73">
        <x:v>0.40100000000000002</x:v>
      </x:c>
      <x:c r="AK94" s="73">
        <x:v>0.45800000000000002</x:v>
      </x:c>
      <x:c r="AL94" s="73">
        <x:v>0.85899999999999999</x:v>
      </x:c>
      <x:c r="AM94" s="73">
        <x:v>0.034000000000000002</x:v>
      </x:c>
      <x:c r="AN94" s="73">
        <x:v>127.7</x:v>
      </x:c>
      <x:c r="AO94" s="73">
        <x:v>3.4300000000000002</x:v>
      </x:c>
      <x:c r="AP94" s="73">
        <x:v>2009</x:v>
      </x:c>
      <x:c r="AQ94" s="73" t="s">
        <x:v>28</x:v>
      </x:c>
      <x:c r="AR94" s="73">
        <x:v>31</x:v>
      </x:c>
      <x:c r="AS94" s="73" t="s">
        <x:v>115</x:v>
      </x:c>
      <x:c r="AT94" s="73">
        <x:v>426</x:v>
      </x:c>
      <x:c r="AU94" s="73">
        <x:v>15.48</x:v>
      </x:c>
      <x:c r="AV94" s="73">
        <x:v>-2.1600000000000001</x:v>
      </x:c>
      <x:c r="AW94" s="73">
        <x:v>-2.1600000000000001</x:v>
      </x:c>
      <x:c r="AX94" s="73">
        <x:v>15.19</x:v>
      </x:c>
      <x:c r="AY94" s="73">
        <x:v>2.27</x:v>
      </x:c>
      <x:c r="AZ94" s="73">
        <x:v>-0.28999999999999998</x:v>
      </x:c>
      <x:c r="BA94" s="73">
        <x:v>1.98</x:v>
      </x:c>
      <x:c r="BB94" s="73">
        <x:v>17.170000000000002</x:v>
      </x:c>
      <x:c r="BC94" s="73">
        <x:v>1.8500000000000001</x:v>
      </x:c>
      <x:c r="BD94" s="73">
        <x:v>19.030000000000001</x:v>
      </x:c>
      <x:c r="BE94" s="73">
        <x:v>10.890000000000001</x:v>
      </x:c>
      <x:c r="BF94" s="73">
        <x:v>3.0800000000000001</x:v>
      </x:c>
      <x:c r="BG94" s="73">
        <x:v>0.34999999999999998</x:v>
      </x:c>
      <x:c r="BH94" s="73">
        <x:v>3.4300000000000002</x:v>
      </x:c>
      <x:c r="BI94" s="73">
        <x:v>9000</x:v>
      </x:c>
      <x:c r="BJ94" s="73">
        <x:v>2623</x:v>
      </x:c>
      <x:c r="BK94" s="74" t="str">
        <x:f t="shared" si="0"/>
        <x:v>true</x:v>
      </x:c>
    </x:row>
    <x:row r="95" spans="1:63" ht="16.399999999999999">
      <x:c r="A95" s="66">
        <x:v>2011</x:v>
      </x:c>
      <x:c r="B95" s="61" t="s">
        <x:v>28</x:v>
      </x:c>
      <x:c r="C95" s="61" t="s">
        <x:v>112</x:v>
      </x:c>
      <x:c r="D95" s="72" t="s">
        <x:v>251</x:v>
      </x:c>
      <x:c r="E95" s="72">
        <x:v>8</x:v>
      </x:c>
      <x:c r="F95" s="72" t="s">
        <x:v>25</x:v>
      </x:c>
      <x:c r="G95" s="72" t="s">
        <x:v>337</x:v>
      </x:c>
      <x:c r="H95" s="72" t="s">
        <x:v>36</x:v>
      </x:c>
      <x:c r="I95" s="73">
        <x:v>2010</x:v>
      </x:c>
      <x:c r="J95" s="73" t="s">
        <x:v>28</x:v>
      </x:c>
      <x:c r="K95" s="73">
        <x:v>32</x:v>
      </x:c>
      <x:c r="L95" s="73" t="s">
        <x:v>115</x:v>
      </x:c>
      <x:c r="M95" s="73">
        <x:v>111</x:v>
      </x:c>
      <x:c r="N95" s="73">
        <x:v>1.3999999999999999</x:v>
      </x:c>
      <x:c r="O95" s="73">
        <x:v>0.25</x:v>
      </x:c>
      <x:c r="P95" s="73">
        <x:v>428</x:v>
      </x:c>
      <x:c r="Q95" s="73">
        <x:v>412</x:v>
      </x:c>
      <x:c r="R95" s="73">
        <x:v>353</x:v>
      </x:c>
      <x:c r="S95" s="73">
        <x:v>43</x:v>
      </x:c>
      <x:c r="T95" s="73">
        <x:v>84</x:v>
      </x:c>
      <x:c r="U95" s="73">
        <x:v>16</x:v>
      </x:c>
      <x:c r="V95" s="73">
        <x:v>3</x:v>
      </x:c>
      <x:c r="W95" s="73">
        <x:v>5</x:v>
      </x:c>
      <x:c r="X95" s="73">
        <x:v>121</x:v>
      </x:c>
      <x:c r="Y95" s="73">
        <x:v>28</x:v>
      </x:c>
      <x:c r="Z95" s="73">
        <x:v>15</x:v>
      </x:c>
      <x:c r="AA95" s="73">
        <x:v>6</x:v>
      </x:c>
      <x:c r="AB95" s="73">
        <x:v>56</x:v>
      </x:c>
      <x:c r="AC95" s="73">
        <x:v>2</x:v>
      </x:c>
      <x:c r="AD95" s="73">
        <x:v>0</x:v>
      </x:c>
      <x:c r="AE95" s="73">
        <x:v>63</x:v>
      </x:c>
      <x:c r="AF95" s="73">
        <x:v>5</x:v>
      </x:c>
      <x:c r="AG95" s="73">
        <x:v>16</x:v>
      </x:c>
      <x:c r="AH95" s="73">
        <x:v>1</x:v>
      </x:c>
      <x:c r="AI95" s="73">
        <x:v>0.23799999999999999</x:v>
      </x:c>
      <x:c r="AJ95" s="73">
        <x:v>0.34499999999999997</x:v>
      </x:c>
      <x:c r="AK95" s="73">
        <x:v>0.34300000000000003</x:v>
      </x:c>
      <x:c r="AL95" s="73">
        <x:v>0.68799999999999994</x:v>
      </x:c>
      <x:c r="AM95" s="73">
        <x:v>-0.021999999999999997</x:v>
      </x:c>
      <x:c r="AN95" s="73">
        <x:v>91.299999999999997</x:v>
      </x:c>
      <x:c r="AO95" s="73">
        <x:v>1.6499999999999999</x:v>
      </x:c>
      <x:c r="AP95" s="73">
        <x:v>2010</x:v>
      </x:c>
      <x:c r="AQ95" s="73" t="s">
        <x:v>28</x:v>
      </x:c>
      <x:c r="AR95" s="73">
        <x:v>32</x:v>
      </x:c>
      <x:c r="AS95" s="73" t="s">
        <x:v>115</x:v>
      </x:c>
      <x:c r="AT95" s="73">
        <x:v>428</x:v>
      </x:c>
      <x:c r="AU95" s="73">
        <x:v>-4.7599999999999998</x:v>
      </x:c>
      <x:c r="AV95" s="73">
        <x:v>-0.11</x:v>
      </x:c>
      <x:c r="AW95" s="73">
        <x:v>-0.11</x:v>
      </x:c>
      <x:c r="AX95" s="73">
        <x:v>-0.19</x:v>
      </x:c>
      <x:c r="AY95" s="73">
        <x:v>3.21</x:v>
      </x:c>
      <x:c r="AZ95" s="73">
        <x:v>-5.1900000000000004</x:v>
      </x:c>
      <x:c r="BA95" s="73">
        <x:v>-1.98</x:v>
      </x:c>
      <x:c r="BB95" s="73">
        <x:v>-2.1699999999999999</x:v>
      </x:c>
      <x:c r="BC95" s="73">
        <x:v>1.8600000000000001</x:v>
      </x:c>
      <x:c r="BD95" s="73">
        <x:v>-0.31</x:v>
      </x:c>
      <x:c r="BE95" s="73">
        <x:v>10.6</x:v>
      </x:c>
      <x:c r="BF95" s="73">
        <x:v>1.3999999999999999</x:v>
      </x:c>
      <x:c r="BG95" s="73">
        <x:v>0.25</x:v>
      </x:c>
      <x:c r="BH95" s="73">
        <x:v>1.6499999999999999</x:v>
      </x:c>
      <x:c r="BI95" s="73">
        <x:v>17000</x:v>
      </x:c>
      <x:c r="BJ95" s="73">
        <x:v>10284</x:v>
      </x:c>
      <x:c r="BK95" s="74" t="str">
        <x:f t="shared" si="0"/>
        <x:v>true</x:v>
      </x:c>
    </x:row>
    <x:row r="96" spans="1:63" ht="16.399999999999999">
      <x:c r="A96" s="66">
        <x:v>2012</x:v>
      </x:c>
      <x:c r="B96" s="61" t="s">
        <x:v>28</x:v>
      </x:c>
      <x:c r="C96" s="61" t="s">
        <x:v>112</x:v>
      </x:c>
      <x:c r="D96" s="72" t="s">
        <x:v>251</x:v>
      </x:c>
      <x:c r="E96" s="72">
        <x:v>8</x:v>
      </x:c>
      <x:c r="F96" s="72" t="s">
        <x:v>25</x:v>
      </x:c>
      <x:c r="G96" s="72" t="s">
        <x:v>337</x:v>
      </x:c>
      <x:c r="H96" s="72" t="s">
        <x:v>36</x:v>
      </x:c>
      <x:c r="I96" s="73">
        <x:v>2011</x:v>
      </x:c>
      <x:c r="J96" s="73" t="s">
        <x:v>28</x:v>
      </x:c>
      <x:c r="K96" s="73">
        <x:v>33</x:v>
      </x:c>
      <x:c r="L96" s="73" t="s">
        <x:v>115</x:v>
      </x:c>
      <x:c r="M96" s="73">
        <x:v>87</x:v>
      </x:c>
      <x:c r="N96" s="73">
        <x:v>1.47</x:v>
      </x:c>
      <x:c r="O96" s="73">
        <x:v>0.19</x:v>
      </x:c>
      <x:c r="P96" s="73">
        <x:v>316</x:v>
      </x:c>
      <x:c r="Q96" s="73">
        <x:v>305</x:v>
      </x:c>
      <x:c r="R96" s="73">
        <x:v>269</x:v>
      </x:c>
      <x:c r="S96" s="73">
        <x:v>36</x:v>
      </x:c>
      <x:c r="T96" s="73">
        <x:v>73</x:v>
      </x:c>
      <x:c r="U96" s="73">
        <x:v>18</x:v>
      </x:c>
      <x:c r="V96" s="73">
        <x:v>2</x:v>
      </x:c>
      <x:c r="W96" s="73">
        <x:v>2</x:v>
      </x:c>
      <x:c r="X96" s="73">
        <x:v>101</x:v>
      </x:c>
      <x:c r="Y96" s="73">
        <x:v>30</x:v>
      </x:c>
      <x:c r="Z96" s="73">
        <x:v>1</x:v>
      </x:c>
      <x:c r="AA96" s="73">
        <x:v>3</x:v>
      </x:c>
      <x:c r="AB96" s="73">
        <x:v>32</x:v>
      </x:c>
      <x:c r="AC96" s="73">
        <x:v>0</x:v>
      </x:c>
      <x:c r="AD96" s="73">
        <x:v>1</x:v>
      </x:c>
      <x:c r="AE96" s="73">
        <x:v>28</x:v>
      </x:c>
      <x:c r="AF96" s="73">
        <x:v>4</x:v>
      </x:c>
      <x:c r="AG96" s="73">
        <x:v>10</x:v>
      </x:c>
      <x:c r="AH96" s="73">
        <x:v>5</x:v>
      </x:c>
      <x:c r="AI96" s="73">
        <x:v>0.27100000000000002</x:v>
      </x:c>
      <x:c r="AJ96" s="73">
        <x:v>0.34300000000000003</x:v>
      </x:c>
      <x:c r="AK96" s="73">
        <x:v>0.375</x:v>
      </x:c>
      <x:c r="AL96" s="73">
        <x:v>0.71799999999999997</x:v>
      </x:c>
      <x:c r="AM96" s="73">
        <x:v>-0.0010000000000000001</x:v>
      </x:c>
      <x:c r="AN96" s="73">
        <x:v>103.59999999999999</x:v>
      </x:c>
      <x:c r="AO96" s="73">
        <x:v>1.6599999999999999</x:v>
      </x:c>
      <x:c r="AP96" s="73">
        <x:v>2011</x:v>
      </x:c>
      <x:c r="AQ96" s="73" t="s">
        <x:v>28</x:v>
      </x:c>
      <x:c r="AR96" s="73">
        <x:v>33</x:v>
      </x:c>
      <x:c r="AS96" s="73" t="s">
        <x:v>115</x:v>
      </x:c>
      <x:c r="AT96" s="73">
        <x:v>316</x:v>
      </x:c>
      <x:c r="AU96" s="73">
        <x:v>1.3500000000000001</x:v>
      </x:c>
      <x:c r="AV96" s="73">
        <x:v>-0.84999999999999998</x:v>
      </x:c>
      <x:c r="AW96" s="73">
        <x:v>-0.84999999999999998</x:v>
      </x:c>
      <x:c r="AX96" s="73">
        <x:v>4.1399999999999997</x:v>
      </x:c>
      <x:c r="AY96" s="73">
        <x:v>1.27</x:v>
      </x:c>
      <x:c r="AZ96" s="73">
        <x:v>-2.9500000000000002</x:v>
      </x:c>
      <x:c r="BA96" s="73">
        <x:v>-1.6799999999999999</x:v>
      </x:c>
      <x:c r="BB96" s="73">
        <x:v>2.46</x:v>
      </x:c>
      <x:c r="BC96" s="73">
        <x:v>1.4199999999999999</x:v>
      </x:c>
      <x:c r="BD96" s="73">
        <x:v>3.8700000000000001</x:v>
      </x:c>
      <x:c r="BE96" s="73">
        <x:v>10.029999999999999</x:v>
      </x:c>
      <x:c r="BF96" s="73">
        <x:v>1.47</x:v>
      </x:c>
      <x:c r="BG96" s="73">
        <x:v>0.19</x:v>
      </x:c>
      <x:c r="BH96" s="73">
        <x:v>1.6599999999999999</x:v>
      </x:c>
      <x:c r="BI96" s="73">
        <x:v>14000</x:v>
      </x:c>
      <x:c r="BJ96" s="73">
        <x:v>8425</x:v>
      </x:c>
      <x:c r="BK96" s="74" t="str">
        <x:f t="shared" si="0"/>
        <x:v>true</x:v>
      </x:c>
    </x:row>
    <x:row r="97" spans="1:63" ht="16.399999999999999">
      <x:c r="A97" s="66">
        <x:v>2013</x:v>
      </x:c>
      <x:c r="B97" s="61" t="s">
        <x:v>28</x:v>
      </x:c>
      <x:c r="C97" s="61" t="s">
        <x:v>112</x:v>
      </x:c>
      <x:c r="D97" s="72" t="s">
        <x:v>251</x:v>
      </x:c>
      <x:c r="E97" s="72">
        <x:v>8</x:v>
      </x:c>
      <x:c r="F97" s="72" t="s">
        <x:v>25</x:v>
      </x:c>
      <x:c r="G97" s="72" t="s">
        <x:v>337</x:v>
      </x:c>
      <x:c r="H97" s="72" t="s">
        <x:v>36</x:v>
      </x:c>
      <x:c r="I97" s="73">
        <x:v>2012</x:v>
      </x:c>
      <x:c r="J97" s="73" t="s">
        <x:v>28</x:v>
      </x:c>
      <x:c r="K97" s="73">
        <x:v>34</x:v>
      </x:c>
      <x:c r="L97" s="73" t="s">
        <x:v>115</x:v>
      </x:c>
      <x:c r="M97" s="73">
        <x:v>120</x:v>
      </x:c>
      <x:c r="N97" s="73">
        <x:v>4.9699999999999998</x:v>
      </x:c>
      <x:c r="O97" s="73">
        <x:v>-0.91000000000000003</x:v>
      </x:c>
      <x:c r="P97" s="73">
        <x:v>472</x:v>
      </x:c>
      <x:c r="Q97" s="73">
        <x:v>459</x:v>
      </x:c>
      <x:c r="R97" s="73">
        <x:v>386</x:v>
      </x:c>
      <x:c r="S97" s="73">
        <x:v>60</x:v>
      </x:c>
      <x:c r="T97" s="73">
        <x:v>117</x:v>
      </x:c>
      <x:c r="U97" s="73">
        <x:v>21</x:v>
      </x:c>
      <x:c r="V97" s="73">
        <x:v>4</x:v>
      </x:c>
      <x:c r="W97" s="73">
        <x:v>3</x:v>
      </x:c>
      <x:c r="X97" s="73">
        <x:v>155</x:v>
      </x:c>
      <x:c r="Y97" s="73">
        <x:v>61</x:v>
      </x:c>
      <x:c r="Z97" s="73">
        <x:v>8</x:v>
      </x:c>
      <x:c r="AA97" s="73">
        <x:v>4</x:v>
      </x:c>
      <x:c r="AB97" s="73">
        <x:v>69</x:v>
      </x:c>
      <x:c r="AC97" s="73">
        <x:v>2</x:v>
      </x:c>
      <x:c r="AD97" s="73">
        <x:v>1</x:v>
      </x:c>
      <x:c r="AE97" s="73">
        <x:v>54</x:v>
      </x:c>
      <x:c r="AF97" s="73">
        <x:v>12</x:v>
      </x:c>
      <x:c r="AG97" s="73">
        <x:v>12</x:v>
      </x:c>
      <x:c r="AH97" s="73">
        <x:v>3</x:v>
      </x:c>
      <x:c r="AI97" s="73">
        <x:v>0.30299999999999999</x:v>
      </x:c>
      <x:c r="AJ97" s="73">
        <x:v>0.40899999999999997</x:v>
      </x:c>
      <x:c r="AK97" s="73">
        <x:v>0.40200000000000002</x:v>
      </x:c>
      <x:c r="AL97" s="73">
        <x:v>0.81100000000000005</x:v>
      </x:c>
      <x:c r="AM97" s="73">
        <x:v>0.053000000000000003</x:v>
      </x:c>
      <x:c r="AN97" s="73">
        <x:v>152.80000000000001</x:v>
      </x:c>
      <x:c r="AO97" s="73">
        <x:v>4.0599999999999996</x:v>
      </x:c>
      <x:c r="AP97" s="73">
        <x:v>2012</x:v>
      </x:c>
      <x:c r="AQ97" s="73" t="s">
        <x:v>28</x:v>
      </x:c>
      <x:c r="AR97" s="73">
        <x:v>34</x:v>
      </x:c>
      <x:c r="AS97" s="73" t="s">
        <x:v>115</x:v>
      </x:c>
      <x:c r="AT97" s="73">
        <x:v>472</x:v>
      </x:c>
      <x:c r="AU97" s="73">
        <x:v>26.93</x:v>
      </x:c>
      <x:c r="AV97" s="73">
        <x:v>0.37</x:v>
      </x:c>
      <x:c r="AW97" s="73">
        <x:v>0.37</x:v>
      </x:c>
      <x:c r="AX97" s="73">
        <x:v>23.760000000000002</x:v>
      </x:c>
      <x:c r="AY97" s="73">
        <x:v>0.68999999999999995</x:v>
      </x:c>
      <x:c r="AZ97" s="73">
        <x:v>-5.8200000000000003</x:v>
      </x:c>
      <x:c r="BA97" s="73">
        <x:v>-5.1299999999999999</x:v>
      </x:c>
      <x:c r="BB97" s="73">
        <x:v>18.629999999999999</x:v>
      </x:c>
      <x:c r="BC97" s="73">
        <x:v>2.1000000000000001</x:v>
      </x:c>
      <x:c r="BD97" s="73">
        <x:v>20.739999999999998</x:v>
      </x:c>
      <x:c r="BE97" s="73">
        <x:v>9.5099999999999998</x:v>
      </x:c>
      <x:c r="BF97" s="73">
        <x:v>4.9699999999999998</x:v>
      </x:c>
      <x:c r="BG97" s="73">
        <x:v>-0.91000000000000003</x:v>
      </x:c>
      <x:c r="BH97" s="73">
        <x:v>4.0599999999999996</x:v>
      </x:c>
      <x:c r="BI97" s="73">
        <x:v>13000</x:v>
      </x:c>
      <x:c r="BJ97" s="73">
        <x:v>3200</x:v>
      </x:c>
      <x:c r="BK97" s="74" t="str">
        <x:f t="shared" si="0"/>
        <x:v>true</x:v>
      </x:c>
    </x:row>
    <x:row r="98" spans="1:63" ht="16.399999999999999">
      <x:c r="A98" s="65">
        <x:v>2014</x:v>
      </x:c>
      <x:c r="B98" s="61" t="s">
        <x:v>65</x:v>
      </x:c>
      <x:c r="C98" s="61" t="s">
        <x:v>127</x:v>
      </x:c>
      <x:c r="D98" s="72" t="s">
        <x:v>323</x:v>
      </x:c>
      <x:c r="E98" s="72">
        <x:v>9</x:v>
      </x:c>
      <x:c r="F98" s="72" t="s">
        <x:v>25</x:v>
      </x:c>
      <x:c r="G98" s="72" t="s">
        <x:v>34</x:v>
      </x:c>
      <x:c r="H98" s="72" t="s">
        <x:v>36</x:v>
      </x:c>
      <x:c r="I98" s="73">
        <x:v>2013</x:v>
      </x:c>
      <x:c r="J98" s="73" t="s">
        <x:v>65</x:v>
      </x:c>
      <x:c r="K98" s="73">
        <x:v>28</x:v>
      </x:c>
      <x:c r="L98" s="73" t="s">
        <x:v>119</x:v>
      </x:c>
      <x:c r="M98" s="73">
        <x:v>91</x:v>
      </x:c>
      <x:c r="N98" s="73">
        <x:v>1.9299999999999999</x:v>
      </x:c>
      <x:c r="O98" s="73">
        <x:v>1.54</x:v>
      </x:c>
      <x:c r="P98" s="73">
        <x:v>286</x:v>
      </x:c>
      <x:c r="Q98" s="73">
        <x:v>276</x:v>
      </x:c>
      <x:c r="R98" s="73">
        <x:v>248</x:v>
      </x:c>
      <x:c r="S98" s="73">
        <x:v>42</x:v>
      </x:c>
      <x:c r="T98" s="73">
        <x:v>78</x:v>
      </x:c>
      <x:c r="U98" s="73">
        <x:v>10</x:v>
      </x:c>
      <x:c r="V98" s="73">
        <x:v>3</x:v>
      </x:c>
      <x:c r="W98" s="73">
        <x:v>1</x:v>
      </x:c>
      <x:c r="X98" s="73">
        <x:v>97</x:v>
      </x:c>
      <x:c r="Y98" s="73">
        <x:v>32</x:v>
      </x:c>
      <x:c r="Z98" s="73">
        <x:v>9</x:v>
      </x:c>
      <x:c r="AA98" s="73">
        <x:v>6</x:v>
      </x:c>
      <x:c r="AB98" s="73">
        <x:v>26</x:v>
      </x:c>
      <x:c r="AC98" s="73">
        <x:v>0</x:v>
      </x:c>
      <x:c r="AD98" s="73">
        <x:v>0</x:v>
      </x:c>
      <x:c r="AE98" s="73">
        <x:v>24</x:v>
      </x:c>
      <x:c r="AF98" s="73">
        <x:v>7</x:v>
      </x:c>
      <x:c r="AG98" s="73">
        <x:v>10</x:v>
      </x:c>
      <x:c r="AH98" s="73">
        <x:v>2</x:v>
      </x:c>
      <x:c r="AI98" s="73">
        <x:v>0.315</x:v>
      </x:c>
      <x:c r="AJ98" s="73">
        <x:v>0.377</x:v>
      </x:c>
      <x:c r="AK98" s="73">
        <x:v>0.39100000000000001</x:v>
      </x:c>
      <x:c r="AL98" s="73">
        <x:v>0.76800000000000002</x:v>
      </x:c>
      <x:c r="AM98" s="73">
        <x:v>0.021000000000000002</x:v>
      </x:c>
      <x:c r="AN98" s="73">
        <x:v>119.5</x:v>
      </x:c>
      <x:c r="AO98" s="73">
        <x:v>3.4700000000000002</x:v>
      </x:c>
      <x:c r="AP98" s="73">
        <x:v>2013</x:v>
      </x:c>
      <x:c r="AQ98" s="73" t="s">
        <x:v>65</x:v>
      </x:c>
      <x:c r="AR98" s="73">
        <x:v>28</x:v>
      </x:c>
      <x:c r="AS98" s="73" t="s">
        <x:v>119</x:v>
      </x:c>
      <x:c r="AT98" s="73">
        <x:v>286</x:v>
      </x:c>
      <x:c r="AU98" s="73">
        <x:v>6.79</x:v>
      </x:c>
      <x:c r="AV98" s="73">
        <x:v>-0.82999999999999996</x:v>
      </x:c>
      <x:c r="AW98" s="73">
        <x:v>-0.05</x:v>
      </x:c>
      <x:c r="AX98" s="73">
        <x:v>5.8200000000000003</x:v>
      </x:c>
      <x:c r="AY98" s="73">
        <x:v>11.33</x:v>
      </x:c>
      <x:c r="AZ98" s="73">
        <x:v>4.96</x:v>
      </x:c>
      <x:c r="BA98" s="73">
        <x:v>16.289999999999999</x:v>
      </x:c>
      <x:c r="BB98" s="73">
        <x:v>22.109999999999999</x:v>
      </x:c>
      <x:c r="BC98" s="73">
        <x:v>1.25</x:v>
      </x:c>
      <x:c r="BD98" s="73">
        <x:v>23.359999999999999</x:v>
      </x:c>
      <x:c r="BE98" s="73">
        <x:v>9.9499999999999993</x:v>
      </x:c>
      <x:c r="BF98" s="73">
        <x:v>1.9299999999999999</x:v>
      </x:c>
      <x:c r="BG98" s="73">
        <x:v>1.54</x:v>
      </x:c>
      <x:c r="BH98" s="73">
        <x:v>3.4700000000000002</x:v>
      </x:c>
      <x:c r="BI98" s="73">
        <x:v>7000</x:v>
      </x:c>
      <x:c r="BJ98" s="73">
        <x:v>2016</x:v>
      </x:c>
      <x:c r="BK98" s="74" t="str">
        <x:f t="shared" si="0"/>
        <x:v>true</x:v>
      </x:c>
    </x:row>
    <x:row r="99" spans="1:63" ht="16.399999999999999">
      <x:c r="A99" s="65">
        <x:v>2015</x:v>
      </x:c>
      <x:c r="B99" s="61" t="s">
        <x:v>65</x:v>
      </x:c>
      <x:c r="C99" s="61" t="s">
        <x:v>127</x:v>
      </x:c>
      <x:c r="D99" s="72" t="s">
        <x:v>323</x:v>
      </x:c>
      <x:c r="E99" s="72">
        <x:v>9</x:v>
      </x:c>
      <x:c r="F99" s="72" t="s">
        <x:v>25</x:v>
      </x:c>
      <x:c r="G99" s="72" t="s">
        <x:v>34</x:v>
      </x:c>
      <x:c r="H99" s="72" t="s">
        <x:v>36</x:v>
      </x:c>
      <x:c r="I99" s="73">
        <x:v>2014</x:v>
      </x:c>
      <x:c r="J99" s="73" t="s">
        <x:v>65</x:v>
      </x:c>
      <x:c r="K99" s="73">
        <x:v>29</x:v>
      </x:c>
      <x:c r="L99" s="73" t="s">
        <x:v>119</x:v>
      </x:c>
      <x:c r="M99" s="73">
        <x:v>122</x:v>
      </x:c>
      <x:c r="N99" s="73">
        <x:v>0.44</x:v>
      </x:c>
      <x:c r="O99" s="73">
        <x:v>0.20000000000000001</x:v>
      </x:c>
      <x:c r="P99" s="73">
        <x:v>421</x:v>
      </x:c>
      <x:c r="Q99" s="73">
        <x:v>408</x:v>
      </x:c>
      <x:c r="R99" s="73">
        <x:v>341</x:v>
      </x:c>
      <x:c r="S99" s="73">
        <x:v>50</x:v>
      </x:c>
      <x:c r="T99" s="73">
        <x:v>86</x:v>
      </x:c>
      <x:c r="U99" s="73">
        <x:v>14</x:v>
      </x:c>
      <x:c r="V99" s="73">
        <x:v>1</x:v>
      </x:c>
      <x:c r="W99" s="73">
        <x:v>3</x:v>
      </x:c>
      <x:c r="X99" s="73">
        <x:v>111</x:v>
      </x:c>
      <x:c r="Y99" s="73">
        <x:v>54</x:v>
      </x:c>
      <x:c r="Z99" s="73">
        <x:v>2</x:v>
      </x:c>
      <x:c r="AA99" s="73">
        <x:v>8</x:v>
      </x:c>
      <x:c r="AB99" s="73">
        <x:v>54</x:v>
      </x:c>
      <x:c r="AC99" s="73">
        <x:v>2</x:v>
      </x:c>
      <x:c r="AD99" s="73">
        <x:v>0</x:v>
      </x:c>
      <x:c r="AE99" s="73">
        <x:v>59</x:v>
      </x:c>
      <x:c r="AF99" s="73">
        <x:v>14</x:v>
      </x:c>
      <x:c r="AG99" s="73">
        <x:v>13</x:v>
      </x:c>
      <x:c r="AH99" s="73">
        <x:v>11</x:v>
      </x:c>
      <x:c r="AI99" s="73">
        <x:v>0.252</x:v>
      </x:c>
      <x:c r="AJ99" s="73">
        <x:v>0.34799999999999998</x:v>
      </x:c>
      <x:c r="AK99" s="73">
        <x:v>0.32600000000000001</x:v>
      </x:c>
      <x:c r="AL99" s="73">
        <x:v>0.67400000000000004</x:v>
      </x:c>
      <x:c r="AM99" s="73">
        <x:v>0.097999999999999998</x:v>
      </x:c>
      <x:c r="AN99" s="73">
        <x:v>73.900000000000006</x:v>
      </x:c>
      <x:c r="AO99" s="73">
        <x:v>0.64000000000000001</x:v>
      </x:c>
      <x:c r="AP99" s="73">
        <x:v>2014</x:v>
      </x:c>
      <x:c r="AQ99" s="73" t="s">
        <x:v>65</x:v>
      </x:c>
      <x:c r="AR99" s="73">
        <x:v>29</x:v>
      </x:c>
      <x:c r="AS99" s="73" t="s">
        <x:v>119</x:v>
      </x:c>
      <x:c r="AT99" s="73">
        <x:v>421</x:v>
      </x:c>
      <x:c r="AU99" s="73">
        <x:v>-16.030000000000001</x:v>
      </x:c>
      <x:c r="AV99" s="73">
        <x:v>-3.3300000000000001</x:v>
      </x:c>
      <x:c r="AW99" s="73">
        <x:v>-3.8199999999999998</x:v>
      </x:c>
      <x:c r="AX99" s="73">
        <x:v>-22.309999999999999</x:v>
      </x:c>
      <x:c r="AY99" s="73">
        <x:v>2.21</x:v>
      </x:c>
      <x:c r="AZ99" s="73">
        <x:v>8.4000000000000004</x:v>
      </x:c>
      <x:c r="BA99" s="73">
        <x:v>10.609999999999999</x:v>
      </x:c>
      <x:c r="BB99" s="73">
        <x:v>-10.220000000000001</x:v>
      </x:c>
      <x:c r="BC99" s="73">
        <x:v>1.8300000000000001</x:v>
      </x:c>
      <x:c r="BD99" s="73">
        <x:v>-8.3399999999999999</x:v>
      </x:c>
      <x:c r="BE99" s="73">
        <x:v>11.31</x:v>
      </x:c>
      <x:c r="BF99" s="73">
        <x:v>0.44</x:v>
      </x:c>
      <x:c r="BG99" s="73">
        <x:v>0.20000000000000001</x:v>
      </x:c>
      <x:c r="BH99" s="73">
        <x:v>0.64000000000000001</x:v>
      </x:c>
      <x:c r="BI99" s="73">
        <x:v>11700</x:v>
      </x:c>
      <x:c r="BJ99" s="73">
        <x:v>18400</x:v>
      </x:c>
      <x:c r="BK99" s="74" t="str">
        <x:f t="shared" si="0"/>
        <x:v>true</x:v>
      </x:c>
    </x:row>
    <x:row r="100" spans="1:63" ht="16.399999999999999">
      <x:c r="A100" s="65">
        <x:v>2016</x:v>
      </x:c>
      <x:c r="B100" s="61" t="s">
        <x:v>65</x:v>
      </x:c>
      <x:c r="C100" s="61" t="s">
        <x:v>127</x:v>
      </x:c>
      <x:c r="D100" s="72" t="s">
        <x:v>323</x:v>
      </x:c>
      <x:c r="E100" s="72">
        <x:v>9</x:v>
      </x:c>
      <x:c r="F100" s="72" t="s">
        <x:v>25</x:v>
      </x:c>
      <x:c r="G100" s="72" t="s">
        <x:v>34</x:v>
      </x:c>
      <x:c r="H100" s="72" t="s">
        <x:v>36</x:v>
      </x:c>
      <x:c r="I100" s="73">
        <x:v>2015</x:v>
      </x:c>
      <x:c r="J100" s="73" t="s">
        <x:v>65</x:v>
      </x:c>
      <x:c r="K100" s="73">
        <x:v>30</x:v>
      </x:c>
      <x:c r="L100" s="73" t="s">
        <x:v>119</x:v>
      </x:c>
      <x:c r="M100" s="73">
        <x:v>133</x:v>
      </x:c>
      <x:c r="N100" s="73">
        <x:v>3.1200000000000001</x:v>
      </x:c>
      <x:c r="O100" s="73">
        <x:v>0.29999999999999999</x:v>
      </x:c>
      <x:c r="P100" s="73">
        <x:v>488</x:v>
      </x:c>
      <x:c r="Q100" s="73">
        <x:v>474</x:v>
      </x:c>
      <x:c r="R100" s="73">
        <x:v>410</x:v>
      </x:c>
      <x:c r="S100" s="73">
        <x:v>63</x:v>
      </x:c>
      <x:c r="T100" s="73">
        <x:v>126</x:v>
      </x:c>
      <x:c r="U100" s="73">
        <x:v>24</x:v>
      </x:c>
      <x:c r="V100" s="73">
        <x:v>3</x:v>
      </x:c>
      <x:c r="W100" s="73">
        <x:v>3</x:v>
      </x:c>
      <x:c r="X100" s="73">
        <x:v>165</x:v>
      </x:c>
      <x:c r="Y100" s="73">
        <x:v>50</x:v>
      </x:c>
      <x:c r="Z100" s="73">
        <x:v>7</x:v>
      </x:c>
      <x:c r="AA100" s="73">
        <x:v>2</x:v>
      </x:c>
      <x:c r="AB100" s="73">
        <x:v>54</x:v>
      </x:c>
      <x:c r="AC100" s="73">
        <x:v>3</x:v>
      </x:c>
      <x:c r="AD100" s="73">
        <x:v>0</x:v>
      </x:c>
      <x:c r="AE100" s="73">
        <x:v>42</x:v>
      </x:c>
      <x:c r="AF100" s="73">
        <x:v>18</x:v>
      </x:c>
      <x:c r="AG100" s="73">
        <x:v>14</x:v>
      </x:c>
      <x:c r="AH100" s="73">
        <x:v>7</x:v>
      </x:c>
      <x:c r="AI100" s="73">
        <x:v>0.307</x:v>
      </x:c>
      <x:c r="AJ100" s="73">
        <x:v>0.38600000000000001</x:v>
      </x:c>
      <x:c r="AK100" s="73">
        <x:v>0.40200000000000002</x:v>
      </x:c>
      <x:c r="AL100" s="73">
        <x:v>0.78800000000000003</x:v>
      </x:c>
      <x:c r="AM100" s="73">
        <x:v>0.14099999999999999</x:v>
      </x:c>
      <x:c r="AN100" s="73">
        <x:v>113.3</x:v>
      </x:c>
      <x:c r="AO100" s="73">
        <x:v>3.4199999999999999</x:v>
      </x:c>
      <x:c r="AP100" s="73">
        <x:v>2015</x:v>
      </x:c>
      <x:c r="AQ100" s="73" t="s">
        <x:v>65</x:v>
      </x:c>
      <x:c r="AR100" s="73">
        <x:v>30</x:v>
      </x:c>
      <x:c r="AS100" s="73" t="s">
        <x:v>119</x:v>
      </x:c>
      <x:c r="AT100" s="73">
        <x:v>488</x:v>
      </x:c>
      <x:c r="AU100" s="73">
        <x:v>5.2800000000000002</x:v>
      </x:c>
      <x:c r="AV100" s="73">
        <x:v>0.65000000000000002</x:v>
      </x:c>
      <x:c r="AW100" s="73">
        <x:v>0.87</x:v>
      </x:c>
      <x:c r="AX100" s="73">
        <x:v>1.8999999999999999</x:v>
      </x:c>
      <x:c r="AY100" s="73">
        <x:v>3.2400000000000002</x:v>
      </x:c>
      <x:c r="AZ100" s="73">
        <x:v>9.7599999999999998</x:v>
      </x:c>
      <x:c r="BA100" s="73">
        <x:v>13</x:v>
      </x:c>
      <x:c r="BB100" s="73">
        <x:v>17.449999999999999</x:v>
      </x:c>
      <x:c r="BC100" s="73">
        <x:v>2.0800000000000001</x:v>
      </x:c>
      <x:c r="BD100" s="73">
        <x:v>20.609999999999999</x:v>
      </x:c>
      <x:c r="BE100" s="73">
        <x:v>10.800000000000001</x:v>
      </x:c>
      <x:c r="BF100" s="73">
        <x:v>3.1200000000000001</x:v>
      </x:c>
      <x:c r="BG100" s="73">
        <x:v>0.29999999999999999</x:v>
      </x:c>
      <x:c r="BH100" s="73">
        <x:v>3.4199999999999999</x:v>
      </x:c>
      <x:c r="BI100" s="73">
        <x:v>16700</x:v>
      </x:c>
      <x:c r="BJ100" s="73">
        <x:v>4889</x:v>
      </x:c>
      <x:c r="BK100" s="74" t="str">
        <x:f t="shared" si="0"/>
        <x:v>true</x:v>
      </x:c>
    </x:row>
    <x:row r="101" spans="1:63" ht="16.399999999999999">
      <x:c r="A101" s="70">
        <x:v>2017</x:v>
      </x:c>
      <x:c r="B101" s="61" t="s">
        <x:v>65</x:v>
      </x:c>
      <x:c r="C101" s="61" t="s">
        <x:v>127</x:v>
      </x:c>
      <x:c r="D101" s="72" t="s">
        <x:v>323</x:v>
      </x:c>
      <x:c r="E101" s="72">
        <x:v>9</x:v>
      </x:c>
      <x:c r="F101" s="72" t="s">
        <x:v>25</x:v>
      </x:c>
      <x:c r="G101" s="72" t="s">
        <x:v>34</x:v>
      </x:c>
      <x:c r="H101" s="72" t="s">
        <x:v>36</x:v>
      </x:c>
      <x:c r="I101" s="73">
        <x:v>2016</x:v>
      </x:c>
      <x:c r="J101" s="73" t="s">
        <x:v>65</x:v>
      </x:c>
      <x:c r="K101" s="73">
        <x:v>31</x:v>
      </x:c>
      <x:c r="L101" s="73" t="s">
        <x:v>119</x:v>
      </x:c>
      <x:c r="M101" s="73">
        <x:v>137</x:v>
      </x:c>
      <x:c r="N101" s="73">
        <x:v>3.5299999999999998</x:v>
      </x:c>
      <x:c r="O101" s="73">
        <x:v>0.77000000000000002</x:v>
      </x:c>
      <x:c r="P101" s="73">
        <x:v>496</x:v>
      </x:c>
      <x:c r="Q101" s="73">
        <x:v>491</x:v>
      </x:c>
      <x:c r="R101" s="73">
        <x:v>416</x:v>
      </x:c>
      <x:c r="S101" s="73">
        <x:v>69</x:v>
      </x:c>
      <x:c r="T101" s="73">
        <x:v>129</x:v>
      </x:c>
      <x:c r="U101" s="73">
        <x:v>27</x:v>
      </x:c>
      <x:c r="V101" s="73">
        <x:v>3</x:v>
      </x:c>
      <x:c r="W101" s="73">
        <x:v>7</x:v>
      </x:c>
      <x:c r="X101" s="73">
        <x:v>183</x:v>
      </x:c>
      <x:c r="Y101" s="73">
        <x:v>78</x:v>
      </x:c>
      <x:c r="Z101" s="73">
        <x:v>8</x:v>
      </x:c>
      <x:c r="AA101" s="73">
        <x:v>4</x:v>
      </x:c>
      <x:c r="AB101" s="73">
        <x:v>57</x:v>
      </x:c>
      <x:c r="AC101" s="73">
        <x:v>5</x:v>
      </x:c>
      <x:c r="AD101" s="73">
        <x:v>1</x:v>
      </x:c>
      <x:c r="AE101" s="73">
        <x:v>52</x:v>
      </x:c>
      <x:c r="AF101" s="73">
        <x:v>8</x:v>
      </x:c>
      <x:c r="AG101" s="73">
        <x:v>5</x:v>
      </x:c>
      <x:c r="AH101" s="73">
        <x:v>13</x:v>
      </x:c>
      <x:c r="AI101" s="73">
        <x:v>0.31</x:v>
      </x:c>
      <x:c r="AJ101" s="73">
        <x:v>0.38900000000000001</x:v>
      </x:c>
      <x:c r="AK101" s="73">
        <x:v>0.44</x:v>
      </x:c>
      <x:c r="AL101" s="73">
        <x:v>0.82899999999999996</x:v>
      </x:c>
      <x:c r="AM101" s="73">
        <x:v>0.153</x:v>
      </x:c>
      <x:c r="AN101" s="73">
        <x:v>115.5</x:v>
      </x:c>
      <x:c r="AO101" s="73">
        <x:v>4.2999999999999998</x:v>
      </x:c>
      <x:c r="AP101" s="73">
        <x:v>2016</x:v>
      </x:c>
      <x:c r="AQ101" s="73" t="s">
        <x:v>65</x:v>
      </x:c>
      <x:c r="AR101" s="73">
        <x:v>31</x:v>
      </x:c>
      <x:c r="AS101" s="73" t="s">
        <x:v>119</x:v>
      </x:c>
      <x:c r="AT101" s="73">
        <x:v>496</x:v>
      </x:c>
      <x:c r="AU101" s="73">
        <x:v>8.4000000000000004</x:v>
      </x:c>
      <x:c r="AV101" s="73">
        <x:v>0.71999999999999997</x:v>
      </x:c>
      <x:c r="AW101" s="73">
        <x:v>0.97999999999999998</x:v>
      </x:c>
      <x:c r="AX101" s="73">
        <x:v>9.9399999999999995</x:v>
      </x:c>
      <x:c r="AY101" s="73">
        <x:v>8.6799999999999997</x:v>
      </x:c>
      <x:c r="AZ101" s="73">
        <x:v>9.8599999999999994</x:v>
      </x:c>
      <x:c r="BA101" s="73">
        <x:v>18.539999999999999</x:v>
      </x:c>
      <x:c r="BB101" s="73">
        <x:v>28.140000000000001</x:v>
      </x:c>
      <x:c r="BC101" s="73">
        <x:v>2.1499999999999999</x:v>
      </x:c>
      <x:c r="BD101" s="73">
        <x:v>40.630000000000003</x:v>
      </x:c>
      <x:c r="BE101" s="73">
        <x:v>11.279999999999999</x:v>
      </x:c>
      <x:c r="BF101" s="73">
        <x:v>3.5299999999999998</x:v>
      </x:c>
      <x:c r="BG101" s="73">
        <x:v>0.77000000000000002</x:v>
      </x:c>
      <x:c r="BH101" s="73">
        <x:v>4.2999999999999998</x:v>
      </x:c>
      <x:c r="BI101" s="73">
        <x:v>41000</x:v>
      </x:c>
      <x:c r="BJ101" s="73">
        <x:v>9532</x:v>
      </x:c>
      <x:c r="BK101" s="74" t="str">
        <x:f t="shared" si="0"/>
        <x:v>true</x:v>
      </x:c>
    </x:row>
    <x:row r="102" spans="1:63" ht="16.399999999999999">
      <x:c r="A102" s="65">
        <x:v>2018</x:v>
      </x:c>
      <x:c r="B102" s="61" t="s">
        <x:v>65</x:v>
      </x:c>
      <x:c r="C102" s="61" t="s">
        <x:v>127</x:v>
      </x:c>
      <x:c r="D102" s="72" t="s">
        <x:v>323</x:v>
      </x:c>
      <x:c r="E102" s="72">
        <x:v>4</x:v>
      </x:c>
      <x:c r="F102" s="72" t="s">
        <x:v>332</x:v>
      </x:c>
      <x:c r="G102" s="72" t="s">
        <x:v>34</x:v>
      </x:c>
      <x:c r="H102" s="72" t="s">
        <x:v>71</x:v>
      </x:c>
      <x:c r="I102" s="73">
        <x:v>2017</x:v>
      </x:c>
      <x:c r="J102" s="73" t="s">
        <x:v>65</x:v>
      </x:c>
      <x:c r="K102" s="73">
        <x:v>32</x:v>
      </x:c>
      <x:c r="L102" s="73" t="s">
        <x:v>119</x:v>
      </x:c>
      <x:c r="M102" s="73">
        <x:v>91</x:v>
      </x:c>
      <x:c r="N102" s="73">
        <x:v>2.4500000000000002</x:v>
      </x:c>
      <x:c r="O102" s="73">
        <x:v>0.42999999999999999</x:v>
      </x:c>
      <x:c r="P102" s="73">
        <x:v>331</x:v>
      </x:c>
      <x:c r="Q102" s="73">
        <x:v>328</x:v>
      </x:c>
      <x:c r="R102" s="73">
        <x:v>283</x:v>
      </x:c>
      <x:c r="S102" s="73">
        <x:v>34</x:v>
      </x:c>
      <x:c r="T102" s="73">
        <x:v>83</x:v>
      </x:c>
      <x:c r="U102" s="73">
        <x:v>18</x:v>
      </x:c>
      <x:c r="V102" s="73">
        <x:v>1</x:v>
      </x:c>
      <x:c r="W102" s="73">
        <x:v>7</x:v>
      </x:c>
      <x:c r="X102" s="73">
        <x:v>124</x:v>
      </x:c>
      <x:c r="Y102" s="73">
        <x:v>50</x:v>
      </x:c>
      <x:c r="Z102" s="73">
        <x:v>7</x:v>
      </x:c>
      <x:c r="AA102" s="73">
        <x:v>1</x:v>
      </x:c>
      <x:c r="AB102" s="73">
        <x:v>36</x:v>
      </x:c>
      <x:c r="AC102" s="73">
        <x:v>3</x:v>
      </x:c>
      <x:c r="AD102" s="73">
        <x:v>1</x:v>
      </x:c>
      <x:c r="AE102" s="73">
        <x:v>52</x:v>
      </x:c>
      <x:c r="AF102" s="73">
        <x:v>6</x:v>
      </x:c>
      <x:c r="AG102" s="73">
        <x:v>2</x:v>
      </x:c>
      <x:c r="AH102" s="73">
        <x:v>7</x:v>
      </x:c>
      <x:c r="AI102" s="73">
        <x:v>0.29299999999999998</x:v>
      </x:c>
      <x:c r="AJ102" s="73">
        <x:v>0.371</x:v>
      </x:c>
      <x:c r="AK102" s="73">
        <x:v>0.438</x:v>
      </x:c>
      <x:c r="AL102" s="73">
        <x:v>0.80900000000000005</x:v>
      </x:c>
      <x:c r="AM102" s="73">
        <x:v>0.14499999999999999</x:v>
      </x:c>
      <x:c r="AN102" s="73">
        <x:v>115.90000000000001</x:v>
      </x:c>
      <x:c r="AO102" s="73">
        <x:v>2.8799999999999999</x:v>
      </x:c>
      <x:c r="AP102" s="73">
        <x:v>2017</x:v>
      </x:c>
      <x:c r="AQ102" s="73" t="s">
        <x:v>65</x:v>
      </x:c>
      <x:c r="AR102" s="73">
        <x:v>32</x:v>
      </x:c>
      <x:c r="AS102" s="73" t="s">
        <x:v>119</x:v>
      </x:c>
      <x:c r="AT102" s="73">
        <x:v>331</x:v>
      </x:c>
      <x:c r="AU102" s="73">
        <x:v>6.0800000000000001</x:v>
      </x:c>
      <x:c r="AV102" s="73">
        <x:v>0.85999999999999999</x:v>
      </x:c>
      <x:c r="AW102" s="73">
        <x:v>0.59999999999999998</x:v>
      </x:c>
      <x:c r="AX102" s="73">
        <x:v>7.1299999999999999</x:v>
      </x:c>
      <x:c r="AY102" s="73">
        <x:v>4.6299999999999999</x:v>
      </x:c>
      <x:c r="AZ102" s="73">
        <x:v>6.5800000000000001</x:v>
      </x:c>
      <x:c r="BA102" s="73">
        <x:v>11.210000000000001</x:v>
      </x:c>
      <x:c r="BB102" s="73">
        <x:v>18.07</x:v>
      </x:c>
      <x:c r="BC102" s="73">
        <x:v>1.3999999999999999</x:v>
      </x:c>
      <x:c r="BD102" s="73">
        <x:v>25.539999999999999</x:v>
      </x:c>
      <x:c r="BE102" s="73">
        <x:v>10.890000000000001</x:v>
      </x:c>
      <x:c r="BF102" s="73">
        <x:v>2.4500000000000002</x:v>
      </x:c>
      <x:c r="BG102" s="73">
        <x:v>0.42999999999999999</x:v>
      </x:c>
      <x:c r="BH102" s="73">
        <x:v>2.8799999999999999</x:v>
      </x:c>
      <x:c r="BI102" s="73">
        <x:v>65000</x:v>
      </x:c>
      <x:c r="BJ102" s="73">
        <x:v>22580</x:v>
      </x:c>
      <x:c r="BK102" s="74" t="str">
        <x:f t="shared" si="0"/>
        <x:v>true</x:v>
      </x:c>
    </x:row>
    <x:row r="103" spans="1:63" ht="16.399999999999999">
      <x:c r="A103" s="65">
        <x:v>2019</x:v>
      </x:c>
      <x:c r="B103" s="61" t="s">
        <x:v>65</x:v>
      </x:c>
      <x:c r="C103" s="61" t="s">
        <x:v>127</x:v>
      </x:c>
      <x:c r="D103" s="72" t="s">
        <x:v>323</x:v>
      </x:c>
      <x:c r="E103" s="72">
        <x:v>4</x:v>
      </x:c>
      <x:c r="F103" s="72" t="s">
        <x:v>332</x:v>
      </x:c>
      <x:c r="G103" s="72" t="s">
        <x:v>34</x:v>
      </x:c>
      <x:c r="H103" s="72" t="s">
        <x:v>71</x:v>
      </x:c>
      <x:c r="I103" s="73">
        <x:v>2018</x:v>
      </x:c>
      <x:c r="J103" s="73" t="s">
        <x:v>65</x:v>
      </x:c>
      <x:c r="K103" s="73">
        <x:v>33</x:v>
      </x:c>
      <x:c r="L103" s="73" t="s">
        <x:v>119</x:v>
      </x:c>
      <x:c r="M103" s="73">
        <x:v>131</x:v>
      </x:c>
      <x:c r="N103" s="73">
        <x:v>3.9399999999999999</x:v>
      </x:c>
      <x:c r="O103" s="73">
        <x:v>0.13</x:v>
      </x:c>
      <x:c r="P103" s="73">
        <x:v>467</x:v>
      </x:c>
      <x:c r="Q103" s="73">
        <x:v>464</x:v>
      </x:c>
      <x:c r="R103" s="73">
        <x:v>402</x:v>
      </x:c>
      <x:c r="S103" s="73">
        <x:v>78</x:v>
      </x:c>
      <x:c r="T103" s="73">
        <x:v>125</x:v>
      </x:c>
      <x:c r="U103" s="73">
        <x:v>20</x:v>
      </x:c>
      <x:c r="V103" s="73">
        <x:v>0</x:v>
      </x:c>
      <x:c r="W103" s="73">
        <x:v>16</x:v>
      </x:c>
      <x:c r="X103" s="73">
        <x:v>193</x:v>
      </x:c>
      <x:c r="Y103" s="73">
        <x:v>75</x:v>
      </x:c>
      <x:c r="Z103" s="73">
        <x:v>6</x:v>
      </x:c>
      <x:c r="AA103" s="73">
        <x:v>2</x:v>
      </x:c>
      <x:c r="AB103" s="73">
        <x:v>52</x:v>
      </x:c>
      <x:c r="AC103" s="73">
        <x:v>4</x:v>
      </x:c>
      <x:c r="AD103" s="73">
        <x:v>1</x:v>
      </x:c>
      <x:c r="AE103" s="73">
        <x:v>77</x:v>
      </x:c>
      <x:c r="AF103" s="73">
        <x:v>12</x:v>
      </x:c>
      <x:c r="AG103" s="73">
        <x:v>3</x:v>
      </x:c>
      <x:c r="AH103" s="73">
        <x:v>6</x:v>
      </x:c>
      <x:c r="AI103" s="73">
        <x:v>0.311</x:v>
      </x:c>
      <x:c r="AJ103" s="73">
        <x:v>0.39000000000000001</x:v>
      </x:c>
      <x:c r="AK103" s="73">
        <x:v>0.47999999999999998</x:v>
      </x:c>
      <x:c r="AL103" s="73">
        <x:v>0.87</x:v>
      </x:c>
      <x:c r="AM103" s="73">
        <x:v>0.16900000000000001</x:v>
      </x:c>
      <x:c r="AN103" s="73">
        <x:v>127.40000000000001</x:v>
      </x:c>
      <x:c r="AO103" s="73">
        <x:v>4.0599999999999996</x:v>
      </x:c>
      <x:c r="AP103" s="73">
        <x:v>2018</x:v>
      </x:c>
      <x:c r="AQ103" s="73" t="s">
        <x:v>65</x:v>
      </x:c>
      <x:c r="AR103" s="73">
        <x:v>33</x:v>
      </x:c>
      <x:c r="AS103" s="73" t="s">
        <x:v>119</x:v>
      </x:c>
      <x:c r="AT103" s="73">
        <x:v>467</x:v>
      </x:c>
      <x:c r="AU103" s="73">
        <x:v>17.010000000000002</x:v>
      </x:c>
      <x:c r="AV103" s="73">
        <x:v>0.16</x:v>
      </x:c>
      <x:c r="AW103" s="73">
        <x:v>-1.0600000000000001</x:v>
      </x:c>
      <x:c r="AX103" s="73">
        <x:v>15.17</x:v>
      </x:c>
      <x:c r="AY103" s="73">
        <x:v>1.4099999999999999</x:v>
      </x:c>
      <x:c r="AZ103" s="73">
        <x:v>9.1999999999999993</x:v>
      </x:c>
      <x:c r="BA103" s="73">
        <x:v>10.609999999999999</x:v>
      </x:c>
      <x:c r="BB103" s="73">
        <x:v>26.25</x:v>
      </x:c>
      <x:c r="BC103" s="73">
        <x:v>2.04</x:v>
      </x:c>
      <x:c r="BD103" s="73">
        <x:v>25.789999999999999</x:v>
      </x:c>
      <x:c r="BE103" s="73">
        <x:v>11.199999999999999</x:v>
      </x:c>
      <x:c r="BF103" s="73">
        <x:v>3.9399999999999999</x:v>
      </x:c>
      <x:c r="BG103" s="73">
        <x:v>0.13</x:v>
      </x:c>
      <x:c r="BH103" s="73">
        <x:v>4.0599999999999996</x:v>
      </x:c>
      <x:c r="BI103" s="73">
        <x:v>65000</x:v>
      </x:c>
      <x:c r="BJ103" s="73">
        <x:v>15991</x:v>
      </x:c>
      <x:c r="BK103" s="74" t="str">
        <x:f t="shared" si="0"/>
        <x:v>true</x:v>
      </x:c>
    </x:row>
    <x:row r="104" spans="1:63" ht="16.399999999999999">
      <x:c r="A104" s="65">
        <x:v>2020</x:v>
      </x:c>
      <x:c r="B104" s="61" t="s">
        <x:v>65</x:v>
      </x:c>
      <x:c r="C104" s="61" t="s">
        <x:v>127</x:v>
      </x:c>
      <x:c r="D104" s="72" t="s">
        <x:v>323</x:v>
      </x:c>
      <x:c r="E104" s="72">
        <x:v>4</x:v>
      </x:c>
      <x:c r="F104" s="72" t="s">
        <x:v>332</x:v>
      </x:c>
      <x:c r="G104" s="72" t="s">
        <x:v>34</x:v>
      </x:c>
      <x:c r="H104" s="72" t="s">
        <x:v>71</x:v>
      </x:c>
      <x:c r="I104" s="73">
        <x:v>2019</x:v>
      </x:c>
      <x:c r="J104" s="73" t="s">
        <x:v>65</x:v>
      </x:c>
      <x:c r="K104" s="73">
        <x:v>34</x:v>
      </x:c>
      <x:c r="L104" s="73" t="s">
        <x:v>119</x:v>
      </x:c>
      <x:c r="M104" s="73">
        <x:v>130</x:v>
      </x:c>
      <x:c r="N104" s="73">
        <x:v>3.3900000000000001</x:v>
      </x:c>
      <x:c r="O104" s="73">
        <x:v>0.40999999999999998</x:v>
      </x:c>
      <x:c r="P104" s="73">
        <x:v>470</x:v>
      </x:c>
      <x:c r="Q104" s="73">
        <x:v>460</x:v>
      </x:c>
      <x:c r="R104" s="73">
        <x:v>377</x:v>
      </x:c>
      <x:c r="S104" s="73">
        <x:v>51</x:v>
      </x:c>
      <x:c r="T104" s="73">
        <x:v>101</x:v>
      </x:c>
      <x:c r="U104" s="73">
        <x:v>22</x:v>
      </x:c>
      <x:c r="V104" s="73">
        <x:v>0</x:v>
      </x:c>
      <x:c r="W104" s="73">
        <x:v>4</x:v>
      </x:c>
      <x:c r="X104" s="73">
        <x:v>135</x:v>
      </x:c>
      <x:c r="Y104" s="73">
        <x:v>48</x:v>
      </x:c>
      <x:c r="Z104" s="73">
        <x:v>3</x:v>
      </x:c>
      <x:c r="AA104" s="73">
        <x:v>3</x:v>
      </x:c>
      <x:c r="AB104" s="73">
        <x:v>67</x:v>
      </x:c>
      <x:c r="AC104" s="73">
        <x:v>7</x:v>
      </x:c>
      <x:c r="AD104" s="73">
        <x:v>3</x:v>
      </x:c>
      <x:c r="AE104" s="73">
        <x:v>58</x:v>
      </x:c>
      <x:c r="AF104" s="73">
        <x:v>10</x:v>
      </x:c>
      <x:c r="AG104" s="73">
        <x:v>8</x:v>
      </x:c>
      <x:c r="AH104" s="73">
        <x:v>11</x:v>
      </x:c>
      <x:c r="AI104" s="73">
        <x:v>0.26800000000000002</x:v>
      </x:c>
      <x:c r="AJ104" s="73">
        <x:v>0.379</x:v>
      </x:c>
      <x:c r="AK104" s="73">
        <x:v>0.35799999999999998</x:v>
      </x:c>
      <x:c r="AL104" s="73">
        <x:v>0.73699999999999999</x:v>
      </x:c>
      <x:c r="AM104" s="73">
        <x:v>0.13100000000000001</x:v>
      </x:c>
      <x:c r="AN104" s="73">
        <x:v>118.90000000000001</x:v>
      </x:c>
      <x:c r="AO104" s="73">
        <x:v>3.8100000000000001</x:v>
      </x:c>
      <x:c r="AP104" s="73">
        <x:v>2019</x:v>
      </x:c>
      <x:c r="AQ104" s="73" t="s">
        <x:v>65</x:v>
      </x:c>
      <x:c r="AR104" s="73">
        <x:v>34</x:v>
      </x:c>
      <x:c r="AS104" s="73" t="s">
        <x:v>119</x:v>
      </x:c>
      <x:c r="AT104" s="73">
        <x:v>470</x:v>
      </x:c>
      <x:c r="AU104" s="73">
        <x:v>6.9500000000000002</x:v>
      </x:c>
      <x:c r="AV104" s="73">
        <x:v>-0.56999999999999995</x:v>
      </x:c>
      <x:c r="AW104" s="73">
        <x:v>-0.37</x:v>
      </x:c>
      <x:c r="AX104" s="73">
        <x:v>6.5099999999999998</x:v>
      </x:c>
      <x:c r="AY104" s="73">
        <x:v>4.0099999999999998</x:v>
      </x:c>
      <x:c r="AZ104" s="73">
        <x:v>9.3200000000000003</x:v>
      </x:c>
      <x:c r="BA104" s="73">
        <x:v>13.33</x:v>
      </x:c>
      <x:c r="BB104" s="73">
        <x:v>19.879999999999999</x:v>
      </x:c>
      <x:c r="BC104" s="73">
        <x:v>2.0800000000000001</x:v>
      </x:c>
      <x:c r="BD104" s="73">
        <x:v>27.260000000000002</x:v>
      </x:c>
      <x:c r="BE104" s="73">
        <x:v>9.7300000000000004</x:v>
      </x:c>
      <x:c r="BF104" s="73">
        <x:v>3.3900000000000001</x:v>
      </x:c>
      <x:c r="BG104" s="73">
        <x:v>0.40999999999999998</x:v>
      </x:c>
      <x:c r="BH104" s="73">
        <x:v>3.8100000000000001</x:v>
      </x:c>
      <x:c r="BI104" s="73">
        <x:v>65000</x:v>
      </x:c>
      <x:c r="BJ104" s="73">
        <x:v>17075</x:v>
      </x:c>
      <x:c r="BK104" s="74" t="str">
        <x:f t="shared" si="0"/>
        <x:v>true</x:v>
      </x:c>
    </x:row>
    <x:row r="105" spans="1:63" ht="16.399999999999999">
      <x:c r="A105" s="65">
        <x:v>2021</x:v>
      </x:c>
      <x:c r="B105" s="61" t="s">
        <x:v>65</x:v>
      </x:c>
      <x:c r="C105" s="61" t="s">
        <x:v>127</x:v>
      </x:c>
      <x:c r="D105" s="72" t="s">
        <x:v>323</x:v>
      </x:c>
      <x:c r="E105" s="72">
        <x:v>4</x:v>
      </x:c>
      <x:c r="F105" s="72" t="s">
        <x:v>332</x:v>
      </x:c>
      <x:c r="G105" s="72" t="s">
        <x:v>34</x:v>
      </x:c>
      <x:c r="H105" s="72" t="s">
        <x:v>71</x:v>
      </x:c>
      <x:c r="I105" s="73">
        <x:v>2020</x:v>
      </x:c>
      <x:c r="J105" s="73" t="s">
        <x:v>65</x:v>
      </x:c>
      <x:c r="K105" s="73">
        <x:v>35</x:v>
      </x:c>
      <x:c r="L105" s="73" t="s">
        <x:v>119</x:v>
      </x:c>
      <x:c r="M105" s="73">
        <x:v>120</x:v>
      </x:c>
      <x:c r="N105" s="73">
        <x:v>2.0699999999999998</x:v>
      </x:c>
      <x:c r="O105" s="73">
        <x:v>-0.14999999999999999</x:v>
      </x:c>
      <x:c r="P105" s="73">
        <x:v>458</x:v>
      </x:c>
      <x:c r="Q105" s="73">
        <x:v>455</x:v>
      </x:c>
      <x:c r="R105" s="73">
        <x:v>402</x:v>
      </x:c>
      <x:c r="S105" s="73">
        <x:v>48</x:v>
      </x:c>
      <x:c r="T105" s="73">
        <x:v>116</x:v>
      </x:c>
      <x:c r="U105" s="73">
        <x:v>15</x:v>
      </x:c>
      <x:c r="V105" s="73">
        <x:v>1</x:v>
      </x:c>
      <x:c r="W105" s="73">
        <x:v>2</x:v>
      </x:c>
      <x:c r="X105" s="73">
        <x:v>139</x:v>
      </x:c>
      <x:c r="Y105" s="73">
        <x:v>39</x:v>
      </x:c>
      <x:c r="Z105" s="73">
        <x:v>6</x:v>
      </x:c>
      <x:c r="AA105" s="73">
        <x:v>2</x:v>
      </x:c>
      <x:c r="AB105" s="73">
        <x:v>45</x:v>
      </x:c>
      <x:c r="AC105" s="73">
        <x:v>4</x:v>
      </x:c>
      <x:c r="AD105" s="73">
        <x:v>1</x:v>
      </x:c>
      <x:c r="AE105" s="73">
        <x:v>45</x:v>
      </x:c>
      <x:c r="AF105" s="73">
        <x:v>17</x:v>
      </x:c>
      <x:c r="AG105" s="73">
        <x:v>2</x:v>
      </x:c>
      <x:c r="AH105" s="73">
        <x:v>5</x:v>
      </x:c>
      <x:c r="AI105" s="73">
        <x:v>0.28899999999999998</x:v>
      </x:c>
      <x:c r="AJ105" s="73">
        <x:v>0.36199999999999999</x:v>
      </x:c>
      <x:c r="AK105" s="73">
        <x:v>0.34599999999999997</x:v>
      </x:c>
      <x:c r="AL105" s="73">
        <x:v>0.70799999999999996</x:v>
      </x:c>
      <x:c r="AM105" s="73">
        <x:v>0.122</x:v>
      </x:c>
      <x:c r="AN105" s="73">
        <x:v>99.700000000000003</x:v>
      </x:c>
      <x:c r="AO105" s="73">
        <x:v>1.9199999999999999</x:v>
      </x:c>
      <x:c r="AP105" s="73">
        <x:v>2020</x:v>
      </x:c>
      <x:c r="AQ105" s="73" t="s">
        <x:v>65</x:v>
      </x:c>
      <x:c r="AR105" s="73">
        <x:v>35</x:v>
      </x:c>
      <x:c r="AS105" s="73" t="s">
        <x:v>119</x:v>
      </x:c>
      <x:c r="AT105" s="73">
        <x:v>458</x:v>
      </x:c>
      <x:c r="AU105" s="73">
        <x:v>-3.8100000000000001</x:v>
      </x:c>
      <x:c r="AV105" s="73">
        <x:v>0.28000000000000003</x:v>
      </x:c>
      <x:c r="AW105" s="73">
        <x:v>0.28999999999999998</x:v>
      </x:c>
      <x:c r="AX105" s="73">
        <x:v>-7.4900000000000002</x:v>
      </x:c>
      <x:c r="AY105" s="73">
        <x:v>-1.5900000000000001</x:v>
      </x:c>
      <x:c r="AZ105" s="73">
        <x:v>9.1199999999999992</x:v>
      </x:c>
      <x:c r="BA105" s="73">
        <x:v>7.5300000000000002</x:v>
      </x:c>
      <x:c r="BB105" s="73">
        <x:v>2.4199999999999999</x:v>
      </x:c>
      <x:c r="BC105" s="73">
        <x:v>1.99</x:v>
      </x:c>
      <x:c r="BD105" s="73">
        <x:v>3.8500000000000001</x:v>
      </x:c>
      <x:c r="BE105" s="73">
        <x:v>10.640000000000001</x:v>
      </x:c>
      <x:c r="BF105" s="73">
        <x:v>2.0699999999999998</x:v>
      </x:c>
      <x:c r="BG105" s="73">
        <x:v>-0.14999999999999999</x:v>
      </x:c>
      <x:c r="BH105" s="73">
        <x:v>1.9199999999999999</x:v>
      </x:c>
      <x:c r="BI105" s="73">
        <x:v>65000</x:v>
      </x:c>
      <x:c r="BJ105" s="73">
        <x:v>33852</x:v>
      </x:c>
      <x:c r="BK105" s="74" t="str">
        <x:f t="shared" si="0"/>
        <x:v>true</x:v>
      </x:c>
    </x:row>
    <x:row r="106" spans="1:63" ht="16.399999999999999">
      <x:c r="A106" s="65">
        <x:v>2019</x:v>
      </x:c>
      <x:c r="B106" s="61" t="s">
        <x:v>65</x:v>
      </x:c>
      <x:c r="C106" s="61" t="s">
        <x:v>150</x:v>
      </x:c>
      <x:c r="D106" s="72" t="s">
        <x:v>251</x:v>
      </x:c>
      <x:c r="E106" s="72">
        <x:v>9</x:v>
      </x:c>
      <x:c r="F106" s="72" t="s">
        <x:v>25</x:v>
      </x:c>
      <x:c r="G106" s="72" t="s">
        <x:v>34</x:v>
      </x:c>
      <x:c r="H106" s="72" t="s">
        <x:v>36</x:v>
      </x:c>
      <x:c r="I106" s="73">
        <x:v>2018</x:v>
      </x:c>
      <x:c r="J106" s="73" t="s">
        <x:v>65</x:v>
      </x:c>
      <x:c r="K106" s="73">
        <x:v>30</x:v>
      </x:c>
      <x:c r="L106" s="73" t="s">
        <x:v>115</x:v>
      </x:c>
      <x:c r="M106" s="73">
        <x:v>139</x:v>
      </x:c>
      <x:c r="N106" s="73">
        <x:v>7.0899999999999999</x:v>
      </x:c>
      <x:c r="O106" s="73">
        <x:v>-0.58999999999999997</x:v>
      </x:c>
      <x:c r="P106" s="73">
        <x:v>602</x:v>
      </x:c>
      <x:c r="Q106" s="73">
        <x:v>600</x:v>
      </x:c>
      <x:c r="R106" s="73">
        <x:v>527</x:v>
      </x:c>
      <x:c r="S106" s="73">
        <x:v>104</x:v>
      </x:c>
      <x:c r="T106" s="73">
        <x:v>176</x:v>
      </x:c>
      <x:c r="U106" s="73">
        <x:v>36</x:v>
      </x:c>
      <x:c r="V106" s="73">
        <x:v>1</x:v>
      </x:c>
      <x:c r="W106" s="73">
        <x:v>44</x:v>
      </x:c>
      <x:c r="X106" s="73">
        <x:v>346</x:v>
      </x:c>
      <x:c r="Y106" s="73">
        <x:v>133</x:v>
      </x:c>
      <x:c r="Z106" s="73">
        <x:v>2</x:v>
      </x:c>
      <x:c r="AA106" s="73">
        <x:v>0</x:v>
      </x:c>
      <x:c r="AB106" s="73">
        <x:v>59</x:v>
      </x:c>
      <x:c r="AC106" s="73">
        <x:v>9</x:v>
      </x:c>
      <x:c r="AD106" s="73">
        <x:v>4</x:v>
      </x:c>
      <x:c r="AE106" s="73">
        <x:v>134</x:v>
      </x:c>
      <x:c r="AF106" s="73">
        <x:v>6</x:v>
      </x:c>
      <x:c r="AG106" s="73">
        <x:v>0</x:v>
      </x:c>
      <x:c r="AH106" s="73">
        <x:v>7</x:v>
      </x:c>
      <x:c r="AI106" s="73">
        <x:v>0.33400000000000002</x:v>
      </x:c>
      <x:c r="AJ106" s="73">
        <x:v>0.40500000000000003</x:v>
      </x:c>
      <x:c r="AK106" s="73">
        <x:v>0.65700000000000003</x:v>
      </x:c>
      <x:c r="AL106" s="73">
        <x:v>1.0620000000000001</x:v>
      </x:c>
      <x:c r="AM106" s="73">
        <x:v>0.22500000000000001</x:v>
      </x:c>
      <x:c r="AN106" s="73">
        <x:v>169.59999999999999</x:v>
      </x:c>
      <x:c r="AO106" s="73">
        <x:v>6.5</x:v>
      </x:c>
      <x:c r="AP106" s="73">
        <x:v>2018</x:v>
      </x:c>
      <x:c r="AQ106" s="73" t="s">
        <x:v>65</x:v>
      </x:c>
      <x:c r="AR106" s="73">
        <x:v>30</x:v>
      </x:c>
      <x:c r="AS106" s="73" t="s">
        <x:v>115</x:v>
      </x:c>
      <x:c r="AT106" s="73">
        <x:v>602</x:v>
      </x:c>
      <x:c r="AU106" s="73">
        <x:v>58.990000000000002</x:v>
      </x:c>
      <x:c r="AV106" s="73">
        <x:v>1.0900000000000001</x:v>
      </x:c>
      <x:c r="AW106" s="73">
        <x:v>1.1599999999999999</x:v>
      </x:c>
      <x:c r="AX106" s="73">
        <x:v>64.390000000000001</x:v>
      </x:c>
      <x:c r="AY106" s="73">
        <x:v>-6.6299999999999999</x:v>
      </x:c>
      <x:c r="AZ106" s="73">
        <x:v>-7.2599999999999998</x:v>
      </x:c>
      <x:c r="BA106" s="73">
        <x:v>-13.890000000000001</x:v>
      </x:c>
      <x:c r="BB106" s="73">
        <x:v>47.950000000000003</x:v>
      </x:c>
      <x:c r="BC106" s="73">
        <x:v>2.6299999999999999</x:v>
      </x:c>
      <x:c r="BD106" s="73">
        <x:v>46.909999999999997</x:v>
      </x:c>
      <x:c r="BE106" s="73">
        <x:v>11.199999999999999</x:v>
      </x:c>
      <x:c r="BF106" s="73">
        <x:v>7.0899999999999999</x:v>
      </x:c>
      <x:c r="BG106" s="73">
        <x:v>-0.58999999999999997</x:v>
      </x:c>
      <x:c r="BH106" s="73">
        <x:v>6.5</x:v>
      </x:c>
      <x:c r="BI106" s="73">
        <x:v>47000</x:v>
      </x:c>
      <x:c r="BJ106" s="73">
        <x:v>7231</x:v>
      </x:c>
      <x:c r="BK106" s="74" t="str">
        <x:f t="shared" si="0"/>
        <x:v>true</x:v>
      </x:c>
    </x:row>
    <x:row r="107" spans="1:63" ht="16.399999999999999">
      <x:c r="A107" s="65">
        <x:v>2020</x:v>
      </x:c>
      <x:c r="B107" s="61" t="s">
        <x:v>65</x:v>
      </x:c>
      <x:c r="C107" s="61" t="s">
        <x:v>150</x:v>
      </x:c>
      <x:c r="D107" s="72" t="s">
        <x:v>251</x:v>
      </x:c>
      <x:c r="E107" s="72">
        <x:v>9</x:v>
      </x:c>
      <x:c r="F107" s="72" t="s">
        <x:v>25</x:v>
      </x:c>
      <x:c r="G107" s="72" t="s">
        <x:v>34</x:v>
      </x:c>
      <x:c r="H107" s="72" t="s">
        <x:v>36</x:v>
      </x:c>
      <x:c r="I107" s="73">
        <x:v>2019</x:v>
      </x:c>
      <x:c r="J107" s="73" t="s">
        <x:v>65</x:v>
      </x:c>
      <x:c r="K107" s="73">
        <x:v>31</x:v>
      </x:c>
      <x:c r="L107" s="73" t="s">
        <x:v>115</x:v>
      </x:c>
      <x:c r="M107" s="73">
        <x:v>136</x:v>
      </x:c>
      <x:c r="N107" s="73">
        <x:v>3.3399999999999999</x:v>
      </x:c>
      <x:c r="O107" s="73">
        <x:v>-0.28999999999999998</x:v>
      </x:c>
      <x:c r="P107" s="73">
        <x:v>574</x:v>
      </x:c>
      <x:c r="Q107" s="73">
        <x:v>570</x:v>
      </x:c>
      <x:c r="R107" s="73">
        <x:v>495</x:v>
      </x:c>
      <x:c r="S107" s="73">
        <x:v>76</x:v>
      </x:c>
      <x:c r="T107" s="73">
        <x:v>140</x:v>
      </x:c>
      <x:c r="U107" s="73">
        <x:v>20</x:v>
      </x:c>
      <x:c r="V107" s="73">
        <x:v>5</x:v>
      </x:c>
      <x:c r="W107" s="73">
        <x:v>15</x:v>
      </x:c>
      <x:c r="X107" s="73">
        <x:v>215</x:v>
      </x:c>
      <x:c r="Y107" s="73">
        <x:v>91</x:v>
      </x:c>
      <x:c r="Z107" s="73">
        <x:v>3</x:v>
      </x:c>
      <x:c r="AA107" s="73">
        <x:v>1</x:v>
      </x:c>
      <x:c r="AB107" s="73">
        <x:v>63</x:v>
      </x:c>
      <x:c r="AC107" s="73">
        <x:v>5</x:v>
      </x:c>
      <x:c r="AD107" s="73">
        <x:v>5</x:v>
      </x:c>
      <x:c r="AE107" s="73">
        <x:v>113</x:v>
      </x:c>
      <x:c r="AF107" s="73">
        <x:v>7</x:v>
      </x:c>
      <x:c r="AG107" s="73">
        <x:v>0</x:v>
      </x:c>
      <x:c r="AH107" s="73">
        <x:v>11</x:v>
      </x:c>
      <x:c r="AI107" s="73">
        <x:v>0.28299999999999997</x:v>
      </x:c>
      <x:c r="AJ107" s="73">
        <x:v>0.36199999999999999</x:v>
      </x:c>
      <x:c r="AK107" s="73">
        <x:v>0.434</x:v>
      </x:c>
      <x:c r="AL107" s="73">
        <x:v>0.79600000000000004</x:v>
      </x:c>
      <x:c r="AM107" s="73">
        <x:v>0.14299999999999999</x:v>
      </x:c>
      <x:c r="AN107" s="73">
        <x:v>129.30000000000001</x:v>
      </x:c>
      <x:c r="AO107" s="73">
        <x:v>3.04</x:v>
      </x:c>
      <x:c r="AP107" s="73">
        <x:v>2019</x:v>
      </x:c>
      <x:c r="AQ107" s="73" t="s">
        <x:v>65</x:v>
      </x:c>
      <x:c r="AR107" s="73">
        <x:v>31</x:v>
      </x:c>
      <x:c r="AS107" s="73" t="s">
        <x:v>115</x:v>
      </x:c>
      <x:c r="AT107" s="73">
        <x:v>574</x:v>
      </x:c>
      <x:c r="AU107" s="73">
        <x:v>16.079999999999998</x:v>
      </x:c>
      <x:c r="AV107" s="73">
        <x:v>0.26000000000000001</x:v>
      </x:c>
      <x:c r="AW107" s="73">
        <x:v>-0.020000000000000001</x:v>
      </x:c>
      <x:c r="AX107" s="73">
        <x:v>20.079999999999998</x:v>
      </x:c>
      <x:c r="AY107" s="73">
        <x:v>-2.8599999999999999</x:v>
      </x:c>
      <x:c r="AZ107" s="73">
        <x:v>-6.1500000000000004</x:v>
      </x:c>
      <x:c r="BA107" s="73">
        <x:v>-9.0099999999999998</x:v>
      </x:c>
      <x:c r="BB107" s="73">
        <x:v>8.6600000000000001</x:v>
      </x:c>
      <x:c r="BC107" s="73">
        <x:v>2.54</x:v>
      </x:c>
      <x:c r="BD107" s="73">
        <x:v>11.710000000000001</x:v>
      </x:c>
      <x:c r="BE107" s="73">
        <x:v>9.7300000000000004</x:v>
      </x:c>
      <x:c r="BF107" s="73">
        <x:v>3.3399999999999999</x:v>
      </x:c>
      <x:c r="BG107" s="73">
        <x:v>-0.28999999999999998</x:v>
      </x:c>
      <x:c r="BH107" s="73">
        <x:v>3.04</x:v>
      </x:c>
      <x:c r="BI107" s="73">
        <x:v>73000</x:v>
      </x:c>
      <x:c r="BJ107" s="73">
        <x:v>23990</x:v>
      </x:c>
      <x:c r="BK107" s="74" t="str">
        <x:f t="shared" si="0"/>
        <x:v>true</x:v>
      </x:c>
    </x:row>
    <x:row r="108" spans="1:63" ht="16.399999999999999">
      <x:c r="A108" s="65">
        <x:v>2021</x:v>
      </x:c>
      <x:c r="B108" s="61" t="s">
        <x:v>65</x:v>
      </x:c>
      <x:c r="C108" s="61" t="s">
        <x:v>150</x:v>
      </x:c>
      <x:c r="D108" s="72" t="s">
        <x:v>251</x:v>
      </x:c>
      <x:c r="E108" s="72">
        <x:v>9</x:v>
      </x:c>
      <x:c r="F108" s="72" t="s">
        <x:v>25</x:v>
      </x:c>
      <x:c r="G108" s="72" t="s">
        <x:v>34</x:v>
      </x:c>
      <x:c r="H108" s="72" t="s">
        <x:v>36</x:v>
      </x:c>
      <x:c r="I108" s="73">
        <x:v>2020</x:v>
      </x:c>
      <x:c r="J108" s="73" t="s">
        <x:v>65</x:v>
      </x:c>
      <x:c r="K108" s="73">
        <x:v>32</x:v>
      </x:c>
      <x:c r="L108" s="73" t="s">
        <x:v>115</x:v>
      </x:c>
      <x:c r="M108" s="73">
        <x:v>140</x:v>
      </x:c>
      <x:c r="N108" s="73">
        <x:v>4.4299999999999997</x:v>
      </x:c>
      <x:c r="O108" s="73">
        <x:v>-0.56999999999999995</x:v>
      </x:c>
      <x:c r="P108" s="73">
        <x:v>614</x:v>
      </x:c>
      <x:c r="Q108" s="73">
        <x:v>613</x:v>
      </x:c>
      <x:c r="R108" s="73">
        <x:v>516</x:v>
      </x:c>
      <x:c r="S108" s="73">
        <x:v>82</x:v>
      </x:c>
      <x:c r="T108" s="73">
        <x:v>137</x:v>
      </x:c>
      <x:c r="U108" s="73">
        <x:v>26</x:v>
      </x:c>
      <x:c r="V108" s="73">
        <x:v>1</x:v>
      </x:c>
      <x:c r="W108" s="73">
        <x:v>30</x:v>
      </x:c>
      <x:c r="X108" s="73">
        <x:v>255</x:v>
      </x:c>
      <x:c r="Y108" s="73">
        <x:v>113</x:v>
      </x:c>
      <x:c r="Z108" s="73">
        <x:v>6</x:v>
      </x:c>
      <x:c r="AA108" s="73">
        <x:v>0</x:v>
      </x:c>
      <x:c r="AB108" s="73">
        <x:v>91</x:v>
      </x:c>
      <x:c r="AC108" s="73">
        <x:v>1</x:v>
      </x:c>
      <x:c r="AD108" s="73">
        <x:v>3</x:v>
      </x:c>
      <x:c r="AE108" s="73">
        <x:v>154</x:v>
      </x:c>
      <x:c r="AF108" s="73">
        <x:v>14</x:v>
      </x:c>
      <x:c r="AG108" s="73">
        <x:v>0</x:v>
      </x:c>
      <x:c r="AH108" s="73">
        <x:v>6</x:v>
      </x:c>
      <x:c r="AI108" s="73">
        <x:v>0.26600000000000001</x:v>
      </x:c>
      <x:c r="AJ108" s="73">
        <x:v>0.373</x:v>
      </x:c>
      <x:c r="AK108" s="73">
        <x:v>0.49399999999999999</x:v>
      </x:c>
      <x:c r="AL108" s="73">
        <x:v>0.86699999999999999</x:v>
      </x:c>
      <x:c r="AM108" s="73">
        <x:v>0.16800000000000001</x:v>
      </x:c>
      <x:c r="AN108" s="73">
        <x:v>136.90000000000001</x:v>
      </x:c>
      <x:c r="AO108" s="73">
        <x:v>3.8500000000000001</x:v>
      </x:c>
      <x:c r="AP108" s="73">
        <x:v>2020</x:v>
      </x:c>
      <x:c r="AQ108" s="73" t="s">
        <x:v>65</x:v>
      </x:c>
      <x:c r="AR108" s="73">
        <x:v>32</x:v>
      </x:c>
      <x:c r="AS108" s="73" t="s">
        <x:v>115</x:v>
      </x:c>
      <x:c r="AT108" s="73">
        <x:v>614</x:v>
      </x:c>
      <x:c r="AU108" s="73">
        <x:v>29.100000000000001</x:v>
      </x:c>
      <x:c r="AV108" s="73">
        <x:v>1.0700000000000001</x:v>
      </x:c>
      <x:c r="AW108" s="73">
        <x:v>1.02</x:v>
      </x:c>
      <x:c r="AX108" s="73">
        <x:v>29.449999999999999</x:v>
      </x:c>
      <x:c r="AY108" s="73">
        <x:v>-6.1100000000000003</x:v>
      </x:c>
      <x:c r="AZ108" s="73">
        <x:v>-6.8899999999999997</x:v>
      </x:c>
      <x:c r="BA108" s="73">
        <x:v>-13</x:v>
      </x:c>
      <x:c r="BB108" s="73">
        <x:v>16.859999999999999</x:v>
      </x:c>
      <x:c r="BC108" s="73">
        <x:v>2.6600000000000001</x:v>
      </x:c>
      <x:c r="BD108" s="73">
        <x:v>9.4800000000000004</x:v>
      </x:c>
      <x:c r="BE108" s="73">
        <x:v>10.640000000000001</x:v>
      </x:c>
      <x:c r="BF108" s="73">
        <x:v>4.4299999999999997</x:v>
      </x:c>
      <x:c r="BG108" s="73">
        <x:v>-0.56999999999999995</x:v>
      </x:c>
      <x:c r="BH108" s="73">
        <x:v>3.8500000000000001</x:v>
      </x:c>
      <x:c r="BI108" s="73">
        <x:v>65000</x:v>
      </x:c>
      <x:c r="BJ108" s="73">
        <x:v>16869</x:v>
      </x:c>
      <x:c r="BK108" s="74" t="str">
        <x:f t="shared" si="0"/>
        <x:v>true</x:v>
      </x:c>
    </x:row>
    <x:row r="109" spans="1:63" ht="16.399999999999999">
      <x:c r="A109" s="65">
        <x:v>2022</x:v>
      </x:c>
      <x:c r="B109" s="61" t="s">
        <x:v>65</x:v>
      </x:c>
      <x:c r="C109" s="61" t="s">
        <x:v>150</x:v>
      </x:c>
      <x:c r="D109" s="72" t="s">
        <x:v>251</x:v>
      </x:c>
      <x:c r="E109" s="72">
        <x:v>9</x:v>
      </x:c>
      <x:c r="F109" s="72" t="s">
        <x:v>25</x:v>
      </x:c>
      <x:c r="G109" s="72" t="s">
        <x:v>34</x:v>
      </x:c>
      <x:c r="H109" s="72" t="s">
        <x:v>36</x:v>
      </x:c>
      <x:c r="I109" s="73">
        <x:v>2021</x:v>
      </x:c>
      <x:c r="J109" s="73" t="s">
        <x:v>65</x:v>
      </x:c>
      <x:c r="K109" s="73">
        <x:v>33</x:v>
      </x:c>
      <x:c r="L109" s="73" t="s">
        <x:v>115</x:v>
      </x:c>
      <x:c r="M109" s="73">
        <x:v>137</x:v>
      </x:c>
      <x:c r="N109" s="73">
        <x:v>4.8300000000000001</x:v>
      </x:c>
      <x:c r="O109" s="73">
        <x:v>-0.65000000000000002</x:v>
      </x:c>
      <x:c r="P109" s="73">
        <x:v>566</x:v>
      </x:c>
      <x:c r="Q109" s="73">
        <x:v>564</x:v>
      </x:c>
      <x:c r="R109" s="73">
        <x:v>475</x:v>
      </x:c>
      <x:c r="S109" s="73">
        <x:v>86</x:v>
      </x:c>
      <x:c r="T109" s="73">
        <x:v>130</x:v>
      </x:c>
      <x:c r="U109" s="73">
        <x:v>23</x:v>
      </x:c>
      <x:c r="V109" s="73">
        <x:v>2</x:v>
      </x:c>
      <x:c r="W109" s="73">
        <x:v>27</x:v>
      </x:c>
      <x:c r="X109" s="73">
        <x:v>238</x:v>
      </x:c>
      <x:c r="Y109" s="73">
        <x:v>102</x:v>
      </x:c>
      <x:c r="Z109" s="73">
        <x:v>2</x:v>
      </x:c>
      <x:c r="AA109" s="73">
        <x:v>3</x:v>
      </x:c>
      <x:c r="AB109" s="73">
        <x:v>81</x:v>
      </x:c>
      <x:c r="AC109" s="73">
        <x:v>5</x:v>
      </x:c>
      <x:c r="AD109" s="73">
        <x:v>3</x:v>
      </x:c>
      <x:c r="AE109" s="73">
        <x:v>127</x:v>
      </x:c>
      <x:c r="AF109" s="73">
        <x:v>9</x:v>
      </x:c>
      <x:c r="AG109" s="73">
        <x:v>0</x:v>
      </x:c>
      <x:c r="AH109" s="73">
        <x:v>5</x:v>
      </x:c>
      <x:c r="AI109" s="73">
        <x:v>0.27400000000000002</x:v>
      </x:c>
      <x:c r="AJ109" s="73">
        <x:v>0.38200000000000001</x:v>
      </x:c>
      <x:c r="AK109" s="73">
        <x:v>0.501</x:v>
      </x:c>
      <x:c r="AL109" s="73">
        <x:v>0.88300000000000001</x:v>
      </x:c>
      <x:c r="AM109" s="73">
        <x:v>0.17499999999999999</x:v>
      </x:c>
      <x:c r="AN109" s="73">
        <x:v>151.69999999999999</x:v>
      </x:c>
      <x:c r="AO109" s="73">
        <x:v>4.1799999999999997</x:v>
      </x:c>
      <x:c r="AP109" s="73">
        <x:v>2021</x:v>
      </x:c>
      <x:c r="AQ109" s="73" t="s">
        <x:v>65</x:v>
      </x:c>
      <x:c r="AR109" s="73">
        <x:v>33</x:v>
      </x:c>
      <x:c r="AS109" s="73" t="s">
        <x:v>115</x:v>
      </x:c>
      <x:c r="AT109" s="73">
        <x:v>566</x:v>
      </x:c>
      <x:c r="AU109" s="73">
        <x:v>34.359999999999999</x:v>
      </x:c>
      <x:c r="AV109" s="73">
        <x:v>-1.1599999999999999</x:v>
      </x:c>
      <x:c r="AW109" s="73">
        <x:v>-1.1899999999999999</x:v>
      </x:c>
      <x:c r="AX109" s="73">
        <x:v>34.43</x:v>
      </x:c>
      <x:c r="AY109" s="73">
        <x:v>-6.54</x:v>
      </x:c>
      <x:c r="AZ109" s="73">
        <x:v>-6.2400000000000002</x:v>
      </x:c>
      <x:c r="BA109" s="73">
        <x:v>-12.779999999999999</x:v>
      </x:c>
      <x:c r="BB109" s="73">
        <x:v>20.899999999999999</x:v>
      </x:c>
      <x:c r="BC109" s="73">
        <x:v>2.4500000000000002</x:v>
      </x:c>
      <x:c r="BD109" s="73">
        <x:v>23.57</x:v>
      </x:c>
      <x:c r="BE109" s="73">
        <x:v>10.09</x:v>
      </x:c>
      <x:c r="BF109" s="73">
        <x:v>4.8300000000000001</x:v>
      </x:c>
      <x:c r="BG109" s="73">
        <x:v>-0.65000000000000002</x:v>
      </x:c>
      <x:c r="BH109" s="73">
        <x:v>4.1799999999999997</x:v>
      </x:c>
      <x:c r="BI109" s="73">
        <x:v>76000</x:v>
      </x:c>
      <x:c r="BJ109" s="73">
        <x:v>18178</x:v>
      </x:c>
      <x:c r="BK109" s="74" t="str">
        <x:f t="shared" si="0"/>
        <x:v>true</x:v>
      </x:c>
    </x:row>
    <x:row r="110" spans="1:63" ht="16.399999999999999">
      <x:c r="A110" s="67">
        <x:v>2010</x:v>
      </x:c>
      <x:c r="B110" s="61" t="s">
        <x:v>22</x:v>
      </x:c>
      <x:c r="C110" s="61" t="s">
        <x:v>135</x:v>
      </x:c>
      <x:c r="D110" s="72" t="s">
        <x:v>251</x:v>
      </x:c>
      <x:c r="E110" s="72">
        <x:v>9</x:v>
      </x:c>
      <x:c r="F110" s="72" t="s">
        <x:v>25</x:v>
      </x:c>
      <x:c r="G110" s="72" t="s">
        <x:v>34</x:v>
      </x:c>
      <x:c r="H110" s="72" t="s">
        <x:v>36</x:v>
      </x:c>
      <x:c r="I110" s="73">
        <x:v>2009</x:v>
      </x:c>
      <x:c r="J110" s="73" t="s">
        <x:v>22</x:v>
      </x:c>
      <x:c r="K110" s="73">
        <x:v>28</x:v>
      </x:c>
      <x:c r="L110" s="73" t="s">
        <x:v>122</x:v>
      </x:c>
      <x:c r="M110" s="73">
        <x:v>109</x:v>
      </x:c>
      <x:c r="N110" s="73">
        <x:v>2.7000000000000002</x:v>
      </x:c>
      <x:c r="O110" s="73">
        <x:v>-0.33000000000000002</x:v>
      </x:c>
      <x:c r="P110" s="73">
        <x:v>479</x:v>
      </x:c>
      <x:c r="Q110" s="73">
        <x:v>475</x:v>
      </x:c>
      <x:c r="R110" s="73">
        <x:v>435</x:v>
      </x:c>
      <x:c r="S110" s="73">
        <x:v>77</x:v>
      </x:c>
      <x:c r="T110" s="73">
        <x:v>135</x:v>
      </x:c>
      <x:c r="U110" s="73">
        <x:v>30</x:v>
      </x:c>
      <x:c r="V110" s="73">
        <x:v>5</x:v>
      </x:c>
      <x:c r="W110" s="73">
        <x:v>7</x:v>
      </x:c>
      <x:c r="X110" s="73">
        <x:v>196</x:v>
      </x:c>
      <x:c r="Y110" s="73">
        <x:v>51</x:v>
      </x:c>
      <x:c r="Z110" s="73">
        <x:v>34</x:v>
      </x:c>
      <x:c r="AA110" s="73">
        <x:v>7</x:v>
      </x:c>
      <x:c r="AB110" s="73">
        <x:v>28</x:v>
      </x:c>
      <x:c r="AC110" s="73">
        <x:v>6</x:v>
      </x:c>
      <x:c r="AD110" s="73">
        <x:v>0</x:v>
      </x:c>
      <x:c r="AE110" s="73">
        <x:v>56</x:v>
      </x:c>
      <x:c r="AF110" s="73">
        <x:v>7</x:v>
      </x:c>
      <x:c r="AG110" s="73">
        <x:v>4</x:v>
      </x:c>
      <x:c r="AH110" s="73">
        <x:v>6</x:v>
      </x:c>
      <x:c r="AI110" s="73">
        <x:v>0.31</x:v>
      </x:c>
      <x:c r="AJ110" s="73">
        <x:v>0.35599999999999998</x:v>
      </x:c>
      <x:c r="AK110" s="73">
        <x:v>0.45100000000000001</x:v>
      </x:c>
      <x:c r="AL110" s="73">
        <x:v>0.80700000000000005</x:v>
      </x:c>
      <x:c r="AM110" s="73">
        <x:v>0.0070000000000000007</x:v>
      </x:c>
      <x:c r="AN110" s="73">
        <x:v>107.2</x:v>
      </x:c>
      <x:c r="AO110" s="73">
        <x:v>2.3700000000000001</x:v>
      </x:c>
      <x:c r="AP110" s="73">
        <x:v>2009</x:v>
      </x:c>
      <x:c r="AQ110" s="73" t="s">
        <x:v>22</x:v>
      </x:c>
      <x:c r="AR110" s="73">
        <x:v>28</x:v>
      </x:c>
      <x:c r="AS110" s="73" t="s">
        <x:v>122</x:v>
      </x:c>
      <x:c r="AT110" s="73">
        <x:v>479</x:v>
      </x:c>
      <x:c r="AU110" s="73">
        <x:v>4.5199999999999996</x:v>
      </x:c>
      <x:c r="AV110" s="73">
        <x:v>2.23</x:v>
      </x:c>
      <x:c r="AW110" s="73">
        <x:v>2.23</x:v>
      </x:c>
      <x:c r="AX110" s="73">
        <x:v>12.789999999999999</x:v>
      </x:c>
      <x:c r="AY110" s="73">
        <x:v>-1.3400000000000001</x:v>
      </x:c>
      <x:c r="AZ110" s="73">
        <x:v>-8.3300000000000001</x:v>
      </x:c>
      <x:c r="BA110" s="73">
        <x:v>-9.6699999999999999</x:v>
      </x:c>
      <x:c r="BB110" s="73">
        <x:v>3.1200000000000001</x:v>
      </x:c>
      <x:c r="BC110" s="73">
        <x:v>2.0800000000000001</x:v>
      </x:c>
      <x:c r="BD110" s="73">
        <x:v>5.2000000000000002</x:v>
      </x:c>
      <x:c r="BE110" s="73">
        <x:v>10.890000000000001</x:v>
      </x:c>
      <x:c r="BF110" s="73">
        <x:v>2.7000000000000002</x:v>
      </x:c>
      <x:c r="BG110" s="73">
        <x:v>-0.33000000000000002</x:v>
      </x:c>
      <x:c r="BH110" s="73">
        <x:v>2.3700000000000001</x:v>
      </x:c>
      <x:c r="BI110" s="73">
        <x:v>10500</x:v>
      </x:c>
      <x:c r="BJ110" s="73">
        <x:v>4428</x:v>
      </x:c>
      <x:c r="BK110" s="74" t="str">
        <x:f t="shared" si="0"/>
        <x:v>true</x:v>
      </x:c>
    </x:row>
    <x:row r="111" spans="1:63" ht="16.399999999999999">
      <x:c r="A111" s="66">
        <x:v>2011</x:v>
      </x:c>
      <x:c r="B111" s="61" t="s">
        <x:v>22</x:v>
      </x:c>
      <x:c r="C111" s="61" t="s">
        <x:v>135</x:v>
      </x:c>
      <x:c r="D111" s="72" t="s">
        <x:v>251</x:v>
      </x:c>
      <x:c r="E111" s="72">
        <x:v>9</x:v>
      </x:c>
      <x:c r="F111" s="72" t="s">
        <x:v>25</x:v>
      </x:c>
      <x:c r="G111" s="72" t="s">
        <x:v>34</x:v>
      </x:c>
      <x:c r="H111" s="72" t="s">
        <x:v>36</x:v>
      </x:c>
      <x:c r="I111" s="73">
        <x:v>2010</x:v>
      </x:c>
      <x:c r="J111" s="73" t="s">
        <x:v>22</x:v>
      </x:c>
      <x:c r="K111" s="73">
        <x:v>29</x:v>
      </x:c>
      <x:c r="L111" s="73" t="s">
        <x:v>122</x:v>
      </x:c>
      <x:c r="M111" s="73">
        <x:v>118</x:v>
      </x:c>
      <x:c r="N111" s="73">
        <x:v>1.53</x:v>
      </x:c>
      <x:c r="O111" s="73">
        <x:v>-0.46000000000000002</x:v>
      </x:c>
      <x:c r="P111" s="73">
        <x:v>535</x:v>
      </x:c>
      <x:c r="Q111" s="73">
        <x:v>523</x:v>
      </x:c>
      <x:c r="R111" s="73">
        <x:v>485</x:v>
      </x:c>
      <x:c r="S111" s="73">
        <x:v>89</x:v>
      </x:c>
      <x:c r="T111" s="73">
        <x:v>134</x:v>
      </x:c>
      <x:c r="U111" s="73">
        <x:v>18</x:v>
      </x:c>
      <x:c r="V111" s="73">
        <x:v>4</x:v>
      </x:c>
      <x:c r="W111" s="73">
        <x:v>9</x:v>
      </x:c>
      <x:c r="X111" s="73">
        <x:v>187</x:v>
      </x:c>
      <x:c r="Y111" s="73">
        <x:v>40</x:v>
      </x:c>
      <x:c r="Z111" s="73">
        <x:v>65</x:v>
      </x:c>
      <x:c r="AA111" s="73">
        <x:v>19</x:v>
      </x:c>
      <x:c r="AB111" s="73">
        <x:v>31</x:v>
      </x:c>
      <x:c r="AC111" s="73">
        <x:v>5</x:v>
      </x:c>
      <x:c r="AD111" s="73">
        <x:v>1</x:v>
      </x:c>
      <x:c r="AE111" s="73">
        <x:v>65</x:v>
      </x:c>
      <x:c r="AF111" s="73">
        <x:v>5</x:v>
      </x:c>
      <x:c r="AG111" s="73">
        <x:v>11</x:v>
      </x:c>
      <x:c r="AH111" s="73">
        <x:v>3</x:v>
      </x:c>
      <x:c r="AI111" s="73">
        <x:v>0.27600000000000002</x:v>
      </x:c>
      <x:c r="AJ111" s="73">
        <x:v>0.32400000000000001</x:v>
      </x:c>
      <x:c r="AK111" s="73">
        <x:v>0.38600000000000001</x:v>
      </x:c>
      <x:c r="AL111" s="73">
        <x:v>0.70999999999999996</x:v>
      </x:c>
      <x:c r="AM111" s="73">
        <x:v>-0.028000000000000003</x:v>
      </x:c>
      <x:c r="AN111" s="73">
        <x:v>86.799999999999997</x:v>
      </x:c>
      <x:c r="AO111" s="73">
        <x:v>1.0700000000000001</x:v>
      </x:c>
      <x:c r="AP111" s="73">
        <x:v>2010</x:v>
      </x:c>
      <x:c r="AQ111" s="73" t="s">
        <x:v>22</x:v>
      </x:c>
      <x:c r="AR111" s="73">
        <x:v>29</x:v>
      </x:c>
      <x:c r="AS111" s="73" t="s">
        <x:v>122</x:v>
      </x:c>
      <x:c r="AT111" s="73">
        <x:v>535</x:v>
      </x:c>
      <x:c r="AU111" s="73">
        <x:v>-8.9900000000000002</x:v>
      </x:c>
      <x:c r="AV111" s="73">
        <x:v>0.56999999999999995</x:v>
      </x:c>
      <x:c r="AW111" s="73">
        <x:v>0.56999999999999995</x:v>
      </x:c>
      <x:c r="AX111" s="73">
        <x:v>0.34999999999999998</x:v>
      </x:c>
      <x:c r="AY111" s="73">
        <x:v>-2.8799999999999999</x:v>
      </x:c>
      <x:c r="AZ111" s="73">
        <x:v>-10.77</x:v>
      </x:c>
      <x:c r="BA111" s="73">
        <x:v>-13.640000000000001</x:v>
      </x:c>
      <x:c r="BB111" s="73">
        <x:v>-13.289999999999999</x:v>
      </x:c>
      <x:c r="BC111" s="73">
        <x:v>2.3199999999999998</x:v>
      </x:c>
      <x:c r="BD111" s="73">
        <x:v>-10.970000000000001</x:v>
      </x:c>
      <x:c r="BE111" s="73">
        <x:v>10.6</x:v>
      </x:c>
      <x:c r="BF111" s="73">
        <x:v>1.53</x:v>
      </x:c>
      <x:c r="BG111" s="73">
        <x:v>-0.46000000000000002</x:v>
      </x:c>
      <x:c r="BH111" s="73">
        <x:v>1.0700000000000001</x:v>
      </x:c>
      <x:c r="BI111" s="73">
        <x:v>15000</x:v>
      </x:c>
      <x:c r="BJ111" s="73">
        <x:v>14036</x:v>
      </x:c>
      <x:c r="BK111" s="74" t="str">
        <x:f t="shared" si="0"/>
        <x:v>true</x:v>
      </x:c>
    </x:row>
    <x:row r="112" spans="1:63" ht="16.399999999999999">
      <x:c r="A112" s="66">
        <x:v>2012</x:v>
      </x:c>
      <x:c r="B112" s="61" t="s">
        <x:v>22</x:v>
      </x:c>
      <x:c r="C112" s="61" t="s">
        <x:v>135</x:v>
      </x:c>
      <x:c r="D112" s="72" t="s">
        <x:v>251</x:v>
      </x:c>
      <x:c r="E112" s="72">
        <x:v>9</x:v>
      </x:c>
      <x:c r="F112" s="72" t="s">
        <x:v>25</x:v>
      </x:c>
      <x:c r="G112" s="72" t="s">
        <x:v>34</x:v>
      </x:c>
      <x:c r="H112" s="72" t="s">
        <x:v>36</x:v>
      </x:c>
      <x:c r="I112" s="73">
        <x:v>2011</x:v>
      </x:c>
      <x:c r="J112" s="73" t="s">
        <x:v>22</x:v>
      </x:c>
      <x:c r="K112" s="73">
        <x:v>30</x:v>
      </x:c>
      <x:c r="L112" s="73" t="s">
        <x:v>122</x:v>
      </x:c>
      <x:c r="M112" s="73">
        <x:v>86</x:v>
      </x:c>
      <x:c r="N112" s="73">
        <x:v>2.5099999999999998</x:v>
      </x:c>
      <x:c r="O112" s="73">
        <x:v>-0.53000000000000003</x:v>
      </x:c>
      <x:c r="P112" s="73">
        <x:v>371</x:v>
      </x:c>
      <x:c r="Q112" s="73">
        <x:v>359</x:v>
      </x:c>
      <x:c r="R112" s="73">
        <x:v>321</x:v>
      </x:c>
      <x:c r="S112" s="73">
        <x:v>58</x:v>
      </x:c>
      <x:c r="T112" s="73">
        <x:v>100</x:v>
      </x:c>
      <x:c r="U112" s="73">
        <x:v>12</x:v>
      </x:c>
      <x:c r="V112" s="73">
        <x:v>3</x:v>
      </x:c>
      <x:c r="W112" s="73">
        <x:v>6</x:v>
      </x:c>
      <x:c r="X112" s="73">
        <x:v>136</x:v>
      </x:c>
      <x:c r="Y112" s="73">
        <x:v>40</x:v>
      </x:c>
      <x:c r="Z112" s="73">
        <x:v>25</x:v>
      </x:c>
      <x:c r="AA112" s="73">
        <x:v>10</x:v>
      </x:c>
      <x:c r="AB112" s="73">
        <x:v>27</x:v>
      </x:c>
      <x:c r="AC112" s="73">
        <x:v>7</x:v>
      </x:c>
      <x:c r="AD112" s="73">
        <x:v>0</x:v>
      </x:c>
      <x:c r="AE112" s="73">
        <x:v>38</x:v>
      </x:c>
      <x:c r="AF112" s="73">
        <x:v>4</x:v>
      </x:c>
      <x:c r="AG112" s="73">
        <x:v>12</x:v>
      </x:c>
      <x:c r="AH112" s="73">
        <x:v>4</x:v>
      </x:c>
      <x:c r="AI112" s="73">
        <x:v>0.312</x:v>
      </x:c>
      <x:c r="AJ112" s="73">
        <x:v>0.373</x:v>
      </x:c>
      <x:c r="AK112" s="73">
        <x:v>0.42399999999999999</x:v>
      </x:c>
      <x:c r="AL112" s="73">
        <x:v>0.79700000000000004</x:v>
      </x:c>
      <x:c r="AM112" s="73">
        <x:v>0.020000000000000001</x:v>
      </x:c>
      <x:c r="AN112" s="73">
        <x:v>120.90000000000001</x:v>
      </x:c>
      <x:c r="AO112" s="73">
        <x:v>1.98</x:v>
      </x:c>
      <x:c r="AP112" s="73">
        <x:v>2011</x:v>
      </x:c>
      <x:c r="AQ112" s="73" t="s">
        <x:v>22</x:v>
      </x:c>
      <x:c r="AR112" s="73">
        <x:v>30</x:v>
      </x:c>
      <x:c r="AS112" s="73" t="s">
        <x:v>122</x:v>
      </x:c>
      <x:c r="AT112" s="73">
        <x:v>371</x:v>
      </x:c>
      <x:c r="AU112" s="73">
        <x:v>9.0899999999999999</x:v>
      </x:c>
      <x:c r="AV112" s="73">
        <x:v>-0.57999999999999996</x:v>
      </x:c>
      <x:c r="AW112" s="73">
        <x:v>-0.57999999999999996</x:v>
      </x:c>
      <x:c r="AX112" s="73">
        <x:v>12.859999999999999</x:v>
      </x:c>
      <x:c r="AY112" s="73">
        <x:v>-6.2300000000000004</x:v>
      </x:c>
      <x:c r="AZ112" s="73">
        <x:v>-3.46</x:v>
      </x:c>
      <x:c r="BA112" s="73">
        <x:v>-9.6899999999999995</x:v>
      </x:c>
      <x:c r="BB112" s="73">
        <x:v>3.1699999999999999</x:v>
      </x:c>
      <x:c r="BC112" s="73">
        <x:v>1.6599999999999999</x:v>
      </x:c>
      <x:c r="BD112" s="73">
        <x:v>4.8399999999999999</x:v>
      </x:c>
      <x:c r="BE112" s="73">
        <x:v>10.029999999999999</x:v>
      </x:c>
      <x:c r="BF112" s="73">
        <x:v>2.5099999999999998</x:v>
      </x:c>
      <x:c r="BG112" s="73">
        <x:v>-0.53000000000000003</x:v>
      </x:c>
      <x:c r="BH112" s="73">
        <x:v>1.98</x:v>
      </x:c>
      <x:c r="BI112" s="73">
        <x:v>17000</x:v>
      </x:c>
      <x:c r="BJ112" s="73">
        <x:v>8588</x:v>
      </x:c>
      <x:c r="BK112" s="74" t="str">
        <x:f t="shared" si="0"/>
        <x:v>true</x:v>
      </x:c>
    </x:row>
    <x:row r="113" spans="1:63" ht="16.399999999999999">
      <x:c r="A113" s="66">
        <x:v>2013</x:v>
      </x:c>
      <x:c r="B113" s="61" t="s">
        <x:v>22</x:v>
      </x:c>
      <x:c r="C113" s="61" t="s">
        <x:v>135</x:v>
      </x:c>
      <x:c r="D113" s="72" t="s">
        <x:v>251</x:v>
      </x:c>
      <x:c r="E113" s="72">
        <x:v>9</x:v>
      </x:c>
      <x:c r="F113" s="72" t="s">
        <x:v>25</x:v>
      </x:c>
      <x:c r="G113" s="72" t="s">
        <x:v>34</x:v>
      </x:c>
      <x:c r="H113" s="72" t="s">
        <x:v>36</x:v>
      </x:c>
      <x:c r="I113" s="73">
        <x:v>2012</x:v>
      </x:c>
      <x:c r="J113" s="73" t="s">
        <x:v>22</x:v>
      </x:c>
      <x:c r="K113" s="73">
        <x:v>31</x:v>
      </x:c>
      <x:c r="L113" s="73" t="s">
        <x:v>122</x:v>
      </x:c>
      <x:c r="M113" s="73">
        <x:v>118</x:v>
      </x:c>
      <x:c r="N113" s="73">
        <x:v>3.04</x:v>
      </x:c>
      <x:c r="O113" s="73">
        <x:v>-0.59999999999999998</x:v>
      </x:c>
      <x:c r="P113" s="73">
        <x:v>488</x:v>
      </x:c>
      <x:c r="Q113" s="73">
        <x:v>476</x:v>
      </x:c>
      <x:c r="R113" s="73">
        <x:v>435</x:v>
      </x:c>
      <x:c r="S113" s="73">
        <x:v>62</x:v>
      </x:c>
      <x:c r="T113" s="73">
        <x:v>128</x:v>
      </x:c>
      <x:c r="U113" s="73">
        <x:v>27</x:v>
      </x:c>
      <x:c r="V113" s="73">
        <x:v>3</x:v>
      </x:c>
      <x:c r="W113" s="73">
        <x:v>5</x:v>
      </x:c>
      <x:c r="X113" s="73">
        <x:v>176</x:v>
      </x:c>
      <x:c r="Y113" s="73">
        <x:v>39</x:v>
      </x:c>
      <x:c r="Z113" s="73">
        <x:v>32</x:v>
      </x:c>
      <x:c r="AA113" s="73">
        <x:v>13</x:v>
      </x:c>
      <x:c r="AB113" s="73">
        <x:v>30</x:v>
      </x:c>
      <x:c r="AC113" s="73">
        <x:v>7</x:v>
      </x:c>
      <x:c r="AD113" s="73">
        <x:v>1</x:v>
      </x:c>
      <x:c r="AE113" s="73">
        <x:v>48</x:v>
      </x:c>
      <x:c r="AF113" s="73">
        <x:v>7</x:v>
      </x:c>
      <x:c r="AG113" s="73">
        <x:v>11</x:v>
      </x:c>
      <x:c r="AH113" s="73">
        <x:v>5</x:v>
      </x:c>
      <x:c r="AI113" s="73">
        <x:v>0.29399999999999998</x:v>
      </x:c>
      <x:c r="AJ113" s="73">
        <x:v>0.34599999999999997</x:v>
      </x:c>
      <x:c r="AK113" s="73">
        <x:v>0.40500000000000003</x:v>
      </x:c>
      <x:c r="AL113" s="73">
        <x:v>0.751</x:v>
      </x:c>
      <x:c r="AM113" s="73">
        <x:v>0.013</x:v>
      </x:c>
      <x:c r="AN113" s="73">
        <x:v>117.2</x:v>
      </x:c>
      <x:c r="AO113" s="73">
        <x:v>2.4399999999999999</x:v>
      </x:c>
      <x:c r="AP113" s="73">
        <x:v>2012</x:v>
      </x:c>
      <x:c r="AQ113" s="73" t="s">
        <x:v>22</x:v>
      </x:c>
      <x:c r="AR113" s="73">
        <x:v>31</x:v>
      </x:c>
      <x:c r="AS113" s="73" t="s">
        <x:v>122</x:v>
      </x:c>
      <x:c r="AT113" s="73">
        <x:v>488</x:v>
      </x:c>
      <x:c r="AU113" s="73">
        <x:v>9.0600000000000005</x:v>
      </x:c>
      <x:c r="AV113" s="73">
        <x:v>-0.79000000000000004</x:v>
      </x:c>
      <x:c r="AW113" s="73">
        <x:v>-0.79000000000000004</x:v>
      </x:c>
      <x:c r="AX113" s="73">
        <x:v>11.710000000000001</x:v>
      </x:c>
      <x:c r="AY113" s="73">
        <x:v>-3.1699999999999999</x:v>
      </x:c>
      <x:c r="AZ113" s="73">
        <x:v>-6.0199999999999996</x:v>
      </x:c>
      <x:c r="BA113" s="73">
        <x:v>-9.1899999999999995</x:v>
      </x:c>
      <x:c r="BB113" s="73">
        <x:v>2.5299999999999998</x:v>
      </x:c>
      <x:c r="BC113" s="73">
        <x:v>2.1699999999999999</x:v>
      </x:c>
      <x:c r="BD113" s="73">
        <x:v>4.7000000000000002</x:v>
      </x:c>
      <x:c r="BE113" s="73">
        <x:v>9.5099999999999998</x:v>
      </x:c>
      <x:c r="BF113" s="73">
        <x:v>3.04</x:v>
      </x:c>
      <x:c r="BG113" s="73">
        <x:v>-0.59999999999999998</x:v>
      </x:c>
      <x:c r="BH113" s="73">
        <x:v>2.4399999999999999</x:v>
      </x:c>
      <x:c r="BI113" s="73">
        <x:v>27000</x:v>
      </x:c>
      <x:c r="BJ113" s="73">
        <x:v>11063</x:v>
      </x:c>
      <x:c r="BK113" s="74" t="str">
        <x:f t="shared" si="0"/>
        <x:v>true</x:v>
      </x:c>
    </x:row>
    <x:row r="114" spans="1:63" ht="16.399999999999999">
      <x:c r="A114" s="65">
        <x:v>2015</x:v>
      </x:c>
      <x:c r="B114" s="61" t="s">
        <x:v>28</x:v>
      </x:c>
      <x:c r="C114" s="61" t="s">
        <x:v>135</x:v>
      </x:c>
      <x:c r="D114" s="72" t="s">
        <x:v>251</x:v>
      </x:c>
      <x:c r="E114" s="72">
        <x:v>4</x:v>
      </x:c>
      <x:c r="F114" s="72" t="s">
        <x:v>332</x:v>
      </x:c>
      <x:c r="G114" s="72" t="s">
        <x:v>34</x:v>
      </x:c>
      <x:c r="H114" s="72" t="s">
        <x:v>36</x:v>
      </x:c>
      <x:c r="I114" s="73">
        <x:v>2014</x:v>
      </x:c>
      <x:c r="J114" s="73" t="s">
        <x:v>28</x:v>
      </x:c>
      <x:c r="K114" s="73">
        <x:v>33</x:v>
      </x:c>
      <x:c r="L114" s="73" t="s">
        <x:v>115</x:v>
      </x:c>
      <x:c r="M114" s="73">
        <x:v>100</x:v>
      </x:c>
      <x:c r="N114" s="73">
        <x:v>2.27</x:v>
      </x:c>
      <x:c r="O114" s="73">
        <x:v>0.19</x:v>
      </x:c>
      <x:c r="P114" s="73">
        <x:v>442</x:v>
      </x:c>
      <x:c r="Q114" s="73">
        <x:v>435</x:v>
      </x:c>
      <x:c r="R114" s="73">
        <x:v>399</x:v>
      </x:c>
      <x:c r="S114" s="73">
        <x:v>72</x:v>
      </x:c>
      <x:c r="T114" s="73">
        <x:v>138</x:v>
      </x:c>
      <x:c r="U114" s="73">
        <x:v>32</x:v>
      </x:c>
      <x:c r="V114" s="73">
        <x:v>4</x:v>
      </x:c>
      <x:c r="W114" s="73">
        <x:v>9</x:v>
      </x:c>
      <x:c r="X114" s="73">
        <x:v>205</x:v>
      </x:c>
      <x:c r="Y114" s="73">
        <x:v>46</x:v>
      </x:c>
      <x:c r="Z114" s="73">
        <x:v>22</x:v>
      </x:c>
      <x:c r="AA114" s="73">
        <x:v>10</x:v>
      </x:c>
      <x:c r="AB114" s="73">
        <x:v>31</x:v>
      </x:c>
      <x:c r="AC114" s="73">
        <x:v>4</x:v>
      </x:c>
      <x:c r="AD114" s="73">
        <x:v>2</x:v>
      </x:c>
      <x:c r="AE114" s="73">
        <x:v>48</x:v>
      </x:c>
      <x:c r="AF114" s="73">
        <x:v>11</x:v>
      </x:c>
      <x:c r="AG114" s="73">
        <x:v>6</x:v>
      </x:c>
      <x:c r="AH114" s="73">
        <x:v>2</x:v>
      </x:c>
      <x:c r="AI114" s="73">
        <x:v>0.34599999999999997</x:v>
      </x:c>
      <x:c r="AJ114" s="73">
        <x:v>0.39700000000000002</x:v>
      </x:c>
      <x:c r="AK114" s="73">
        <x:v>0.51400000000000001</x:v>
      </x:c>
      <x:c r="AL114" s="73">
        <x:v>0.91100000000000003</x:v>
      </x:c>
      <x:c r="AM114" s="73">
        <x:v>0.17699999999999999</x:v>
      </x:c>
      <x:c r="AN114" s="73">
        <x:v>122.09999999999999</x:v>
      </x:c>
      <x:c r="AO114" s="73">
        <x:v>2.46</x:v>
      </x:c>
      <x:c r="AP114" s="73">
        <x:v>2014</x:v>
      </x:c>
      <x:c r="AQ114" s="73" t="s">
        <x:v>28</x:v>
      </x:c>
      <x:c r="AR114" s="73">
        <x:v>33</x:v>
      </x:c>
      <x:c r="AS114" s="73" t="s">
        <x:v>115</x:v>
      </x:c>
      <x:c r="AT114" s="73">
        <x:v>442</x:v>
      </x:c>
      <x:c r="AU114" s="73">
        <x:v>15.720000000000001</x:v>
      </x:c>
      <x:c r="AV114" s="73">
        <x:v>-0.66000000000000003</x:v>
      </x:c>
      <x:c r="AW114" s="73">
        <x:v>-0.54000000000000004</x:v>
      </x:c>
      <x:c r="AX114" s="73">
        <x:v>13.449999999999999</x:v>
      </x:c>
      <x:c r="AY114" s="73">
        <x:v>2.1400000000000001</x:v>
      </x:c>
      <x:c r="AZ114" s="73">
        <x:v>-7.0800000000000001</x:v>
      </x:c>
      <x:c r="BA114" s="73">
        <x:v>-4.9400000000000004</x:v>
      </x:c>
      <x:c r="BB114" s="73">
        <x:v>9.5500000000000007</x:v>
      </x:c>
      <x:c r="BC114" s="73">
        <x:v>1.9199999999999999</x:v>
      </x:c>
      <x:c r="BD114" s="73">
        <x:v>13.210000000000001</x:v>
      </x:c>
      <x:c r="BE114" s="73">
        <x:v>11.31</x:v>
      </x:c>
      <x:c r="BF114" s="73">
        <x:v>2.27</x:v>
      </x:c>
      <x:c r="BG114" s="73">
        <x:v>0.19</x:v>
      </x:c>
      <x:c r="BH114" s="73">
        <x:v>2.46</x:v>
      </x:c>
      <x:c r="BI114" s="73">
        <x:v>50000</x:v>
      </x:c>
      <x:c r="BJ114" s="73">
        <x:v>20322</x:v>
      </x:c>
      <x:c r="BK114" s="74" t="str">
        <x:f t="shared" si="0"/>
        <x:v>true</x:v>
      </x:c>
    </x:row>
    <x:row r="115" spans="1:63" ht="16.399999999999999">
      <x:c r="A115" s="65">
        <x:v>2016</x:v>
      </x:c>
      <x:c r="B115" s="61" t="s">
        <x:v>28</x:v>
      </x:c>
      <x:c r="C115" s="61" t="s">
        <x:v>135</x:v>
      </x:c>
      <x:c r="D115" s="72" t="s">
        <x:v>251</x:v>
      </x:c>
      <x:c r="E115" s="72">
        <x:v>4</x:v>
      </x:c>
      <x:c r="F115" s="72" t="s">
        <x:v>332</x:v>
      </x:c>
      <x:c r="G115" s="72" t="s">
        <x:v>34</x:v>
      </x:c>
      <x:c r="H115" s="72" t="s">
        <x:v>36</x:v>
      </x:c>
      <x:c r="I115" s="73">
        <x:v>2015</x:v>
      </x:c>
      <x:c r="J115" s="73" t="s">
        <x:v>28</x:v>
      </x:c>
      <x:c r="K115" s="73">
        <x:v>34</x:v>
      </x:c>
      <x:c r="L115" s="73" t="s">
        <x:v>115</x:v>
      </x:c>
      <x:c r="M115" s="73">
        <x:v>98</x:v>
      </x:c>
      <x:c r="N115" s="73">
        <x:v>2.3700000000000001</x:v>
      </x:c>
      <x:c r="O115" s="73">
        <x:v>0.23999999999999999</x:v>
      </x:c>
      <x:c r="P115" s="73">
        <x:v>377</x:v>
      </x:c>
      <x:c r="Q115" s="73">
        <x:v>373</x:v>
      </x:c>
      <x:c r="R115" s="73">
        <x:v>333</x:v>
      </x:c>
      <x:c r="S115" s="73">
        <x:v>66</x:v>
      </x:c>
      <x:c r="T115" s="73">
        <x:v>109</x:v>
      </x:c>
      <x:c r="U115" s="73">
        <x:v>23</x:v>
      </x:c>
      <x:c r="V115" s="73">
        <x:v>2</x:v>
      </x:c>
      <x:c r="W115" s="73">
        <x:v>18</x:v>
      </x:c>
      <x:c r="X115" s="73">
        <x:v>190</x:v>
      </x:c>
      <x:c r="Y115" s="73">
        <x:v>62</x:v>
      </x:c>
      <x:c r="Z115" s="73">
        <x:v>8</x:v>
      </x:c>
      <x:c r="AA115" s="73">
        <x:v>2</x:v>
      </x:c>
      <x:c r="AB115" s="73">
        <x:v>23</x:v>
      </x:c>
      <x:c r="AC115" s="73">
        <x:v>12</x:v>
      </x:c>
      <x:c r="AD115" s="73">
        <x:v>3</x:v>
      </x:c>
      <x:c r="AE115" s="73">
        <x:v>58</x:v>
      </x:c>
      <x:c r="AF115" s="73">
        <x:v>10</x:v>
      </x:c>
      <x:c r="AG115" s="73">
        <x:v>1</x:v>
      </x:c>
      <x:c r="AH115" s="73">
        <x:v>8</x:v>
      </x:c>
      <x:c r="AI115" s="73">
        <x:v>0.32700000000000001</x:v>
      </x:c>
      <x:c r="AJ115" s="73">
        <x:v>0.38300000000000001</x:v>
      </x:c>
      <x:c r="AK115" s="73">
        <x:v>0.57099999999999995</x:v>
      </x:c>
      <x:c r="AL115" s="73">
        <x:v>0.95399999999999996</x:v>
      </x:c>
      <x:c r="AM115" s="73">
        <x:v>0.182</x:v>
      </x:c>
      <x:c r="AN115" s="73">
        <x:v>136.19999999999999</x:v>
      </x:c>
      <x:c r="AO115" s="73">
        <x:v>2.6099999999999999</x:v>
      </x:c>
      <x:c r="AP115" s="73">
        <x:v>2015</x:v>
      </x:c>
      <x:c r="AQ115" s="73" t="s">
        <x:v>28</x:v>
      </x:c>
      <x:c r="AR115" s="73">
        <x:v>34</x:v>
      </x:c>
      <x:c r="AS115" s="73" t="s">
        <x:v>115</x:v>
      </x:c>
      <x:c r="AT115" s="73">
        <x:v>377</x:v>
      </x:c>
      <x:c r="AU115" s="73">
        <x:v>17.199999999999999</x:v>
      </x:c>
      <x:c r="AV115" s="73">
        <x:v>0.57999999999999996</x:v>
      </x:c>
      <x:c r="AW115" s="73">
        <x:v>1.1399999999999999</x:v>
      </x:c>
      <x:c r="AX115" s="73">
        <x:v>16.27</x:v>
      </x:c>
      <x:c r="AY115" s="73">
        <x:v>2.6000000000000001</x:v>
      </x:c>
      <x:c r="AZ115" s="73">
        <x:v>-6.9800000000000004</x:v>
      </x:c>
      <x:c r="BA115" s="73">
        <x:v>-4.3799999999999999</x:v>
      </x:c>
      <x:c r="BB115" s="73">
        <x:v>13.130000000000001</x:v>
      </x:c>
      <x:c r="BC115" s="73">
        <x:v>1.6000000000000001</x:v>
      </x:c>
      <x:c r="BD115" s="73">
        <x:v>12.76</x:v>
      </x:c>
      <x:c r="BE115" s="73">
        <x:v>10.800000000000001</x:v>
      </x:c>
      <x:c r="BF115" s="73">
        <x:v>2.3700000000000001</x:v>
      </x:c>
      <x:c r="BG115" s="73">
        <x:v>0.23999999999999999</x:v>
      </x:c>
      <x:c r="BH115" s="73">
        <x:v>2.6099999999999999</x:v>
      </x:c>
      <x:c r="BI115" s="73">
        <x:v>50000</x:v>
      </x:c>
      <x:c r="BJ115" s="73">
        <x:v>19181</x:v>
      </x:c>
      <x:c r="BK115" s="74" t="str">
        <x:f t="shared" si="0"/>
        <x:v>true</x:v>
      </x:c>
    </x:row>
    <x:row r="116" spans="1:63" ht="16.399999999999999">
      <x:c r="A116" s="65">
        <x:v>2017</x:v>
      </x:c>
      <x:c r="B116" s="61" t="s">
        <x:v>28</x:v>
      </x:c>
      <x:c r="C116" s="61" t="s">
        <x:v>135</x:v>
      </x:c>
      <x:c r="D116" s="72" t="s">
        <x:v>251</x:v>
      </x:c>
      <x:c r="E116" s="72">
        <x:v>4</x:v>
      </x:c>
      <x:c r="F116" s="72" t="s">
        <x:v>332</x:v>
      </x:c>
      <x:c r="G116" s="72" t="s">
        <x:v>34</x:v>
      </x:c>
      <x:c r="H116" s="72" t="s">
        <x:v>36</x:v>
      </x:c>
      <x:c r="I116" s="73">
        <x:v>2016</x:v>
      </x:c>
      <x:c r="J116" s="73" t="s">
        <x:v>28</x:v>
      </x:c>
      <x:c r="K116" s="73">
        <x:v>35</x:v>
      </x:c>
      <x:c r="L116" s="73" t="s">
        <x:v>115</x:v>
      </x:c>
      <x:c r="M116" s="73">
        <x:v>130</x:v>
      </x:c>
      <x:c r="N116" s="73">
        <x:v>3.8500000000000001</x:v>
      </x:c>
      <x:c r="O116" s="73">
        <x:v>0.71999999999999997</x:v>
      </x:c>
      <x:c r="P116" s="73">
        <x:v>555</x:v>
      </x:c>
      <x:c r="Q116" s="73">
        <x:v>553</x:v>
      </x:c>
      <x:c r="R116" s="73">
        <x:v>511</x:v>
      </x:c>
      <x:c r="S116" s="73">
        <x:v>97</x:v>
      </x:c>
      <x:c r="T116" s="73">
        <x:v>177</x:v>
      </x:c>
      <x:c r="U116" s="73">
        <x:v>37</x:v>
      </x:c>
      <x:c r="V116" s="73">
        <x:v>3</x:v>
      </x:c>
      <x:c r="W116" s="73">
        <x:v>23</x:v>
      </x:c>
      <x:c r="X116" s="73">
        <x:v>289</x:v>
      </x:c>
      <x:c r="Y116" s="73">
        <x:v>101</x:v>
      </x:c>
      <x:c r="Z116" s="73">
        <x:v>9</x:v>
      </x:c>
      <x:c r="AA116" s="73">
        <x:v>7</x:v>
      </x:c>
      <x:c r="AB116" s="73">
        <x:v>30</x:v>
      </x:c>
      <x:c r="AC116" s="73">
        <x:v>7</x:v>
      </x:c>
      <x:c r="AD116" s="73">
        <x:v>1</x:v>
      </x:c>
      <x:c r="AE116" s="73">
        <x:v>68</x:v>
      </x:c>
      <x:c r="AF116" s="73">
        <x:v>13</x:v>
      </x:c>
      <x:c r="AG116" s="73">
        <x:v>1</x:v>
      </x:c>
      <x:c r="AH116" s="73">
        <x:v>6</x:v>
      </x:c>
      <x:c r="AI116" s="73">
        <x:v>0.34599999999999997</x:v>
      </x:c>
      <x:c r="AJ116" s="73">
        <x:v>0.38600000000000001</x:v>
      </x:c>
      <x:c r="AK116" s="73">
        <x:v>0.56599999999999995</x:v>
      </x:c>
      <x:c r="AL116" s="73">
        <x:v>0.95199999999999996</x:v>
      </x:c>
      <x:c r="AM116" s="73">
        <x:v>0.187</x:v>
      </x:c>
      <x:c r="AN116" s="73">
        <x:v>134.5</x:v>
      </x:c>
      <x:c r="AO116" s="73">
        <x:v>4.5700000000000003</x:v>
      </x:c>
      <x:c r="AP116" s="73">
        <x:v>2016</x:v>
      </x:c>
      <x:c r="AQ116" s="73" t="s">
        <x:v>28</x:v>
      </x:c>
      <x:c r="AR116" s="73">
        <x:v>35</x:v>
      </x:c>
      <x:c r="AS116" s="73" t="s">
        <x:v>115</x:v>
      </x:c>
      <x:c r="AT116" s="73">
        <x:v>555</x:v>
      </x:c>
      <x:c r="AU116" s="73">
        <x:v>27.739999999999998</x:v>
      </x:c>
      <x:c r="AV116" s="73">
        <x:v>0.010000000000000001</x:v>
      </x:c>
      <x:c r="AW116" s="73">
        <x:v>0.010000000000000001</x:v>
      </x:c>
      <x:c r="AX116" s="73">
        <x:v>26.789999999999999</x:v>
      </x:c>
      <x:c r="AY116" s="73">
        <x:v>8.0700000000000003</x:v>
      </x:c>
      <x:c r="AZ116" s="73">
        <x:v>-6.6900000000000004</x:v>
      </x:c>
      <x:c r="BA116" s="73">
        <x:v>1.3799999999999999</x:v>
      </x:c>
      <x:c r="BB116" s="73">
        <x:v>28.739999999999998</x:v>
      </x:c>
      <x:c r="BC116" s="73">
        <x:v>2.4100000000000001</x:v>
      </x:c>
      <x:c r="BD116" s="73">
        <x:v>40.030000000000001</x:v>
      </x:c>
      <x:c r="BE116" s="73">
        <x:v>11.279999999999999</x:v>
      </x:c>
      <x:c r="BF116" s="73">
        <x:v>3.8500000000000001</x:v>
      </x:c>
      <x:c r="BG116" s="73">
        <x:v>0.71999999999999997</x:v>
      </x:c>
      <x:c r="BH116" s="73">
        <x:v>4.5700000000000003</x:v>
      </x:c>
      <x:c r="BI116" s="73">
        <x:v>50000</x:v>
      </x:c>
      <x:c r="BJ116" s="73">
        <x:v>10943</x:v>
      </x:c>
      <x:c r="BK116" s="74" t="str">
        <x:f t="shared" si="0"/>
        <x:v>true</x:v>
      </x:c>
    </x:row>
    <x:row r="117" spans="1:63" ht="16.399999999999999">
      <x:c r="A117" s="65">
        <x:v>2018</x:v>
      </x:c>
      <x:c r="B117" s="61" t="s">
        <x:v>28</x:v>
      </x:c>
      <x:c r="C117" s="61" t="s">
        <x:v>135</x:v>
      </x:c>
      <x:c r="D117" s="72" t="s">
        <x:v>251</x:v>
      </x:c>
      <x:c r="E117" s="72">
        <x:v>4</x:v>
      </x:c>
      <x:c r="F117" s="72" t="s">
        <x:v>332</x:v>
      </x:c>
      <x:c r="G117" s="72" t="s">
        <x:v>34</x:v>
      </x:c>
      <x:c r="H117" s="72" t="s">
        <x:v>36</x:v>
      </x:c>
      <x:c r="I117" s="73">
        <x:v>2017</x:v>
      </x:c>
      <x:c r="J117" s="73" t="s">
        <x:v>28</x:v>
      </x:c>
      <x:c r="K117" s="73">
        <x:v>36</x:v>
      </x:c>
      <x:c r="L117" s="73" t="s">
        <x:v>111</x:v>
      </x:c>
      <x:c r="M117" s="73">
        <x:v>122</x:v>
      </x:c>
      <x:c r="N117" s="73">
        <x:v>2.1299999999999999</x:v>
      </x:c>
      <x:c r="O117" s="73">
        <x:v>0.42999999999999999</x:v>
      </x:c>
      <x:c r="P117" s="73">
        <x:v>478</x:v>
      </x:c>
      <x:c r="Q117" s="73">
        <x:v>476</x:v>
      </x:c>
      <x:c r="R117" s="73">
        <x:v>440</x:v>
      </x:c>
      <x:c r="S117" s="73">
        <x:v>78</x:v>
      </x:c>
      <x:c r="T117" s="73">
        <x:v>136</x:v>
      </x:c>
      <x:c r="U117" s="73">
        <x:v>39</x:v>
      </x:c>
      <x:c r="V117" s="73">
        <x:v>2</x:v>
      </x:c>
      <x:c r="W117" s="73">
        <x:v>12</x:v>
      </x:c>
      <x:c r="X117" s="73">
        <x:v>215</x:v>
      </x:c>
      <x:c r="Y117" s="73">
        <x:v>70</x:v>
      </x:c>
      <x:c r="Z117" s="73">
        <x:v>9</x:v>
      </x:c>
      <x:c r="AA117" s="73">
        <x:v>2</x:v>
      </x:c>
      <x:c r="AB117" s="73">
        <x:v>31</x:v>
      </x:c>
      <x:c r="AC117" s="73">
        <x:v>4</x:v>
      </x:c>
      <x:c r="AD117" s="73">
        <x:v>0</x:v>
      </x:c>
      <x:c r="AE117" s="73">
        <x:v>59</x:v>
      </x:c>
      <x:c r="AF117" s="73">
        <x:v>17</x:v>
      </x:c>
      <x:c r="AG117" s="73">
        <x:v>2</x:v>
      </x:c>
      <x:c r="AH117" s="73">
        <x:v>1</x:v>
      </x:c>
      <x:c r="AI117" s="73">
        <x:v>0.309</x:v>
      </x:c>
      <x:c r="AJ117" s="73">
        <x:v>0.35899999999999999</x:v>
      </x:c>
      <x:c r="AK117" s="73">
        <x:v>0.48899999999999999</x:v>
      </x:c>
      <x:c r="AL117" s="73">
        <x:v>0.84799999999999998</x:v>
      </x:c>
      <x:c r="AM117" s="73">
        <x:v>0.155</x:v>
      </x:c>
      <x:c r="AN117" s="73">
        <x:v>117.5</x:v>
      </x:c>
      <x:c r="AO117" s="73">
        <x:v>2.5499999999999998</x:v>
      </x:c>
      <x:c r="AP117" s="73">
        <x:v>2017</x:v>
      </x:c>
      <x:c r="AQ117" s="73" t="s">
        <x:v>28</x:v>
      </x:c>
      <x:c r="AR117" s="73">
        <x:v>36</x:v>
      </x:c>
      <x:c r="AS117" s="73" t="s">
        <x:v>111</x:v>
      </x:c>
      <x:c r="AT117" s="73">
        <x:v>478</x:v>
      </x:c>
      <x:c r="AU117" s="73">
        <x:v>11.73</x:v>
      </x:c>
      <x:c r="AV117" s="73">
        <x:v>1.46</x:v>
      </x:c>
      <x:c r="AW117" s="73">
        <x:v>2.04</x:v>
      </x:c>
      <x:c r="AX117" s="73">
        <x:v>9.3200000000000003</x:v>
      </x:c>
      <x:c r="AY117" s="73">
        <x:v>4.6799999999999997</x:v>
      </x:c>
      <x:c r="AZ117" s="73">
        <x:v>-8.0199999999999996</x:v>
      </x:c>
      <x:c r="BA117" s="73">
        <x:v>-3.3399999999999999</x:v>
      </x:c>
      <x:c r="BB117" s="73">
        <x:v>8.6500000000000004</x:v>
      </x:c>
      <x:c r="BC117" s="73">
        <x:v>2.02</x:v>
      </x:c>
      <x:c r="BD117" s="73">
        <x:v>7.0499999999999998</x:v>
      </x:c>
      <x:c r="BE117" s="73">
        <x:v>10.890000000000001</x:v>
      </x:c>
      <x:c r="BF117" s="73">
        <x:v>2.1299999999999999</x:v>
      </x:c>
      <x:c r="BG117" s="73">
        <x:v>0.42999999999999999</x:v>
      </x:c>
      <x:c r="BH117" s="73">
        <x:v>2.5499999999999998</x:v>
      </x:c>
      <x:c r="BI117" s="73">
        <x:v>60000</x:v>
      </x:c>
      <x:c r="BJ117" s="73">
        <x:v>23484</x:v>
      </x:c>
      <x:c r="BK117" s="74" t="str">
        <x:f t="shared" si="0"/>
        <x:v>true</x:v>
      </x:c>
    </x:row>
    <x:row r="118" spans="1:63" ht="16.399999999999999">
      <x:c r="A118" s="65">
        <x:v>2017</x:v>
      </x:c>
      <x:c r="B118" s="61" t="s">
        <x:v>95</x:v>
      </x:c>
      <x:c r="C118" s="61" t="s">
        <x:v>143</x:v>
      </x:c>
      <x:c r="D118" s="72" t="s">
        <x:v>322</x:v>
      </x:c>
      <x:c r="E118" s="72">
        <x:v>9</x:v>
      </x:c>
      <x:c r="F118" s="72" t="s">
        <x:v>25</x:v>
      </x:c>
      <x:c r="G118" s="72" t="s">
        <x:v>34</x:v>
      </x:c>
      <x:c r="H118" s="72" t="s">
        <x:v>36</x:v>
      </x:c>
      <x:c r="I118" s="73">
        <x:v>2016</x:v>
      </x:c>
      <x:c r="J118" s="73" t="s">
        <x:v>95</x:v>
      </x:c>
      <x:c r="K118" s="73">
        <x:v>27</x:v>
      </x:c>
      <x:c r="L118" s="73" t="s">
        <x:v>96</x:v>
      </x:c>
      <x:c r="M118" s="73">
        <x:v>134</x:v>
      </x:c>
      <x:c r="N118" s="73">
        <x:v>-0.73999999999999999</x:v>
      </x:c>
      <x:c r="O118" s="73">
        <x:v>0.23000000000000001</x:v>
      </x:c>
      <x:c r="P118" s="73">
        <x:v>395</x:v>
      </x:c>
      <x:c r="Q118" s="73">
        <x:v>375</x:v>
      </x:c>
      <x:c r="R118" s="73">
        <x:v>340</x:v>
      </x:c>
      <x:c r="S118" s="73">
        <x:v>37</x:v>
      </x:c>
      <x:c r="T118" s="73">
        <x:v>79</x:v>
      </x:c>
      <x:c r="U118" s="73">
        <x:v>15</x:v>
      </x:c>
      <x:c r="V118" s="73">
        <x:v>0</x:v>
      </x:c>
      <x:c r="W118" s="73">
        <x:v>1</x:v>
      </x:c>
      <x:c r="X118" s="73">
        <x:v>97</x:v>
      </x:c>
      <x:c r="Y118" s="73">
        <x:v>30</x:v>
      </x:c>
      <x:c r="Z118" s="73">
        <x:v>0</x:v>
      </x:c>
      <x:c r="AA118" s="73">
        <x:v>0</x:v>
      </x:c>
      <x:c r="AB118" s="73">
        <x:v>22</x:v>
      </x:c>
      <x:c r="AC118" s="73">
        <x:v>9</x:v>
      </x:c>
      <x:c r="AD118" s="73">
        <x:v>0</x:v>
      </x:c>
      <x:c r="AE118" s="73">
        <x:v>44</x:v>
      </x:c>
      <x:c r="AF118" s="73">
        <x:v>14</x:v>
      </x:c>
      <x:c r="AG118" s="73">
        <x:v>20</x:v>
      </x:c>
      <x:c r="AH118" s="73">
        <x:v>4</x:v>
      </x:c>
      <x:c r="AI118" s="73">
        <x:v>0.23200000000000001</x:v>
      </x:c>
      <x:c r="AJ118" s="73">
        <x:v>0.29299999999999998</x:v>
      </x:c>
      <x:c r="AK118" s="73">
        <x:v>0.28499999999999998</x:v>
      </x:c>
      <x:c r="AL118" s="73">
        <x:v>0.57799999999999996</x:v>
      </x:c>
      <x:c r="AM118" s="73">
        <x:v>0.058000000000000007</x:v>
      </x:c>
      <x:c r="AN118" s="73">
        <x:v>42.399999999999999</x:v>
      </x:c>
      <x:c r="AO118" s="73">
        <x:v>-0.51000000000000001</x:v>
      </x:c>
      <x:c r="AP118" s="73">
        <x:v>2016</x:v>
      </x:c>
      <x:c r="AQ118" s="73" t="s">
        <x:v>95</x:v>
      </x:c>
      <x:c r="AR118" s="73">
        <x:v>27</x:v>
      </x:c>
      <x:c r="AS118" s="73" t="s">
        <x:v>96</x:v>
      </x:c>
      <x:c r="AT118" s="73">
        <x:v>395</x:v>
      </x:c>
      <x:c r="AU118" s="73">
        <x:v>-32.390000000000001</x:v>
      </x:c>
      <x:c r="AV118" s="73">
        <x:v>0.37</x:v>
      </x:c>
      <x:c r="AW118" s="73">
        <x:v>-0.25</x:v>
      </x:c>
      <x:c r="AX118" s="73">
        <x:v>-36.119999999999997</x:v>
      </x:c>
      <x:c r="AY118" s="73">
        <x:v>2.6400000000000001</x:v>
      </x:c>
      <x:c r="AZ118" s="73">
        <x:v>9.4800000000000004</x:v>
      </x:c>
      <x:c r="BA118" s="73">
        <x:v>12.119999999999999</x:v>
      </x:c>
      <x:c r="BB118" s="73">
        <x:v>-21.91</x:v>
      </x:c>
      <x:c r="BC118" s="73">
        <x:v>1.71</x:v>
      </x:c>
      <x:c r="BD118" s="73">
        <x:v>-22.239999999999998</x:v>
      </x:c>
      <x:c r="BE118" s="73">
        <x:v>11.279999999999999</x:v>
      </x:c>
      <x:c r="BF118" s="73">
        <x:v>-0.73999999999999999</x:v>
      </x:c>
      <x:c r="BG118" s="73">
        <x:v>0.23000000000000001</x:v>
      </x:c>
      <x:c r="BH118" s="73">
        <x:v>-0.51000000000000001</x:v>
      </x:c>
      <x:c r="BI118" s="73">
        <x:v>21000</x:v>
      </x:c>
      <x:c r="BJ118" s="73">
        <x:v>-41579</x:v>
      </x:c>
      <x:c r="BK118" s="74" t="str">
        <x:f t="shared" si="0"/>
        <x:v>true</x:v>
      </x:c>
    </x:row>
    <x:row r="119" spans="1:63" ht="16.399999999999999">
      <x:c r="A119" s="65">
        <x:v>2018</x:v>
      </x:c>
      <x:c r="B119" s="61" t="s">
        <x:v>95</x:v>
      </x:c>
      <x:c r="C119" s="61" t="s">
        <x:v>143</x:v>
      </x:c>
      <x:c r="D119" s="72" t="s">
        <x:v>322</x:v>
      </x:c>
      <x:c r="E119" s="72">
        <x:v>9</x:v>
      </x:c>
      <x:c r="F119" s="72" t="s">
        <x:v>25</x:v>
      </x:c>
      <x:c r="G119" s="72" t="s">
        <x:v>34</x:v>
      </x:c>
      <x:c r="H119" s="72" t="s">
        <x:v>36</x:v>
      </x:c>
      <x:c r="I119" s="73">
        <x:v>2017</x:v>
      </x:c>
      <x:c r="J119" s="73" t="s">
        <x:v>95</x:v>
      </x:c>
      <x:c r="K119" s="73">
        <x:v>28</x:v>
      </x:c>
      <x:c r="L119" s="73" t="s">
        <x:v>96</x:v>
      </x:c>
      <x:c r="M119" s="73">
        <x:v>132</x:v>
      </x:c>
      <x:c r="N119" s="73">
        <x:v>1.0800000000000001</x:v>
      </x:c>
      <x:c r="O119" s="73">
        <x:v>0.84999999999999998</x:v>
      </x:c>
      <x:c r="P119" s="73">
        <x:v>420</x:v>
      </x:c>
      <x:c r="Q119" s="73">
        <x:v>402</x:v>
      </x:c>
      <x:c r="R119" s="73">
        <x:v>362</x:v>
      </x:c>
      <x:c r="S119" s="73">
        <x:v>33</x:v>
      </x:c>
      <x:c r="T119" s="73">
        <x:v>96</x:v>
      </x:c>
      <x:c r="U119" s="73">
        <x:v>19</x:v>
      </x:c>
      <x:c r="V119" s="73">
        <x:v>0</x:v>
      </x:c>
      <x:c r="W119" s="73">
        <x:v>3</x:v>
      </x:c>
      <x:c r="X119" s="73">
        <x:v>124</x:v>
      </x:c>
      <x:c r="Y119" s="73">
        <x:v>34</x:v>
      </x:c>
      <x:c r="Z119" s="73">
        <x:v>0</x:v>
      </x:c>
      <x:c r="AA119" s="73">
        <x:v>1</x:v>
      </x:c>
      <x:c r="AB119" s="73">
        <x:v>16</x:v>
      </x:c>
      <x:c r="AC119" s="73">
        <x:v>22</x:v>
      </x:c>
      <x:c r="AD119" s="73">
        <x:v>0</x:v>
      </x:c>
      <x:c r="AE119" s="73">
        <x:v>43</x:v>
      </x:c>
      <x:c r="AF119" s="73">
        <x:v>11</x:v>
      </x:c>
      <x:c r="AG119" s="73">
        <x:v>18</x:v>
      </x:c>
      <x:c r="AH119" s="73">
        <x:v>2</x:v>
      </x:c>
      <x:c r="AI119" s="73">
        <x:v>0.26500000000000001</x:v>
      </x:c>
      <x:c r="AJ119" s="73">
        <x:v>0.33300000000000002</x:v>
      </x:c>
      <x:c r="AK119" s="73">
        <x:v>0.34300000000000003</x:v>
      </x:c>
      <x:c r="AL119" s="73">
        <x:v>0.67600000000000005</x:v>
      </x:c>
      <x:c r="AM119" s="73">
        <x:v>0.10299999999999999</x:v>
      </x:c>
      <x:c r="AN119" s="73">
        <x:v>77.200000000000003</x:v>
      </x:c>
      <x:c r="AO119" s="73">
        <x:v>1.9399999999999999</x:v>
      </x:c>
      <x:c r="AP119" s="73">
        <x:v>2017</x:v>
      </x:c>
      <x:c r="AQ119" s="73" t="s">
        <x:v>95</x:v>
      </x:c>
      <x:c r="AR119" s="73">
        <x:v>28</x:v>
      </x:c>
      <x:c r="AS119" s="73" t="s">
        <x:v>96</x:v>
      </x:c>
      <x:c r="AT119" s="73">
        <x:v>420</x:v>
      </x:c>
      <x:c r="AU119" s="73">
        <x:v>-13.25</x:v>
      </x:c>
      <x:c r="AV119" s="73">
        <x:v>-0.010000000000000001</x:v>
      </x:c>
      <x:c r="AW119" s="73">
        <x:v>-1.49</x:v>
      </x:c>
      <x:c r="AX119" s="73">
        <x:v>-15.699999999999999</x:v>
      </x:c>
      <x:c r="AY119" s="73">
        <x:v>9.2799999999999994</x:v>
      </x:c>
      <x:c r="AZ119" s="73">
        <x:v>10.08</x:v>
      </x:c>
      <x:c r="BA119" s="73">
        <x:v>19.359999999999999</x:v>
      </x:c>
      <x:c r="BB119" s="73">
        <x:v>4.2400000000000002</x:v>
      </x:c>
      <x:c r="BC119" s="73">
        <x:v>1.78</x:v>
      </x:c>
      <x:c r="BD119" s="73">
        <x:v>11.630000000000001</x:v>
      </x:c>
      <x:c r="BE119" s="73">
        <x:v>10.890000000000001</x:v>
      </x:c>
      <x:c r="BF119" s="73">
        <x:v>1.0800000000000001</x:v>
      </x:c>
      <x:c r="BG119" s="73">
        <x:v>0.84999999999999998</x:v>
      </x:c>
      <x:c r="BH119" s="73">
        <x:v>1.9399999999999999</x:v>
      </x:c>
      <x:c r="BI119" s="73">
        <x:v>21000</x:v>
      </x:c>
      <x:c r="BJ119" s="73">
        <x:v>10844</x:v>
      </x:c>
      <x:c r="BK119" s="74" t="str">
        <x:f t="shared" si="0"/>
        <x:v>true</x:v>
      </x:c>
    </x:row>
    <x:row r="120" spans="1:63" ht="16.399999999999999">
      <x:c r="A120" s="65">
        <x:v>2019</x:v>
      </x:c>
      <x:c r="B120" s="61" t="s">
        <x:v>95</x:v>
      </x:c>
      <x:c r="C120" s="61" t="s">
        <x:v>143</x:v>
      </x:c>
      <x:c r="D120" s="72" t="s">
        <x:v>322</x:v>
      </x:c>
      <x:c r="E120" s="72">
        <x:v>9</x:v>
      </x:c>
      <x:c r="F120" s="72" t="s">
        <x:v>25</x:v>
      </x:c>
      <x:c r="G120" s="72" t="s">
        <x:v>34</x:v>
      </x:c>
      <x:c r="H120" s="72" t="s">
        <x:v>36</x:v>
      </x:c>
      <x:c r="I120" s="73">
        <x:v>2018</x:v>
      </x:c>
      <x:c r="J120" s="73" t="s">
        <x:v>175</x:v>
      </x:c>
      <x:c r="K120" s="73">
        <x:v>29</x:v>
      </x:c>
      <x:c r="L120" s="74"/>
      <x:c r="M120" s="74"/>
      <x:c r="N120" s="74"/>
      <x:c r="O120" s="74"/>
      <x:c r="P120" s="74"/>
      <x:c r="Q120" s="74"/>
      <x:c r="R120" s="74"/>
      <x:c r="S120" s="74"/>
      <x:c r="T120" s="74"/>
      <x:c r="U120" s="74"/>
      <x:c r="V120" s="74"/>
      <x:c r="W120" s="74"/>
      <x:c r="X120" s="74"/>
      <x:c r="Y120" s="74"/>
      <x:c r="Z120" s="74"/>
      <x:c r="AA120" s="74"/>
      <x:c r="AB120" s="74"/>
      <x:c r="AC120" s="74"/>
      <x:c r="AD120" s="74"/>
      <x:c r="AE120" s="74"/>
      <x:c r="AF120" s="74"/>
      <x:c r="AG120" s="74"/>
      <x:c r="AH120" s="74"/>
      <x:c r="AI120" s="74"/>
      <x:c r="AJ120" s="74"/>
      <x:c r="AK120" s="74"/>
      <x:c r="AL120" s="74"/>
      <x:c r="AM120" s="74"/>
      <x:c r="AN120" s="74"/>
      <x:c r="AO120" s="74"/>
      <x:c r="AP120" s="74"/>
      <x:c r="AQ120" s="74"/>
      <x:c r="AR120" s="74"/>
      <x:c r="AS120" s="74"/>
      <x:c r="AT120" s="74"/>
      <x:c r="AU120" s="74"/>
      <x:c r="AV120" s="74"/>
      <x:c r="AW120" s="74"/>
      <x:c r="AX120" s="74"/>
      <x:c r="AY120" s="74"/>
      <x:c r="AZ120" s="74"/>
      <x:c r="BA120" s="74"/>
      <x:c r="BB120" s="74"/>
      <x:c r="BC120" s="74"/>
      <x:c r="BD120" s="74"/>
      <x:c r="BE120" s="74"/>
      <x:c r="BF120" s="74"/>
      <x:c r="BG120" s="74"/>
      <x:c r="BH120" s="74"/>
      <x:c r="BI120" s="74"/>
      <x:c r="BJ120" s="74"/>
      <x:c r="BK120" s="74" t="str">
        <x:f t="shared" si="0"/>
        <x:v>true</x:v>
      </x:c>
    </x:row>
    <x:row r="121" spans="1:63" ht="16.399999999999999">
      <x:c r="A121" s="65">
        <x:v>2020</x:v>
      </x:c>
      <x:c r="B121" s="61" t="s">
        <x:v>95</x:v>
      </x:c>
      <x:c r="C121" s="61" t="s">
        <x:v>143</x:v>
      </x:c>
      <x:c r="D121" s="72" t="s">
        <x:v>322</x:v>
      </x:c>
      <x:c r="E121" s="72">
        <x:v>9</x:v>
      </x:c>
      <x:c r="F121" s="72" t="s">
        <x:v>25</x:v>
      </x:c>
      <x:c r="G121" s="72" t="s">
        <x:v>34</x:v>
      </x:c>
      <x:c r="H121" s="72" t="s">
        <x:v>36</x:v>
      </x:c>
      <x:c r="I121" s="73">
        <x:v>2019</x:v>
      </x:c>
      <x:c r="J121" s="73" t="s">
        <x:v>95</x:v>
      </x:c>
      <x:c r="K121" s="73">
        <x:v>30</x:v>
      </x:c>
      <x:c r="L121" s="73" t="s">
        <x:v>96</x:v>
      </x:c>
      <x:c r="M121" s="73">
        <x:v>18</x:v>
      </x:c>
      <x:c r="N121" s="73">
        <x:v>0.080000000000000004</x:v>
      </x:c>
      <x:c r="O121" s="73">
        <x:v>0.17999999999999999</x:v>
      </x:c>
      <x:c r="P121" s="73">
        <x:v>28</x:v>
      </x:c>
      <x:c r="Q121" s="73">
        <x:v>28</x:v>
      </x:c>
      <x:c r="R121" s="73">
        <x:v>22</x:v>
      </x:c>
      <x:c r="S121" s="73">
        <x:v>0</x:v>
      </x:c>
      <x:c r="T121" s="73">
        <x:v>4</x:v>
      </x:c>
      <x:c r="U121" s="73">
        <x:v>0</x:v>
      </x:c>
      <x:c r="V121" s="73">
        <x:v>0</x:v>
      </x:c>
      <x:c r="W121" s="73">
        <x:v>0</x:v>
      </x:c>
      <x:c r="X121" s="73">
        <x:v>4</x:v>
      </x:c>
      <x:c r="Y121" s="73">
        <x:v>1</x:v>
      </x:c>
      <x:c r="Z121" s="73">
        <x:v>0</x:v>
      </x:c>
      <x:c r="AA121" s="73">
        <x:v>0</x:v>
      </x:c>
      <x:c r="AB121" s="73">
        <x:v>4</x:v>
      </x:c>
      <x:c r="AC121" s="73">
        <x:v>2</x:v>
      </x:c>
      <x:c r="AD121" s="73">
        <x:v>0</x:v>
      </x:c>
      <x:c r="AE121" s="73">
        <x:v>8</x:v>
      </x:c>
      <x:c r="AF121" s="73">
        <x:v>1</x:v>
      </x:c>
      <x:c r="AG121" s="73">
        <x:v>0</x:v>
      </x:c>
      <x:c r="AH121" s="73">
        <x:v>0</x:v>
      </x:c>
      <x:c r="AI121" s="73">
        <x:v>0.182</x:v>
      </x:c>
      <x:c r="AJ121" s="73">
        <x:v>0.35699999999999998</x:v>
      </x:c>
      <x:c r="AK121" s="73">
        <x:v>0.182</x:v>
      </x:c>
      <x:c r="AL121" s="73">
        <x:v>0.53900000000000003</x:v>
      </x:c>
      <x:c r="AM121" s="73">
        <x:v>0.08899999999999999</x:v>
      </x:c>
      <x:c r="AN121" s="73">
        <x:v>72.900000000000006</x:v>
      </x:c>
      <x:c r="AO121" s="73">
        <x:v>0.26000000000000001</x:v>
      </x:c>
      <x:c r="AP121" s="73">
        <x:v>2019</x:v>
      </x:c>
      <x:c r="AQ121" s="73" t="s">
        <x:v>95</x:v>
      </x:c>
      <x:c r="AR121" s="73">
        <x:v>30</x:v>
      </x:c>
      <x:c r="AS121" s="73" t="s">
        <x:v>96</x:v>
      </x:c>
      <x:c r="AT121" s="73">
        <x:v>28</x:v>
      </x:c>
      <x:c r="AU121" s="73">
        <x:v>-0.75</x:v>
      </x:c>
      <x:c r="AV121" s="73">
        <x:v>0.010000000000000001</x:v>
      </x:c>
      <x:c r="AW121" s="73">
        <x:v>-0.010000000000000001</x:v>
      </x:c>
      <x:c r="AX121" s="73">
        <x:v>-1.04</x:v>
      </x:c>
      <x:c r="AY121" s="73">
        <x:v>1.76</x:v>
      </x:c>
      <x:c r="AZ121" s="73">
        <x:v>0.59999999999999998</x:v>
      </x:c>
      <x:c r="BA121" s="73">
        <x:v>2.3599999999999999</x:v>
      </x:c>
      <x:c r="BB121" s="73">
        <x:v>1.5</x:v>
      </x:c>
      <x:c r="BC121" s="73">
        <x:v>0.12</x:v>
      </x:c>
      <x:c r="BD121" s="73">
        <x:v>2.4199999999999999</x:v>
      </x:c>
      <x:c r="BE121" s="73">
        <x:v>9.7300000000000004</x:v>
      </x:c>
      <x:c r="BF121" s="73">
        <x:v>0.080000000000000004</x:v>
      </x:c>
      <x:c r="BG121" s="73">
        <x:v>0.17999999999999999</x:v>
      </x:c>
      <x:c r="BH121" s="73">
        <x:v>0.26000000000000001</x:v>
      </x:c>
      <x:c r="BI121" s="73">
        <x:v>23000</x:v>
      </x:c>
      <x:c r="BJ121" s="73">
        <x:v>88800</x:v>
      </x:c>
      <x:c r="BK121" s="74" t="str">
        <x:f t="shared" si="0"/>
        <x:v>true</x:v>
      </x:c>
    </x:row>
    <x:row r="122" spans="1:63" ht="16.399999999999999">
      <x:c r="A122" s="65">
        <x:v>2013</x:v>
      </x:c>
      <x:c r="B122" s="61" t="s">
        <x:v>27</x:v>
      </x:c>
      <x:c r="C122" s="61" t="s">
        <x:v>147</x:v>
      </x:c>
      <x:c r="D122" s="72" t="s">
        <x:v>323</x:v>
      </x:c>
      <x:c r="E122" s="72">
        <x:v>4</x:v>
      </x:c>
      <x:c r="F122" s="72" t="s">
        <x:v>332</x:v>
      </x:c>
      <x:c r="G122" s="72" t="s">
        <x:v>34</x:v>
      </x:c>
      <x:c r="H122" s="72" t="s">
        <x:v>36</x:v>
      </x:c>
      <x:c r="I122" s="73">
        <x:v>2012</x:v>
      </x:c>
      <x:c r="J122" s="73" t="s">
        <x:v>27</x:v>
      </x:c>
      <x:c r="K122" s="73">
        <x:v>30</x:v>
      </x:c>
      <x:c r="L122" s="73" t="s">
        <x:v>111</x:v>
      </x:c>
      <x:c r="M122" s="73">
        <x:v>126</x:v>
      </x:c>
      <x:c r="N122" s="73">
        <x:v>8.5199999999999996</x:v>
      </x:c>
      <x:c r="O122" s="73">
        <x:v>-1.4099999999999999</x:v>
      </x:c>
      <x:c r="P122" s="73">
        <x:v>513</x:v>
      </x:c>
      <x:c r="Q122" s="73">
        <x:v>505</x:v>
      </x:c>
      <x:c r="R122" s="73">
        <x:v>416</x:v>
      </x:c>
      <x:c r="S122" s="73">
        <x:v>61</x:v>
      </x:c>
      <x:c r="T122" s="73">
        <x:v>151</x:v>
      </x:c>
      <x:c r="U122" s="73">
        <x:v>24</x:v>
      </x:c>
      <x:c r="V122" s="73">
        <x:v>0</x:v>
      </x:c>
      <x:c r="W122" s="73">
        <x:v>16</x:v>
      </x:c>
      <x:c r="X122" s="73">
        <x:v>223</x:v>
      </x:c>
      <x:c r="Y122" s="73">
        <x:v>80</x:v>
      </x:c>
      <x:c r="Z122" s="73">
        <x:v>3</x:v>
      </x:c>
      <x:c r="AA122" s="73">
        <x:v>1</x:v>
      </x:c>
      <x:c r="AB122" s="73">
        <x:v>81</x:v>
      </x:c>
      <x:c r="AC122" s="73">
        <x:v>11</x:v>
      </x:c>
      <x:c r="AD122" s="73">
        <x:v>8</x:v>
      </x:c>
      <x:c r="AE122" s="73">
        <x:v>69</x:v>
      </x:c>
      <x:c r="AF122" s="73">
        <x:v>11</x:v>
      </x:c>
      <x:c r="AG122" s="73">
        <x:v>0</x:v>
      </x:c>
      <x:c r="AH122" s="73">
        <x:v>5</x:v>
      </x:c>
      <x:c r="AI122" s="73">
        <x:v>0.36299999999999999</x:v>
      </x:c>
      <x:c r="AJ122" s="73">
        <x:v>0.47399999999999998</x:v>
      </x:c>
      <x:c r="AK122" s="73">
        <x:v>0.53600000000000003</x:v>
      </x:c>
      <x:c r="AL122" s="73">
        <x:v>1.01</x:v>
      </x:c>
      <x:c r="AM122" s="73">
        <x:v>0.109</x:v>
      </x:c>
      <x:c r="AN122" s="73">
        <x:v>204.30000000000001</x:v>
      </x:c>
      <x:c r="AO122" s="73">
        <x:v>7.1100000000000003</x:v>
      </x:c>
      <x:c r="AP122" s="73">
        <x:v>2012</x:v>
      </x:c>
      <x:c r="AQ122" s="73" t="s">
        <x:v>27</x:v>
      </x:c>
      <x:c r="AR122" s="73">
        <x:v>30</x:v>
      </x:c>
      <x:c r="AS122" s="73" t="s">
        <x:v>111</x:v>
      </x:c>
      <x:c r="AT122" s="73">
        <x:v>513</x:v>
      </x:c>
      <x:c r="AU122" s="73">
        <x:v>57.829999999999998</x:v>
      </x:c>
      <x:c r="AV122" s="73">
        <x:v>1.45</x:v>
      </x:c>
      <x:c r="AW122" s="73">
        <x:v>1.45</x:v>
      </x:c>
      <x:c r="AX122" s="73">
        <x:v>55.990000000000002</x:v>
      </x:c>
      <x:c r="AY122" s="73">
        <x:v>0.31</x:v>
      </x:c>
      <x:c r="AZ122" s="73">
        <x:v>-10.43</x:v>
      </x:c>
      <x:c r="BA122" s="73">
        <x:v>-10.109999999999999</x:v>
      </x:c>
      <x:c r="BB122" s="73">
        <x:v>45.869999999999997</x:v>
      </x:c>
      <x:c r="BC122" s="73">
        <x:v>2.29</x:v>
      </x:c>
      <x:c r="BD122" s="73">
        <x:v>48.159999999999997</x:v>
      </x:c>
      <x:c r="BE122" s="73">
        <x:v>9.5099999999999998</x:v>
      </x:c>
      <x:c r="BF122" s="73">
        <x:v>8.5199999999999996</x:v>
      </x:c>
      <x:c r="BG122" s="73">
        <x:v>-1.4099999999999999</x:v>
      </x:c>
      <x:c r="BH122" s="73">
        <x:v>7.1100000000000003</x:v>
      </x:c>
      <x:c r="BI122" s="73">
        <x:v>150000</x:v>
      </x:c>
      <x:c r="BJ122" s="73">
        <x:v>21104</x:v>
      </x:c>
      <x:c r="BK122" s="74" t="str">
        <x:f t="shared" si="0"/>
        <x:v>true</x:v>
      </x:c>
    </x:row>
    <x:row r="123" spans="1:63" ht="16.399999999999999">
      <x:c r="A123" s="65">
        <x:v>2014</x:v>
      </x:c>
      <x:c r="B123" s="61" t="s">
        <x:v>27</x:v>
      </x:c>
      <x:c r="C123" s="61" t="s">
        <x:v>147</x:v>
      </x:c>
      <x:c r="D123" s="72" t="s">
        <x:v>323</x:v>
      </x:c>
      <x:c r="E123" s="72">
        <x:v>4</x:v>
      </x:c>
      <x:c r="F123" s="72" t="s">
        <x:v>332</x:v>
      </x:c>
      <x:c r="G123" s="72" t="s">
        <x:v>34</x:v>
      </x:c>
      <x:c r="H123" s="72" t="s">
        <x:v>36</x:v>
      </x:c>
      <x:c r="I123" s="73">
        <x:v>2013</x:v>
      </x:c>
      <x:c r="J123" s="73" t="s">
        <x:v>27</x:v>
      </x:c>
      <x:c r="K123" s="73">
        <x:v>31</x:v>
      </x:c>
      <x:c r="L123" s="73" t="s">
        <x:v>111</x:v>
      </x:c>
      <x:c r="M123" s="73">
        <x:v>101</x:v>
      </x:c>
      <x:c r="N123" s="73">
        <x:v>4.9100000000000001</x:v>
      </x:c>
      <x:c r="O123" s="73">
        <x:v>-1.6100000000000001</x:v>
      </x:c>
      <x:c r="P123" s="73">
        <x:v>430</x:v>
      </x:c>
      <x:c r="Q123" s="73">
        <x:v>424</x:v>
      </x:c>
      <x:c r="R123" s="73">
        <x:v>345</x:v>
      </x:c>
      <x:c r="S123" s="73">
        <x:v>41</x:v>
      </x:c>
      <x:c r="T123" s="73">
        <x:v>110</x:v>
      </x:c>
      <x:c r="U123" s="73">
        <x:v>24</x:v>
      </x:c>
      <x:c r="V123" s="73">
        <x:v>0</x:v>
      </x:c>
      <x:c r="W123" s="73">
        <x:v>10</x:v>
      </x:c>
      <x:c r="X123" s="73">
        <x:v>164</x:v>
      </x:c>
      <x:c r="Y123" s="73">
        <x:v>52</x:v>
      </x:c>
      <x:c r="Z123" s="73">
        <x:v>0</x:v>
      </x:c>
      <x:c r="AA123" s="73">
        <x:v>3</x:v>
      </x:c>
      <x:c r="AB123" s="73">
        <x:v>73</x:v>
      </x:c>
      <x:c r="AC123" s="73">
        <x:v>8</x:v>
      </x:c>
      <x:c r="AD123" s="73">
        <x:v>7</x:v>
      </x:c>
      <x:c r="AE123" s="73">
        <x:v>67</x:v>
      </x:c>
      <x:c r="AF123" s="73">
        <x:v>14</x:v>
      </x:c>
      <x:c r="AG123" s="73">
        <x:v>0</x:v>
      </x:c>
      <x:c r="AH123" s="73">
        <x:v>4</x:v>
      </x:c>
      <x:c r="AI123" s="73">
        <x:v>0.31900000000000001</x:v>
      </x:c>
      <x:c r="AJ123" s="73">
        <x:v>0.44400000000000001</x:v>
      </x:c>
      <x:c r="AK123" s="73">
        <x:v>0.47499999999999998</x:v>
      </x:c>
      <x:c r="AL123" s="73">
        <x:v>0.91900000000000004</x:v>
      </x:c>
      <x:c r="AM123" s="73">
        <x:v>0.069000000000000006</x:v>
      </x:c>
      <x:c r="AN123" s="73">
        <x:v>160</x:v>
      </x:c>
      <x:c r="AO123" s="73">
        <x:v>3.2999999999999998</x:v>
      </x:c>
      <x:c r="AP123" s="73">
        <x:v>2013</x:v>
      </x:c>
      <x:c r="AQ123" s="73" t="s">
        <x:v>27</x:v>
      </x:c>
      <x:c r="AR123" s="73">
        <x:v>31</x:v>
      </x:c>
      <x:c r="AS123" s="73" t="s">
        <x:v>111</x:v>
      </x:c>
      <x:c r="AT123" s="73">
        <x:v>430</x:v>
      </x:c>
      <x:c r="AU123" s="73">
        <x:v>31.899999999999999</x:v>
      </x:c>
      <x:c r="AV123" s="73">
        <x:v>-0.79000000000000004</x:v>
      </x:c>
      <x:c r="AW123" s="73">
        <x:v>-1.76</x:v>
      </x:c>
      <x:c r="AX123" s="73">
        <x:v>27.030000000000001</x:v>
      </x:c>
      <x:c r="AY123" s="73">
        <x:v>-3.7799999999999998</x:v>
      </x:c>
      <x:c r="AZ123" s="73">
        <x:v>-9.1199999999999992</x:v>
      </x:c>
      <x:c r="BA123" s="73">
        <x:v>-12.9</x:v>
      </x:c>
      <x:c r="BB123" s="73">
        <x:v>14.140000000000001</x:v>
      </x:c>
      <x:c r="BC123" s="73">
        <x:v>1.8799999999999999</x:v>
      </x:c>
      <x:c r="BD123" s="73">
        <x:v>16.010000000000002</x:v>
      </x:c>
      <x:c r="BE123" s="73">
        <x:v>9.9499999999999993</x:v>
      </x:c>
      <x:c r="BF123" s="73">
        <x:v>4.9100000000000001</x:v>
      </x:c>
      <x:c r="BG123" s="73">
        <x:v>-1.6100000000000001</x:v>
      </x:c>
      <x:c r="BH123" s="73">
        <x:v>3.2999999999999998</x:v>
      </x:c>
      <x:c r="BI123" s="73">
        <x:v>150000</x:v>
      </x:c>
      <x:c r="BJ123" s="73">
        <x:v>45463</x:v>
      </x:c>
      <x:c r="BK123" s="74" t="str">
        <x:f t="shared" si="0"/>
        <x:v>true</x:v>
      </x:c>
    </x:row>
    <x:row r="124" spans="1:63" ht="16.399999999999999">
      <x:c r="A124" s="65">
        <x:v>2015</x:v>
      </x:c>
      <x:c r="B124" s="61" t="s">
        <x:v>27</x:v>
      </x:c>
      <x:c r="C124" s="61" t="s">
        <x:v>147</x:v>
      </x:c>
      <x:c r="D124" s="72" t="s">
        <x:v>323</x:v>
      </x:c>
      <x:c r="E124" s="72">
        <x:v>4</x:v>
      </x:c>
      <x:c r="F124" s="72" t="s">
        <x:v>332</x:v>
      </x:c>
      <x:c r="G124" s="72" t="s">
        <x:v>34</x:v>
      </x:c>
      <x:c r="H124" s="72" t="s">
        <x:v>36</x:v>
      </x:c>
      <x:c r="I124" s="73">
        <x:v>2014</x:v>
      </x:c>
      <x:c r="J124" s="73" t="s">
        <x:v>27</x:v>
      </x:c>
      <x:c r="K124" s="73">
        <x:v>32</x:v>
      </x:c>
      <x:c r="L124" s="73" t="s">
        <x:v>111</x:v>
      </x:c>
      <x:c r="M124" s="73">
        <x:v>118</x:v>
      </x:c>
      <x:c r="N124" s="73">
        <x:v>4.1500000000000004</x:v>
      </x:c>
      <x:c r="O124" s="73">
        <x:v>-0.63</x:v>
      </x:c>
      <x:c r="P124" s="73">
        <x:v>508</x:v>
      </x:c>
      <x:c r="Q124" s="73">
        <x:v>507</x:v>
      </x:c>
      <x:c r="R124" s="73">
        <x:v>422</x:v>
      </x:c>
      <x:c r="S124" s="73">
        <x:v>66</x:v>
      </x:c>
      <x:c r="T124" s="73">
        <x:v>154</x:v>
      </x:c>
      <x:c r="U124" s="73">
        <x:v>30</x:v>
      </x:c>
      <x:c r="V124" s="73">
        <x:v>0</x:v>
      </x:c>
      <x:c r="W124" s="73">
        <x:v>18</x:v>
      </x:c>
      <x:c r="X124" s="73">
        <x:v>238</x:v>
      </x:c>
      <x:c r="Y124" s="73">
        <x:v>84</x:v>
      </x:c>
      <x:c r="Z124" s="73">
        <x:v>0</x:v>
      </x:c>
      <x:c r="AA124" s="73">
        <x:v>2</x:v>
      </x:c>
      <x:c r="AB124" s="73">
        <x:v>70</x:v>
      </x:c>
      <x:c r="AC124" s="73">
        <x:v>11</x:v>
      </x:c>
      <x:c r="AD124" s="73">
        <x:v>1</x:v>
      </x:c>
      <x:c r="AE124" s="73">
        <x:v>73</x:v>
      </x:c>
      <x:c r="AF124" s="73">
        <x:v>18</x:v>
      </x:c>
      <x:c r="AG124" s="73">
        <x:v>0</x:v>
      </x:c>
      <x:c r="AH124" s="73">
        <x:v>5</x:v>
      </x:c>
      <x:c r="AI124" s="73">
        <x:v>0.36499999999999999</x:v>
      </x:c>
      <x:c r="AJ124" s="73">
        <x:v>0.46300000000000002</x:v>
      </x:c>
      <x:c r="AK124" s="73">
        <x:v>0.56399999999999995</x:v>
      </x:c>
      <x:c r="AL124" s="73">
        <x:v>1.0269999999999999</x:v>
      </x:c>
      <x:c r="AM124" s="73">
        <x:v>0.22500000000000001</x:v>
      </x:c>
      <x:c r="AN124" s="73">
        <x:v>156.90000000000001</x:v>
      </x:c>
      <x:c r="AO124" s="73">
        <x:v>3.52</x:v>
      </x:c>
      <x:c r="AP124" s="73">
        <x:v>2014</x:v>
      </x:c>
      <x:c r="AQ124" s="73" t="s">
        <x:v>27</x:v>
      </x:c>
      <x:c r="AR124" s="73">
        <x:v>32</x:v>
      </x:c>
      <x:c r="AS124" s="73" t="s">
        <x:v>111</x:v>
      </x:c>
      <x:c r="AT124" s="73">
        <x:v>508</x:v>
      </x:c>
      <x:c r="AU124" s="73">
        <x:v>39.530000000000001</x:v>
      </x:c>
      <x:c r="AV124" s="73">
        <x:v>-0.60999999999999999</x:v>
      </x:c>
      <x:c r="AW124" s="73">
        <x:v>-1.54</x:v>
      </x:c>
      <x:c r="AX124" s="73">
        <x:v>33.450000000000003</x:v>
      </x:c>
      <x:c r="AY124" s="73">
        <x:v>-7.1100000000000003</x:v>
      </x:c>
      <x:c r="AZ124" s="73">
        <x:v>-10.220000000000001</x:v>
      </x:c>
      <x:c r="BA124" s="73">
        <x:v>-17.329999999999998</x:v>
      </x:c>
      <x:c r="BB124" s="73">
        <x:v>18.84</x:v>
      </x:c>
      <x:c r="BC124" s="73">
        <x:v>2.21</x:v>
      </x:c>
      <x:c r="BD124" s="73">
        <x:v>12.81</x:v>
      </x:c>
      <x:c r="BE124" s="73">
        <x:v>11.31</x:v>
      </x:c>
      <x:c r="BF124" s="73">
        <x:v>4.1500000000000004</x:v>
      </x:c>
      <x:c r="BG124" s="73">
        <x:v>-0.63</x:v>
      </x:c>
      <x:c r="BH124" s="73">
        <x:v>3.52</x:v>
      </x:c>
      <x:c r="BI124" s="73">
        <x:v>150000</x:v>
      </x:c>
      <x:c r="BJ124" s="73">
        <x:v>42572</x:v>
      </x:c>
      <x:c r="BK124" s="74" t="str">
        <x:f t="shared" si="0"/>
        <x:v>true</x:v>
      </x:c>
    </x:row>
    <x:row r="125" spans="1:63" ht="16.399999999999999">
      <x:c r="A125" s="65">
        <x:v>2016</x:v>
      </x:c>
      <x:c r="B125" s="61" t="s">
        <x:v>27</x:v>
      </x:c>
      <x:c r="C125" s="61" t="s">
        <x:v>147</x:v>
      </x:c>
      <x:c r="D125" s="72" t="s">
        <x:v>323</x:v>
      </x:c>
      <x:c r="E125" s="72">
        <x:v>4</x:v>
      </x:c>
      <x:c r="F125" s="72" t="s">
        <x:v>332</x:v>
      </x:c>
      <x:c r="G125" s="72" t="s">
        <x:v>34</x:v>
      </x:c>
      <x:c r="H125" s="72" t="s">
        <x:v>36</x:v>
      </x:c>
      <x:c r="I125" s="73">
        <x:v>2015</x:v>
      </x:c>
      <x:c r="J125" s="73" t="s">
        <x:v>27</x:v>
      </x:c>
      <x:c r="K125" s="73">
        <x:v>33</x:v>
      </x:c>
      <x:c r="L125" s="73" t="s">
        <x:v>111</x:v>
      </x:c>
      <x:c r="M125" s="73">
        <x:v>133</x:v>
      </x:c>
      <x:c r="N125" s="73">
        <x:v>4.4299999999999997</x:v>
      </x:c>
      <x:c r="O125" s="73">
        <x:v>0.23000000000000001</x:v>
      </x:c>
      <x:c r="P125" s="73">
        <x:v>524</x:v>
      </x:c>
      <x:c r="Q125" s="73">
        <x:v>515</x:v>
      </x:c>
      <x:c r="R125" s="73">
        <x:v>408</x:v>
      </x:c>
      <x:c r="S125" s="73">
        <x:v>61</x:v>
      </x:c>
      <x:c r="T125" s="73">
        <x:v>129</x:v>
      </x:c>
      <x:c r="U125" s="73">
        <x:v>28</x:v>
      </x:c>
      <x:c r="V125" s="73">
        <x:v>0</x:v>
      </x:c>
      <x:c r="W125" s="73">
        <x:v>21</x:v>
      </x:c>
      <x:c r="X125" s="73">
        <x:v>220</x:v>
      </x:c>
      <x:c r="Y125" s="73">
        <x:v>104</x:v>
      </x:c>
      <x:c r="Z125" s="73">
        <x:v>3</x:v>
      </x:c>
      <x:c r="AA125" s="73">
        <x:v>1</x:v>
      </x:c>
      <x:c r="AB125" s="73">
        <x:v>98</x:v>
      </x:c>
      <x:c r="AC125" s="73">
        <x:v>12</x:v>
      </x:c>
      <x:c r="AD125" s="73">
        <x:v>12</x:v>
      </x:c>
      <x:c r="AE125" s="73">
        <x:v>80</x:v>
      </x:c>
      <x:c r="AF125" s="73">
        <x:v>19</x:v>
      </x:c>
      <x:c r="AG125" s="73">
        <x:v>1</x:v>
      </x:c>
      <x:c r="AH125" s="73">
        <x:v>5</x:v>
      </x:c>
      <x:c r="AI125" s="73">
        <x:v>0.316</x:v>
      </x:c>
      <x:c r="AJ125" s="73">
        <x:v>0.45700000000000002</x:v>
      </x:c>
      <x:c r="AK125" s="73">
        <x:v>0.53900000000000003</x:v>
      </x:c>
      <x:c r="AL125" s="73">
        <x:v>0.996</x:v>
      </x:c>
      <x:c r="AM125" s="73">
        <x:v>0.21299999999999999</x:v>
      </x:c>
      <x:c r="AN125" s="73">
        <x:v>158.19999999999999</x:v>
      </x:c>
      <x:c r="AO125" s="73">
        <x:v>4.6500000000000004</x:v>
      </x:c>
      <x:c r="AP125" s="73">
        <x:v>2015</x:v>
      </x:c>
      <x:c r="AQ125" s="73" t="s">
        <x:v>27</x:v>
      </x:c>
      <x:c r="AR125" s="73">
        <x:v>33</x:v>
      </x:c>
      <x:c r="AS125" s="73" t="s">
        <x:v>111</x:v>
      </x:c>
      <x:c r="AT125" s="73">
        <x:v>524</x:v>
      </x:c>
      <x:c r="AU125" s="73">
        <x:v>38.969999999999999</x:v>
      </x:c>
      <x:c r="AV125" s="73">
        <x:v>0.64000000000000001</x:v>
      </x:c>
      <x:c r="AW125" s="73">
        <x:v>0.72999999999999998</x:v>
      </x:c>
      <x:c r="AX125" s="73">
        <x:v>34.390000000000001</x:v>
      </x:c>
      <x:c r="AY125" s="73">
        <x:v>2.4399999999999999</x:v>
      </x:c>
      <x:c r="AZ125" s="73">
        <x:v>-10.65</x:v>
      </x:c>
      <x:c r="BA125" s="73">
        <x:v>-8.1999999999999993</x:v>
      </x:c>
      <x:c r="BB125" s="73">
        <x:v>29.370000000000001</x:v>
      </x:c>
      <x:c r="BC125" s="73">
        <x:v>2.23</x:v>
      </x:c>
      <x:c r="BD125" s="73">
        <x:v>33.549999999999997</x:v>
      </x:c>
      <x:c r="BE125" s="73">
        <x:v>10.800000000000001</x:v>
      </x:c>
      <x:c r="BF125" s="73">
        <x:v>4.4299999999999997</x:v>
      </x:c>
      <x:c r="BG125" s="73">
        <x:v>0.23000000000000001</x:v>
      </x:c>
      <x:c r="BH125" s="73">
        <x:v>4.6500000000000004</x:v>
      </x:c>
      <x:c r="BI125" s="73">
        <x:v>150000</x:v>
      </x:c>
      <x:c r="BJ125" s="73">
        <x:v>32239</x:v>
      </x:c>
      <x:c r="BK125" s="74" t="str">
        <x:f t="shared" si="0"/>
        <x:v>true</x:v>
      </x:c>
    </x:row>
    <x:row r="126" spans="1:63" ht="16.399999999999999">
      <x:c r="A126" s="65">
        <x:v>2017</x:v>
      </x:c>
      <x:c r="B126" s="61" t="s">
        <x:v>27</x:v>
      </x:c>
      <x:c r="C126" s="61" t="s">
        <x:v>147</x:v>
      </x:c>
      <x:c r="D126" s="72" t="s">
        <x:v>323</x:v>
      </x:c>
      <x:c r="E126" s="72">
        <x:v>4</x:v>
      </x:c>
      <x:c r="F126" s="72" t="s">
        <x:v>332</x:v>
      </x:c>
      <x:c r="G126" s="72" t="s">
        <x:v>34</x:v>
      </x:c>
      <x:c r="H126" s="72" t="s">
        <x:v>36</x:v>
      </x:c>
      <x:c r="I126" s="73">
        <x:v>2016</x:v>
      </x:c>
      <x:c r="J126" s="73" t="s">
        <x:v>27</x:v>
      </x:c>
      <x:c r="K126" s="73">
        <x:v>34</x:v>
      </x:c>
      <x:c r="L126" s="73" t="s">
        <x:v>120</x:v>
      </x:c>
      <x:c r="M126" s="73">
        <x:v>144</x:v>
      </x:c>
      <x:c r="N126" s="73">
        <x:v>6.5</x:v>
      </x:c>
      <x:c r="O126" s="73">
        <x:v>0.19</x:v>
      </x:c>
      <x:c r="P126" s="73">
        <x:v>652</x:v>
      </x:c>
      <x:c r="Q126" s="73">
        <x:v>646</x:v>
      </x:c>
      <x:c r="R126" s="73">
        <x:v>529</x:v>
      </x:c>
      <x:c r="S126" s="73">
        <x:v>94</x:v>
      </x:c>
      <x:c r="T126" s="73">
        <x:v>193</x:v>
      </x:c>
      <x:c r="U126" s="73">
        <x:v>39</x:v>
      </x:c>
      <x:c r="V126" s="73">
        <x:v>0</x:v>
      </x:c>
      <x:c r="W126" s="73">
        <x:v>23</x:v>
      </x:c>
      <x:c r="X126" s="73">
        <x:v>301</x:v>
      </x:c>
      <x:c r="Y126" s="73">
        <x:v>136</x:v>
      </x:c>
      <x:c r="Z126" s="73">
        <x:v>1</x:v>
      </x:c>
      <x:c r="AA126" s="73">
        <x:v>0</x:v>
      </x:c>
      <x:c r="AB126" s="73">
        <x:v>108</x:v>
      </x:c>
      <x:c r="AC126" s="73">
        <x:v>9</x:v>
      </x:c>
      <x:c r="AD126" s="73">
        <x:v>10</x:v>
      </x:c>
      <x:c r="AE126" s="73">
        <x:v>97</x:v>
      </x:c>
      <x:c r="AF126" s="73">
        <x:v>11</x:v>
      </x:c>
      <x:c r="AG126" s="73">
        <x:v>0</x:v>
      </x:c>
      <x:c r="AH126" s="73">
        <x:v>6</x:v>
      </x:c>
      <x:c r="AI126" s="73">
        <x:v>0.36499999999999999</x:v>
      </x:c>
      <x:c r="AJ126" s="73">
        <x:v>0.47499999999999998</x:v>
      </x:c>
      <x:c r="AK126" s="73">
        <x:v>0.56899999999999995</x:v>
      </x:c>
      <x:c r="AL126" s="73">
        <x:v>1.044</x:v>
      </x:c>
      <x:c r="AM126" s="73">
        <x:v>0.23400000000000001</x:v>
      </x:c>
      <x:c r="AN126" s="73">
        <x:v>165.80000000000001</x:v>
      </x:c>
      <x:c r="AO126" s="73">
        <x:v>6.6900000000000004</x:v>
      </x:c>
      <x:c r="AP126" s="73">
        <x:v>2016</x:v>
      </x:c>
      <x:c r="AQ126" s="73" t="s">
        <x:v>27</x:v>
      </x:c>
      <x:c r="AR126" s="73">
        <x:v>34</x:v>
      </x:c>
      <x:c r="AS126" s="73" t="s">
        <x:v>120</x:v>
      </x:c>
      <x:c r="AT126" s="73">
        <x:v>652</x:v>
      </x:c>
      <x:c r="AU126" s="73">
        <x:v>61.130000000000003</x:v>
      </x:c>
      <x:c r="AV126" s="73">
        <x:v>1.29</x:v>
      </x:c>
      <x:c r="AW126" s="73">
        <x:v>-0.26000000000000001</x:v>
      </x:c>
      <x:c r="AX126" s="73">
        <x:v>61.57</x:v>
      </x:c>
      <x:c r="AY126" s="73">
        <x:v>2.2000000000000002</x:v>
      </x:c>
      <x:c r="AZ126" s="73">
        <x:v>-14.66</x:v>
      </x:c>
      <x:c r="BA126" s="73">
        <x:v>-12.460000000000001</x:v>
      </x:c>
      <x:c r="BB126" s="73">
        <x:v>48.689999999999998</x:v>
      </x:c>
      <x:c r="BC126" s="73">
        <x:v>2.8300000000000001</x:v>
      </x:c>
      <x:c r="BD126" s="73">
        <x:v>50.740000000000002</x:v>
      </x:c>
      <x:c r="BE126" s="73">
        <x:v>11.279999999999999</x:v>
      </x:c>
      <x:c r="BF126" s="73">
        <x:v>6.5</x:v>
      </x:c>
      <x:c r="BG126" s="73">
        <x:v>0.19</x:v>
      </x:c>
      <x:c r="BH126" s="73">
        <x:v>6.6900000000000004</x:v>
      </x:c>
      <x:c r="BI126" s="73">
        <x:v>160000</x:v>
      </x:c>
      <x:c r="BJ126" s="73">
        <x:v>23915</x:v>
      </x:c>
      <x:c r="BK126" s="74" t="str">
        <x:f t="shared" si="0"/>
        <x:v>true</x:v>
      </x:c>
    </x:row>
    <x:row r="127" spans="1:63" ht="16.399999999999999">
      <x:c r="A127" s="65">
        <x:v>2018</x:v>
      </x:c>
      <x:c r="B127" s="61" t="s">
        <x:v>27</x:v>
      </x:c>
      <x:c r="C127" s="61" t="s">
        <x:v>147</x:v>
      </x:c>
      <x:c r="D127" s="72" t="s">
        <x:v>323</x:v>
      </x:c>
      <x:c r="E127" s="72">
        <x:v>4</x:v>
      </x:c>
      <x:c r="F127" s="72" t="s">
        <x:v>332</x:v>
      </x:c>
      <x:c r="G127" s="72" t="s">
        <x:v>34</x:v>
      </x:c>
      <x:c r="H127" s="72" t="s">
        <x:v>36</x:v>
      </x:c>
      <x:c r="I127" s="73">
        <x:v>2017</x:v>
      </x:c>
      <x:c r="J127" s="73" t="s">
        <x:v>27</x:v>
      </x:c>
      <x:c r="K127" s="73">
        <x:v>35</x:v>
      </x:c>
      <x:c r="L127" s="73" t="s">
        <x:v>120</x:v>
      </x:c>
      <x:c r="M127" s="73">
        <x:v>94</x:v>
      </x:c>
      <x:c r="N127" s="73">
        <x:v>2.6299999999999999</x:v>
      </x:c>
      <x:c r="O127" s="73">
        <x:v>-0.17999999999999999</x:v>
      </x:c>
      <x:c r="P127" s="73">
        <x:v>407</x:v>
      </x:c>
      <x:c r="Q127" s="73">
        <x:v>402</x:v>
      </x:c>
      <x:c r="R127" s="73">
        <x:v>356</x:v>
      </x:c>
      <x:c r="S127" s="73">
        <x:v>51</x:v>
      </x:c>
      <x:c r="T127" s="73">
        <x:v>121</x:v>
      </x:c>
      <x:c r="U127" s="73">
        <x:v>22</x:v>
      </x:c>
      <x:c r="V127" s="73">
        <x:v>0</x:v>
      </x:c>
      <x:c r="W127" s="73">
        <x:v>17</x:v>
      </x:c>
      <x:c r="X127" s="73">
        <x:v>194</x:v>
      </x:c>
      <x:c r="Y127" s="73">
        <x:v>76</x:v>
      </x:c>
      <x:c r="Z127" s="73">
        <x:v>0</x:v>
      </x:c>
      <x:c r="AA127" s="73">
        <x:v>0</x:v>
      </x:c>
      <x:c r="AB127" s="73">
        <x:v>43</x:v>
      </x:c>
      <x:c r="AC127" s="73">
        <x:v>4</x:v>
      </x:c>
      <x:c r="AD127" s="73">
        <x:v>7</x:v>
      </x:c>
      <x:c r="AE127" s="73">
        <x:v>56</x:v>
      </x:c>
      <x:c r="AF127" s="73">
        <x:v>13</x:v>
      </x:c>
      <x:c r="AG127" s="73">
        <x:v>0</x:v>
      </x:c>
      <x:c r="AH127" s="73">
        <x:v>4</x:v>
      </x:c>
      <x:c r="AI127" s="73">
        <x:v>0.34000000000000002</x:v>
      </x:c>
      <x:c r="AJ127" s="73">
        <x:v>0.41299999999999998</x:v>
      </x:c>
      <x:c r="AK127" s="73">
        <x:v>0.54500000000000004</x:v>
      </x:c>
      <x:c r="AL127" s="73">
        <x:v>0.95799999999999996</x:v>
      </x:c>
      <x:c r="AM127" s="73">
        <x:v>0.192</x:v>
      </x:c>
      <x:c r="AN127" s="73">
        <x:v>144.09999999999999</x:v>
      </x:c>
      <x:c r="AO127" s="73">
        <x:v>2.4500000000000002</x:v>
      </x:c>
      <x:c r="AP127" s="73">
        <x:v>2017</x:v>
      </x:c>
      <x:c r="AQ127" s="73" t="s">
        <x:v>27</x:v>
      </x:c>
      <x:c r="AR127" s="73">
        <x:v>35</x:v>
      </x:c>
      <x:c r="AS127" s="73" t="s">
        <x:v>120</x:v>
      </x:c>
      <x:c r="AT127" s="73">
        <x:v>407</x:v>
      </x:c>
      <x:c r="AU127" s="73">
        <x:v>23.649999999999999</x:v>
      </x:c>
      <x:c r="AV127" s="73">
        <x:v>0.5</x:v>
      </x:c>
      <x:c r="AW127" s="73">
        <x:v>-0.54000000000000004</x:v>
      </x:c>
      <x:c r="AX127" s="73">
        <x:v>20</x:v>
      </x:c>
      <x:c r="AY127" s="73">
        <x:v>-1.98</x:v>
      </x:c>
      <x:c r="AZ127" s="73">
        <x:v>-9.5399999999999991</x:v>
      </x:c>
      <x:c r="BA127" s="73">
        <x:v>-11.51</x:v>
      </x:c>
      <x:c r="BB127" s="73">
        <x:v>10.35</x:v>
      </x:c>
      <x:c r="BC127" s="73">
        <x:v>1.72</x:v>
      </x:c>
      <x:c r="BD127" s="73">
        <x:v>9.7100000000000009</x:v>
      </x:c>
      <x:c r="BE127" s="73">
        <x:v>10.890000000000001</x:v>
      </x:c>
      <x:c r="BF127" s="73">
        <x:v>2.6299999999999999</x:v>
      </x:c>
      <x:c r="BG127" s="73">
        <x:v>-0.17999999999999999</x:v>
      </x:c>
      <x:c r="BH127" s="73">
        <x:v>2.4500000000000002</x:v>
      </x:c>
      <x:c r="BI127" s="73">
        <x:v>160000</x:v>
      </x:c>
      <x:c r="BJ127" s="73">
        <x:v>65312</x:v>
      </x:c>
      <x:c r="BK127" s="74" t="str">
        <x:f t="shared" si="0"/>
        <x:v>true</x:v>
      </x:c>
    </x:row>
    <x:row r="128" spans="1:63" ht="16.399999999999999">
      <x:c r="A128" s="65">
        <x:v>2019</x:v>
      </x:c>
      <x:c r="B128" s="61" t="s">
        <x:v>27</x:v>
      </x:c>
      <x:c r="C128" s="61" t="s">
        <x:v>147</x:v>
      </x:c>
      <x:c r="D128" s="72" t="s">
        <x:v>323</x:v>
      </x:c>
      <x:c r="E128" s="72">
        <x:v>4</x:v>
      </x:c>
      <x:c r="F128" s="72" t="s">
        <x:v>332</x:v>
      </x:c>
      <x:c r="G128" s="72" t="s">
        <x:v>34</x:v>
      </x:c>
      <x:c r="H128" s="72" t="s">
        <x:v>36</x:v>
      </x:c>
      <x:c r="I128" s="73">
        <x:v>2018</x:v>
      </x:c>
      <x:c r="J128" s="73" t="s">
        <x:v>27</x:v>
      </x:c>
      <x:c r="K128" s="73">
        <x:v>36</x:v>
      </x:c>
      <x:c r="L128" s="73" t="s">
        <x:v>120</x:v>
      </x:c>
      <x:c r="M128" s="73">
        <x:v>73</x:v>
      </x:c>
      <x:c r="N128" s="73">
        <x:v>0.45000000000000001</x:v>
      </x:c>
      <x:c r="O128" s="73">
        <x:v>0.029999999999999999</x:v>
      </x:c>
      <x:c r="P128" s="73">
        <x:v>271</x:v>
      </x:c>
      <x:c r="Q128" s="73">
        <x:v>270</x:v>
      </x:c>
      <x:c r="R128" s="73">
        <x:v>254</x:v>
      </x:c>
      <x:c r="S128" s="73">
        <x:v>25</x:v>
      </x:c>
      <x:c r="T128" s="73">
        <x:v>80</x:v>
      </x:c>
      <x:c r="U128" s="73">
        <x:v>11</x:v>
      </x:c>
      <x:c r="V128" s="73">
        <x:v>0</x:v>
      </x:c>
      <x:c r="W128" s="73">
        <x:v>10</x:v>
      </x:c>
      <x:c r="X128" s="73">
        <x:v>121</x:v>
      </x:c>
      <x:c r="Y128" s="73">
        <x:v>34</x:v>
      </x:c>
      <x:c r="Z128" s="73">
        <x:v>0</x:v>
      </x:c>
      <x:c r="AA128" s="73">
        <x:v>1</x:v>
      </x:c>
      <x:c r="AB128" s="73">
        <x:v>13</x:v>
      </x:c>
      <x:c r="AC128" s="73">
        <x:v>4</x:v>
      </x:c>
      <x:c r="AD128" s="73">
        <x:v>1</x:v>
      </x:c>
      <x:c r="AE128" s="73">
        <x:v>56</x:v>
      </x:c>
      <x:c r="AF128" s="73">
        <x:v>7</x:v>
      </x:c>
      <x:c r="AG128" s="73">
        <x:v>0</x:v>
      </x:c>
      <x:c r="AH128" s="73">
        <x:v>0</x:v>
      </x:c>
      <x:c r="AI128" s="73">
        <x:v>0.315</x:v>
      </x:c>
      <x:c r="AJ128" s="73">
        <x:v>0.35799999999999998</x:v>
      </x:c>
      <x:c r="AK128" s="73">
        <x:v>0.47599999999999998</x:v>
      </x:c>
      <x:c r="AL128" s="73">
        <x:v>0.83399999999999996</x:v>
      </x:c>
      <x:c r="AM128" s="73">
        <x:v>0.14899999999999999</x:v>
      </x:c>
      <x:c r="AN128" s="73">
        <x:v>105.5</x:v>
      </x:c>
      <x:c r="AO128" s="73">
        <x:v>0.47999999999999998</x:v>
      </x:c>
      <x:c r="AP128" s="73">
        <x:v>2018</x:v>
      </x:c>
      <x:c r="AQ128" s="73" t="s">
        <x:v>27</x:v>
      </x:c>
      <x:c r="AR128" s="73">
        <x:v>36</x:v>
      </x:c>
      <x:c r="AS128" s="73" t="s">
        <x:v>120</x:v>
      </x:c>
      <x:c r="AT128" s="73">
        <x:v>271</x:v>
      </x:c>
      <x:c r="AU128" s="73">
        <x:v>1.4399999999999999</x:v>
      </x:c>
      <x:c r="AV128" s="73">
        <x:v>-0.17000000000000001</x:v>
      </x:c>
      <x:c r="AW128" s="73">
        <x:v>-0.65000000000000002</x:v>
      </x:c>
      <x:c r="AX128" s="73">
        <x:v>-1.1699999999999999</x:v>
      </x:c>
      <x:c r="AY128" s="73">
        <x:v>0.29999999999999999</x:v>
      </x:c>
      <x:c r="AZ128" s="73">
        <x:v>-6.0999999999999996</x:v>
      </x:c>
      <x:c r="BA128" s="73">
        <x:v>-5.7999999999999998</x:v>
      </x:c>
      <x:c r="BB128" s="73">
        <x:v>-5.7999999999999998</x:v>
      </x:c>
      <x:c r="BC128" s="73">
        <x:v>1.1799999999999999</x:v>
      </x:c>
      <x:c r="BD128" s="73">
        <x:v>-5.0899999999999999</x:v>
      </x:c>
      <x:c r="BE128" s="73">
        <x:v>11.199999999999999</x:v>
      </x:c>
      <x:c r="BF128" s="73">
        <x:v>0.45000000000000001</x:v>
      </x:c>
      <x:c r="BG128" s="73">
        <x:v>0.029999999999999999</x:v>
      </x:c>
      <x:c r="BH128" s="73">
        <x:v>0.47999999999999998</x:v>
      </x:c>
      <x:c r="BI128" s="73">
        <x:v>140000</x:v>
      </x:c>
      <x:c r="BJ128" s="73">
        <x:v>291046</x:v>
      </x:c>
      <x:c r="BK128" s="74" t="str">
        <x:f t="shared" si="0"/>
        <x:v>true</x:v>
      </x:c>
    </x:row>
    <x:row r="129" spans="1:63" ht="16.399999999999999">
      <x:c r="A129" s="65">
        <x:v>2020</x:v>
      </x:c>
      <x:c r="B129" s="61" t="s">
        <x:v>27</x:v>
      </x:c>
      <x:c r="C129" s="61" t="s">
        <x:v>147</x:v>
      </x:c>
      <x:c r="D129" s="72" t="s">
        <x:v>323</x:v>
      </x:c>
      <x:c r="E129" s="72">
        <x:v>4</x:v>
      </x:c>
      <x:c r="F129" s="72" t="s">
        <x:v>332</x:v>
      </x:c>
      <x:c r="G129" s="72" t="s">
        <x:v>34</x:v>
      </x:c>
      <x:c r="H129" s="72" t="s">
        <x:v>36</x:v>
      </x:c>
      <x:c r="I129" s="73">
        <x:v>2019</x:v>
      </x:c>
      <x:c r="J129" s="73" t="s">
        <x:v>27</x:v>
      </x:c>
      <x:c r="K129" s="73">
        <x:v>37</x:v>
      </x:c>
      <x:c r="L129" s="73" t="s">
        <x:v>120</x:v>
      </x:c>
      <x:c r="M129" s="73">
        <x:v>127</x:v>
      </x:c>
      <x:c r="N129" s="73">
        <x:v>1.5800000000000001</x:v>
      </x:c>
      <x:c r="O129" s="73">
        <x:v>-0.26000000000000001</x:v>
      </x:c>
      <x:c r="P129" s="73">
        <x:v>500</x:v>
      </x:c>
      <x:c r="Q129" s="73">
        <x:v>497</x:v>
      </x:c>
      <x:c r="R129" s="73">
        <x:v>433</x:v>
      </x:c>
      <x:c r="S129" s="73">
        <x:v>47</x:v>
      </x:c>
      <x:c r="T129" s="73">
        <x:v>132</x:v>
      </x:c>
      <x:c r="U129" s="73">
        <x:v>21</x:v>
      </x:c>
      <x:c r="V129" s="73">
        <x:v>0</x:v>
      </x:c>
      <x:c r="W129" s="73">
        <x:v>6</x:v>
      </x:c>
      <x:c r="X129" s="73">
        <x:v>171</x:v>
      </x:c>
      <x:c r="Y129" s="73">
        <x:v>62</x:v>
      </x:c>
      <x:c r="Z129" s="73">
        <x:v>3</x:v>
      </x:c>
      <x:c r="AA129" s="73">
        <x:v>0</x:v>
      </x:c>
      <x:c r="AB129" s="73">
        <x:v>54</x:v>
      </x:c>
      <x:c r="AC129" s="73">
        <x:v>5</x:v>
      </x:c>
      <x:c r="AD129" s="73">
        <x:v>5</x:v>
      </x:c>
      <x:c r="AE129" s="73">
        <x:v>94</x:v>
      </x:c>
      <x:c r="AF129" s="73">
        <x:v>15</x:v>
      </x:c>
      <x:c r="AG129" s="73">
        <x:v>0</x:v>
      </x:c>
      <x:c r="AH129" s="73">
        <x:v>8</x:v>
      </x:c>
      <x:c r="AI129" s="73">
        <x:v>0.30499999999999999</x:v>
      </x:c>
      <x:c r="AJ129" s="73">
        <x:v>0.38200000000000001</x:v>
      </x:c>
      <x:c r="AK129" s="73">
        <x:v>0.39500000000000002</x:v>
      </x:c>
      <x:c r="AL129" s="73">
        <x:v>0.77700000000000002</x:v>
      </x:c>
      <x:c r="AM129" s="73">
        <x:v>0.13700000000000001</x:v>
      </x:c>
      <x:c r="AN129" s="73">
        <x:v>119.09999999999999</x:v>
      </x:c>
      <x:c r="AO129" s="73">
        <x:v>1.3200000000000001</x:v>
      </x:c>
      <x:c r="AP129" s="73">
        <x:v>2019</x:v>
      </x:c>
      <x:c r="AQ129" s="73" t="s">
        <x:v>27</x:v>
      </x:c>
      <x:c r="AR129" s="73">
        <x:v>37</x:v>
      </x:c>
      <x:c r="AS129" s="73" t="s">
        <x:v>120</x:v>
      </x:c>
      <x:c r="AT129" s="73">
        <x:v>500</x:v>
      </x:c>
      <x:c r="AU129" s="73">
        <x:v>10.109999999999999</x:v>
      </x:c>
      <x:c r="AV129" s="73">
        <x:v>0.54000000000000004</x:v>
      </x:c>
      <x:c r="AW129" s="73">
        <x:v>-0.080000000000000004</x:v>
      </x:c>
      <x:c r="AX129" s="73">
        <x:v>6.3600000000000003</x:v>
      </x:c>
      <x:c r="AY129" s="73">
        <x:v>-2.52</x:v>
      </x:c>
      <x:c r="AZ129" s="73">
        <x:v>-11.390000000000001</x:v>
      </x:c>
      <x:c r="BA129" s="73">
        <x:v>-13.91</x:v>
      </x:c>
      <x:c r="BB129" s="73">
        <x:v>-5.3499999999999996</x:v>
      </x:c>
      <x:c r="BC129" s="73">
        <x:v>2.21</x:v>
      </x:c>
      <x:c r="BD129" s="73">
        <x:v>-1.4299999999999999</x:v>
      </x:c>
      <x:c r="BE129" s="73">
        <x:v>9.7300000000000004</x:v>
      </x:c>
      <x:c r="BF129" s="73">
        <x:v>1.5800000000000001</x:v>
      </x:c>
      <x:c r="BG129" s="73">
        <x:v>-0.26000000000000001</x:v>
      </x:c>
      <x:c r="BH129" s="73">
        <x:v>1.3200000000000001</x:v>
      </x:c>
      <x:c r="BI129" s="73">
        <x:v>100000</x:v>
      </x:c>
      <x:c r="BJ129" s="73">
        <x:v>75483</x:v>
      </x:c>
      <x:c r="BK129" s="74" t="str">
        <x:f t="shared" si="0"/>
        <x:v>true</x:v>
      </x:c>
    </x:row>
    <x:row r="130" spans="1:63" ht="16.399999999999999">
      <x:c r="A130" s="65">
        <x:v>2013</x:v>
      </x:c>
      <x:c r="B130" s="61" t="s">
        <x:v>65</x:v>
      </x:c>
      <x:c r="C130" s="61" t="s">
        <x:v>149</x:v>
      </x:c>
      <x:c r="D130" s="72" t="s">
        <x:v>251</x:v>
      </x:c>
      <x:c r="E130" s="72">
        <x:v>9</x:v>
      </x:c>
      <x:c r="F130" s="72" t="s">
        <x:v>25</x:v>
      </x:c>
      <x:c r="G130" s="72" t="s">
        <x:v>34</x:v>
      </x:c>
      <x:c r="H130" s="72" t="s">
        <x:v>36</x:v>
      </x:c>
      <x:c r="I130" s="73">
        <x:v>2012</x:v>
      </x:c>
      <x:c r="J130" s="73" t="s">
        <x:v>65</x:v>
      </x:c>
      <x:c r="K130" s="73">
        <x:v>24</x:v>
      </x:c>
      <x:c r="L130" s="73" t="s">
        <x:v>115</x:v>
      </x:c>
      <x:c r="M130" s="73">
        <x:v>122</x:v>
      </x:c>
      <x:c r="N130" s="73">
        <x:v>3.3599999999999999</x:v>
      </x:c>
      <x:c r="O130" s="73">
        <x:v>-0.16</x:v>
      </x:c>
      <x:c r="P130" s="73">
        <x:v>491</x:v>
      </x:c>
      <x:c r="Q130" s="73">
        <x:v>489</x:v>
      </x:c>
      <x:c r="R130" s="73">
        <x:v>437</x:v>
      </x:c>
      <x:c r="S130" s="73">
        <x:v>47</x:v>
      </x:c>
      <x:c r="T130" s="73">
        <x:v>127</x:v>
      </x:c>
      <x:c r="U130" s="73">
        <x:v>17</x:v>
      </x:c>
      <x:c r="V130" s="73">
        <x:v>1</x:v>
      </x:c>
      <x:c r="W130" s="73">
        <x:v>7</x:v>
      </x:c>
      <x:c r="X130" s="73">
        <x:v>167</x:v>
      </x:c>
      <x:c r="Y130" s="73">
        <x:v>65</x:v>
      </x:c>
      <x:c r="Z130" s="73">
        <x:v>6</x:v>
      </x:c>
      <x:c r="AA130" s="73">
        <x:v>3</x:v>
      </x:c>
      <x:c r="AB130" s="73">
        <x:v>46</x:v>
      </x:c>
      <x:c r="AC130" s="73">
        <x:v>3</x:v>
      </x:c>
      <x:c r="AD130" s="73">
        <x:v>2</x:v>
      </x:c>
      <x:c r="AE130" s="73">
        <x:v>50</x:v>
      </x:c>
      <x:c r="AF130" s="73">
        <x:v>9</x:v>
      </x:c>
      <x:c r="AG130" s="73">
        <x:v>0</x:v>
      </x:c>
      <x:c r="AH130" s="73">
        <x:v>5</x:v>
      </x:c>
      <x:c r="AI130" s="73">
        <x:v>0.29099999999999998</x:v>
      </x:c>
      <x:c r="AJ130" s="73">
        <x:v>0.35799999999999998</x:v>
      </x:c>
      <x:c r="AK130" s="73">
        <x:v>0.38200000000000001</x:v>
      </x:c>
      <x:c r="AL130" s="73">
        <x:v>0.73999999999999999</x:v>
      </x:c>
      <x:c r="AM130" s="73">
        <x:v>0.016</x:v>
      </x:c>
      <x:c r="AN130" s="73">
        <x:v>120</x:v>
      </x:c>
      <x:c r="AO130" s="73">
        <x:v>3.1899999999999999</x:v>
      </x:c>
      <x:c r="AP130" s="73">
        <x:v>2012</x:v>
      </x:c>
      <x:c r="AQ130" s="73" t="s">
        <x:v>65</x:v>
      </x:c>
      <x:c r="AR130" s="73">
        <x:v>24</x:v>
      </x:c>
      <x:c r="AS130" s="73" t="s">
        <x:v>115</x:v>
      </x:c>
      <x:c r="AT130" s="73">
        <x:v>491</x:v>
      </x:c>
      <x:c r="AU130" s="73">
        <x:v>10.6</x:v>
      </x:c>
      <x:c r="AV130" s="73">
        <x:v>0.51000000000000001</x:v>
      </x:c>
      <x:c r="AW130" s="73">
        <x:v>0.51000000000000001</x:v>
      </x:c>
      <x:c r="AX130" s="73">
        <x:v>12.529999999999999</x:v>
      </x:c>
      <x:c r="AY130" s="73">
        <x:v>3.0600000000000001</x:v>
      </x:c>
      <x:c r="AZ130" s="73">
        <x:v>-6.0499999999999998</x:v>
      </x:c>
      <x:c r="BA130" s="73">
        <x:v>-2.9900000000000002</x:v>
      </x:c>
      <x:c r="BB130" s="73">
        <x:v>9.5399999999999991</x:v>
      </x:c>
      <x:c r="BC130" s="73">
        <x:v>2.1899999999999999</x:v>
      </x:c>
      <x:c r="BD130" s="73">
        <x:v>11.720000000000001</x:v>
      </x:c>
      <x:c r="BE130" s="73">
        <x:v>9.5099999999999998</x:v>
      </x:c>
      <x:c r="BF130" s="73">
        <x:v>3.3599999999999999</x:v>
      </x:c>
      <x:c r="BG130" s="73">
        <x:v>-0.16</x:v>
      </x:c>
      <x:c r="BH130" s="73">
        <x:v>3.1899999999999999</x:v>
      </x:c>
      <x:c r="BI130" s="73">
        <x:v>30000</x:v>
      </x:c>
      <x:c r="BJ130" s="73">
        <x:v>9403</x:v>
      </x:c>
      <x:c r="BK130" s="74" t="str">
        <x:f t="shared" si="0"/>
        <x:v>true</x:v>
      </x:c>
    </x:row>
    <x:row r="131" spans="1:63" ht="16.399999999999999">
      <x:c r="A131" s="65">
        <x:v>2014</x:v>
      </x:c>
      <x:c r="B131" s="61" t="s">
        <x:v>65</x:v>
      </x:c>
      <x:c r="C131" s="61" t="s">
        <x:v>149</x:v>
      </x:c>
      <x:c r="D131" s="72" t="s">
        <x:v>251</x:v>
      </x:c>
      <x:c r="E131" s="72">
        <x:v>9</x:v>
      </x:c>
      <x:c r="F131" s="72" t="s">
        <x:v>25</x:v>
      </x:c>
      <x:c r="G131" s="72" t="s">
        <x:v>34</x:v>
      </x:c>
      <x:c r="H131" s="72" t="s">
        <x:v>36</x:v>
      </x:c>
      <x:c r="I131" s="73">
        <x:v>2013</x:v>
      </x:c>
      <x:c r="J131" s="73" t="s">
        <x:v>65</x:v>
      </x:c>
      <x:c r="K131" s="73">
        <x:v>25</x:v>
      </x:c>
      <x:c r="L131" s="73" t="s">
        <x:v>115</x:v>
      </x:c>
      <x:c r="M131" s="73">
        <x:v>122</x:v>
      </x:c>
      <x:c r="N131" s="73">
        <x:v>4.5099999999999998</x:v>
      </x:c>
      <x:c r="O131" s="73">
        <x:v>-0.28999999999999998</x:v>
      </x:c>
      <x:c r="P131" s="73">
        <x:v>510</x:v>
      </x:c>
      <x:c r="Q131" s="73">
        <x:v>504</x:v>
      </x:c>
      <x:c r="R131" s="73">
        <x:v>434</x:v>
      </x:c>
      <x:c r="S131" s="73">
        <x:v>63</x:v>
      </x:c>
      <x:c r="T131" s="73">
        <x:v>131</x:v>
      </x:c>
      <x:c r="U131" s="73">
        <x:v>23</x:v>
      </x:c>
      <x:c r="V131" s="73">
        <x:v>1</x:v>
      </x:c>
      <x:c r="W131" s="73">
        <x:v>16</x:v>
      </x:c>
      <x:c r="X131" s="73">
        <x:v>204</x:v>
      </x:c>
      <x:c r="Y131" s="73">
        <x:v>90</x:v>
      </x:c>
      <x:c r="Z131" s="73">
        <x:v>2</x:v>
      </x:c>
      <x:c r="AA131" s="73">
        <x:v>4</x:v>
      </x:c>
      <x:c r="AB131" s="73">
        <x:v>62</x:v>
      </x:c>
      <x:c r="AC131" s="73">
        <x:v>2</x:v>
      </x:c>
      <x:c r="AD131" s="73">
        <x:v>10</x:v>
      </x:c>
      <x:c r="AE131" s="73">
        <x:v>71</x:v>
      </x:c>
      <x:c r="AF131" s="73">
        <x:v>6</x:v>
      </x:c>
      <x:c r="AG131" s="73">
        <x:v>0</x:v>
      </x:c>
      <x:c r="AH131" s="73">
        <x:v>12</x:v>
      </x:c>
      <x:c r="AI131" s="73">
        <x:v>0.30199999999999999</x:v>
      </x:c>
      <x:c r="AJ131" s="73">
        <x:v>0.38200000000000001</x:v>
      </x:c>
      <x:c r="AK131" s="73">
        <x:v>0.46999999999999997</x:v>
      </x:c>
      <x:c r="AL131" s="73">
        <x:v>0.85199999999999998</x:v>
      </x:c>
      <x:c r="AM131" s="73">
        <x:v>0.042999999999999994</x:v>
      </x:c>
      <x:c r="AN131" s="73">
        <x:v>138.59999999999999</x:v>
      </x:c>
      <x:c r="AO131" s="73">
        <x:v>4.2300000000000004</x:v>
      </x:c>
      <x:c r="AP131" s="73">
        <x:v>2013</x:v>
      </x:c>
      <x:c r="AQ131" s="73" t="s">
        <x:v>65</x:v>
      </x:c>
      <x:c r="AR131" s="73">
        <x:v>25</x:v>
      </x:c>
      <x:c r="AS131" s="73" t="s">
        <x:v>115</x:v>
      </x:c>
      <x:c r="AT131" s="73">
        <x:v>510</x:v>
      </x:c>
      <x:c r="AU131" s="73">
        <x:v>23.699999999999999</x:v>
      </x:c>
      <x:c r="AV131" s="73">
        <x:v>-0.93999999999999995</x:v>
      </x:c>
      <x:c r="AW131" s="73">
        <x:v>-0.94999999999999996</x:v>
      </x:c>
      <x:c r="AX131" s="73">
        <x:v>24.539999999999999</x:v>
      </x:c>
      <x:c r="AY131" s="73">
        <x:v>0.92000000000000004</x:v>
      </x:c>
      <x:c r="AZ131" s="73">
        <x:v>-5.5599999999999996</x:v>
      </x:c>
      <x:c r="BA131" s="73">
        <x:v>-4.6299999999999999</x:v>
      </x:c>
      <x:c r="BB131" s="73">
        <x:v>19.91</x:v>
      </x:c>
      <x:c r="BC131" s="73">
        <x:v>2.23</x:v>
      </x:c>
      <x:c r="BD131" s="73">
        <x:v>22.140000000000001</x:v>
      </x:c>
      <x:c r="BE131" s="73">
        <x:v>9.9499999999999993</x:v>
      </x:c>
      <x:c r="BF131" s="73">
        <x:v>4.5099999999999998</x:v>
      </x:c>
      <x:c r="BG131" s="73">
        <x:v>-0.28999999999999998</x:v>
      </x:c>
      <x:c r="BH131" s="73">
        <x:v>4.2300000000000004</x:v>
      </x:c>
      <x:c r="BI131" s="73">
        <x:v>31000</x:v>
      </x:c>
      <x:c r="BJ131" s="73">
        <x:v>7331</x:v>
      </x:c>
      <x:c r="BK131" s="74" t="str">
        <x:f t="shared" si="0"/>
        <x:v>true</x:v>
      </x:c>
    </x:row>
    <x:row r="132" spans="1:63" ht="16.399999999999999">
      <x:c r="A132" s="65">
        <x:v>2015</x:v>
      </x:c>
      <x:c r="B132" s="61" t="s">
        <x:v>65</x:v>
      </x:c>
      <x:c r="C132" s="61" t="s">
        <x:v>149</x:v>
      </x:c>
      <x:c r="D132" s="72" t="s">
        <x:v>251</x:v>
      </x:c>
      <x:c r="E132" s="72">
        <x:v>9</x:v>
      </x:c>
      <x:c r="F132" s="72" t="s">
        <x:v>25</x:v>
      </x:c>
      <x:c r="G132" s="72" t="s">
        <x:v>34</x:v>
      </x:c>
      <x:c r="H132" s="72" t="s">
        <x:v>36</x:v>
      </x:c>
      <x:c r="I132" s="73">
        <x:v>2014</x:v>
      </x:c>
      <x:c r="J132" s="73" t="s">
        <x:v>65</x:v>
      </x:c>
      <x:c r="K132" s="73">
        <x:v>26</x:v>
      </x:c>
      <x:c r="L132" s="73" t="s">
        <x:v>115</x:v>
      </x:c>
      <x:c r="M132" s="73">
        <x:v>125</x:v>
      </x:c>
      <x:c r="N132" s="73">
        <x:v>3.3199999999999998</x:v>
      </x:c>
      <x:c r="O132" s="73">
        <x:v>-0.25</x:v>
      </x:c>
      <x:c r="P132" s="73">
        <x:v>528</x:v>
      </x:c>
      <x:c r="Q132" s="73">
        <x:v>523</x:v>
      </x:c>
      <x:c r="R132" s="73">
        <x:v>463</x:v>
      </x:c>
      <x:c r="S132" s="73">
        <x:v>75</x:v>
      </x:c>
      <x:c r="T132" s="73">
        <x:v>149</x:v>
      </x:c>
      <x:c r="U132" s="73">
        <x:v>26</x:v>
      </x:c>
      <x:c r="V132" s="73">
        <x:v>0</x:v>
      </x:c>
      <x:c r="W132" s="73">
        <x:v>17</x:v>
      </x:c>
      <x:c r="X132" s="73">
        <x:v>226</x:v>
      </x:c>
      <x:c r="Y132" s="73">
        <x:v>90</x:v>
      </x:c>
      <x:c r="Z132" s="73">
        <x:v>2</x:v>
      </x:c>
      <x:c r="AA132" s="73">
        <x:v>0</x:v>
      </x:c>
      <x:c r="AB132" s="73">
        <x:v>53</x:v>
      </x:c>
      <x:c r="AC132" s="73">
        <x:v>7</x:v>
      </x:c>
      <x:c r="AD132" s="73">
        <x:v>5</x:v>
      </x:c>
      <x:c r="AE132" s="73">
        <x:v>45</x:v>
      </x:c>
      <x:c r="AF132" s="73">
        <x:v>10</x:v>
      </x:c>
      <x:c r="AG132" s="73">
        <x:v>0</x:v>
      </x:c>
      <x:c r="AH132" s="73">
        <x:v>5</x:v>
      </x:c>
      <x:c r="AI132" s="73">
        <x:v>0.32200000000000001</x:v>
      </x:c>
      <x:c r="AJ132" s="73">
        <x:v>0.39600000000000002</x:v>
      </x:c>
      <x:c r="AK132" s="73">
        <x:v>0.48799999999999999</x:v>
      </x:c>
      <x:c r="AL132" s="73">
        <x:v>0.88400000000000001</x:v>
      </x:c>
      <x:c r="AM132" s="73">
        <x:v>0.16600000000000001</x:v>
      </x:c>
      <x:c r="AN132" s="73">
        <x:v>125.5</x:v>
      </x:c>
      <x:c r="AO132" s="73">
        <x:v>3.0699999999999998</x:v>
      </x:c>
      <x:c r="AP132" s="73">
        <x:v>2014</x:v>
      </x:c>
      <x:c r="AQ132" s="73" t="s">
        <x:v>65</x:v>
      </x:c>
      <x:c r="AR132" s="73">
        <x:v>26</x:v>
      </x:c>
      <x:c r="AS132" s="73" t="s">
        <x:v>115</x:v>
      </x:c>
      <x:c r="AT132" s="73">
        <x:v>528</x:v>
      </x:c>
      <x:c r="AU132" s="73">
        <x:v>20.870000000000001</x:v>
      </x:c>
      <x:c r="AV132" s="73">
        <x:v>0.77000000000000002</x:v>
      </x:c>
      <x:c r="AW132" s="73">
        <x:v>-0.28000000000000003</x:v>
      </x:c>
      <x:c r="AX132" s="73">
        <x:v>21.68</x:v>
      </x:c>
      <x:c r="AY132" s="73">
        <x:v>-2.8199999999999998</x:v>
      </x:c>
      <x:c r="AZ132" s="73">
        <x:v>-5.2699999999999996</x:v>
      </x:c>
      <x:c r="BA132" s="73">
        <x:v>-8.0899999999999999</x:v>
      </x:c>
      <x:c r="BB132" s="73">
        <x:v>12.93</x:v>
      </x:c>
      <x:c r="BC132" s="73">
        <x:v>2.2999999999999998</x:v>
      </x:c>
      <x:c r="BD132" s="73">
        <x:v>16.199999999999999</x:v>
      </x:c>
      <x:c r="BE132" s="73">
        <x:v>11.31</x:v>
      </x:c>
      <x:c r="BF132" s="73">
        <x:v>3.3199999999999998</x:v>
      </x:c>
      <x:c r="BG132" s="73">
        <x:v>-0.25</x:v>
      </x:c>
      <x:c r="BH132" s="73">
        <x:v>3.0699999999999998</x:v>
      </x:c>
      <x:c r="BI132" s="73">
        <x:v>45000</x:v>
      </x:c>
      <x:c r="BJ132" s="73">
        <x:v>14639</x:v>
      </x:c>
      <x:c r="BK132" s="74" t="str">
        <x:f t="shared" si="0"/>
        <x:v>true</x:v>
      </x:c>
    </x:row>
    <x:row r="133" spans="1:63" ht="16.399999999999999">
      <x:c r="A133" s="65">
        <x:v>2016</x:v>
      </x:c>
      <x:c r="B133" s="61" t="s">
        <x:v>65</x:v>
      </x:c>
      <x:c r="C133" s="61" t="s">
        <x:v>149</x:v>
      </x:c>
      <x:c r="D133" s="72" t="s">
        <x:v>251</x:v>
      </x:c>
      <x:c r="E133" s="72">
        <x:v>9</x:v>
      </x:c>
      <x:c r="F133" s="72" t="s">
        <x:v>25</x:v>
      </x:c>
      <x:c r="G133" s="72" t="s">
        <x:v>34</x:v>
      </x:c>
      <x:c r="H133" s="72" t="s">
        <x:v>36</x:v>
      </x:c>
      <x:c r="I133" s="73">
        <x:v>2015</x:v>
      </x:c>
      <x:c r="J133" s="73" t="s">
        <x:v>65</x:v>
      </x:c>
      <x:c r="K133" s="73">
        <x:v>27</x:v>
      </x:c>
      <x:c r="L133" s="73" t="s">
        <x:v>115</x:v>
      </x:c>
      <x:c r="M133" s="73">
        <x:v>141</x:v>
      </x:c>
      <x:c r="N133" s="73">
        <x:v>6.5499999999999998</x:v>
      </x:c>
      <x:c r="O133" s="73">
        <x:v>-0.33000000000000002</x:v>
      </x:c>
      <x:c r="P133" s="73">
        <x:v>630</x:v>
      </x:c>
      <x:c r="Q133" s="73">
        <x:v>622</x:v>
      </x:c>
      <x:c r="R133" s="73">
        <x:v>512</x:v>
      </x:c>
      <x:c r="S133" s="73">
        <x:v>103</x:v>
      </x:c>
      <x:c r="T133" s="73">
        <x:v>167</x:v>
      </x:c>
      <x:c r="U133" s="73">
        <x:v>26</x:v>
      </x:c>
      <x:c r="V133" s="73">
        <x:v>0</x:v>
      </x:c>
      <x:c r="W133" s="73">
        <x:v>28</x:v>
      </x:c>
      <x:c r="X133" s="73">
        <x:v>277</x:v>
      </x:c>
      <x:c r="Y133" s="73">
        <x:v>121</x:v>
      </x:c>
      <x:c r="Z133" s="73">
        <x:v>11</x:v>
      </x:c>
      <x:c r="AA133" s="73">
        <x:v>5</x:v>
      </x:c>
      <x:c r="AB133" s="73">
        <x:v>101</x:v>
      </x:c>
      <x:c r="AC133" s="73">
        <x:v>8</x:v>
      </x:c>
      <x:c r="AD133" s="73">
        <x:v>12</x:v>
      </x:c>
      <x:c r="AE133" s="73">
        <x:v>63</x:v>
      </x:c>
      <x:c r="AF133" s="73">
        <x:v>13</x:v>
      </x:c>
      <x:c r="AG133" s="73">
        <x:v>0</x:v>
      </x:c>
      <x:c r="AH133" s="73">
        <x:v>9</x:v>
      </x:c>
      <x:c r="AI133" s="73">
        <x:v>0.32600000000000001</x:v>
      </x:c>
      <x:c r="AJ133" s="73">
        <x:v>0.438</x:v>
      </x:c>
      <x:c r="AK133" s="73">
        <x:v>0.54100000000000004</x:v>
      </x:c>
      <x:c r="AL133" s="73">
        <x:v>0.97899999999999998</x:v>
      </x:c>
      <x:c r="AM133" s="73">
        <x:v>0.20300000000000001</x:v>
      </x:c>
      <x:c r="AN133" s="73">
        <x:v>163</x:v>
      </x:c>
      <x:c r="AO133" s="73">
        <x:v>6.21</x:v>
      </x:c>
      <x:c r="AP133" s="73">
        <x:v>2015</x:v>
      </x:c>
      <x:c r="AQ133" s="73" t="s">
        <x:v>65</x:v>
      </x:c>
      <x:c r="AR133" s="73">
        <x:v>27</x:v>
      </x:c>
      <x:c r="AS133" s="73" t="s">
        <x:v>115</x:v>
      </x:c>
      <x:c r="AT133" s="73">
        <x:v>630</x:v>
      </x:c>
      <x:c r="AU133" s="73">
        <x:v>52.060000000000002</x:v>
      </x:c>
      <x:c r="AV133" s="73">
        <x:v>0.10000000000000001</x:v>
      </x:c>
      <x:c r="AW133" s="73">
        <x:v>0.47999999999999998</x:v>
      </x:c>
      <x:c r="AX133" s="73">
        <x:v>54.119999999999997</x:v>
      </x:c>
      <x:c r="AY133" s="73">
        <x:v>-3.6000000000000001</x:v>
      </x:c>
      <x:c r="AZ133" s="73">
        <x:v>-7.54</x:v>
      </x:c>
      <x:c r="BA133" s="73">
        <x:v>-11.15</x:v>
      </x:c>
      <x:c r="BB133" s="73">
        <x:v>42.020000000000003</x:v>
      </x:c>
      <x:c r="BC133" s="73">
        <x:v>2.6800000000000002</x:v>
      </x:c>
      <x:c r="BD133" s="73">
        <x:v>38.020000000000003</x:v>
      </x:c>
      <x:c r="BE133" s="73">
        <x:v>10.800000000000001</x:v>
      </x:c>
      <x:c r="BF133" s="73">
        <x:v>6.5499999999999998</x:v>
      </x:c>
      <x:c r="BG133" s="73">
        <x:v>-0.33000000000000002</x:v>
      </x:c>
      <x:c r="BH133" s="73">
        <x:v>6.21</x:v>
      </x:c>
      <x:c r="BI133" s="73">
        <x:v>75000</x:v>
      </x:c>
      <x:c r="BJ133" s="73">
        <x:v>12068</x:v>
      </x:c>
      <x:c r="BK133" s="74" t="str">
        <x:f t="shared" si="0"/>
        <x:v>true</x:v>
      </x:c>
    </x:row>
    <x:row r="134" spans="1:63" ht="16.399999999999999">
      <x:c r="A134" s="65">
        <x:v>2019</x:v>
      </x:c>
      <x:c r="B134" s="61" t="s">
        <x:v>55</x:v>
      </x:c>
      <x:c r="C134" s="61" t="s">
        <x:v>149</x:v>
      </x:c>
      <x:c r="D134" s="72" t="s">
        <x:v>251</x:v>
      </x:c>
      <x:c r="E134" s="72">
        <x:v>4</x:v>
      </x:c>
      <x:c r="F134" s="72" t="s">
        <x:v>170</x:v>
      </x:c>
      <x:c r="G134" s="72" t="s">
        <x:v>34</x:v>
      </x:c>
      <x:c r="H134" s="72" t="s">
        <x:v>71</x:v>
      </x:c>
      <x:c r="I134" s="73">
        <x:v>2018</x:v>
      </x:c>
      <x:c r="J134" s="73" t="s">
        <x:v>55</x:v>
      </x:c>
      <x:c r="K134" s="73">
        <x:v>30</x:v>
      </x:c>
      <x:c r="L134" s="73" t="s">
        <x:v>115</x:v>
      </x:c>
      <x:c r="M134" s="73">
        <x:v>117</x:v>
      </x:c>
      <x:c r="N134" s="73">
        <x:v>4.9100000000000001</x:v>
      </x:c>
      <x:c r="O134" s="73">
        <x:v>-0.080000000000000004</x:v>
      </x:c>
      <x:c r="P134" s="73">
        <x:v>511</x:v>
      </x:c>
      <x:c r="Q134" s="73">
        <x:v>508</x:v>
      </x:c>
      <x:c r="R134" s="73">
        <x:v>453</x:v>
      </x:c>
      <x:c r="S134" s="73">
        <x:v>95</x:v>
      </x:c>
      <x:c r="T134" s="73">
        <x:v>164</x:v>
      </x:c>
      <x:c r="U134" s="73">
        <x:v>39</x:v>
      </x:c>
      <x:c r="V134" s="73">
        <x:v>2</x:v>
      </x:c>
      <x:c r="W134" s="73">
        <x:v>20</x:v>
      </x:c>
      <x:c r="X134" s="73">
        <x:v>267</x:v>
      </x:c>
      <x:c r="Y134" s="73">
        <x:v>101</x:v>
      </x:c>
      <x:c r="Z134" s="73">
        <x:v>1</x:v>
      </x:c>
      <x:c r="AA134" s="73">
        <x:v>3</x:v>
      </x:c>
      <x:c r="AB134" s="73">
        <x:v>47</x:v>
      </x:c>
      <x:c r="AC134" s="73">
        <x:v>1</x:v>
      </x:c>
      <x:c r="AD134" s="73">
        <x:v>6</x:v>
      </x:c>
      <x:c r="AE134" s="73">
        <x:v>61</x:v>
      </x:c>
      <x:c r="AF134" s="73">
        <x:v>9</x:v>
      </x:c>
      <x:c r="AG134" s="73">
        <x:v>0</x:v>
      </x:c>
      <x:c r="AH134" s="73">
        <x:v>10</x:v>
      </x:c>
      <x:c r="AI134" s="73">
        <x:v>0.36199999999999999</x:v>
      </x:c>
      <x:c r="AJ134" s="73">
        <x:v>0.41499999999999998</x:v>
      </x:c>
      <x:c r="AK134" s="73">
        <x:v>0.58899999999999997</x:v>
      </x:c>
      <x:c r="AL134" s="73">
        <x:v>1.004</x:v>
      </x:c>
      <x:c r="AM134" s="73">
        <x:v>0.20999999999999999</x:v>
      </x:c>
      <x:c r="AN134" s="73">
        <x:v>158.5</x:v>
      </x:c>
      <x:c r="AO134" s="73">
        <x:v>4.8300000000000001</x:v>
      </x:c>
      <x:c r="AP134" s="73">
        <x:v>2018</x:v>
      </x:c>
      <x:c r="AQ134" s="73" t="s">
        <x:v>55</x:v>
      </x:c>
      <x:c r="AR134" s="73">
        <x:v>30</x:v>
      </x:c>
      <x:c r="AS134" s="73" t="s">
        <x:v>115</x:v>
      </x:c>
      <x:c r="AT134" s="73">
        <x:v>511</x:v>
      </x:c>
      <x:c r="AU134" s="73">
        <x:v>41.719999999999999</x:v>
      </x:c>
      <x:c r="AV134" s="73">
        <x:v>-0.5</x:v>
      </x:c>
      <x:c r="AW134" s="73">
        <x:v>-0.78000000000000003</x:v>
      </x:c>
      <x:c r="AX134" s="73">
        <x:v>42.369999999999997</x:v>
      </x:c>
      <x:c r="AY134" s="73">
        <x:v>-0.89000000000000001</x:v>
      </x:c>
      <x:c r="AZ134" s="73">
        <x:v>-7.6299999999999999</x:v>
      </x:c>
      <x:c r="BA134" s="73">
        <x:v>-8.5099999999999998</x:v>
      </x:c>
      <x:c r="BB134" s="73">
        <x:v>33</x:v>
      </x:c>
      <x:c r="BC134" s="73">
        <x:v>2.23</x:v>
      </x:c>
      <x:c r="BD134" s="73">
        <x:v>33.909999999999997</x:v>
      </x:c>
      <x:c r="BE134" s="73">
        <x:v>11.199999999999999</x:v>
      </x:c>
      <x:c r="BF134" s="73">
        <x:v>4.9100000000000001</x:v>
      </x:c>
      <x:c r="BG134" s="73">
        <x:v>-0.080000000000000004</x:v>
      </x:c>
      <x:c r="BH134" s="73">
        <x:v>4.8300000000000001</x:v>
      </x:c>
      <x:c r="BI134" s="73">
        <x:v>140000</x:v>
      </x:c>
      <x:c r="BJ134" s="73">
        <x:v>28989</x:v>
      </x:c>
      <x:c r="BK134" s="74" t="str">
        <x:f t="shared" si="0"/>
        <x:v>true</x:v>
      </x:c>
    </x:row>
    <x:row r="135" spans="1:63" ht="16.399999999999999">
      <x:c r="A135" s="65">
        <x:v>2020</x:v>
      </x:c>
      <x:c r="B135" s="61" t="s">
        <x:v>55</x:v>
      </x:c>
      <x:c r="C135" s="61" t="s">
        <x:v>149</x:v>
      </x:c>
      <x:c r="D135" s="72" t="s">
        <x:v>251</x:v>
      </x:c>
      <x:c r="E135" s="72">
        <x:v>4</x:v>
      </x:c>
      <x:c r="F135" s="72" t="s">
        <x:v>170</x:v>
      </x:c>
      <x:c r="G135" s="72" t="s">
        <x:v>34</x:v>
      </x:c>
      <x:c r="H135" s="72" t="s">
        <x:v>71</x:v>
      </x:c>
      <x:c r="I135" s="73">
        <x:v>2019</x:v>
      </x:c>
      <x:c r="J135" s="73" t="s">
        <x:v>55</x:v>
      </x:c>
      <x:c r="K135" s="73">
        <x:v>31</x:v>
      </x:c>
      <x:c r="L135" s="73" t="s">
        <x:v>115</x:v>
      </x:c>
      <x:c r="M135" s="73">
        <x:v>140</x:v>
      </x:c>
      <x:c r="N135" s="73">
        <x:v>3.27</x:v>
      </x:c>
      <x:c r="O135" s="73">
        <x:v>-0.22</x:v>
      </x:c>
      <x:c r="P135" s="73">
        <x:v>595</x:v>
      </x:c>
      <x:c r="Q135" s="73">
        <x:v>589</x:v>
      </x:c>
      <x:c r="R135" s="73">
        <x:v>526</x:v>
      </x:c>
      <x:c r="S135" s="73">
        <x:v>75</x:v>
      </x:c>
      <x:c r="T135" s="73">
        <x:v>160</x:v>
      </x:c>
      <x:c r="U135" s="73">
        <x:v>37</x:v>
      </x:c>
      <x:c r="V135" s="73">
        <x:v>0</x:v>
      </x:c>
      <x:c r="W135" s="73">
        <x:v>11</x:v>
      </x:c>
      <x:c r="X135" s="73">
        <x:v>230</x:v>
      </x:c>
      <x:c r="Y135" s="73">
        <x:v>82</x:v>
      </x:c>
      <x:c r="Z135" s="73">
        <x:v>3</x:v>
      </x:c>
      <x:c r="AA135" s="73">
        <x:v>1</x:v>
      </x:c>
      <x:c r="AB135" s="73">
        <x:v>54</x:v>
      </x:c>
      <x:c r="AC135" s="73">
        <x:v>6</x:v>
      </x:c>
      <x:c r="AD135" s="73">
        <x:v>9</x:v>
      </x:c>
      <x:c r="AE135" s="73">
        <x:v>52</x:v>
      </x:c>
      <x:c r="AF135" s="73">
        <x:v>11</x:v>
      </x:c>
      <x:c r="AG135" s="73">
        <x:v>0</x:v>
      </x:c>
      <x:c r="AH135" s="73">
        <x:v>9</x:v>
      </x:c>
      <x:c r="AI135" s="73">
        <x:v>0.30399999999999999</x:v>
      </x:c>
      <x:c r="AJ135" s="73">
        <x:v>0.37</x:v>
      </x:c>
      <x:c r="AK135" s="73">
        <x:v>0.437</x:v>
      </x:c>
      <x:c r="AL135" s="73">
        <x:v>0.80700000000000005</x:v>
      </x:c>
      <x:c r="AM135" s="73">
        <x:v>0.14299999999999999</x:v>
      </x:c>
      <x:c r="AN135" s="73">
        <x:v>130.5</x:v>
      </x:c>
      <x:c r="AO135" s="73">
        <x:v>3.0499999999999998</x:v>
      </x:c>
      <x:c r="AP135" s="73">
        <x:v>2019</x:v>
      </x:c>
      <x:c r="AQ135" s="73" t="s">
        <x:v>55</x:v>
      </x:c>
      <x:c r="AR135" s="73">
        <x:v>31</x:v>
      </x:c>
      <x:c r="AS135" s="73" t="s">
        <x:v>115</x:v>
      </x:c>
      <x:c r="AT135" s="73">
        <x:v>595</x:v>
      </x:c>
      <x:c r="AU135" s="73">
        <x:v>17.699999999999999</x:v>
      </x:c>
      <x:c r="AV135" s="73">
        <x:v>0.14000000000000001</x:v>
      </x:c>
      <x:c r="AW135" s="73">
        <x:v>0.40999999999999998</x:v>
      </x:c>
      <x:c r="AX135" s="73">
        <x:v>18.190000000000001</x:v>
      </x:c>
      <x:c r="AY135" s="73">
        <x:v>-2.1299999999999999</x:v>
      </x:c>
      <x:c r="AZ135" s="73">
        <x:v>-8.0299999999999994</x:v>
      </x:c>
      <x:c r="BA135" s="73">
        <x:v>-10.16</x:v>
      </x:c>
      <x:c r="BB135" s="73">
        <x:v>7.9800000000000004</x:v>
      </x:c>
      <x:c r="BC135" s="73">
        <x:v>2.6299999999999999</x:v>
      </x:c>
      <x:c r="BD135" s="73">
        <x:v>6.8200000000000003</x:v>
      </x:c>
      <x:c r="BE135" s="73">
        <x:v>9.7300000000000004</x:v>
      </x:c>
      <x:c r="BF135" s="73">
        <x:v>3.27</x:v>
      </x:c>
      <x:c r="BG135" s="73">
        <x:v>-0.22</x:v>
      </x:c>
      <x:c r="BH135" s="73">
        <x:v>3.0499999999999998</x:v>
      </x:c>
      <x:c r="BI135" s="73">
        <x:v>130000</x:v>
      </x:c>
      <x:c r="BJ135" s="73">
        <x:v>42593</x:v>
      </x:c>
      <x:c r="BK135" s="74" t="str">
        <x:f t="shared" si="0"/>
        <x:v>true</x:v>
      </x:c>
    </x:row>
    <x:row r="136" spans="1:63" ht="16.399999999999999">
      <x:c r="A136" s="65">
        <x:v>2021</x:v>
      </x:c>
      <x:c r="B136" s="61" t="s">
        <x:v>55</x:v>
      </x:c>
      <x:c r="C136" s="61" t="s">
        <x:v>149</x:v>
      </x:c>
      <x:c r="D136" s="72" t="s">
        <x:v>251</x:v>
      </x:c>
      <x:c r="E136" s="72">
        <x:v>4</x:v>
      </x:c>
      <x:c r="F136" s="72" t="s">
        <x:v>170</x:v>
      </x:c>
      <x:c r="G136" s="72" t="s">
        <x:v>34</x:v>
      </x:c>
      <x:c r="H136" s="72" t="s">
        <x:v>71</x:v>
      </x:c>
      <x:c r="I136" s="73">
        <x:v>2020</x:v>
      </x:c>
      <x:c r="J136" s="73" t="s">
        <x:v>55</x:v>
      </x:c>
      <x:c r="K136" s="73">
        <x:v>32</x:v>
      </x:c>
      <x:c r="L136" s="73" t="s">
        <x:v>115</x:v>
      </x:c>
      <x:c r="M136" s="73">
        <x:v>142</x:v>
      </x:c>
      <x:c r="N136" s="73">
        <x:v>5.1699999999999999</x:v>
      </x:c>
      <x:c r="O136" s="73">
        <x:v>-0.5</x:v>
      </x:c>
      <x:c r="P136" s="73">
        <x:v>619</x:v>
      </x:c>
      <x:c r="Q136" s="73">
        <x:v>619</x:v>
      </x:c>
      <x:c r="R136" s="73">
        <x:v>547</x:v>
      </x:c>
      <x:c r="S136" s="73">
        <x:v>98</x:v>
      </x:c>
      <x:c r="T136" s="73">
        <x:v>181</x:v>
      </x:c>
      <x:c r="U136" s="73">
        <x:v>35</x:v>
      </x:c>
      <x:c r="V136" s="73">
        <x:v>2</x:v>
      </x:c>
      <x:c r="W136" s="73">
        <x:v>22</x:v>
      </x:c>
      <x:c r="X136" s="73">
        <x:v>286</x:v>
      </x:c>
      <x:c r="Y136" s="73">
        <x:v>119</x:v>
      </x:c>
      <x:c r="Z136" s="73">
        <x:v>0</x:v>
      </x:c>
      <x:c r="AA136" s="73">
        <x:v>2</x:v>
      </x:c>
      <x:c r="AB136" s="73">
        <x:v>63</x:v>
      </x:c>
      <x:c r="AC136" s="73">
        <x:v>2</x:v>
      </x:c>
      <x:c r="AD136" s="73">
        <x:v>7</x:v>
      </x:c>
      <x:c r="AE136" s="73">
        <x:v>53</x:v>
      </x:c>
      <x:c r="AF136" s="73">
        <x:v>9</x:v>
      </x:c>
      <x:c r="AG136" s="73">
        <x:v>0</x:v>
      </x:c>
      <x:c r="AH136" s="73">
        <x:v>7</x:v>
      </x:c>
      <x:c r="AI136" s="73">
        <x:v>0.33100000000000002</x:v>
      </x:c>
      <x:c r="AJ136" s="73">
        <x:v>0.39700000000000002</x:v>
      </x:c>
      <x:c r="AK136" s="73">
        <x:v>0.52300000000000002</x:v>
      </x:c>
      <x:c r="AL136" s="73">
        <x:v>0.92000000000000004</x:v>
      </x:c>
      <x:c r="AM136" s="73">
        <x:v>0.188</x:v>
      </x:c>
      <x:c r="AN136" s="73">
        <x:v>153.69999999999999</x:v>
      </x:c>
      <x:c r="AO136" s="73">
        <x:v>4.6699999999999999</x:v>
      </x:c>
      <x:c r="AP136" s="73">
        <x:v>2020</x:v>
      </x:c>
      <x:c r="AQ136" s="73" t="s">
        <x:v>55</x:v>
      </x:c>
      <x:c r="AR136" s="73">
        <x:v>32</x:v>
      </x:c>
      <x:c r="AS136" s="73" t="s">
        <x:v>115</x:v>
      </x:c>
      <x:c r="AT136" s="73">
        <x:v>619</x:v>
      </x:c>
      <x:c r="AU136" s="73">
        <x:v>39.030000000000001</x:v>
      </x:c>
      <x:c r="AV136" s="73">
        <x:v>-0.87</x:v>
      </x:c>
      <x:c r="AW136" s="73">
        <x:v>-0.94999999999999996</x:v>
      </x:c>
      <x:c r="AX136" s="73">
        <x:v>40.189999999999998</x:v>
      </x:c>
      <x:c r="AY136" s="73">
        <x:v>-5.2800000000000002</x:v>
      </x:c>
      <x:c r="AZ136" s="73">
        <x:v>-8.25</x:v>
      </x:c>
      <x:c r="BA136" s="73">
        <x:v>-13.52</x:v>
      </x:c>
      <x:c r="BB136" s="73">
        <x:v>25.399999999999999</x:v>
      </x:c>
      <x:c r="BC136" s="73">
        <x:v>2.6800000000000002</x:v>
      </x:c>
      <x:c r="BD136" s="73">
        <x:v>26.07</x:v>
      </x:c>
      <x:c r="BE136" s="73">
        <x:v>10.640000000000001</x:v>
      </x:c>
      <x:c r="BF136" s="73">
        <x:v>5.1699999999999999</x:v>
      </x:c>
      <x:c r="BG136" s="73">
        <x:v>-0.5</x:v>
      </x:c>
      <x:c r="BH136" s="73">
        <x:v>4.6699999999999999</x:v>
      </x:c>
      <x:c r="BI136" s="73">
        <x:v>130000</x:v>
      </x:c>
      <x:c r="BJ136" s="73">
        <x:v>27811</x:v>
      </x:c>
      <x:c r="BK136" s="74" t="str">
        <x:f t="shared" si="0"/>
        <x:v>true</x:v>
      </x:c>
    </x:row>
    <x:row r="137" spans="1:63" ht="16.399999999999999">
      <x:c r="A137" s="65">
        <x:v>2022</x:v>
      </x:c>
      <x:c r="B137" s="61" t="s">
        <x:v>55</x:v>
      </x:c>
      <x:c r="C137" s="61" t="s">
        <x:v>149</x:v>
      </x:c>
      <x:c r="D137" s="72" t="s">
        <x:v>251</x:v>
      </x:c>
      <x:c r="E137" s="72">
        <x:v>4</x:v>
      </x:c>
      <x:c r="F137" s="72" t="s">
        <x:v>170</x:v>
      </x:c>
      <x:c r="G137" s="72" t="s">
        <x:v>34</x:v>
      </x:c>
      <x:c r="H137" s="72" t="s">
        <x:v>71</x:v>
      </x:c>
      <x:c r="I137" s="73">
        <x:v>2021</x:v>
      </x:c>
      <x:c r="J137" s="73" t="s">
        <x:v>55</x:v>
      </x:c>
      <x:c r="K137" s="73">
        <x:v>33</x:v>
      </x:c>
      <x:c r="L137" s="73" t="s">
        <x:v>115</x:v>
      </x:c>
      <x:c r="M137" s="73">
        <x:v>140</x:v>
      </x:c>
      <x:c r="N137" s="73">
        <x:v>3.5299999999999998</x:v>
      </x:c>
      <x:c r="O137" s="73">
        <x:v>-0.19</x:v>
      </x:c>
      <x:c r="P137" s="73">
        <x:v>595</x:v>
      </x:c>
      <x:c r="Q137" s="73">
        <x:v>592</x:v>
      </x:c>
      <x:c r="R137" s="73">
        <x:v>506</x:v>
      </x:c>
      <x:c r="S137" s="73">
        <x:v>70</x:v>
      </x:c>
      <x:c r="T137" s="73">
        <x:v>144</x:v>
      </x:c>
      <x:c r="U137" s="73">
        <x:v>23</x:v>
      </x:c>
      <x:c r="V137" s="73">
        <x:v>1</x:v>
      </x:c>
      <x:c r="W137" s="73">
        <x:v>17</x:v>
      </x:c>
      <x:c r="X137" s="73">
        <x:v>220</x:v>
      </x:c>
      <x:c r="Y137" s="73">
        <x:v>96</x:v>
      </x:c>
      <x:c r="Z137" s="73">
        <x:v>3</x:v>
      </x:c>
      <x:c r="AA137" s="73">
        <x:v>0</x:v>
      </x:c>
      <x:c r="AB137" s="73">
        <x:v>77</x:v>
      </x:c>
      <x:c r="AC137" s="73">
        <x:v>3</x:v>
      </x:c>
      <x:c r="AD137" s="73">
        <x:v>5</x:v>
      </x:c>
      <x:c r="AE137" s="73">
        <x:v>42</x:v>
      </x:c>
      <x:c r="AF137" s="73">
        <x:v>7</x:v>
      </x:c>
      <x:c r="AG137" s="73">
        <x:v>0</x:v>
      </x:c>
      <x:c r="AH137" s="73">
        <x:v>9</x:v>
      </x:c>
      <x:c r="AI137" s="73">
        <x:v>0.28499999999999998</x:v>
      </x:c>
      <x:c r="AJ137" s="73">
        <x:v>0.376</x:v>
      </x:c>
      <x:c r="AK137" s="73">
        <x:v>0.435</x:v>
      </x:c>
      <x:c r="AL137" s="73">
        <x:v>0.81100000000000005</x:v>
      </x:c>
      <x:c r="AM137" s="73">
        <x:v>0.153</x:v>
      </x:c>
      <x:c r="AN137" s="73">
        <x:v>132.19999999999999</x:v>
      </x:c>
      <x:c r="AO137" s="73">
        <x:v>3.3399999999999999</x:v>
      </x:c>
      <x:c r="AP137" s="73">
        <x:v>2021</x:v>
      </x:c>
      <x:c r="AQ137" s="73" t="s">
        <x:v>55</x:v>
      </x:c>
      <x:c r="AR137" s="73">
        <x:v>33</x:v>
      </x:c>
      <x:c r="AS137" s="73" t="s">
        <x:v>115</x:v>
      </x:c>
      <x:c r="AT137" s="73">
        <x:v>595</x:v>
      </x:c>
      <x:c r="AU137" s="73">
        <x:v>22.620000000000001</x:v>
      </x:c>
      <x:c r="AV137" s="73">
        <x:v>0.59999999999999998</x:v>
      </x:c>
      <x:c r="AW137" s="73">
        <x:v>-0.87</x:v>
      </x:c>
      <x:c r="AX137" s="73">
        <x:v>24.760000000000002</x:v>
      </x:c>
      <x:c r="AY137" s="73">
        <x:v>-1.8700000000000001</x:v>
      </x:c>
      <x:c r="AZ137" s="73">
        <x:v>-9.75</x:v>
      </x:c>
      <x:c r="BA137" s="73">
        <x:v>-11.619999999999999</x:v>
      </x:c>
      <x:c r="BB137" s="73">
        <x:v>11.33</x:v>
      </x:c>
      <x:c r="BC137" s="73">
        <x:v>2.5800000000000001</x:v>
      </x:c>
      <x:c r="BD137" s="73">
        <x:v>14.18</x:v>
      </x:c>
      <x:c r="BE137" s="73">
        <x:v>10.09</x:v>
      </x:c>
      <x:c r="BF137" s="73">
        <x:v>3.5299999999999998</x:v>
      </x:c>
      <x:c r="BG137" s="73">
        <x:v>-0.19</x:v>
      </x:c>
      <x:c r="BH137" s="73">
        <x:v>3.3399999999999999</x:v>
      </x:c>
      <x:c r="BI137" s="73">
        <x:v>100000</x:v>
      </x:c>
      <x:c r="BJ137" s="73">
        <x:v>29940</x:v>
      </x:c>
      <x:c r="BK137" s="74" t="str">
        <x:f t="shared" si="0"/>
        <x:v>true</x:v>
      </x:c>
    </x:row>
    <x:row r="138" spans="1:63" ht="16.399999999999999">
      <x:c r="A138" s="65">
        <x:v>2019</x:v>
      </x:c>
      <x:c r="B138" s="61" t="s">
        <x:v>95</x:v>
      </x:c>
      <x:c r="C138" s="61" t="s">
        <x:v>141</x:v>
      </x:c>
      <x:c r="D138" s="72" t="s">
        <x:v>251</x:v>
      </x:c>
      <x:c r="E138" s="72">
        <x:v>8</x:v>
      </x:c>
      <x:c r="F138" s="72" t="s">
        <x:v>25</x:v>
      </x:c>
      <x:c r="G138" s="72" t="s">
        <x:v>337</x:v>
      </x:c>
      <x:c r="H138" s="72" t="s">
        <x:v>36</x:v>
      </x:c>
      <x:c r="I138" s="73">
        <x:v>2018</x:v>
      </x:c>
      <x:c r="J138" s="73" t="s">
        <x:v>95</x:v>
      </x:c>
      <x:c r="K138" s="73">
        <x:v>29</x:v>
      </x:c>
      <x:c r="L138" s="73" t="s">
        <x:v>117</x:v>
      </x:c>
      <x:c r="M138" s="73">
        <x:v>144</x:v>
      </x:c>
      <x:c r="N138" s="73">
        <x:v>3.6499999999999999</x:v>
      </x:c>
      <x:c r="O138" s="73">
        <x:v>0.52000000000000002</x:v>
      </x:c>
      <x:c r="P138" s="73">
        <x:v>620</x:v>
      </x:c>
      <x:c r="Q138" s="73">
        <x:v>617</x:v>
      </x:c>
      <x:c r="R138" s="73">
        <x:v>556</x:v>
      </x:c>
      <x:c r="S138" s="73">
        <x:v>110</x:v>
      </x:c>
      <x:c r="T138" s="73">
        <x:v>177</x:v>
      </x:c>
      <x:c r="U138" s="73">
        <x:v>36</x:v>
      </x:c>
      <x:c r="V138" s="73">
        <x:v>3</x:v>
      </x:c>
      <x:c r="W138" s="73">
        <x:v>23</x:v>
      </x:c>
      <x:c r="X138" s="73">
        <x:v>288</x:v>
      </x:c>
      <x:c r="Y138" s="73">
        <x:v>91</x:v>
      </x:c>
      <x:c r="Z138" s="73">
        <x:v>15</x:v>
      </x:c>
      <x:c r="AA138" s="73">
        <x:v>2</x:v>
      </x:c>
      <x:c r="AB138" s="73">
        <x:v>44</x:v>
      </x:c>
      <x:c r="AC138" s="73">
        <x:v>15</x:v>
      </x:c>
      <x:c r="AD138" s="73">
        <x:v>4</x:v>
      </x:c>
      <x:c r="AE138" s="73">
        <x:v>131</x:v>
      </x:c>
      <x:c r="AF138" s="73">
        <x:v>11</x:v>
      </x:c>
      <x:c r="AG138" s="73">
        <x:v>0</x:v>
      </x:c>
      <x:c r="AH138" s="73">
        <x:v>5</x:v>
      </x:c>
      <x:c r="AI138" s="73">
        <x:v>0.318</x:v>
      </x:c>
      <x:c r="AJ138" s="73">
        <x:v>0.38100000000000001</x:v>
      </x:c>
      <x:c r="AK138" s="73">
        <x:v>0.51800000000000002</x:v>
      </x:c>
      <x:c r="AL138" s="73">
        <x:v>0.89900000000000002</x:v>
      </x:c>
      <x:c r="AM138" s="73">
        <x:v>0.17299999999999999</x:v>
      </x:c>
      <x:c r="AN138" s="73">
        <x:v>123.40000000000001</x:v>
      </x:c>
      <x:c r="AO138" s="73">
        <x:v>4.1699999999999999</x:v>
      </x:c>
      <x:c r="AP138" s="73">
        <x:v>2018</x:v>
      </x:c>
      <x:c r="AQ138" s="73" t="s">
        <x:v>95</x:v>
      </x:c>
      <x:c r="AR138" s="73">
        <x:v>29</x:v>
      </x:c>
      <x:c r="AS138" s="73" t="s">
        <x:v>117</x:v>
      </x:c>
      <x:c r="AT138" s="73">
        <x:v>620</x:v>
      </x:c>
      <x:c r="AU138" s="73">
        <x:v>17.629999999999999</x:v>
      </x:c>
      <x:c r="AV138" s="73">
        <x:v>1.8100000000000001</x:v>
      </x:c>
      <x:c r="AW138" s="73">
        <x:v>3.1400000000000001</x:v>
      </x:c>
      <x:c r="AX138" s="73">
        <x:v>22.93</x:v>
      </x:c>
      <x:c r="AY138" s="73">
        <x:v>5.7800000000000002</x:v>
      </x:c>
      <x:c r="AZ138" s="73">
        <x:v>-6.3300000000000001</x:v>
      </x:c>
      <x:c r="BA138" s="73">
        <x:v>-0.54000000000000004</x:v>
      </x:c>
      <x:c r="BB138" s="73">
        <x:v>21.09</x:v>
      </x:c>
      <x:c r="BC138" s="73">
        <x:v>2.71</x:v>
      </x:c>
      <x:c r="BD138" s="73">
        <x:v>31.989999999999998</x:v>
      </x:c>
      <x:c r="BE138" s="73">
        <x:v>11.199999999999999</x:v>
      </x:c>
      <x:c r="BF138" s="73">
        <x:v>3.6499999999999999</x:v>
      </x:c>
      <x:c r="BG138" s="73">
        <x:v>0.52000000000000002</x:v>
      </x:c>
      <x:c r="BH138" s="73">
        <x:v>4.1699999999999999</x:v>
      </x:c>
      <x:c r="BI138" s="73">
        <x:v>43000</x:v>
      </x:c>
      <x:c r="BJ138" s="73">
        <x:v>10317</x:v>
      </x:c>
      <x:c r="BK138" s="74" t="str">
        <x:f t="shared" si="0"/>
        <x:v>true</x:v>
      </x:c>
    </x:row>
    <x:row r="139" spans="1:63" ht="16.399999999999999">
      <x:c r="A139" s="65">
        <x:v>2020</x:v>
      </x:c>
      <x:c r="B139" s="61" t="s">
        <x:v>95</x:v>
      </x:c>
      <x:c r="C139" s="61" t="s">
        <x:v>141</x:v>
      </x:c>
      <x:c r="D139" s="72" t="s">
        <x:v>251</x:v>
      </x:c>
      <x:c r="E139" s="72">
        <x:v>8</x:v>
      </x:c>
      <x:c r="F139" s="72" t="s">
        <x:v>25</x:v>
      </x:c>
      <x:c r="G139" s="72" t="s">
        <x:v>337</x:v>
      </x:c>
      <x:c r="H139" s="72" t="s">
        <x:v>36</x:v>
      </x:c>
      <x:c r="I139" s="73">
        <x:v>2019</x:v>
      </x:c>
      <x:c r="J139" s="73" t="s">
        <x:v>95</x:v>
      </x:c>
      <x:c r="K139" s="73">
        <x:v>30</x:v>
      </x:c>
      <x:c r="L139" s="73" t="s">
        <x:v>117</x:v>
      </x:c>
      <x:c r="M139" s="73">
        <x:v>23</x:v>
      </x:c>
      <x:c r="N139" s="73">
        <x:v>1.6299999999999999</x:v>
      </x:c>
      <x:c r="O139" s="73">
        <x:v>0.080000000000000004</x:v>
      </x:c>
      <x:c r="P139" s="73">
        <x:v>106</x:v>
      </x:c>
      <x:c r="Q139" s="73">
        <x:v>106</x:v>
      </x:c>
      <x:c r="R139" s="73">
        <x:v>93</x:v>
      </x:c>
      <x:c r="S139" s="73">
        <x:v>19</x:v>
      </x:c>
      <x:c r="T139" s="73">
        <x:v>34</x:v>
      </x:c>
      <x:c r="U139" s="73">
        <x:v>12</x:v>
      </x:c>
      <x:c r="V139" s="73">
        <x:v>1</x:v>
      </x:c>
      <x:c r="W139" s="73">
        <x:v>4</x:v>
      </x:c>
      <x:c r="X139" s="73">
        <x:v>60</x:v>
      </x:c>
      <x:c r="Y139" s="73">
        <x:v>14</x:v>
      </x:c>
      <x:c r="Z139" s="73">
        <x:v>2</x:v>
      </x:c>
      <x:c r="AA139" s="73">
        <x:v>1</x:v>
      </x:c>
      <x:c r="AB139" s="73">
        <x:v>12</x:v>
      </x:c>
      <x:c r="AC139" s="73">
        <x:v>1</x:v>
      </x:c>
      <x:c r="AD139" s="73">
        <x:v>0</x:v>
      </x:c>
      <x:c r="AE139" s="73">
        <x:v>26</x:v>
      </x:c>
      <x:c r="AF139" s="73">
        <x:v>2</x:v>
      </x:c>
      <x:c r="AG139" s="73">
        <x:v>0</x:v>
      </x:c>
      <x:c r="AH139" s="73">
        <x:v>0</x:v>
      </x:c>
      <x:c r="AI139" s="73">
        <x:v>0.36599999999999999</x:v>
      </x:c>
      <x:c r="AJ139" s="73">
        <x:v>0.443</x:v>
      </x:c>
      <x:c r="AK139" s="73">
        <x:v>0.64500000000000002</x:v>
      </x:c>
      <x:c r="AL139" s="73">
        <x:v>1.0880000000000001</x:v>
      </x:c>
      <x:c r="AM139" s="73">
        <x:v>0.24199999999999999</x:v>
      </x:c>
      <x:c r="AN139" s="73">
        <x:v>198.19999999999999</x:v>
      </x:c>
      <x:c r="AO139" s="73">
        <x:v>1.71</x:v>
      </x:c>
      <x:c r="AP139" s="73">
        <x:v>2019</x:v>
      </x:c>
      <x:c r="AQ139" s="73" t="s">
        <x:v>95</x:v>
      </x:c>
      <x:c r="AR139" s="73">
        <x:v>30</x:v>
      </x:c>
      <x:c r="AS139" s="73" t="s">
        <x:v>117</x:v>
      </x:c>
      <x:c r="AT139" s="73">
        <x:v>106</x:v>
      </x:c>
      <x:c r="AU139" s="73">
        <x:v>12.9</x:v>
      </x:c>
      <x:c r="AV139" s="73">
        <x:v>-0.080000000000000004</x:v>
      </x:c>
      <x:c r="AW139" s="73">
        <x:v>-0.92000000000000004</x:v>
      </x:c>
      <x:c r="AX139" s="73">
        <x:v>12.42</x:v>
      </x:c>
      <x:c r="AY139" s="73">
        <x:v>0.80000000000000004</x:v>
      </x:c>
      <x:c r="AZ139" s="73">
        <x:v>-0.20999999999999999</x:v>
      </x:c>
      <x:c r="BA139" s="73">
        <x:v>0.58999999999999997</x:v>
      </x:c>
      <x:c r="BB139" s="73">
        <x:v>12.75</x:v>
      </x:c>
      <x:c r="BC139" s="73">
        <x:v>0.46999999999999997</x:v>
      </x:c>
      <x:c r="BD139" s="73">
        <x:v>13.6</x:v>
      </x:c>
      <x:c r="BE139" s="73">
        <x:v>9.7300000000000004</x:v>
      </x:c>
      <x:c r="BF139" s="73">
        <x:v>1.6299999999999999</x:v>
      </x:c>
      <x:c r="BG139" s="73">
        <x:v>0.080000000000000004</x:v>
      </x:c>
      <x:c r="BH139" s="73">
        <x:v>1.71</x:v>
      </x:c>
      <x:c r="BI139" s="73">
        <x:v>55000</x:v>
      </x:c>
      <x:c r="BJ139" s="73">
        <x:v>32193</x:v>
      </x:c>
      <x:c r="BK139" s="74" t="str">
        <x:f t="shared" si="0"/>
        <x:v>true</x:v>
      </x:c>
    </x:row>
    <x:row r="140" spans="1:63" ht="16.399999999999999">
      <x:c r="A140" s="65">
        <x:v>2021</x:v>
      </x:c>
      <x:c r="B140" s="61" t="s">
        <x:v>95</x:v>
      </x:c>
      <x:c r="C140" s="61" t="s">
        <x:v>141</x:v>
      </x:c>
      <x:c r="D140" s="72" t="s">
        <x:v>251</x:v>
      </x:c>
      <x:c r="E140" s="72">
        <x:v>8</x:v>
      </x:c>
      <x:c r="F140" s="72" t="s">
        <x:v>25</x:v>
      </x:c>
      <x:c r="G140" s="72" t="s">
        <x:v>337</x:v>
      </x:c>
      <x:c r="H140" s="72" t="s">
        <x:v>36</x:v>
      </x:c>
      <x:c r="I140" s="73">
        <x:v>2020</x:v>
      </x:c>
      <x:c r="J140" s="73" t="s">
        <x:v>95</x:v>
      </x:c>
      <x:c r="K140" s="73">
        <x:v>31</x:v>
      </x:c>
      <x:c r="L140" s="73" t="s">
        <x:v>120</x:v>
      </x:c>
      <x:c r="M140" s="73">
        <x:v>130</x:v>
      </x:c>
      <x:c r="N140" s="73">
        <x:v>4.96</x:v>
      </x:c>
      <x:c r="O140" s="73">
        <x:v>-0.029999999999999999</x:v>
      </x:c>
      <x:c r="P140" s="73">
        <x:v>584</x:v>
      </x:c>
      <x:c r="Q140" s="73">
        <x:v>582</x:v>
      </x:c>
      <x:c r="R140" s="73">
        <x:v>525</x:v>
      </x:c>
      <x:c r="S140" s="73">
        <x:v>115</x:v>
      </x:c>
      <x:c r="T140" s="73">
        <x:v>170</x:v>
      </x:c>
      <x:c r="U140" s="73">
        <x:v>37</x:v>
      </x:c>
      <x:c r="V140" s="73">
        <x:v>2</x:v>
      </x:c>
      <x:c r="W140" s="73">
        <x:v>34</x:v>
      </x:c>
      <x:c r="X140" s="73">
        <x:v>313</x:v>
      </x:c>
      <x:c r="Y140" s="73">
        <x:v>112</x:v>
      </x:c>
      <x:c r="Z140" s="73">
        <x:v>3</x:v>
      </x:c>
      <x:c r="AA140" s="73">
        <x:v>1</x:v>
      </x:c>
      <x:c r="AB140" s="73">
        <x:v>49</x:v>
      </x:c>
      <x:c r="AC140" s="73">
        <x:v>9</x:v>
      </x:c>
      <x:c r="AD140" s="73">
        <x:v>2</x:v>
      </x:c>
      <x:c r="AE140" s="73">
        <x:v>148</x:v>
      </x:c>
      <x:c r="AF140" s="73">
        <x:v>6</x:v>
      </x:c>
      <x:c r="AG140" s="73">
        <x:v>0</x:v>
      </x:c>
      <x:c r="AH140" s="73">
        <x:v>1</x:v>
      </x:c>
      <x:c r="AI140" s="73">
        <x:v>0.32400000000000001</x:v>
      </x:c>
      <x:c r="AJ140" s="73">
        <x:v>0.39000000000000001</x:v>
      </x:c>
      <x:c r="AK140" s="73">
        <x:v>0.59599999999999997</x:v>
      </x:c>
      <x:c r="AL140" s="73">
        <x:v>0.98599999999999999</x:v>
      </x:c>
      <x:c r="AM140" s="73">
        <x:v>0.20599999999999999</x:v>
      </x:c>
      <x:c r="AN140" s="73">
        <x:v>151.40000000000001</x:v>
      </x:c>
      <x:c r="AO140" s="73">
        <x:v>4.9299999999999997</x:v>
      </x:c>
      <x:c r="AP140" s="73">
        <x:v>2020</x:v>
      </x:c>
      <x:c r="AQ140" s="73" t="s">
        <x:v>95</x:v>
      </x:c>
      <x:c r="AR140" s="73">
        <x:v>31</x:v>
      </x:c>
      <x:c r="AS140" s="73" t="s">
        <x:v>120</x:v>
      </x:c>
      <x:c r="AT140" s="73">
        <x:v>584</x:v>
      </x:c>
      <x:c r="AU140" s="73">
        <x:v>37.950000000000003</x:v>
      </x:c>
      <x:c r="AV140" s="73">
        <x:v>0.14000000000000001</x:v>
      </x:c>
      <x:c r="AW140" s="73">
        <x:v>1.1000000000000001</x:v>
      </x:c>
      <x:c r="AX140" s="73">
        <x:v>43.68</x:v>
      </x:c>
      <x:c r="AY140" s="73">
        <x:v>-0.34000000000000002</x:v>
      </x:c>
      <x:c r="AZ140" s="73">
        <x:v>-11.08</x:v>
      </x:c>
      <x:c r="BA140" s="73">
        <x:v>-11.42</x:v>
      </x:c>
      <x:c r="BB140" s="73">
        <x:v>29.48</x:v>
      </x:c>
      <x:c r="BC140" s="73">
        <x:v>2.5299999999999998</x:v>
      </x:c>
      <x:c r="BD140" s="73">
        <x:v>35.030000000000001</x:v>
      </x:c>
      <x:c r="BE140" s="73">
        <x:v>10.640000000000001</x:v>
      </x:c>
      <x:c r="BF140" s="73">
        <x:v>4.96</x:v>
      </x:c>
      <x:c r="BG140" s="73">
        <x:v>-0.029999999999999999</x:v>
      </x:c>
      <x:c r="BH140" s="73">
        <x:v>4.9299999999999997</x:v>
      </x:c>
      <x:c r="BI140" s="73">
        <x:v>50000</x:v>
      </x:c>
      <x:c r="BJ140" s="73">
        <x:v>10144</x:v>
      </x:c>
      <x:c r="BK140" s="74" t="str">
        <x:f t="shared" si="0"/>
        <x:v>true</x:v>
      </x:c>
    </x:row>
    <x:row r="141" spans="1:63" ht="16.399999999999999">
      <x:c r="A141" s="65">
        <x:v>2022</x:v>
      </x:c>
      <x:c r="B141" s="61" t="s">
        <x:v>95</x:v>
      </x:c>
      <x:c r="C141" s="61" t="s">
        <x:v>141</x:v>
      </x:c>
      <x:c r="D141" s="72" t="s">
        <x:v>251</x:v>
      </x:c>
      <x:c r="E141" s="72">
        <x:v>8</x:v>
      </x:c>
      <x:c r="F141" s="72" t="s">
        <x:v>25</x:v>
      </x:c>
      <x:c r="G141" s="72" t="s">
        <x:v>337</x:v>
      </x:c>
      <x:c r="H141" s="72" t="s">
        <x:v>36</x:v>
      </x:c>
      <x:c r="I141" s="73">
        <x:v>2021</x:v>
      </x:c>
      <x:c r="J141" s="73" t="s">
        <x:v>95</x:v>
      </x:c>
      <x:c r="K141" s="73">
        <x:v>32</x:v>
      </x:c>
      <x:c r="L141" s="73" t="s">
        <x:v>120</x:v>
      </x:c>
      <x:c r="M141" s="73">
        <x:v>144</x:v>
      </x:c>
      <x:c r="N141" s="73">
        <x:v>3.1600000000000001</x:v>
      </x:c>
      <x:c r="O141" s="73">
        <x:v>-0.23999999999999999</x:v>
      </x:c>
      <x:c r="P141" s="73">
        <x:v>623</x:v>
      </x:c>
      <x:c r="Q141" s="73">
        <x:v>621</x:v>
      </x:c>
      <x:c r="R141" s="73">
        <x:v>570</x:v>
      </x:c>
      <x:c r="S141" s="73">
        <x:v>96</x:v>
      </x:c>
      <x:c r="T141" s="73">
        <x:v>160</x:v>
      </x:c>
      <x:c r="U141" s="73">
        <x:v>29</x:v>
      </x:c>
      <x:c r="V141" s="73">
        <x:v>1</x:v>
      </x:c>
      <x:c r="W141" s="73">
        <x:v>33</x:v>
      </x:c>
      <x:c r="X141" s="73">
        <x:v>290</x:v>
      </x:c>
      <x:c r="Y141" s="73">
        <x:v>101</x:v>
      </x:c>
      <x:c r="Z141" s="73">
        <x:v>1</x:v>
      </x:c>
      <x:c r="AA141" s="73">
        <x:v>2</x:v>
      </x:c>
      <x:c r="AB141" s="73">
        <x:v>38</x:v>
      </x:c>
      <x:c r="AC141" s="73">
        <x:v>11</x:v>
      </x:c>
      <x:c r="AD141" s="73">
        <x:v>2</x:v>
      </x:c>
      <x:c r="AE141" s="73">
        <x:v>155</x:v>
      </x:c>
      <x:c r="AF141" s="73">
        <x:v>5</x:v>
      </x:c>
      <x:c r="AG141" s="73">
        <x:v>0</x:v>
      </x:c>
      <x:c r="AH141" s="73">
        <x:v>4</x:v>
      </x:c>
      <x:c r="AI141" s="73">
        <x:v>0.28100000000000003</x:v>
      </x:c>
      <x:c r="AJ141" s="73">
        <x:v>0.33500000000000002</x:v>
      </x:c>
      <x:c r="AK141" s="73">
        <x:v>0.50900000000000001</x:v>
      </x:c>
      <x:c r="AL141" s="73">
        <x:v>0.84399999999999997</x:v>
      </x:c>
      <x:c r="AM141" s="73">
        <x:v>0.152</x:v>
      </x:c>
      <x:c r="AN141" s="73">
        <x:v>121.40000000000001</x:v>
      </x:c>
      <x:c r="AO141" s="73">
        <x:v>2.9199999999999999</x:v>
      </x:c>
      <x:c r="AP141" s="73">
        <x:v>2021</x:v>
      </x:c>
      <x:c r="AQ141" s="73" t="s">
        <x:v>95</x:v>
      </x:c>
      <x:c r="AR141" s="73">
        <x:v>32</x:v>
      </x:c>
      <x:c r="AS141" s="73" t="s">
        <x:v>120</x:v>
      </x:c>
      <x:c r="AT141" s="73">
        <x:v>623</x:v>
      </x:c>
      <x:c r="AU141" s="73">
        <x:v>14.210000000000001</x:v>
      </x:c>
      <x:c r="AV141" s="73">
        <x:v>-0.47999999999999998</x:v>
      </x:c>
      <x:c r="AW141" s="73">
        <x:v>-0.23000000000000001</x:v>
      </x:c>
      <x:c r="AX141" s="73">
        <x:v>17.879999999999999</x:v>
      </x:c>
      <x:c r="AY141" s="73">
        <x:v>-2.4100000000000001</x:v>
      </x:c>
      <x:c r="AZ141" s="73">
        <x:v>-7.0700000000000003</x:v>
      </x:c>
      <x:c r="BA141" s="73">
        <x:v>-9.4800000000000004</x:v>
      </x:c>
      <x:c r="BB141" s="73">
        <x:v>6.0499999999999998</x:v>
      </x:c>
      <x:c r="BC141" s="73">
        <x:v>2.7000000000000002</x:v>
      </x:c>
      <x:c r="BD141" s="73">
        <x:v>10.779999999999999</x:v>
      </x:c>
      <x:c r="BE141" s="73">
        <x:v>10.09</x:v>
      </x:c>
      <x:c r="BF141" s="73">
        <x:v>3.1600000000000001</x:v>
      </x:c>
      <x:c r="BG141" s="73">
        <x:v>-0.23999999999999999</x:v>
      </x:c>
      <x:c r="BH141" s="73">
        <x:v>2.9199999999999999</x:v>
      </x:c>
      <x:c r="BI141" s="73">
        <x:v>78000</x:v>
      </x:c>
      <x:c r="BJ141" s="73">
        <x:v>26700</x:v>
      </x:c>
      <x:c r="BK141" s="74" t="str">
        <x:f t="shared" si="0"/>
        <x:v>true</x:v>
      </x:c>
    </x:row>
    <x:row r="142" spans="1:63" ht="16.399999999999999">
      <x:c r="A142" s="65">
        <x:v>2012</x:v>
      </x:c>
      <x:c r="B142" s="61" t="s">
        <x:v>45</x:v>
      </x:c>
      <x:c r="C142" s="61" t="s">
        <x:v>144</x:v>
      </x:c>
      <x:c r="D142" s="72" t="s">
        <x:v>323</x:v>
      </x:c>
      <x:c r="E142" s="72">
        <x:v>9</x:v>
      </x:c>
      <x:c r="F142" s="72" t="s">
        <x:v>25</x:v>
      </x:c>
      <x:c r="G142" s="72" t="s">
        <x:v>34</x:v>
      </x:c>
      <x:c r="H142" s="72" t="s">
        <x:v>36</x:v>
      </x:c>
      <x:c r="I142" s="73">
        <x:v>2011</x:v>
      </x:c>
      <x:c r="J142" s="73" t="s">
        <x:v>175</x:v>
      </x:c>
      <x:c r="K142" s="74"/>
      <x:c r="L142" s="74"/>
      <x:c r="M142" s="74"/>
      <x:c r="N142" s="74"/>
      <x:c r="O142" s="74"/>
      <x:c r="P142" s="74"/>
      <x:c r="Q142" s="74"/>
      <x:c r="R142" s="74"/>
      <x:c r="S142" s="74"/>
      <x:c r="T142" s="74"/>
      <x:c r="U142" s="74"/>
      <x:c r="V142" s="74"/>
      <x:c r="W142" s="74"/>
      <x:c r="X142" s="74"/>
      <x:c r="Y142" s="74"/>
      <x:c r="Z142" s="74"/>
      <x:c r="AA142" s="74"/>
      <x:c r="AB142" s="74"/>
      <x:c r="AC142" s="74"/>
      <x:c r="AD142" s="74"/>
      <x:c r="AE142" s="74"/>
      <x:c r="AF142" s="74"/>
      <x:c r="AG142" s="74"/>
      <x:c r="AH142" s="74"/>
      <x:c r="AI142" s="74"/>
      <x:c r="AJ142" s="74"/>
      <x:c r="AK142" s="74"/>
      <x:c r="AL142" s="74"/>
      <x:c r="AM142" s="74"/>
      <x:c r="AN142" s="74"/>
      <x:c r="AO142" s="74"/>
      <x:c r="AP142" s="74"/>
      <x:c r="AQ142" s="74"/>
      <x:c r="AR142" s="74"/>
      <x:c r="AS142" s="74"/>
      <x:c r="AT142" s="74"/>
      <x:c r="AU142" s="74"/>
      <x:c r="AV142" s="74"/>
      <x:c r="AW142" s="74"/>
      <x:c r="AX142" s="74"/>
      <x:c r="AY142" s="74"/>
      <x:c r="AZ142" s="74"/>
      <x:c r="BA142" s="74"/>
      <x:c r="BB142" s="74"/>
      <x:c r="BC142" s="74"/>
      <x:c r="BD142" s="74"/>
      <x:c r="BE142" s="74"/>
      <x:c r="BF142" s="74"/>
      <x:c r="BG142" s="74"/>
      <x:c r="BH142" s="74"/>
      <x:c r="BI142" s="74"/>
      <x:c r="BJ142" s="74"/>
      <x:c r="BK142" s="74" t="str">
        <x:f t="shared" si="0"/>
        <x:v>true</x:v>
      </x:c>
    </x:row>
    <x:row r="143" spans="1:63" ht="16.399999999999999">
      <x:c r="A143" s="65">
        <x:v>2013</x:v>
      </x:c>
      <x:c r="B143" s="61" t="s">
        <x:v>45</x:v>
      </x:c>
      <x:c r="C143" s="61" t="s">
        <x:v>144</x:v>
      </x:c>
      <x:c r="D143" s="72" t="s">
        <x:v>323</x:v>
      </x:c>
      <x:c r="E143" s="72">
        <x:v>9</x:v>
      </x:c>
      <x:c r="F143" s="72" t="s">
        <x:v>25</x:v>
      </x:c>
      <x:c r="G143" s="72" t="s">
        <x:v>34</x:v>
      </x:c>
      <x:c r="H143" s="72" t="s">
        <x:v>36</x:v>
      </x:c>
      <x:c r="I143" s="73">
        <x:v>2012</x:v>
      </x:c>
      <x:c r="J143" s="73" t="s">
        <x:v>175</x:v>
      </x:c>
      <x:c r="K143" s="74"/>
      <x:c r="L143" s="74"/>
      <x:c r="M143" s="74"/>
      <x:c r="N143" s="74"/>
      <x:c r="O143" s="74"/>
      <x:c r="P143" s="74"/>
      <x:c r="Q143" s="74"/>
      <x:c r="R143" s="74"/>
      <x:c r="S143" s="74"/>
      <x:c r="T143" s="74"/>
      <x:c r="U143" s="74"/>
      <x:c r="V143" s="74"/>
      <x:c r="W143" s="74"/>
      <x:c r="X143" s="74"/>
      <x:c r="Y143" s="74"/>
      <x:c r="Z143" s="74"/>
      <x:c r="AA143" s="74"/>
      <x:c r="AB143" s="74"/>
      <x:c r="AC143" s="74"/>
      <x:c r="AD143" s="74"/>
      <x:c r="AE143" s="74"/>
      <x:c r="AF143" s="74"/>
      <x:c r="AG143" s="74"/>
      <x:c r="AH143" s="74"/>
      <x:c r="AI143" s="74"/>
      <x:c r="AJ143" s="74"/>
      <x:c r="AK143" s="74"/>
      <x:c r="AL143" s="74"/>
      <x:c r="AM143" s="74"/>
      <x:c r="AN143" s="74"/>
      <x:c r="AO143" s="74"/>
      <x:c r="AP143" s="74"/>
      <x:c r="AQ143" s="74"/>
      <x:c r="AR143" s="74"/>
      <x:c r="AS143" s="74"/>
      <x:c r="AT143" s="74"/>
      <x:c r="AU143" s="74"/>
      <x:c r="AV143" s="74"/>
      <x:c r="AW143" s="74"/>
      <x:c r="AX143" s="74"/>
      <x:c r="AY143" s="74"/>
      <x:c r="AZ143" s="74"/>
      <x:c r="BA143" s="74"/>
      <x:c r="BB143" s="74"/>
      <x:c r="BC143" s="74"/>
      <x:c r="BD143" s="74"/>
      <x:c r="BE143" s="74"/>
      <x:c r="BF143" s="74"/>
      <x:c r="BG143" s="74"/>
      <x:c r="BH143" s="74"/>
      <x:c r="BI143" s="74"/>
      <x:c r="BJ143" s="74"/>
      <x:c r="BK143" s="74" t="str">
        <x:f t="shared" si="0"/>
        <x:v>true</x:v>
      </x:c>
    </x:row>
    <x:row r="144" spans="1:63" ht="16.399999999999999">
      <x:c r="A144" s="65">
        <x:v>2014</x:v>
      </x:c>
      <x:c r="B144" s="61" t="s">
        <x:v>45</x:v>
      </x:c>
      <x:c r="C144" s="61" t="s">
        <x:v>144</x:v>
      </x:c>
      <x:c r="D144" s="72" t="s">
        <x:v>323</x:v>
      </x:c>
      <x:c r="E144" s="72">
        <x:v>9</x:v>
      </x:c>
      <x:c r="F144" s="72" t="s">
        <x:v>25</x:v>
      </x:c>
      <x:c r="G144" s="72" t="s">
        <x:v>34</x:v>
      </x:c>
      <x:c r="H144" s="72" t="s">
        <x:v>36</x:v>
      </x:c>
      <x:c r="I144" s="73">
        <x:v>2013</x:v>
      </x:c>
      <x:c r="J144" s="73" t="s">
        <x:v>45</x:v>
      </x:c>
      <x:c r="K144" s="73">
        <x:v>29</x:v>
      </x:c>
      <x:c r="L144" s="73" t="s">
        <x:v>20</x:v>
      </x:c>
      <x:c r="M144" s="73">
        <x:v>15</x:v>
      </x:c>
      <x:c r="N144" s="73">
        <x:v>-0.41999999999999998</x:v>
      </x:c>
      <x:c r="O144" s="73">
        <x:v>-0.23000000000000001</x:v>
      </x:c>
      <x:c r="P144" s="73">
        <x:v>24</x:v>
      </x:c>
      <x:c r="Q144" s="73">
        <x:v>23</x:v>
      </x:c>
      <x:c r="R144" s="73">
        <x:v>23</x:v>
      </x:c>
      <x:c r="S144" s="73">
        <x:v>0</x:v>
      </x:c>
      <x:c r="T144" s="73">
        <x:v>2</x:v>
      </x:c>
      <x:c r="U144" s="73">
        <x:v>0</x:v>
      </x:c>
      <x:c r="V144" s="73">
        <x:v>0</x:v>
      </x:c>
      <x:c r="W144" s="73">
        <x:v>0</x:v>
      </x:c>
      <x:c r="X144" s="73">
        <x:v>2</x:v>
      </x:c>
      <x:c r="Y144" s="73">
        <x:v>0</x:v>
      </x:c>
      <x:c r="Z144" s="73">
        <x:v>0</x:v>
      </x:c>
      <x:c r="AA144" s="73">
        <x:v>0</x:v>
      </x:c>
      <x:c r="AB144" s="73">
        <x:v>0</x:v>
      </x:c>
      <x:c r="AC144" s="73">
        <x:v>0</x:v>
      </x:c>
      <x:c r="AD144" s="73">
        <x:v>0</x:v>
      </x:c>
      <x:c r="AE144" s="73">
        <x:v>8</x:v>
      </x:c>
      <x:c r="AF144" s="73">
        <x:v>0</x:v>
      </x:c>
      <x:c r="AG144" s="73">
        <x:v>1</x:v>
      </x:c>
      <x:c r="AH144" s="73">
        <x:v>0</x:v>
      </x:c>
      <x:c r="AI144" s="73">
        <x:v>0.086999999999999988</x:v>
      </x:c>
      <x:c r="AJ144" s="73">
        <x:v>0.086999999999999988</x:v>
      </x:c>
      <x:c r="AK144" s="73">
        <x:v>0.086999999999999988</x:v>
      </x:c>
      <x:c r="AL144" s="73">
        <x:v>0.17399999999999999</x:v>
      </x:c>
      <x:c r="AM144" s="73">
        <x:v>-0.23300000000000001</x:v>
      </x:c>
      <x:c r="AN144" s="73">
        <x:v>-84.5</x:v>
      </x:c>
      <x:c r="AO144" s="73">
        <x:v>-0.65000000000000002</x:v>
      </x:c>
      <x:c r="AP144" s="73">
        <x:v>2013</x:v>
      </x:c>
      <x:c r="AQ144" s="73" t="s">
        <x:v>45</x:v>
      </x:c>
      <x:c r="AR144" s="73">
        <x:v>29</x:v>
      </x:c>
      <x:c r="AS144" s="73" t="s">
        <x:v>20</x:v>
      </x:c>
      <x:c r="AT144" s="73">
        <x:v>24</x:v>
      </x:c>
      <x:c r="AU144" s="73">
        <x:v>-5.25</x:v>
      </x:c>
      <x:c r="AV144" s="73">
        <x:v>0</x:v>
      </x:c>
      <x:c r="AW144" s="73">
        <x:v>0.010000000000000001</x:v>
      </x:c>
      <x:c r="AX144" s="73">
        <x:v>-4.96</x:v>
      </x:c>
      <x:c r="AY144" s="73">
        <x:v>-3.0699999999999998</x:v>
      </x:c>
      <x:c r="AZ144" s="73">
        <x:v>0.51000000000000001</x:v>
      </x:c>
      <x:c r="BA144" s="73">
        <x:v>-2.5600000000000001</x:v>
      </x:c>
      <x:c r="BB144" s="73">
        <x:v>-7.5199999999999996</x:v>
      </x:c>
      <x:c r="BC144" s="73">
        <x:v>0.10000000000000001</x:v>
      </x:c>
      <x:c r="BD144" s="73">
        <x:v>-7.4199999999999999</x:v>
      </x:c>
      <x:c r="BE144" s="73">
        <x:v>9.9499999999999993</x:v>
      </x:c>
      <x:c r="BF144" s="73">
        <x:v>-0.41999999999999998</x:v>
      </x:c>
      <x:c r="BG144" s="73">
        <x:v>-0.23000000000000001</x:v>
      </x:c>
      <x:c r="BH144" s="73">
        <x:v>-0.65000000000000002</x:v>
      </x:c>
      <x:c r="BI144" s="73">
        <x:v>17000</x:v>
      </x:c>
      <x:c r="BJ144" s="73">
        <x:v>-26107</x:v>
      </x:c>
      <x:c r="BK144" s="74" t="str">
        <x:f t="shared" si="0"/>
        <x:v>true</x:v>
      </x:c>
    </x:row>
    <x:row r="145" spans="1:63" ht="16.399999999999999">
      <x:c r="A145" s="65">
        <x:v>2015</x:v>
      </x:c>
      <x:c r="B145" s="61" t="s">
        <x:v>45</x:v>
      </x:c>
      <x:c r="C145" s="61" t="s">
        <x:v>144</x:v>
      </x:c>
      <x:c r="D145" s="72" t="s">
        <x:v>323</x:v>
      </x:c>
      <x:c r="E145" s="72">
        <x:v>9</x:v>
      </x:c>
      <x:c r="F145" s="72" t="s">
        <x:v>25</x:v>
      </x:c>
      <x:c r="G145" s="72" t="s">
        <x:v>34</x:v>
      </x:c>
      <x:c r="H145" s="72" t="s">
        <x:v>36</x:v>
      </x:c>
      <x:c r="I145" s="73">
        <x:v>2014</x:v>
      </x:c>
      <x:c r="J145" s="73" t="s">
        <x:v>45</x:v>
      </x:c>
      <x:c r="K145" s="73">
        <x:v>30</x:v>
      </x:c>
      <x:c r="L145" s="73" t="s">
        <x:v>20</x:v>
      </x:c>
      <x:c r="M145" s="73">
        <x:v>127</x:v>
      </x:c>
      <x:c r="N145" s="73">
        <x:v>0.64000000000000001</x:v>
      </x:c>
      <x:c r="O145" s="73">
        <x:v>-0.25</x:v>
      </x:c>
      <x:c r="P145" s="73">
        <x:v>478</x:v>
      </x:c>
      <x:c r="Q145" s="73">
        <x:v>464</x:v>
      </x:c>
      <x:c r="R145" s="73">
        <x:v>422</x:v>
      </x:c>
      <x:c r="S145" s="73">
        <x:v>64</x:v>
      </x:c>
      <x:c r="T145" s="73">
        <x:v>115</x:v>
      </x:c>
      <x:c r="U145" s="73">
        <x:v>25</x:v>
      </x:c>
      <x:c r="V145" s="73">
        <x:v>0</x:v>
      </x:c>
      <x:c r="W145" s="73">
        <x:v>7</x:v>
      </x:c>
      <x:c r="X145" s="73">
        <x:v>161</x:v>
      </x:c>
      <x:c r="Y145" s="73">
        <x:v>51</x:v>
      </x:c>
      <x:c r="Z145" s="73">
        <x:v>10</x:v>
      </x:c>
      <x:c r="AA145" s="73">
        <x:v>3</x:v>
      </x:c>
      <x:c r="AB145" s="73">
        <x:v>36</x:v>
      </x:c>
      <x:c r="AC145" s="73">
        <x:v>3</x:v>
      </x:c>
      <x:c r="AD145" s="73">
        <x:v>0</x:v>
      </x:c>
      <x:c r="AE145" s="73">
        <x:v>101</x:v>
      </x:c>
      <x:c r="AF145" s="73">
        <x:v>8</x:v>
      </x:c>
      <x:c r="AG145" s="73">
        <x:v>14</x:v>
      </x:c>
      <x:c r="AH145" s="73">
        <x:v>3</x:v>
      </x:c>
      <x:c r="AI145" s="73">
        <x:v>0.27300000000000002</x:v>
      </x:c>
      <x:c r="AJ145" s="73">
        <x:v>0.33200000000000002</x:v>
      </x:c>
      <x:c r="AK145" s="73">
        <x:v>0.38200000000000001</x:v>
      </x:c>
      <x:c r="AL145" s="73">
        <x:v>0.71399999999999997</x:v>
      </x:c>
      <x:c r="AM145" s="73">
        <x:v>0.105</x:v>
      </x:c>
      <x:c r="AN145" s="73">
        <x:v>74.799999999999997</x:v>
      </x:c>
      <x:c r="AO145" s="73">
        <x:v>0.39000000000000001</x:v>
      </x:c>
      <x:c r="AP145" s="73">
        <x:v>2014</x:v>
      </x:c>
      <x:c r="AQ145" s="73" t="s">
        <x:v>45</x:v>
      </x:c>
      <x:c r="AR145" s="73">
        <x:v>30</x:v>
      </x:c>
      <x:c r="AS145" s="73" t="s">
        <x:v>20</x:v>
      </x:c>
      <x:c r="AT145" s="73">
        <x:v>478</x:v>
      </x:c>
      <x:c r="AU145" s="73">
        <x:v>-17.539999999999999</x:v>
      </x:c>
      <x:c r="AV145" s="73">
        <x:v>0.56000000000000005</x:v>
      </x:c>
      <x:c r="AW145" s="73">
        <x:v>0.17999999999999999</x:v>
      </x:c>
      <x:c r="AX145" s="73">
        <x:v>-17.170000000000002</x:v>
      </x:c>
      <x:c r="AY145" s="73">
        <x:v>-2.7999999999999998</x:v>
      </x:c>
      <x:c r="AZ145" s="73">
        <x:v>4.75</x:v>
      </x:c>
      <x:c r="BA145" s="73">
        <x:v>1.95</x:v>
      </x:c>
      <x:c r="BB145" s="73">
        <x:v>-15.34</x:v>
      </x:c>
      <x:c r="BC145" s="73">
        <x:v>2.0800000000000001</x:v>
      </x:c>
      <x:c r="BD145" s="73">
        <x:v>-16.859999999999999</x:v>
      </x:c>
      <x:c r="BE145" s="73">
        <x:v>11.31</x:v>
      </x:c>
      <x:c r="BF145" s="73">
        <x:v>0.64000000000000001</x:v>
      </x:c>
      <x:c r="BG145" s="73">
        <x:v>-0.25</x:v>
      </x:c>
      <x:c r="BH145" s="73">
        <x:v>0.39000000000000001</x:v>
      </x:c>
      <x:c r="BI145" s="73">
        <x:v>20000</x:v>
      </x:c>
      <x:c r="BJ145" s="73">
        <x:v>51114</x:v>
      </x:c>
      <x:c r="BK145" s="74" t="str">
        <x:f t="shared" si="0"/>
        <x:v>true</x:v>
      </x:c>
    </x:row>
    <x:row r="146" spans="1:63" ht="16.399999999999999">
      <x:c r="A146" s="65">
        <x:v>2014</x:v>
      </x:c>
      <x:c r="B146" s="61" t="s">
        <x:v>28</x:v>
      </x:c>
      <x:c r="C146" s="61" t="s">
        <x:v>133</x:v>
      </x:c>
      <x:c r="D146" s="72" t="s">
        <x:v>251</x:v>
      </x:c>
      <x:c r="E146" s="72">
        <x:v>8</x:v>
      </x:c>
      <x:c r="F146" s="72" t="s">
        <x:v>25</x:v>
      </x:c>
      <x:c r="G146" s="72" t="s">
        <x:v>337</x:v>
      </x:c>
      <x:c r="H146" s="72" t="s">
        <x:v>36</x:v>
      </x:c>
      <x:c r="I146" s="73">
        <x:v>2013</x:v>
      </x:c>
      <x:c r="J146" s="73" t="s">
        <x:v>28</x:v>
      </x:c>
      <x:c r="K146" s="73">
        <x:v>28</x:v>
      </x:c>
      <x:c r="L146" s="73" t="s">
        <x:v>115</x:v>
      </x:c>
      <x:c r="M146" s="73">
        <x:v>125</x:v>
      </x:c>
      <x:c r="N146" s="73">
        <x:v>4.7599999999999998</x:v>
      </x:c>
      <x:c r="O146" s="73">
        <x:v>-1.48</x:v>
      </x:c>
      <x:c r="P146" s="73">
        <x:v>522</x:v>
      </x:c>
      <x:c r="Q146" s="73">
        <x:v>520</x:v>
      </x:c>
      <x:c r="R146" s="73">
        <x:v>435</x:v>
      </x:c>
      <x:c r="S146" s="73">
        <x:v>57</x:v>
      </x:c>
      <x:c r="T146" s="73">
        <x:v>125</x:v>
      </x:c>
      <x:c r="U146" s="73">
        <x:v>18</x:v>
      </x:c>
      <x:c r="V146" s="73">
        <x:v>0</x:v>
      </x:c>
      <x:c r="W146" s="73">
        <x:v>21</x:v>
      </x:c>
      <x:c r="X146" s="73">
        <x:v>206</x:v>
      </x:c>
      <x:c r="Y146" s="73">
        <x:v>96</x:v>
      </x:c>
      <x:c r="Z146" s="73">
        <x:v>7</x:v>
      </x:c>
      <x:c r="AA146" s="73">
        <x:v>3</x:v>
      </x:c>
      <x:c r="AB146" s="73">
        <x:v>62</x:v>
      </x:c>
      <x:c r="AC146" s="73">
        <x:v>18</x:v>
      </x:c>
      <x:c r="AD146" s="73">
        <x:v>1</x:v>
      </x:c>
      <x:c r="AE146" s="73">
        <x:v>111</x:v>
      </x:c>
      <x:c r="AF146" s="73">
        <x:v>12</x:v>
      </x:c>
      <x:c r="AG146" s="73">
        <x:v>1</x:v>
      </x:c>
      <x:c r="AH146" s="73">
        <x:v>5</x:v>
      </x:c>
      <x:c r="AI146" s="73">
        <x:v>0.28699999999999998</x:v>
      </x:c>
      <x:c r="AJ146" s="73">
        <x:v>0.39400000000000002</x:v>
      </x:c>
      <x:c r="AK146" s="73">
        <x:v>0.47399999999999998</x:v>
      </x:c>
      <x:c r="AL146" s="73">
        <x:v>0.86799999999999999</x:v>
      </x:c>
      <x:c r="AM146" s="73">
        <x:v>0.042000000000000004</x:v>
      </x:c>
      <x:c r="AN146" s="73">
        <x:v>138</x:v>
      </x:c>
      <x:c r="AO146" s="73">
        <x:v>3.2799999999999998</x:v>
      </x:c>
      <x:c r="AP146" s="73">
        <x:v>2013</x:v>
      </x:c>
      <x:c r="AQ146" s="73" t="s">
        <x:v>28</x:v>
      </x:c>
      <x:c r="AR146" s="73">
        <x:v>28</x:v>
      </x:c>
      <x:c r="AS146" s="73" t="s">
        <x:v>115</x:v>
      </x:c>
      <x:c r="AT146" s="73">
        <x:v>522</x:v>
      </x:c>
      <x:c r="AU146" s="73">
        <x:v>24.460000000000001</x:v>
      </x:c>
      <x:c r="AV146" s="73">
        <x:v>0.13</x:v>
      </x:c>
      <x:c r="AW146" s="73">
        <x:v>0.23000000000000001</x:v>
      </x:c>
      <x:c r="AX146" s="73">
        <x:v>23.66</x:v>
      </x:c>
      <x:c r="AY146" s="73">
        <x:v>-6.5199999999999996</x:v>
      </x:c>
      <x:c r="AZ146" s="73">
        <x:v>-7.1900000000000004</x:v>
      </x:c>
      <x:c r="BA146" s="73">
        <x:v>-13.710000000000001</x:v>
      </x:c>
      <x:c r="BB146" s="73">
        <x:v>9.9499999999999993</x:v>
      </x:c>
      <x:c r="BC146" s="73">
        <x:v>2.2799999999999998</x:v>
      </x:c>
      <x:c r="BD146" s="73">
        <x:v>12.23</x:v>
      </x:c>
      <x:c r="BE146" s="73">
        <x:v>9.9499999999999993</x:v>
      </x:c>
      <x:c r="BF146" s="73">
        <x:v>4.7599999999999998</x:v>
      </x:c>
      <x:c r="BG146" s="73">
        <x:v>-1.48</x:v>
      </x:c>
      <x:c r="BH146" s="73">
        <x:v>3.2799999999999998</x:v>
      </x:c>
      <x:c r="BI146" s="73">
        <x:v>15000</x:v>
      </x:c>
      <x:c r="BJ146" s="73">
        <x:v>4572</x:v>
      </x:c>
      <x:c r="BK146" s="74" t="str">
        <x:f t="shared" si="0"/>
        <x:v>true</x:v>
      </x:c>
    </x:row>
    <x:row r="147" spans="1:63" ht="16.399999999999999">
      <x:c r="A147" s="65">
        <x:v>2015</x:v>
      </x:c>
      <x:c r="B147" s="61" t="s">
        <x:v>28</x:v>
      </x:c>
      <x:c r="C147" s="61" t="s">
        <x:v>133</x:v>
      </x:c>
      <x:c r="D147" s="72" t="s">
        <x:v>251</x:v>
      </x:c>
      <x:c r="E147" s="72">
        <x:v>8</x:v>
      </x:c>
      <x:c r="F147" s="72" t="s">
        <x:v>25</x:v>
      </x:c>
      <x:c r="G147" s="72" t="s">
        <x:v>337</x:v>
      </x:c>
      <x:c r="H147" s="72" t="s">
        <x:v>36</x:v>
      </x:c>
      <x:c r="I147" s="73">
        <x:v>2014</x:v>
      </x:c>
      <x:c r="J147" s="73" t="s">
        <x:v>28</x:v>
      </x:c>
      <x:c r="K147" s="73">
        <x:v>29</x:v>
      </x:c>
      <x:c r="L147" s="73" t="s">
        <x:v>115</x:v>
      </x:c>
      <x:c r="M147" s="73">
        <x:v>118</x:v>
      </x:c>
      <x:c r="N147" s="73">
        <x:v>2.6299999999999999</x:v>
      </x:c>
      <x:c r="O147" s="73">
        <x:v>-0.39000000000000001</x:v>
      </x:c>
      <x:c r="P147" s="73">
        <x:v>470</x:v>
      </x:c>
      <x:c r="Q147" s="73">
        <x:v>467</x:v>
      </x:c>
      <x:c r="R147" s="73">
        <x:v>398</x:v>
      </x:c>
      <x:c r="S147" s="73">
        <x:v>64</x:v>
      </x:c>
      <x:c r="T147" s="73">
        <x:v>124</x:v>
      </x:c>
      <x:c r="U147" s="73">
        <x:v>22</x:v>
      </x:c>
      <x:c r="V147" s="73">
        <x:v>0</x:v>
      </x:c>
      <x:c r="W147" s="73">
        <x:v>19</x:v>
      </x:c>
      <x:c r="X147" s="73">
        <x:v>203</x:v>
      </x:c>
      <x:c r="Y147" s="73">
        <x:v>79</x:v>
      </x:c>
      <x:c r="Z147" s="73">
        <x:v>3</x:v>
      </x:c>
      <x:c r="AA147" s="73">
        <x:v>3</x:v>
      </x:c>
      <x:c r="AB147" s="73">
        <x:v>54</x:v>
      </x:c>
      <x:c r="AC147" s="73">
        <x:v>12</x:v>
      </x:c>
      <x:c r="AD147" s="73">
        <x:v>4</x:v>
      </x:c>
      <x:c r="AE147" s="73">
        <x:v>97</x:v>
      </x:c>
      <x:c r="AF147" s="73">
        <x:v>9</x:v>
      </x:c>
      <x:c r="AG147" s="73">
        <x:v>0</x:v>
      </x:c>
      <x:c r="AH147" s="73">
        <x:v>6</x:v>
      </x:c>
      <x:c r="AI147" s="73">
        <x:v>0.312</x:v>
      </x:c>
      <x:c r="AJ147" s="73">
        <x:v>0.40400000000000003</x:v>
      </x:c>
      <x:c r="AK147" s="73">
        <x:v>0.51000000000000001</x:v>
      </x:c>
      <x:c r="AL147" s="73">
        <x:v>0.91400000000000003</x:v>
      </x:c>
      <x:c r="AM147" s="73">
        <x:v>0.17999999999999999</x:v>
      </x:c>
      <x:c r="AN147" s="73">
        <x:v>125.59999999999999</x:v>
      </x:c>
      <x:c r="AO147" s="73">
        <x:v>2.2400000000000002</x:v>
      </x:c>
      <x:c r="AP147" s="73">
        <x:v>2014</x:v>
      </x:c>
      <x:c r="AQ147" s="73" t="s">
        <x:v>28</x:v>
      </x:c>
      <x:c r="AR147" s="73">
        <x:v>29</x:v>
      </x:c>
      <x:c r="AS147" s="73" t="s">
        <x:v>115</x:v>
      </x:c>
      <x:c r="AT147" s="73">
        <x:v>470</x:v>
      </x:c>
      <x:c r="AU147" s="73">
        <x:v>20.73</x:v>
      </x:c>
      <x:c r="AV147" s="73">
        <x:v>-0.76000000000000001</x:v>
      </x:c>
      <x:c r="AW147" s="73">
        <x:v>-1.6399999999999999</x:v>
      </x:c>
      <x:c r="AX147" s="73">
        <x:v>18.59</x:v>
      </x:c>
      <x:c r="AY147" s="73">
        <x:v>-4.4199999999999999</x:v>
      </x:c>
      <x:c r="AZ147" s="73">
        <x:v>-8.5500000000000007</x:v>
      </x:c>
      <x:c r="BA147" s="73">
        <x:v>-12.970000000000001</x:v>
      </x:c>
      <x:c r="BB147" s="73">
        <x:v>5.9199999999999999</x:v>
      </x:c>
      <x:c r="BC147" s="73">
        <x:v>2.0499999999999998</x:v>
      </x:c>
      <x:c r="BD147" s="73">
        <x:v>1.45</x:v>
      </x:c>
      <x:c r="BE147" s="73">
        <x:v>11.31</x:v>
      </x:c>
      <x:c r="BF147" s="73">
        <x:v>2.6299999999999999</x:v>
      </x:c>
      <x:c r="BG147" s="73">
        <x:v>-0.39000000000000001</x:v>
      </x:c>
      <x:c r="BH147" s="73">
        <x:v>2.2400000000000002</x:v>
      </x:c>
      <x:c r="BI147" s="73">
        <x:v>20000</x:v>
      </x:c>
      <x:c r="BJ147" s="73">
        <x:v>8920</x:v>
      </x:c>
      <x:c r="BK147" s="74" t="str">
        <x:f t="shared" si="0"/>
        <x:v>true</x:v>
      </x:c>
    </x:row>
    <x:row r="148" spans="1:63" ht="16.399999999999999">
      <x:c r="A148" s="65">
        <x:v>2016</x:v>
      </x:c>
      <x:c r="B148" s="61" t="s">
        <x:v>28</x:v>
      </x:c>
      <x:c r="C148" s="61" t="s">
        <x:v>133</x:v>
      </x:c>
      <x:c r="D148" s="72" t="s">
        <x:v>251</x:v>
      </x:c>
      <x:c r="E148" s="72">
        <x:v>8</x:v>
      </x:c>
      <x:c r="F148" s="72" t="s">
        <x:v>25</x:v>
      </x:c>
      <x:c r="G148" s="72" t="s">
        <x:v>337</x:v>
      </x:c>
      <x:c r="H148" s="72" t="s">
        <x:v>36</x:v>
      </x:c>
      <x:c r="I148" s="73">
        <x:v>2015</x:v>
      </x:c>
      <x:c r="J148" s="73" t="s">
        <x:v>28</x:v>
      </x:c>
      <x:c r="K148" s="73">
        <x:v>30</x:v>
      </x:c>
      <x:c r="L148" s="73" t="s">
        <x:v>115</x:v>
      </x:c>
      <x:c r="M148" s="73">
        <x:v>116</x:v>
      </x:c>
      <x:c r="N148" s="73">
        <x:v>0.85999999999999999</x:v>
      </x:c>
      <x:c r="O148" s="73">
        <x:v>-0.84999999999999998</x:v>
      </x:c>
      <x:c r="P148" s="73">
        <x:v>368</x:v>
      </x:c>
      <x:c r="Q148" s="73">
        <x:v>366</x:v>
      </x:c>
      <x:c r="R148" s="73">
        <x:v>304</x:v>
      </x:c>
      <x:c r="S148" s="73">
        <x:v>34</x:v>
      </x:c>
      <x:c r="T148" s="73">
        <x:v>77</x:v>
      </x:c>
      <x:c r="U148" s="73">
        <x:v>16</x:v>
      </x:c>
      <x:c r="V148" s="73">
        <x:v>0</x:v>
      </x:c>
      <x:c r="W148" s="73">
        <x:v>7</x:v>
      </x:c>
      <x:c r="X148" s="73">
        <x:v>114</x:v>
      </x:c>
      <x:c r="Y148" s="73">
        <x:v>31</x:v>
      </x:c>
      <x:c r="Z148" s="73">
        <x:v>3</x:v>
      </x:c>
      <x:c r="AA148" s="73">
        <x:v>1</x:v>
      </x:c>
      <x:c r="AB148" s="73">
        <x:v>46</x:v>
      </x:c>
      <x:c r="AC148" s="73">
        <x:v>16</x:v>
      </x:c>
      <x:c r="AD148" s="73">
        <x:v>3</x:v>
      </x:c>
      <x:c r="AE148" s="73">
        <x:v>79</x:v>
      </x:c>
      <x:c r="AF148" s="73">
        <x:v>10</x:v>
      </x:c>
      <x:c r="AG148" s="73">
        <x:v>0</x:v>
      </x:c>
      <x:c r="AH148" s="73">
        <x:v>2</x:v>
      </x:c>
      <x:c r="AI148" s="73">
        <x:v>0.253</x:v>
      </x:c>
      <x:c r="AJ148" s="73">
        <x:v>0.378</x:v>
      </x:c>
      <x:c r="AK148" s="73">
        <x:v>0.375</x:v>
      </x:c>
      <x:c r="AL148" s="73">
        <x:v>0.753</x:v>
      </x:c>
      <x:c r="AM148" s="73">
        <x:v>0.13300000000000001</x:v>
      </x:c>
      <x:c r="AN148" s="73">
        <x:v>100</x:v>
      </x:c>
      <x:c r="AO148" s="73">
        <x:v>0.010000000000000001</x:v>
      </x:c>
      <x:c r="AP148" s="73">
        <x:v>2015</x:v>
      </x:c>
      <x:c r="AQ148" s="73" t="s">
        <x:v>28</x:v>
      </x:c>
      <x:c r="AR148" s="73">
        <x:v>30</x:v>
      </x:c>
      <x:c r="AS148" s="73" t="s">
        <x:v>115</x:v>
      </x:c>
      <x:c r="AT148" s="73">
        <x:v>368</x:v>
      </x:c>
      <x:c r="AU148" s="73">
        <x:v>0.33000000000000002</x:v>
      </x:c>
      <x:c r="AV148" s="73">
        <x:v>0.38</x:v>
      </x:c>
      <x:c r="AW148" s="73">
        <x:v>0.33000000000000002</x:v>
      </x:c>
      <x:c r="AX148" s="73">
        <x:v>-1.1599999999999999</x:v>
      </x:c>
      <x:c r="AY148" s="73">
        <x:v>-9.1799999999999997</x:v>
      </x:c>
      <x:c r="AZ148" s="73">
        <x:v>-5.3200000000000003</x:v>
      </x:c>
      <x:c r="BA148" s="73">
        <x:v>-14.51</x:v>
      </x:c>
      <x:c r="BB148" s="73">
        <x:v>-14.58</x:v>
      </x:c>
      <x:c r="BC148" s="73">
        <x:v>1.5700000000000001</x:v>
      </x:c>
      <x:c r="BD148" s="73">
        <x:v>-21.77</x:v>
      </x:c>
      <x:c r="BE148" s="73">
        <x:v>10.800000000000001</x:v>
      </x:c>
      <x:c r="BF148" s="73">
        <x:v>0.85999999999999999</x:v>
      </x:c>
      <x:c r="BG148" s="73">
        <x:v>-0.84999999999999998</x:v>
      </x:c>
      <x:c r="BH148" s="73">
        <x:v>0.010000000000000001</x:v>
      </x:c>
      <x:c r="BI148" s="73">
        <x:v>25000</x:v>
      </x:c>
      <x:c r="BJ148" s="73">
        <x:v>2867311</x:v>
      </x:c>
      <x:c r="BK148" s="74" t="str">
        <x:f t="shared" si="0"/>
        <x:v>true</x:v>
      </x:c>
    </x:row>
    <x:row r="149" spans="1:63" ht="16.399999999999999">
      <x:c r="A149" s="65">
        <x:v>2017</x:v>
      </x:c>
      <x:c r="B149" s="61" t="s">
        <x:v>28</x:v>
      </x:c>
      <x:c r="C149" s="61" t="s">
        <x:v>133</x:v>
      </x:c>
      <x:c r="D149" s="72" t="s">
        <x:v>251</x:v>
      </x:c>
      <x:c r="E149" s="72">
        <x:v>8</x:v>
      </x:c>
      <x:c r="F149" s="72" t="s">
        <x:v>25</x:v>
      </x:c>
      <x:c r="G149" s="72" t="s">
        <x:v>337</x:v>
      </x:c>
      <x:c r="H149" s="72" t="s">
        <x:v>36</x:v>
      </x:c>
      <x:c r="I149" s="73">
        <x:v>2016</x:v>
      </x:c>
      <x:c r="J149" s="73" t="s">
        <x:v>28</x:v>
      </x:c>
      <x:c r="K149" s="73">
        <x:v>31</x:v>
      </x:c>
      <x:c r="L149" s="73" t="s">
        <x:v>115</x:v>
      </x:c>
      <x:c r="M149" s="73">
        <x:v>118</x:v>
      </x:c>
      <x:c r="N149" s="73">
        <x:v>4.29</x:v>
      </x:c>
      <x:c r="O149" s="73">
        <x:v>-0.20000000000000001</x:v>
      </x:c>
      <x:c r="P149" s="73">
        <x:v>486</x:v>
      </x:c>
      <x:c r="Q149" s="73">
        <x:v>485</x:v>
      </x:c>
      <x:c r="R149" s="73">
        <x:v>380</x:v>
      </x:c>
      <x:c r="S149" s="73">
        <x:v>84</x:v>
      </x:c>
      <x:c r="T149" s="73">
        <x:v>117</x:v>
      </x:c>
      <x:c r="U149" s="73">
        <x:v>21</x:v>
      </x:c>
      <x:c r="V149" s="73">
        <x:v>2</x:v>
      </x:c>
      <x:c r="W149" s="73">
        <x:v>25</x:v>
      </x:c>
      <x:c r="X149" s="73">
        <x:v>217</x:v>
      </x:c>
      <x:c r="Y149" s="73">
        <x:v>90</x:v>
      </x:c>
      <x:c r="Z149" s="73">
        <x:v>6</x:v>
      </x:c>
      <x:c r="AA149" s="73">
        <x:v>3</x:v>
      </x:c>
      <x:c r="AB149" s="73">
        <x:v>85</x:v>
      </x:c>
      <x:c r="AC149" s="73">
        <x:v>17</x:v>
      </x:c>
      <x:c r="AD149" s="73">
        <x:v>1</x:v>
      </x:c>
      <x:c r="AE149" s="73">
        <x:v>90</x:v>
      </x:c>
      <x:c r="AF149" s="73">
        <x:v>8</x:v>
      </x:c>
      <x:c r="AG149" s="73">
        <x:v>0</x:v>
      </x:c>
      <x:c r="AH149" s="73">
        <x:v>4</x:v>
      </x:c>
      <x:c r="AI149" s="73">
        <x:v>0.308</x:v>
      </x:c>
      <x:c r="AJ149" s="73">
        <x:v>0.45100000000000001</x:v>
      </x:c>
      <x:c r="AK149" s="73">
        <x:v>0.57099999999999995</x:v>
      </x:c>
      <x:c r="AL149" s="73">
        <x:v>1.022</x:v>
      </x:c>
      <x:c r="AM149" s="73">
        <x:v>0.222</x:v>
      </x:c>
      <x:c r="AN149" s="73">
        <x:v>159.59999999999999</x:v>
      </x:c>
      <x:c r="AO149" s="73">
        <x:v>4.0800000000000001</x:v>
      </x:c>
      <x:c r="AP149" s="73">
        <x:v>2016</x:v>
      </x:c>
      <x:c r="AQ149" s="73" t="s">
        <x:v>28</x:v>
      </x:c>
      <x:c r="AR149" s="73">
        <x:v>31</x:v>
      </x:c>
      <x:c r="AS149" s="73" t="s">
        <x:v>115</x:v>
      </x:c>
      <x:c r="AT149" s="73">
        <x:v>486</x:v>
      </x:c>
      <x:c r="AU149" s="73">
        <x:v>39.100000000000001</x:v>
      </x:c>
      <x:c r="AV149" s="73">
        <x:v>0.28000000000000003</x:v>
      </x:c>
      <x:c r="AW149" s="73">
        <x:v>-0.13</x:v>
      </x:c>
      <x:c r="AX149" s="73">
        <x:v>39.979999999999997</x:v>
      </x:c>
      <x:c r="AY149" s="73">
        <x:v>-2.2799999999999998</x:v>
      </x:c>
      <x:c r="AZ149" s="73">
        <x:v>-10.99</x:v>
      </x:c>
      <x:c r="BA149" s="73">
        <x:v>-13.27</x:v>
      </x:c>
      <x:c r="BB149" s="73">
        <x:v>26.109999999999999</x:v>
      </x:c>
      <x:c r="BC149" s="73">
        <x:v>2.1099999999999999</x:v>
      </x:c>
      <x:c r="BD149" s="73">
        <x:v>30.420000000000002</x:v>
      </x:c>
      <x:c r="BE149" s="73">
        <x:v>11.279999999999999</x:v>
      </x:c>
      <x:c r="BF149" s="73">
        <x:v>4.29</x:v>
      </x:c>
      <x:c r="BG149" s="73">
        <x:v>-0.20000000000000001</x:v>
      </x:c>
      <x:c r="BH149" s="73">
        <x:v>4.0800000000000001</x:v>
      </x:c>
      <x:c r="BI149" s="73">
        <x:v>20000</x:v>
      </x:c>
      <x:c r="BJ149" s="73">
        <x:v>4897</x:v>
      </x:c>
      <x:c r="BK149" s="74" t="str">
        <x:f t="shared" si="0"/>
        <x:v>true</x:v>
      </x:c>
    </x:row>
    <x:row r="150" spans="1:63" ht="16.399999999999999">
      <x:c r="A150" s="65">
        <x:v>2020</x:v>
      </x:c>
      <x:c r="B150" s="61" t="s">
        <x:v>95</x:v>
      </x:c>
      <x:c r="C150" s="61" t="s">
        <x:v>151</x:v>
      </x:c>
      <x:c r="D150" s="72" t="s">
        <x:v>323</x:v>
      </x:c>
      <x:c r="E150" s="72">
        <x:v>7</x:v>
      </x:c>
      <x:c r="F150" s="72" t="s">
        <x:v>25</x:v>
      </x:c>
      <x:c r="G150" s="72" t="s">
        <x:v>337</x:v>
      </x:c>
      <x:c r="H150" s="72" t="s">
        <x:v>71</x:v>
      </x:c>
      <x:c r="I150" s="73">
        <x:v>2019</x:v>
      </x:c>
      <x:c r="J150" s="73" t="s">
        <x:v>95</x:v>
      </x:c>
      <x:c r="K150" s="73">
        <x:v>30</x:v>
      </x:c>
      <x:c r="L150" s="73" t="s">
        <x:v>119</x:v>
      </x:c>
      <x:c r="M150" s="73">
        <x:v>110</x:v>
      </x:c>
      <x:c r="N150" s="73">
        <x:v>2.2200000000000002</x:v>
      </x:c>
      <x:c r="O150" s="73">
        <x:v>0.73999999999999999</x:v>
      </x:c>
      <x:c r="P150" s="73">
        <x:v>390</x:v>
      </x:c>
      <x:c r="Q150" s="73">
        <x:v>383</x:v>
      </x:c>
      <x:c r="R150" s="73">
        <x:v>348</x:v>
      </x:c>
      <x:c r="S150" s="73">
        <x:v>51</x:v>
      </x:c>
      <x:c r="T150" s="73">
        <x:v>92</x:v>
      </x:c>
      <x:c r="U150" s="73">
        <x:v>23</x:v>
      </x:c>
      <x:c r="V150" s="73">
        <x:v>2</x:v>
      </x:c>
      <x:c r="W150" s="73">
        <x:v>13</x:v>
      </x:c>
      <x:c r="X150" s="73">
        <x:v>158</x:v>
      </x:c>
      <x:c r="Y150" s="73">
        <x:v>43</x:v>
      </x:c>
      <x:c r="Z150" s="73">
        <x:v>0</x:v>
      </x:c>
      <x:c r="AA150" s="73">
        <x:v>1</x:v>
      </x:c>
      <x:c r="AB150" s="73">
        <x:v>31</x:v>
      </x:c>
      <x:c r="AC150" s="73">
        <x:v>2</x:v>
      </x:c>
      <x:c r="AD150" s="73">
        <x:v>2</x:v>
      </x:c>
      <x:c r="AE150" s="73">
        <x:v>80</x:v>
      </x:c>
      <x:c r="AF150" s="73">
        <x:v>7</x:v>
      </x:c>
      <x:c r="AG150" s="73">
        <x:v>6</x:v>
      </x:c>
      <x:c r="AH150" s="73">
        <x:v>3</x:v>
      </x:c>
      <x:c r="AI150" s="73">
        <x:v>0.26400000000000001</x:v>
      </x:c>
      <x:c r="AJ150" s="73">
        <x:v>0.32600000000000001</x:v>
      </x:c>
      <x:c r="AK150" s="73">
        <x:v>0.45400000000000001</x:v>
      </x:c>
      <x:c r="AL150" s="73">
        <x:v>0.78000000000000003</x:v>
      </x:c>
      <x:c r="AM150" s="73">
        <x:v>0.13100000000000001</x:v>
      </x:c>
      <x:c r="AN150" s="73">
        <x:v>106.5</x:v>
      </x:c>
      <x:c r="AO150" s="73">
        <x:v>2.96</x:v>
      </x:c>
      <x:c r="AP150" s="73">
        <x:v>2019</x:v>
      </x:c>
      <x:c r="AQ150" s="73" t="s">
        <x:v>95</x:v>
      </x:c>
      <x:c r="AR150" s="73">
        <x:v>30</x:v>
      </x:c>
      <x:c r="AS150" s="73" t="s">
        <x:v>119</x:v>
      </x:c>
      <x:c r="AT150" s="73">
        <x:v>390</x:v>
      </x:c>
      <x:c r="AU150" s="73">
        <x:v>2.3100000000000001</x:v>
      </x:c>
      <x:c r="AV150" s="73">
        <x:v>-0.37</x:v>
      </x:c>
      <x:c r="AW150" s="73">
        <x:v>0.040000000000000002</x:v>
      </x:c>
      <x:c r="AX150" s="73">
        <x:v>2.8100000000000001</x:v>
      </x:c>
      <x:c r="AY150" s="73">
        <x:v>7.2400000000000002</x:v>
      </x:c>
      <x:c r="AZ150" s="73">
        <x:v>4.7800000000000002</x:v>
      </x:c>
      <x:c r="BA150" s="73">
        <x:v>12.02</x:v>
      </x:c>
      <x:c r="BB150" s="73">
        <x:v>14.56</x:v>
      </x:c>
      <x:c r="BC150" s="73">
        <x:v>1.73</x:v>
      </x:c>
      <x:c r="BD150" s="73">
        <x:v>26.039999999999999</x:v>
      </x:c>
      <x:c r="BE150" s="73">
        <x:v>9.7300000000000004</x:v>
      </x:c>
      <x:c r="BF150" s="73">
        <x:v>2.2200000000000002</x:v>
      </x:c>
      <x:c r="BG150" s="73">
        <x:v>0.73999999999999999</x:v>
      </x:c>
      <x:c r="BH150" s="73">
        <x:v>2.96</x:v>
      </x:c>
      <x:c r="BI150" s="73">
        <x:v>10000</x:v>
      </x:c>
      <x:c r="BJ150" s="73">
        <x:v>3379</x:v>
      </x:c>
      <x:c r="BK150" s="74" t="str">
        <x:f t="shared" si="0"/>
        <x:v>true</x:v>
      </x:c>
    </x:row>
    <x:row r="151" spans="1:63" ht="16.399999999999999">
      <x:c r="A151" s="65">
        <x:v>2021</x:v>
      </x:c>
      <x:c r="B151" s="61" t="s">
        <x:v>95</x:v>
      </x:c>
      <x:c r="C151" s="61" t="s">
        <x:v>151</x:v>
      </x:c>
      <x:c r="D151" s="72" t="s">
        <x:v>323</x:v>
      </x:c>
      <x:c r="E151" s="72">
        <x:v>7</x:v>
      </x:c>
      <x:c r="F151" s="72" t="s">
        <x:v>25</x:v>
      </x:c>
      <x:c r="G151" s="72" t="s">
        <x:v>337</x:v>
      </x:c>
      <x:c r="H151" s="72" t="s">
        <x:v>71</x:v>
      </x:c>
      <x:c r="I151" s="73">
        <x:v>2020</x:v>
      </x:c>
      <x:c r="J151" s="73" t="s">
        <x:v>95</x:v>
      </x:c>
      <x:c r="K151" s="73">
        <x:v>31</x:v>
      </x:c>
      <x:c r="L151" s="73" t="s">
        <x:v>119</x:v>
      </x:c>
      <x:c r="M151" s="73">
        <x:v>132</x:v>
      </x:c>
      <x:c r="N151" s="73">
        <x:v>3.5299999999999998</x:v>
      </x:c>
      <x:c r="O151" s="73">
        <x:v>0.54000000000000004</x:v>
      </x:c>
      <x:c r="P151" s="73">
        <x:v>484</x:v>
      </x:c>
      <x:c r="Q151" s="73">
        <x:v>480</x:v>
      </x:c>
      <x:c r="R151" s="73">
        <x:v>427</x:v>
      </x:c>
      <x:c r="S151" s="73">
        <x:v>70</x:v>
      </x:c>
      <x:c r="T151" s="73">
        <x:v>117</x:v>
      </x:c>
      <x:c r="U151" s="73">
        <x:v>22</x:v>
      </x:c>
      <x:c r="V151" s="73">
        <x:v>3</x:v>
      </x:c>
      <x:c r="W151" s="73">
        <x:v>20</x:v>
      </x:c>
      <x:c r="X151" s="73">
        <x:v>205</x:v>
      </x:c>
      <x:c r="Y151" s="73">
        <x:v>82</x:v>
      </x:c>
      <x:c r="Z151" s="73">
        <x:v>0</x:v>
      </x:c>
      <x:c r="AA151" s="73">
        <x:v>4</x:v>
      </x:c>
      <x:c r="AB151" s="73">
        <x:v>49</x:v>
      </x:c>
      <x:c r="AC151" s="73">
        <x:v>5</x:v>
      </x:c>
      <x:c r="AD151" s="73">
        <x:v>3</x:v>
      </x:c>
      <x:c r="AE151" s="73">
        <x:v>106</x:v>
      </x:c>
      <x:c r="AF151" s="73">
        <x:v>8</x:v>
      </x:c>
      <x:c r="AG151" s="73">
        <x:v>3</x:v>
      </x:c>
      <x:c r="AH151" s="73">
        <x:v>0</x:v>
      </x:c>
      <x:c r="AI151" s="73">
        <x:v>0.27400000000000002</x:v>
      </x:c>
      <x:c r="AJ151" s="73">
        <x:v>0.35599999999999998</x:v>
      </x:c>
      <x:c r="AK151" s="73">
        <x:v>0.47999999999999998</x:v>
      </x:c>
      <x:c r="AL151" s="73">
        <x:v>0.83599999999999997</x:v>
      </x:c>
      <x:c r="AM151" s="73">
        <x:v>0.156</x:v>
      </x:c>
      <x:c r="AN151" s="73">
        <x:v>115.8</x:v>
      </x:c>
      <x:c r="AO151" s="73">
        <x:v>4.0700000000000003</x:v>
      </x:c>
      <x:c r="AP151" s="73">
        <x:v>2020</x:v>
      </x:c>
      <x:c r="AQ151" s="73" t="s">
        <x:v>95</x:v>
      </x:c>
      <x:c r="AR151" s="73">
        <x:v>31</x:v>
      </x:c>
      <x:c r="AS151" s="73" t="s">
        <x:v>119</x:v>
      </x:c>
      <x:c r="AT151" s="73">
        <x:v>484</x:v>
      </x:c>
      <x:c r="AU151" s="73">
        <x:v>9.7899999999999991</x:v>
      </x:c>
      <x:c r="AV151" s="73">
        <x:v>-1.6699999999999999</x:v>
      </x:c>
      <x:c r="AW151" s="73">
        <x:v>-0.90000000000000002</x:v>
      </x:c>
      <x:c r="AX151" s="73">
        <x:v>10.18</x:v>
      </x:c>
      <x:c r="AY151" s="73">
        <x:v>5.7599999999999998</x:v>
      </x:c>
      <x:c r="AZ151" s="73">
        <x:v>9.1199999999999992</x:v>
      </x:c>
      <x:c r="BA151" s="73">
        <x:v>14.880000000000001</x:v>
      </x:c>
      <x:c r="BB151" s="73">
        <x:v>24.280000000000001</x:v>
      </x:c>
      <x:c r="BC151" s="73">
        <x:v>2.1000000000000001</x:v>
      </x:c>
      <x:c r="BD151" s="73">
        <x:v>31</x:v>
      </x:c>
      <x:c r="BE151" s="73">
        <x:v>10.640000000000001</x:v>
      </x:c>
      <x:c r="BF151" s="73">
        <x:v>3.5299999999999998</x:v>
      </x:c>
      <x:c r="BG151" s="73">
        <x:v>0.54000000000000004</x:v>
      </x:c>
      <x:c r="BH151" s="73">
        <x:v>4.0700000000000003</x:v>
      </x:c>
      <x:c r="BI151" s="73">
        <x:v>14000</x:v>
      </x:c>
      <x:c r="BJ151" s="73">
        <x:v>3439</x:v>
      </x:c>
      <x:c r="BK151" s="74" t="str">
        <x:f t="shared" si="0"/>
        <x:v>true</x:v>
      </x:c>
    </x:row>
    <x:row r="152" spans="1:63" ht="16.399999999999999">
      <x:c r="A152" s="65">
        <x:v>2022</x:v>
      </x:c>
      <x:c r="B152" s="61" t="s">
        <x:v>95</x:v>
      </x:c>
      <x:c r="C152" s="61" t="s">
        <x:v>151</x:v>
      </x:c>
      <x:c r="D152" s="72" t="s">
        <x:v>323</x:v>
      </x:c>
      <x:c r="E152" s="72">
        <x:v>7</x:v>
      </x:c>
      <x:c r="F152" s="72" t="s">
        <x:v>25</x:v>
      </x:c>
      <x:c r="G152" s="72" t="s">
        <x:v>337</x:v>
      </x:c>
      <x:c r="H152" s="72" t="s">
        <x:v>71</x:v>
      </x:c>
      <x:c r="I152" s="73">
        <x:v>2021</x:v>
      </x:c>
      <x:c r="J152" s="73" t="s">
        <x:v>95</x:v>
      </x:c>
      <x:c r="K152" s="73">
        <x:v>32</x:v>
      </x:c>
      <x:c r="L152" s="73" t="s">
        <x:v>119</x:v>
      </x:c>
      <x:c r="M152" s="73">
        <x:v>107</x:v>
      </x:c>
      <x:c r="N152" s="73">
        <x:v>2.9500000000000002</x:v>
      </x:c>
      <x:c r="O152" s="73">
        <x:v>-0.10000000000000001</x:v>
      </x:c>
      <x:c r="P152" s="73">
        <x:v>384</x:v>
      </x:c>
      <x:c r="Q152" s="73">
        <x:v>380</x:v>
      </x:c>
      <x:c r="R152" s="73">
        <x:v>330</x:v>
      </x:c>
      <x:c r="S152" s="73">
        <x:v>41</x:v>
      </x:c>
      <x:c r="T152" s="73">
        <x:v>95</x:v>
      </x:c>
      <x:c r="U152" s="73">
        <x:v>22</x:v>
      </x:c>
      <x:c r="V152" s="73">
        <x:v>0</x:v>
      </x:c>
      <x:c r="W152" s="73">
        <x:v>8</x:v>
      </x:c>
      <x:c r="X152" s="73">
        <x:v>141</x:v>
      </x:c>
      <x:c r="Y152" s="73">
        <x:v>58</x:v>
      </x:c>
      <x:c r="Z152" s="73">
        <x:v>1</x:v>
      </x:c>
      <x:c r="AA152" s="73">
        <x:v>1</x:v>
      </x:c>
      <x:c r="AB152" s="73">
        <x:v>42</x:v>
      </x:c>
      <x:c r="AC152" s="73">
        <x:v>5</x:v>
      </x:c>
      <x:c r="AD152" s="73">
        <x:v>0</x:v>
      </x:c>
      <x:c r="AE152" s="73">
        <x:v>90</x:v>
      </x:c>
      <x:c r="AF152" s="73">
        <x:v>3</x:v>
      </x:c>
      <x:c r="AG152" s="73">
        <x:v>4</x:v>
      </x:c>
      <x:c r="AH152" s="73">
        <x:v>3</x:v>
      </x:c>
      <x:c r="AI152" s="73">
        <x:v>0.28799999999999998</x:v>
      </x:c>
      <x:c r="AJ152" s="73">
        <x:v>0.374</x:v>
      </x:c>
      <x:c r="AK152" s="73">
        <x:v>0.42699999999999999</x:v>
      </x:c>
      <x:c r="AL152" s="73">
        <x:v>0.80100000000000005</x:v>
      </x:c>
      <x:c r="AM152" s="73">
        <x:v>0.14899999999999999</x:v>
      </x:c>
      <x:c r="AN152" s="73">
        <x:v>118.8</x:v>
      </x:c>
      <x:c r="AO152" s="73">
        <x:v>2.8500000000000001</x:v>
      </x:c>
      <x:c r="AP152" s="73">
        <x:v>2021</x:v>
      </x:c>
      <x:c r="AQ152" s="73" t="s">
        <x:v>95</x:v>
      </x:c>
      <x:c r="AR152" s="73">
        <x:v>32</x:v>
      </x:c>
      <x:c r="AS152" s="73" t="s">
        <x:v>119</x:v>
      </x:c>
      <x:c r="AT152" s="73">
        <x:v>384</x:v>
      </x:c>
      <x:c r="AU152" s="73">
        <x:v>10.210000000000001</x:v>
      </x:c>
      <x:c r="AV152" s="73">
        <x:v>-0.14999999999999999</x:v>
      </x:c>
      <x:c r="AW152" s="73">
        <x:v>-0.46000000000000002</x:v>
      </x:c>
      <x:c r="AX152" s="73">
        <x:v>11.69</x:v>
      </x:c>
      <x:c r="AY152" s="73">
        <x:v>-0.98999999999999999</x:v>
      </x:c>
      <x:c r="AZ152" s="73">
        <x:v>4.7699999999999996</x:v>
      </x:c>
      <x:c r="BA152" s="73">
        <x:v>3.7799999999999998</x:v>
      </x:c>
      <x:c r="BB152" s="73">
        <x:v>14.300000000000001</x:v>
      </x:c>
      <x:c r="BC152" s="73">
        <x:v>1.6599999999999999</x:v>
      </x:c>
      <x:c r="BD152" s="73">
        <x:v>16.300000000000001</x:v>
      </x:c>
      <x:c r="BE152" s="73">
        <x:v>10.09</x:v>
      </x:c>
      <x:c r="BF152" s="73">
        <x:v>2.9500000000000002</x:v>
      </x:c>
      <x:c r="BG152" s="73">
        <x:v>-0.10000000000000001</x:v>
      </x:c>
      <x:c r="BH152" s="73">
        <x:v>2.8500000000000001</x:v>
      </x:c>
      <x:c r="BI152" s="73">
        <x:v>23000</x:v>
      </x:c>
      <x:c r="BJ152" s="73">
        <x:v>8074</x:v>
      </x:c>
      <x:c r="BK152" s="74" t="str">
        <x:f t="shared" si="0"/>
        <x:v>true</x:v>
      </x:c>
    </x:row>
    <x:row r="153" spans="1:63" ht="16.399999999999999">
      <x:c r="A153" s="65">
        <x:v>2023</x:v>
      </x:c>
      <x:c r="B153" s="61" t="s">
        <x:v>95</x:v>
      </x:c>
      <x:c r="C153" s="61" t="s">
        <x:v>151</x:v>
      </x:c>
      <x:c r="D153" s="72" t="s">
        <x:v>323</x:v>
      </x:c>
      <x:c r="E153" s="72">
        <x:v>7</x:v>
      </x:c>
      <x:c r="F153" s="72" t="s">
        <x:v>25</x:v>
      </x:c>
      <x:c r="G153" s="72" t="s">
        <x:v>337</x:v>
      </x:c>
      <x:c r="H153" s="72" t="s">
        <x:v>71</x:v>
      </x:c>
      <x:c r="I153" s="73">
        <x:v>2022</x:v>
      </x:c>
      <x:c r="J153" s="73" t="s">
        <x:v>95</x:v>
      </x:c>
      <x:c r="K153" s="73">
        <x:v>33</x:v>
      </x:c>
      <x:c r="L153" s="73" t="s">
        <x:v>23</x:v>
      </x:c>
      <x:c r="M153" s="73">
        <x:v>115</x:v>
      </x:c>
      <x:c r="N153" s="73">
        <x:v>3.4300000000000002</x:v>
      </x:c>
      <x:c r="O153" s="73">
        <x:v>-0.56999999999999995</x:v>
      </x:c>
      <x:c r="P153" s="73">
        <x:v>451</x:v>
      </x:c>
      <x:c r="Q153" s="73">
        <x:v>445</x:v>
      </x:c>
      <x:c r="R153" s="73">
        <x:v>396</x:v>
      </x:c>
      <x:c r="S153" s="73">
        <x:v>50</x:v>
      </x:c>
      <x:c r="T153" s="73">
        <x:v>111</x:v>
      </x:c>
      <x:c r="U153" s="73">
        <x:v>24</x:v>
      </x:c>
      <x:c r="V153" s="73">
        <x:v>0</x:v>
      </x:c>
      <x:c r="W153" s="73">
        <x:v>15</x:v>
      </x:c>
      <x:c r="X153" s="73">
        <x:v>180</x:v>
      </x:c>
      <x:c r="Y153" s="73">
        <x:v>75</x:v>
      </x:c>
      <x:c r="Z153" s="73">
        <x:v>2</x:v>
      </x:c>
      <x:c r="AA153" s="73">
        <x:v>0</x:v>
      </x:c>
      <x:c r="AB153" s="73">
        <x:v>45</x:v>
      </x:c>
      <x:c r="AC153" s="73">
        <x:v>2</x:v>
      </x:c>
      <x:c r="AD153" s="73">
        <x:v>3</x:v>
      </x:c>
      <x:c r="AE153" s="73">
        <x:v>105</x:v>
      </x:c>
      <x:c r="AF153" s="73">
        <x:v>11</x:v>
      </x:c>
      <x:c r="AG153" s="73">
        <x:v>3</x:v>
      </x:c>
      <x:c r="AH153" s="73">
        <x:v>5</x:v>
      </x:c>
      <x:c r="AI153" s="73">
        <x:v>0.28000000000000003</x:v>
      </x:c>
      <x:c r="AJ153" s="73">
        <x:v>0.35299999999999998</x:v>
      </x:c>
      <x:c r="AK153" s="73">
        <x:v>0.45500000000000002</x:v>
      </x:c>
      <x:c r="AL153" s="73">
        <x:v>0.80800000000000005</x:v>
      </x:c>
      <x:c r="AM153" s="73">
        <x:v>0.14499999999999999</x:v>
      </x:c>
      <x:c r="AN153" s="73">
        <x:v>123.7</x:v>
      </x:c>
      <x:c r="AO153" s="73">
        <x:v>2.8599999999999999</x:v>
      </x:c>
      <x:c r="AP153" s="73">
        <x:v>2022</x:v>
      </x:c>
      <x:c r="AQ153" s="73" t="s">
        <x:v>95</x:v>
      </x:c>
      <x:c r="AR153" s="73">
        <x:v>33</x:v>
      </x:c>
      <x:c r="AS153" s="73" t="s">
        <x:v>23</x:v>
      </x:c>
      <x:c r="AT153" s="73">
        <x:v>451</x:v>
      </x:c>
      <x:c r="AU153" s="73">
        <x:v>13.06</x:v>
      </x:c>
      <x:c r="AV153" s="73">
        <x:v>0.41999999999999998</x:v>
      </x:c>
      <x:c r="AW153" s="73">
        <x:v>0.070000000000000007</x:v>
      </x:c>
      <x:c r="AX153" s="73">
        <x:v>12.869999999999999</x:v>
      </x:c>
      <x:c r="AY153" s="73">
        <x:v>-5.5199999999999996</x:v>
      </x:c>
      <x:c r="AZ153" s="73">
        <x:v>3.98</x:v>
      </x:c>
      <x:c r="BA153" s="73">
        <x:v>-1.54</x:v>
      </x:c>
      <x:c r="BB153" s="73">
        <x:v>11.48</x:v>
      </x:c>
      <x:c r="BC153" s="73">
        <x:v>1.98</x:v>
      </x:c>
      <x:c r="BD153" s="73">
        <x:v>5.96</x:v>
      </x:c>
      <x:c r="BE153" s="73">
        <x:v>9.6999999999999993</x:v>
      </x:c>
      <x:c r="BF153" s="73">
        <x:v>3.4300000000000002</x:v>
      </x:c>
      <x:c r="BG153" s="73">
        <x:v>-0.56999999999999995</x:v>
      </x:c>
      <x:c r="BH153" s="73">
        <x:v>2.8599999999999999</x:v>
      </x:c>
      <x:c r="BI153" s="73">
        <x:v>23000</x:v>
      </x:c>
      <x:c r="BJ153" s="73">
        <x:v>8029</x:v>
      </x:c>
      <x:c r="BK153" s="74" t="str">
        <x:f t="shared" si="0"/>
        <x:v>true</x:v>
      </x:c>
    </x:row>
    <x:row r="154" spans="1:63" ht="16.399999999999999">
      <x:c r="A154" s="65">
        <x:v>2016</x:v>
      </x:c>
      <x:c r="B154" s="61" t="s">
        <x:v>95</x:v>
      </x:c>
      <x:c r="C154" s="61" t="s">
        <x:v>142</x:v>
      </x:c>
      <x:c r="D154" s="72" t="s">
        <x:v>323</x:v>
      </x:c>
      <x:c r="E154" s="72">
        <x:v>8</x:v>
      </x:c>
      <x:c r="F154" s="72" t="s">
        <x:v>25</x:v>
      </x:c>
      <x:c r="G154" s="72" t="s">
        <x:v>337</x:v>
      </x:c>
      <x:c r="H154" s="72" t="s">
        <x:v>36</x:v>
      </x:c>
      <x:c r="I154" s="73">
        <x:v>2015</x:v>
      </x:c>
      <x:c r="J154" s="73" t="s">
        <x:v>95</x:v>
      </x:c>
      <x:c r="K154" s="73">
        <x:v>30</x:v>
      </x:c>
      <x:c r="L154" s="73" t="s">
        <x:v>23</x:v>
      </x:c>
      <x:c r="M154" s="73">
        <x:v>103</x:v>
      </x:c>
      <x:c r="N154" s="73">
        <x:v>0.72999999999999998</x:v>
      </x:c>
      <x:c r="O154" s="73">
        <x:v>-0.32000000000000001</x:v>
      </x:c>
      <x:c r="P154" s="73">
        <x:v>239</x:v>
      </x:c>
      <x:c r="Q154" s="73">
        <x:v>235</x:v>
      </x:c>
      <x:c r="R154" s="73">
        <x:v>214</x:v>
      </x:c>
      <x:c r="S154" s="73">
        <x:v>23</x:v>
      </x:c>
      <x:c r="T154" s="73">
        <x:v>62</x:v>
      </x:c>
      <x:c r="U154" s="73">
        <x:v>14</x:v>
      </x:c>
      <x:c r="V154" s="73">
        <x:v>0</x:v>
      </x:c>
      <x:c r="W154" s="73">
        <x:v>6</x:v>
      </x:c>
      <x:c r="X154" s="73">
        <x:v>94</x:v>
      </x:c>
      <x:c r="Y154" s="73">
        <x:v>35</x:v>
      </x:c>
      <x:c r="Z154" s="73">
        <x:v>5</x:v>
      </x:c>
      <x:c r="AA154" s="73">
        <x:v>0</x:v>
      </x:c>
      <x:c r="AB154" s="73">
        <x:v>18</x:v>
      </x:c>
      <x:c r="AC154" s="73">
        <x:v>0</x:v>
      </x:c>
      <x:c r="AD154" s="73">
        <x:v>0</x:v>
      </x:c>
      <x:c r="AE154" s="73">
        <x:v>52</x:v>
      </x:c>
      <x:c r="AF154" s="73">
        <x:v>5</x:v>
      </x:c>
      <x:c r="AG154" s="73">
        <x:v>4</x:v>
      </x:c>
      <x:c r="AH154" s="73">
        <x:v>3</x:v>
      </x:c>
      <x:c r="AI154" s="73">
        <x:v>0.28999999999999998</x:v>
      </x:c>
      <x:c r="AJ154" s="73">
        <x:v>0.34000000000000002</x:v>
      </x:c>
      <x:c r="AK154" s="73">
        <x:v>0.439</x:v>
      </x:c>
      <x:c r="AL154" s="73">
        <x:v>0.77900000000000003</x:v>
      </x:c>
      <x:c r="AM154" s="73">
        <x:v>0.128</x:v>
      </x:c>
      <x:c r="AN154" s="73">
        <x:v>99.5</x:v>
      </x:c>
      <x:c r="AO154" s="73">
        <x:v>0.40999999999999998</x:v>
      </x:c>
      <x:c r="AP154" s="73">
        <x:v>2015</x:v>
      </x:c>
      <x:c r="AQ154" s="73" t="s">
        <x:v>95</x:v>
      </x:c>
      <x:c r="AR154" s="73">
        <x:v>30</x:v>
      </x:c>
      <x:c r="AS154" s="73" t="s">
        <x:v>23</x:v>
      </x:c>
      <x:c r="AT154" s="73">
        <x:v>239</x:v>
      </x:c>
      <x:c r="AU154" s="73">
        <x:v>-1.25</x:v>
      </x:c>
      <x:c r="AV154" s="73">
        <x:v>0.81999999999999995</x:v>
      </x:c>
      <x:c r="AW154" s="73">
        <x:v>0.54000000000000004</x:v>
      </x:c>
      <x:c r="AX154" s="73">
        <x:v>-1.22</x:v>
      </x:c>
      <x:c r="AY154" s="73">
        <x:v>-3.5</x:v>
      </x:c>
      <x:c r="AZ154" s="73">
        <x:v>-0.72999999999999998</x:v>
      </x:c>
      <x:c r="BA154" s="73">
        <x:v>-4.2300000000000004</x:v>
      </x:c>
      <x:c r="BB154" s="73">
        <x:v>-5.1500000000000004</x:v>
      </x:c>
      <x:c r="BC154" s="73">
        <x:v>1.02</x:v>
      </x:c>
      <x:c r="BD154" s="73">
        <x:v>-6.1100000000000003</x:v>
      </x:c>
      <x:c r="BE154" s="73">
        <x:v>10.800000000000001</x:v>
      </x:c>
      <x:c r="BF154" s="73">
        <x:v>0.72999999999999998</x:v>
      </x:c>
      <x:c r="BG154" s="73">
        <x:v>-0.32000000000000001</x:v>
      </x:c>
      <x:c r="BH154" s="73">
        <x:v>0.40999999999999998</x:v>
      </x:c>
      <x:c r="BI154" s="73">
        <x:v>14000</x:v>
      </x:c>
      <x:c r="BJ154" s="73">
        <x:v>34516</x:v>
      </x:c>
      <x:c r="BK154" s="74" t="str">
        <x:f t="shared" si="0"/>
        <x:v>true</x:v>
      </x:c>
    </x:row>
    <x:row r="155" spans="1:63" ht="16.399999999999999">
      <x:c r="A155" s="65">
        <x:v>2017</x:v>
      </x:c>
      <x:c r="B155" s="61" t="s">
        <x:v>95</x:v>
      </x:c>
      <x:c r="C155" s="61" t="s">
        <x:v>142</x:v>
      </x:c>
      <x:c r="D155" s="72" t="s">
        <x:v>323</x:v>
      </x:c>
      <x:c r="E155" s="72">
        <x:v>8</x:v>
      </x:c>
      <x:c r="F155" s="72" t="s">
        <x:v>25</x:v>
      </x:c>
      <x:c r="G155" s="72" t="s">
        <x:v>337</x:v>
      </x:c>
      <x:c r="H155" s="72" t="s">
        <x:v>36</x:v>
      </x:c>
      <x:c r="I155" s="73">
        <x:v>2016</x:v>
      </x:c>
      <x:c r="J155" s="73" t="s">
        <x:v>95</x:v>
      </x:c>
      <x:c r="K155" s="73">
        <x:v>31</x:v>
      </x:c>
      <x:c r="L155" s="73" t="s">
        <x:v>23</x:v>
      </x:c>
      <x:c r="M155" s="73">
        <x:v>63</x:v>
      </x:c>
      <x:c r="N155" s="73">
        <x:v>0.71999999999999997</x:v>
      </x:c>
      <x:c r="O155" s="73">
        <x:v>0.54000000000000004</x:v>
      </x:c>
      <x:c r="P155" s="73">
        <x:v>147</x:v>
      </x:c>
      <x:c r="Q155" s="73">
        <x:v>146</x:v>
      </x:c>
      <x:c r="R155" s="73">
        <x:v>133</x:v>
      </x:c>
      <x:c r="S155" s="73">
        <x:v>16</x:v>
      </x:c>
      <x:c r="T155" s="73">
        <x:v>44</x:v>
      </x:c>
      <x:c r="U155" s="73">
        <x:v>8</x:v>
      </x:c>
      <x:c r="V155" s="73">
        <x:v>0</x:v>
      </x:c>
      <x:c r="W155" s="73">
        <x:v>5</x:v>
      </x:c>
      <x:c r="X155" s="73">
        <x:v>67</x:v>
      </x:c>
      <x:c r="Y155" s="73">
        <x:v>20</x:v>
      </x:c>
      <x:c r="Z155" s="73">
        <x:v>3</x:v>
      </x:c>
      <x:c r="AA155" s="73">
        <x:v>2</x:v>
      </x:c>
      <x:c r="AB155" s="73">
        <x:v>9</x:v>
      </x:c>
      <x:c r="AC155" s="73">
        <x:v>1</x:v>
      </x:c>
      <x:c r="AD155" s="73">
        <x:v>0</x:v>
      </x:c>
      <x:c r="AE155" s="73">
        <x:v>24</x:v>
      </x:c>
      <x:c r="AF155" s="73">
        <x:v>7</x:v>
      </x:c>
      <x:c r="AG155" s="73">
        <x:v>1</x:v>
      </x:c>
      <x:c r="AH155" s="73">
        <x:v>3</x:v>
      </x:c>
      <x:c r="AI155" s="73">
        <x:v>0.33100000000000002</x:v>
      </x:c>
      <x:c r="AJ155" s="73">
        <x:v>0.37</x:v>
      </x:c>
      <x:c r="AK155" s="73">
        <x:v>0.504</x:v>
      </x:c>
      <x:c r="AL155" s="73">
        <x:v>0.874</x:v>
      </x:c>
      <x:c r="AM155" s="73">
        <x:v>0.16400000000000001</x:v>
      </x:c>
      <x:c r="AN155" s="73">
        <x:v>120.7</x:v>
      </x:c>
      <x:c r="AO155" s="73">
        <x:v>1.26</x:v>
      </x:c>
      <x:c r="AP155" s="73">
        <x:v>2016</x:v>
      </x:c>
      <x:c r="AQ155" s="73" t="s">
        <x:v>95</x:v>
      </x:c>
      <x:c r="AR155" s="73">
        <x:v>31</x:v>
      </x:c>
      <x:c r="AS155" s="73" t="s">
        <x:v>23</x:v>
      </x:c>
      <x:c r="AT155" s="73">
        <x:v>147</x:v>
      </x:c>
      <x:c r="AU155" s="73">
        <x:v>3.0600000000000001</x:v>
      </x:c>
      <x:c r="AV155" s="73">
        <x:v>-0.23999999999999999</x:v>
      </x:c>
      <x:c r="AW155" s="73">
        <x:v>0.71999999999999997</x:v>
      </x:c>
      <x:c r="AX155" s="73">
        <x:v>1.4299999999999999</x:v>
      </x:c>
      <x:c r="AY155" s="73">
        <x:v>6.04</x:v>
      </x:c>
      <x:c r="AZ155" s="73">
        <x:v>-0.72999999999999998</x:v>
      </x:c>
      <x:c r="BA155" s="73">
        <x:v>5.3099999999999996</x:v>
      </x:c>
      <x:c r="BB155" s="73">
        <x:v>8.1500000000000004</x:v>
      </x:c>
      <x:c r="BC155" s="73">
        <x:v>0.64000000000000001</x:v>
      </x:c>
      <x:c r="BD155" s="73">
        <x:v>10.23</x:v>
      </x:c>
      <x:c r="BE155" s="73">
        <x:v>11.279999999999999</x:v>
      </x:c>
      <x:c r="BF155" s="73">
        <x:v>0.71999999999999997</x:v>
      </x:c>
      <x:c r="BG155" s="73">
        <x:v>0.54000000000000004</x:v>
      </x:c>
      <x:c r="BH155" s="73">
        <x:v>1.26</x:v>
      </x:c>
      <x:c r="BI155" s="73">
        <x:v>12500</x:v>
      </x:c>
      <x:c r="BJ155" s="73">
        <x:v>9939</x:v>
      </x:c>
      <x:c r="BK155" s="74" t="str">
        <x:f t="shared" si="0"/>
        <x:v>true</x:v>
      </x:c>
    </x:row>
    <x:row r="156" spans="1:63" ht="16.399999999999999">
      <x:c r="A156" s="65">
        <x:v>2018</x:v>
      </x:c>
      <x:c r="B156" s="61" t="s">
        <x:v>95</x:v>
      </x:c>
      <x:c r="C156" s="61" t="s">
        <x:v>142</x:v>
      </x:c>
      <x:c r="D156" s="72" t="s">
        <x:v>323</x:v>
      </x:c>
      <x:c r="E156" s="72">
        <x:v>8</x:v>
      </x:c>
      <x:c r="F156" s="72" t="s">
        <x:v>25</x:v>
      </x:c>
      <x:c r="G156" s="72" t="s">
        <x:v>337</x:v>
      </x:c>
      <x:c r="H156" s="72" t="s">
        <x:v>36</x:v>
      </x:c>
      <x:c r="I156" s="73">
        <x:v>2017</x:v>
      </x:c>
      <x:c r="J156" s="73" t="s">
        <x:v>95</x:v>
      </x:c>
      <x:c r="K156" s="73">
        <x:v>32</x:v>
      </x:c>
      <x:c r="L156" s="73" t="s">
        <x:v>23</x:v>
      </x:c>
      <x:c r="M156" s="73">
        <x:v>136</x:v>
      </x:c>
      <x:c r="N156" s="73">
        <x:v>1.8799999999999999</x:v>
      </x:c>
      <x:c r="O156" s="73">
        <x:v>0.17000000000000001</x:v>
      </x:c>
      <x:c r="P156" s="73">
        <x:v>527</x:v>
      </x:c>
      <x:c r="Q156" s="73">
        <x:v>523</x:v>
      </x:c>
      <x:c r="R156" s="73">
        <x:v>474</x:v>
      </x:c>
      <x:c r="S156" s="73">
        <x:v>64</x:v>
      </x:c>
      <x:c r="T156" s="73">
        <x:v>148</x:v>
      </x:c>
      <x:c r="U156" s="73">
        <x:v>25</x:v>
      </x:c>
      <x:c r="V156" s="73">
        <x:v>3</x:v>
      </x:c>
      <x:c r="W156" s="73">
        <x:v>17</x:v>
      </x:c>
      <x:c r="X156" s="73">
        <x:v>230</x:v>
      </x:c>
      <x:c r="Y156" s="73">
        <x:v>90</x:v>
      </x:c>
      <x:c r="Z156" s="73">
        <x:v>9</x:v>
      </x:c>
      <x:c r="AA156" s="73">
        <x:v>6</x:v>
      </x:c>
      <x:c r="AB156" s="73">
        <x:v>39</x:v>
      </x:c>
      <x:c r="AC156" s="73">
        <x:v>2</x:v>
      </x:c>
      <x:c r="AD156" s="73">
        <x:v>2</x:v>
      </x:c>
      <x:c r="AE156" s="73">
        <x:v>81</x:v>
      </x:c>
      <x:c r="AF156" s="73">
        <x:v>6</x:v>
      </x:c>
      <x:c r="AG156" s="73">
        <x:v>3</x:v>
      </x:c>
      <x:c r="AH156" s="73">
        <x:v>9</x:v>
      </x:c>
      <x:c r="AI156" s="73">
        <x:v>0.312</x:v>
      </x:c>
      <x:c r="AJ156" s="73">
        <x:v>0.36099999999999999</x:v>
      </x:c>
      <x:c r="AK156" s="73">
        <x:v>0.48499999999999999</x:v>
      </x:c>
      <x:c r="AL156" s="73">
        <x:v>0.84599999999999997</x:v>
      </x:c>
      <x:c r="AM156" s="73">
        <x:v>0.14899999999999999</x:v>
      </x:c>
      <x:c r="AN156" s="73">
        <x:v>112.5</x:v>
      </x:c>
      <x:c r="AO156" s="73">
        <x:v>2.0499999999999998</x:v>
      </x:c>
      <x:c r="AP156" s="73">
        <x:v>2017</x:v>
      </x:c>
      <x:c r="AQ156" s="73" t="s">
        <x:v>95</x:v>
      </x:c>
      <x:c r="AR156" s="73">
        <x:v>32</x:v>
      </x:c>
      <x:c r="AS156" s="73" t="s">
        <x:v>23</x:v>
      </x:c>
      <x:c r="AT156" s="73">
        <x:v>527</x:v>
      </x:c>
      <x:c r="AU156" s="73">
        <x:v>7.8799999999999999</x:v>
      </x:c>
      <x:c r="AV156" s="73">
        <x:v>-0.46999999999999997</x:v>
      </x:c>
      <x:c r="AW156" s="73">
        <x:v>-0.41999999999999998</x:v>
      </x:c>
      <x:c r="AX156" s="73">
        <x:v>10.050000000000001</x:v>
      </x:c>
      <x:c r="AY156" s="73">
        <x:v>1.8999999999999999</x:v>
      </x:c>
      <x:c r="AZ156" s="73">
        <x:v>-9.1600000000000001</x:v>
      </x:c>
      <x:c r="BA156" s="73">
        <x:v>-7.2599999999999998</x:v>
      </x:c>
      <x:c r="BB156" s="73">
        <x:v>1.23</x:v>
      </x:c>
      <x:c r="BC156" s="73">
        <x:v>2.23</x:v>
      </x:c>
      <x:c r="BD156" s="73">
        <x:v>8.4700000000000006</x:v>
      </x:c>
      <x:c r="BE156" s="73">
        <x:v>10.890000000000001</x:v>
      </x:c>
      <x:c r="BF156" s="73">
        <x:v>1.8799999999999999</x:v>
      </x:c>
      <x:c r="BG156" s="73">
        <x:v>0.17000000000000001</x:v>
      </x:c>
      <x:c r="BH156" s="73">
        <x:v>2.0499999999999998</x:v>
      </x:c>
      <x:c r="BI156" s="73">
        <x:v>11700</x:v>
      </x:c>
      <x:c r="BJ156" s="73">
        <x:v>5697</x:v>
      </x:c>
      <x:c r="BK156" s="74" t="str">
        <x:f t="shared" si="0"/>
        <x:v>true</x:v>
      </x:c>
    </x:row>
    <x:row r="157" spans="1:63" ht="16.399999999999999">
      <x:c r="A157" s="65">
        <x:v>2019</x:v>
      </x:c>
      <x:c r="B157" s="61" t="s">
        <x:v>95</x:v>
      </x:c>
      <x:c r="C157" s="61" t="s">
        <x:v>142</x:v>
      </x:c>
      <x:c r="D157" s="72" t="s">
        <x:v>323</x:v>
      </x:c>
      <x:c r="E157" s="72">
        <x:v>8</x:v>
      </x:c>
      <x:c r="F157" s="72" t="s">
        <x:v>25</x:v>
      </x:c>
      <x:c r="G157" s="72" t="s">
        <x:v>337</x:v>
      </x:c>
      <x:c r="H157" s="72" t="s">
        <x:v>36</x:v>
      </x:c>
      <x:c r="I157" s="73">
        <x:v>2018</x:v>
      </x:c>
      <x:c r="J157" s="73" t="s">
        <x:v>95</x:v>
      </x:c>
      <x:c r="K157" s="73">
        <x:v>33</x:v>
      </x:c>
      <x:c r="L157" s="73" t="s">
        <x:v>23</x:v>
      </x:c>
      <x:c r="M157" s="73">
        <x:v>81</x:v>
      </x:c>
      <x:c r="N157" s="73">
        <x:v>0.72999999999999998</x:v>
      </x:c>
      <x:c r="O157" s="73">
        <x:v>-0.13</x:v>
      </x:c>
      <x:c r="P157" s="73">
        <x:v>314</x:v>
      </x:c>
      <x:c r="Q157" s="73">
        <x:v>314</x:v>
      </x:c>
      <x:c r="R157" s="73">
        <x:v>287</x:v>
      </x:c>
      <x:c r="S157" s="73">
        <x:v>38</x:v>
      </x:c>
      <x:c r="T157" s="73">
        <x:v>80</x:v>
      </x:c>
      <x:c r="U157" s="73">
        <x:v>10</x:v>
      </x:c>
      <x:c r="V157" s="73">
        <x:v>1</x:v>
      </x:c>
      <x:c r="W157" s="73">
        <x:v>17</x:v>
      </x:c>
      <x:c r="X157" s="73">
        <x:v>143</x:v>
      </x:c>
      <x:c r="Y157" s="73">
        <x:v>62</x:v>
      </x:c>
      <x:c r="Z157" s="73">
        <x:v>2</x:v>
      </x:c>
      <x:c r="AA157" s="73">
        <x:v>3</x:v>
      </x:c>
      <x:c r="AB157" s="73">
        <x:v>21</x:v>
      </x:c>
      <x:c r="AC157" s="73">
        <x:v>2</x:v>
      </x:c>
      <x:c r="AD157" s="73">
        <x:v>0</x:v>
      </x:c>
      <x:c r="AE157" s="73">
        <x:v>51</x:v>
      </x:c>
      <x:c r="AF157" s="73">
        <x:v>10</x:v>
      </x:c>
      <x:c r="AG157" s="73">
        <x:v>0</x:v>
      </x:c>
      <x:c r="AH157" s="73">
        <x:v>4</x:v>
      </x:c>
      <x:c r="AI157" s="73">
        <x:v>0.27900000000000003</x:v>
      </x:c>
      <x:c r="AJ157" s="73">
        <x:v>0.32800000000000001</x:v>
      </x:c>
      <x:c r="AK157" s="73">
        <x:v>0.498</x:v>
      </x:c>
      <x:c r="AL157" s="73">
        <x:v>0.82599999999999996</x:v>
      </x:c>
      <x:c r="AM157" s="73">
        <x:v>0.14099999999999999</x:v>
      </x:c>
      <x:c r="AN157" s="73">
        <x:v>99.599999999999994</x:v>
      </x:c>
      <x:c r="AO157" s="73">
        <x:v>0.59999999999999998</x:v>
      </x:c>
      <x:c r="AP157" s="73">
        <x:v>2018</x:v>
      </x:c>
      <x:c r="AQ157" s="73" t="s">
        <x:v>95</x:v>
      </x:c>
      <x:c r="AR157" s="73">
        <x:v>33</x:v>
      </x:c>
      <x:c r="AS157" s="73" t="s">
        <x:v>23</x:v>
      </x:c>
      <x:c r="AT157" s="73">
        <x:v>314</x:v>
      </x:c>
      <x:c r="AU157" s="73">
        <x:v>0.10000000000000001</x:v>
      </x:c>
      <x:c r="AV157" s="73">
        <x:v>-0.81000000000000005</x:v>
      </x:c>
      <x:c r="AW157" s="73">
        <x:v>-1.1599999999999999</x:v>
      </x:c>
      <x:c r="AX157" s="73">
        <x:v>-3.5099999999999998</x:v>
      </x:c>
      <x:c r="AY157" s="73">
        <x:v>-1.49</x:v>
      </x:c>
      <x:c r="AZ157" s="73">
        <x:v>-2.7200000000000002</x:v>
      </x:c>
      <x:c r="BA157" s="73">
        <x:v>-4.21</x:v>
      </x:c>
      <x:c r="BB157" s="73">
        <x:v>-6.25</x:v>
      </x:c>
      <x:c r="BC157" s="73">
        <x:v>1.3700000000000001</x:v>
      </x:c>
      <x:c r="BD157" s="73">
        <x:v>-4.5599999999999996</x:v>
      </x:c>
      <x:c r="BE157" s="73">
        <x:v>11.199999999999999</x:v>
      </x:c>
      <x:c r="BF157" s="73">
        <x:v>0.72999999999999998</x:v>
      </x:c>
      <x:c r="BG157" s="73">
        <x:v>-0.13</x:v>
      </x:c>
      <x:c r="BH157" s="73">
        <x:v>0.59999999999999998</x:v>
      </x:c>
      <x:c r="BI157" s="73">
        <x:v>18500</x:v>
      </x:c>
      <x:c r="BJ157" s="73">
        <x:v>30889</x:v>
      </x:c>
      <x:c r="BK157" s="74" t="str">
        <x:f t="shared" si="0"/>
        <x:v>true</x:v>
      </x:c>
    </x:row>
    <x:row r="158" spans="1:63" ht="16.399999999999999">
      <x:c r="A158" s="65">
        <x:v>2015</x:v>
      </x:c>
      <x:c r="B158" s="61" t="s">
        <x:v>22</x:v>
      </x:c>
      <x:c r="C158" s="61" t="s">
        <x:v>136</x:v>
      </x:c>
      <x:c r="D158" s="72" t="s">
        <x:v>323</x:v>
      </x:c>
      <x:c r="E158" s="72">
        <x:v>9</x:v>
      </x:c>
      <x:c r="F158" s="72" t="s">
        <x:v>25</x:v>
      </x:c>
      <x:c r="G158" s="72" t="s">
        <x:v>34</x:v>
      </x:c>
      <x:c r="H158" s="72" t="s">
        <x:v>36</x:v>
      </x:c>
      <x:c r="I158" s="73">
        <x:v>2014</x:v>
      </x:c>
      <x:c r="J158" s="73" t="s">
        <x:v>22</x:v>
      </x:c>
      <x:c r="K158" s="73">
        <x:v>31</x:v>
      </x:c>
      <x:c r="L158" s="73" t="s">
        <x:v>119</x:v>
      </x:c>
      <x:c r="M158" s="73">
        <x:v>77</x:v>
      </x:c>
      <x:c r="N158" s="73">
        <x:v>0.78000000000000003</x:v>
      </x:c>
      <x:c r="O158" s="73">
        <x:v>0.28999999999999998</x:v>
      </x:c>
      <x:c r="P158" s="73">
        <x:v>275</x:v>
      </x:c>
      <x:c r="Q158" s="73">
        <x:v>263</x:v>
      </x:c>
      <x:c r="R158" s="73">
        <x:v>235</x:v>
      </x:c>
      <x:c r="S158" s="73">
        <x:v>33</x:v>
      </x:c>
      <x:c r="T158" s="73">
        <x:v>66</x:v>
      </x:c>
      <x:c r="U158" s="73">
        <x:v>16</x:v>
      </x:c>
      <x:c r="V158" s="73">
        <x:v>0</x:v>
      </x:c>
      <x:c r="W158" s="73">
        <x:v>2</x:v>
      </x:c>
      <x:c r="X158" s="73">
        <x:v>88</x:v>
      </x:c>
      <x:c r="Y158" s="73">
        <x:v>27</x:v>
      </x:c>
      <x:c r="Z158" s="73">
        <x:v>5</x:v>
      </x:c>
      <x:c r="AA158" s="73">
        <x:v>2</x:v>
      </x:c>
      <x:c r="AB158" s="73">
        <x:v>26</x:v>
      </x:c>
      <x:c r="AC158" s="73">
        <x:v>0</x:v>
      </x:c>
      <x:c r="AD158" s="73">
        <x:v>0</x:v>
      </x:c>
      <x:c r="AE158" s="73">
        <x:v>30</x:v>
      </x:c>
      <x:c r="AF158" s="73">
        <x:v>7</x:v>
      </x:c>
      <x:c r="AG158" s="73">
        <x:v>12</x:v>
      </x:c>
      <x:c r="AH158" s="73">
        <x:v>2</x:v>
      </x:c>
      <x:c r="AI158" s="73">
        <x:v>0.28100000000000003</x:v>
      </x:c>
      <x:c r="AJ158" s="73">
        <x:v>0.34999999999999998</x:v>
      </x:c>
      <x:c r="AK158" s="73">
        <x:v>0.374</x:v>
      </x:c>
      <x:c r="AL158" s="73">
        <x:v>0.72399999999999998</x:v>
      </x:c>
      <x:c r="AM158" s="73">
        <x:v>0.112</x:v>
      </x:c>
      <x:c r="AN158" s="73">
        <x:v>77.099999999999994</x:v>
      </x:c>
      <x:c r="AO158" s="73">
        <x:v>1.0700000000000001</x:v>
      </x:c>
      <x:c r="AP158" s="73">
        <x:v>2014</x:v>
      </x:c>
      <x:c r="AQ158" s="73" t="s">
        <x:v>22</x:v>
      </x:c>
      <x:c r="AR158" s="73">
        <x:v>31</x:v>
      </x:c>
      <x:c r="AS158" s="73" t="s">
        <x:v>119</x:v>
      </x:c>
      <x:c r="AT158" s="73">
        <x:v>275</x:v>
      </x:c>
      <x:c r="AU158" s="73">
        <x:v>-8.8100000000000005</x:v>
      </x:c>
      <x:c r="AV158" s="73">
        <x:v>0.12</x:v>
      </x:c>
      <x:c r="AW158" s="73">
        <x:v>0.96999999999999997</x:v>
      </x:c>
      <x:c r="AX158" s="73">
        <x:v>-8.2100000000000009</x:v>
      </x:c>
      <x:c r="AY158" s="73">
        <x:v>3.2599999999999998</x:v>
      </x:c>
      <x:c r="AZ158" s="73">
        <x:v>5.4900000000000002</x:v>
      </x:c>
      <x:c r="BA158" s="73">
        <x:v>8.75</x:v>
      </x:c>
      <x:c r="BB158" s="73">
        <x:v>0.77000000000000002</x:v>
      </x:c>
      <x:c r="BC158" s="73">
        <x:v>1.2</x:v>
      </x:c>
      <x:c r="BD158" s="73">
        <x:v>5.75</x:v>
      </x:c>
      <x:c r="BE158" s="73">
        <x:v>11.31</x:v>
      </x:c>
      <x:c r="BF158" s="73">
        <x:v>0.78000000000000003</x:v>
      </x:c>
      <x:c r="BG158" s="73">
        <x:v>0.28999999999999998</x:v>
      </x:c>
      <x:c r="BH158" s="73">
        <x:v>1.0700000000000001</x:v>
      </x:c>
      <x:c r="BI158" s="73">
        <x:v>6800</x:v>
      </x:c>
      <x:c r="BJ158" s="73">
        <x:v>6336</x:v>
      </x:c>
      <x:c r="BK158" s="74" t="str">
        <x:f t="shared" si="0"/>
        <x:v>true</x:v>
      </x:c>
    </x:row>
    <x:row r="159" spans="1:63" ht="16.399999999999999">
      <x:c r="A159" s="65">
        <x:v>2016</x:v>
      </x:c>
      <x:c r="B159" s="61" t="s">
        <x:v>22</x:v>
      </x:c>
      <x:c r="C159" s="61" t="s">
        <x:v>136</x:v>
      </x:c>
      <x:c r="D159" s="72" t="s">
        <x:v>323</x:v>
      </x:c>
      <x:c r="E159" s="72">
        <x:v>9</x:v>
      </x:c>
      <x:c r="F159" s="72" t="s">
        <x:v>25</x:v>
      </x:c>
      <x:c r="G159" s="72" t="s">
        <x:v>34</x:v>
      </x:c>
      <x:c r="H159" s="72" t="s">
        <x:v>36</x:v>
      </x:c>
      <x:c r="I159" s="73">
        <x:v>2015</x:v>
      </x:c>
      <x:c r="J159" s="73" t="s">
        <x:v>22</x:v>
      </x:c>
      <x:c r="K159" s="73">
        <x:v>32</x:v>
      </x:c>
      <x:c r="L159" s="73" t="s">
        <x:v>119</x:v>
      </x:c>
      <x:c r="M159" s="73">
        <x:v>105</x:v>
      </x:c>
      <x:c r="N159" s="73">
        <x:v>-0.42999999999999999</x:v>
      </x:c>
      <x:c r="O159" s="73">
        <x:v>0.22</x:v>
      </x:c>
      <x:c r="P159" s="73">
        <x:v>298</x:v>
      </x:c>
      <x:c r="Q159" s="73">
        <x:v>283</x:v>
      </x:c>
      <x:c r="R159" s="73">
        <x:v>265</x:v>
      </x:c>
      <x:c r="S159" s="73">
        <x:v>24</x:v>
      </x:c>
      <x:c r="T159" s="73">
        <x:v>65</x:v>
      </x:c>
      <x:c r="U159" s="73">
        <x:v>12</x:v>
      </x:c>
      <x:c r="V159" s="73">
        <x:v>1</x:v>
      </x:c>
      <x:c r="W159" s="73">
        <x:v>2</x:v>
      </x:c>
      <x:c r="X159" s="73">
        <x:v>85</x:v>
      </x:c>
      <x:c r="Y159" s="73">
        <x:v>25</x:v>
      </x:c>
      <x:c r="Z159" s="73">
        <x:v>4</x:v>
      </x:c>
      <x:c r="AA159" s="73">
        <x:v>2</x:v>
      </x:c>
      <x:c r="AB159" s="73">
        <x:v>14</x:v>
      </x:c>
      <x:c r="AC159" s="73">
        <x:v>1</x:v>
      </x:c>
      <x:c r="AD159" s="73">
        <x:v>0</x:v>
      </x:c>
      <x:c r="AE159" s="73">
        <x:v>39</x:v>
      </x:c>
      <x:c r="AF159" s="73">
        <x:v>6</x:v>
      </x:c>
      <x:c r="AG159" s="73">
        <x:v>15</x:v>
      </x:c>
      <x:c r="AH159" s="73">
        <x:v>3</x:v>
      </x:c>
      <x:c r="AI159" s="73">
        <x:v>0.245</x:v>
      </x:c>
      <x:c r="AJ159" s="73">
        <x:v>0.28299999999999997</x:v>
      </x:c>
      <x:c r="AK159" s="73">
        <x:v>0.32100000000000001</x:v>
      </x:c>
      <x:c r="AL159" s="73">
        <x:v>0.60399999999999998</x:v>
      </x:c>
      <x:c r="AM159" s="73">
        <x:v>0.059999999999999998</x:v>
      </x:c>
      <x:c r="AN159" s="73">
        <x:v>42.600000000000001</x:v>
      </x:c>
      <x:c r="AO159" s="73">
        <x:v>-0.20999999999999999</x:v>
      </x:c>
      <x:c r="AP159" s="73">
        <x:v>2015</x:v>
      </x:c>
      <x:c r="AQ159" s="73" t="s">
        <x:v>22</x:v>
      </x:c>
      <x:c r="AR159" s="73">
        <x:v>32</x:v>
      </x:c>
      <x:c r="AS159" s="73" t="s">
        <x:v>119</x:v>
      </x:c>
      <x:c r="AT159" s="73">
        <x:v>298</x:v>
      </x:c>
      <x:c r="AU159" s="73">
        <x:v>-22.02</x:v>
      </x:c>
      <x:c r="AV159" s="73">
        <x:v>-0.10000000000000001</x:v>
      </x:c>
      <x:c r="AW159" s="73">
        <x:v>-0.33000000000000002</x:v>
      </x:c>
      <x:c r="AX159" s="73">
        <x:v>-22.670000000000002</x:v>
      </x:c>
      <x:c r="AY159" s="73">
        <x:v>2.3500000000000001</x:v>
      </x:c>
      <x:c r="AZ159" s="73">
        <x:v>5.9400000000000004</x:v>
      </x:c>
      <x:c r="BA159" s="73">
        <x:v>8.2899999999999991</x:v>
      </x:c>
      <x:c r="BB159" s="73">
        <x:v>-14.19</x:v>
      </x:c>
      <x:c r="BC159" s="73">
        <x:v>1.27</x:v>
      </x:c>
      <x:c r="BD159" s="73">
        <x:v>-12.609999999999999</x:v>
      </x:c>
      <x:c r="BE159" s="73">
        <x:v>10.800000000000001</x:v>
      </x:c>
      <x:c r="BF159" s="73">
        <x:v>-0.42999999999999999</x:v>
      </x:c>
      <x:c r="BG159" s="73">
        <x:v>0.22</x:v>
      </x:c>
      <x:c r="BH159" s="73">
        <x:v>-0.20999999999999999</x:v>
      </x:c>
      <x:c r="BI159" s="73">
        <x:v>8500</x:v>
      </x:c>
      <x:c r="BJ159" s="73">
        <x:v>-39861</x:v>
      </x:c>
      <x:c r="BK159" s="74" t="str">
        <x:f t="shared" si="0"/>
        <x:v>true</x:v>
      </x:c>
    </x:row>
    <x:row r="160" spans="1:63" ht="16.399999999999999">
      <x:c r="A160" s="65">
        <x:v>2017</x:v>
      </x:c>
      <x:c r="B160" s="61" t="s">
        <x:v>22</x:v>
      </x:c>
      <x:c r="C160" s="61" t="s">
        <x:v>136</x:v>
      </x:c>
      <x:c r="D160" s="72" t="s">
        <x:v>323</x:v>
      </x:c>
      <x:c r="E160" s="72">
        <x:v>9</x:v>
      </x:c>
      <x:c r="F160" s="72" t="s">
        <x:v>25</x:v>
      </x:c>
      <x:c r="G160" s="72" t="s">
        <x:v>34</x:v>
      </x:c>
      <x:c r="H160" s="72" t="s">
        <x:v>36</x:v>
      </x:c>
      <x:c r="I160" s="73">
        <x:v>2016</x:v>
      </x:c>
      <x:c r="J160" s="73" t="s">
        <x:v>22</x:v>
      </x:c>
      <x:c r="K160" s="73">
        <x:v>33</x:v>
      </x:c>
      <x:c r="L160" s="73" t="s">
        <x:v>119</x:v>
      </x:c>
      <x:c r="M160" s="73">
        <x:v>120</x:v>
      </x:c>
      <x:c r="N160" s="73">
        <x:v>0.47999999999999998</x:v>
      </x:c>
      <x:c r="O160" s="73">
        <x:v>1.05</x:v>
      </x:c>
      <x:c r="P160" s="73">
        <x:v>368</x:v>
      </x:c>
      <x:c r="Q160" s="73">
        <x:v>348</x:v>
      </x:c>
      <x:c r="R160" s="73">
        <x:v>316</x:v>
      </x:c>
      <x:c r="S160" s="73">
        <x:v>38</x:v>
      </x:c>
      <x:c r="T160" s="73">
        <x:v>86</x:v>
      </x:c>
      <x:c r="U160" s="73">
        <x:v>10</x:v>
      </x:c>
      <x:c r="V160" s="73">
        <x:v>0</x:v>
      </x:c>
      <x:c r="W160" s="73">
        <x:v>4</x:v>
      </x:c>
      <x:c r="X160" s="73">
        <x:v>108</x:v>
      </x:c>
      <x:c r="Y160" s="73">
        <x:v>40</x:v>
      </x:c>
      <x:c r="Z160" s="73">
        <x:v>2</x:v>
      </x:c>
      <x:c r="AA160" s="73">
        <x:v>3</x:v>
      </x:c>
      <x:c r="AB160" s="73">
        <x:v>29</x:v>
      </x:c>
      <x:c r="AC160" s="73">
        <x:v>1</x:v>
      </x:c>
      <x:c r="AD160" s="73">
        <x:v>0</x:v>
      </x:c>
      <x:c r="AE160" s="73">
        <x:v>39</x:v>
      </x:c>
      <x:c r="AF160" s="73">
        <x:v>10</x:v>
      </x:c>
      <x:c r="AG160" s="73">
        <x:v>19</x:v>
      </x:c>
      <x:c r="AH160" s="73">
        <x:v>2</x:v>
      </x:c>
      <x:c r="AI160" s="73">
        <x:v>0.27200000000000002</x:v>
      </x:c>
      <x:c r="AJ160" s="73">
        <x:v>0.33300000000000002</x:v>
      </x:c>
      <x:c r="AK160" s="73">
        <x:v>0.34200000000000003</x:v>
      </x:c>
      <x:c r="AL160" s="73">
        <x:v>0.67500000000000004</x:v>
      </x:c>
      <x:c r="AM160" s="73">
        <x:v>0.095999999999999996</x:v>
      </x:c>
      <x:c r="AN160" s="73">
        <x:v>66.599999999999994</x:v>
      </x:c>
      <x:c r="AO160" s="73">
        <x:v>1.52</x:v>
      </x:c>
      <x:c r="AP160" s="73">
        <x:v>2016</x:v>
      </x:c>
      <x:c r="AQ160" s="73" t="s">
        <x:v>22</x:v>
      </x:c>
      <x:c r="AR160" s="73">
        <x:v>33</x:v>
      </x:c>
      <x:c r="AS160" s="73" t="s">
        <x:v>119</x:v>
      </x:c>
      <x:c r="AT160" s="73">
        <x:v>368</x:v>
      </x:c>
      <x:c r="AU160" s="73">
        <x:v>-15.68</x:v>
      </x:c>
      <x:c r="AV160" s="73">
        <x:v>-0.83999999999999997</x:v>
      </x:c>
      <x:c r="AW160" s="73">
        <x:v>-0.40999999999999998</x:v>
      </x:c>
      <x:c r="AX160" s="73">
        <x:v>-17.91</x:v>
      </x:c>
      <x:c r="AY160" s="73">
        <x:v>11.789999999999999</x:v>
      </x:c>
      <x:c r="AZ160" s="73">
        <x:v>7.0999999999999996</x:v>
      </x:c>
      <x:c r="BA160" s="73">
        <x:v>18.890000000000001</x:v>
      </x:c>
      <x:c r="BB160" s="73">
        <x:v>2.0699999999999998</x:v>
      </x:c>
      <x:c r="BC160" s="73">
        <x:v>1.6000000000000001</x:v>
      </x:c>
      <x:c r="BD160" s="73">
        <x:v>7.4000000000000004</x:v>
      </x:c>
      <x:c r="BE160" s="73">
        <x:v>11.279999999999999</x:v>
      </x:c>
      <x:c r="BF160" s="73">
        <x:v>0.47999999999999998</x:v>
      </x:c>
      <x:c r="BG160" s="73">
        <x:v>1.05</x:v>
      </x:c>
      <x:c r="BH160" s="73">
        <x:v>1.52</x:v>
      </x:c>
      <x:c r="BI160" s="73">
        <x:v>9000</x:v>
      </x:c>
      <x:c r="BJ160" s="73">
        <x:v>5910</x:v>
      </x:c>
      <x:c r="BK160" s="74" t="str">
        <x:f t="shared" si="0"/>
        <x:v>true</x:v>
      </x:c>
    </x:row>
    <x:row r="161" spans="1:63" ht="16.399999999999999">
      <x:c r="A161" s="65">
        <x:v>2018</x:v>
      </x:c>
      <x:c r="B161" s="61" t="s">
        <x:v>22</x:v>
      </x:c>
      <x:c r="C161" s="61" t="s">
        <x:v>136</x:v>
      </x:c>
      <x:c r="D161" s="72" t="s">
        <x:v>323</x:v>
      </x:c>
      <x:c r="E161" s="72">
        <x:v>9</x:v>
      </x:c>
      <x:c r="F161" s="72" t="s">
        <x:v>25</x:v>
      </x:c>
      <x:c r="G161" s="72" t="s">
        <x:v>34</x:v>
      </x:c>
      <x:c r="H161" s="72" t="s">
        <x:v>36</x:v>
      </x:c>
      <x:c r="I161" s="73">
        <x:v>2017</x:v>
      </x:c>
      <x:c r="J161" s="73" t="s">
        <x:v>22</x:v>
      </x:c>
      <x:c r="K161" s="73">
        <x:v>34</x:v>
      </x:c>
      <x:c r="L161" s="73" t="s">
        <x:v>119</x:v>
      </x:c>
      <x:c r="M161" s="73">
        <x:v>110</x:v>
      </x:c>
      <x:c r="N161" s="73">
        <x:v>0.20999999999999999</x:v>
      </x:c>
      <x:c r="O161" s="73">
        <x:v>-0.040000000000000002</x:v>
      </x:c>
      <x:c r="P161" s="73">
        <x:v>337</x:v>
      </x:c>
      <x:c r="Q161" s="73">
        <x:v>318</x:v>
      </x:c>
      <x:c r="R161" s="73">
        <x:v>304</x:v>
      </x:c>
      <x:c r="S161" s="73">
        <x:v>38</x:v>
      </x:c>
      <x:c r="T161" s="73">
        <x:v>82</x:v>
      </x:c>
      <x:c r="U161" s="73">
        <x:v>15</x:v>
      </x:c>
      <x:c r="V161" s="73">
        <x:v>2</x:v>
      </x:c>
      <x:c r="W161" s="73">
        <x:v>6</x:v>
      </x:c>
      <x:c r="X161" s="73">
        <x:v>119</x:v>
      </x:c>
      <x:c r="Y161" s="73">
        <x:v>42</x:v>
      </x:c>
      <x:c r="Z161" s="73">
        <x:v>2</x:v>
      </x:c>
      <x:c r="AA161" s="73">
        <x:v>1</x:v>
      </x:c>
      <x:c r="AB161" s="73">
        <x:v>10</x:v>
      </x:c>
      <x:c r="AC161" s="73">
        <x:v>2</x:v>
      </x:c>
      <x:c r="AD161" s="73">
        <x:v>1</x:v>
      </x:c>
      <x:c r="AE161" s="73">
        <x:v>42</x:v>
      </x:c>
      <x:c r="AF161" s="73">
        <x:v>10</x:v>
      </x:c>
      <x:c r="AG161" s="73">
        <x:v>18</x:v>
      </x:c>
      <x:c r="AH161" s="73">
        <x:v>3</x:v>
      </x:c>
      <x:c r="AI161" s="73">
        <x:v>0.27000000000000002</x:v>
      </x:c>
      <x:c r="AJ161" s="73">
        <x:v>0.29499999999999998</x:v>
      </x:c>
      <x:c r="AK161" s="73">
        <x:v>0.39100000000000001</x:v>
      </x:c>
      <x:c r="AL161" s="73">
        <x:v>0.68600000000000005</x:v>
      </x:c>
      <x:c r="AM161" s="73">
        <x:v>0.087999999999999989</x:v>
      </x:c>
      <x:c r="AN161" s="73">
        <x:v>62.700000000000003</x:v>
      </x:c>
      <x:c r="AO161" s="73">
        <x:v>0.17000000000000001</x:v>
      </x:c>
      <x:c r="AP161" s="73">
        <x:v>2017</x:v>
      </x:c>
      <x:c r="AQ161" s="73" t="s">
        <x:v>22</x:v>
      </x:c>
      <x:c r="AR161" s="73">
        <x:v>34</x:v>
      </x:c>
      <x:c r="AS161" s="73" t="s">
        <x:v>119</x:v>
      </x:c>
      <x:c r="AT161" s="73">
        <x:v>337</x:v>
      </x:c>
      <x:c r="AU161" s="73">
        <x:v>-16.559999999999999</x:v>
      </x:c>
      <x:c r="AV161" s="73">
        <x:v>0.12</x:v>
      </x:c>
      <x:c r="AW161" s="73">
        <x:v>0.40999999999999998</x:v>
      </x:c>
      <x:c r="AX161" s="73">
        <x:v>-16.859999999999999</x:v>
      </x:c>
      <x:c r="AY161" s="73">
        <x:v>-0.46999999999999997</x:v>
      </x:c>
      <x:c r="AZ161" s="73">
        <x:v>5.2599999999999998</x:v>
      </x:c>
      <x:c r="BA161" s="73">
        <x:v>4.79</x:v>
      </x:c>
      <x:c r="BB161" s="73">
        <x:v>-11.640000000000001</x:v>
      </x:c>
      <x:c r="BC161" s="73">
        <x:v>1.4299999999999999</x:v>
      </x:c>
      <x:c r="BD161" s="73">
        <x:v>-10.6</x:v>
      </x:c>
      <x:c r="BE161" s="73">
        <x:v>10.890000000000001</x:v>
      </x:c>
      <x:c r="BF161" s="73">
        <x:v>0.20999999999999999</x:v>
      </x:c>
      <x:c r="BG161" s="73">
        <x:v>-0.040000000000000002</x:v>
      </x:c>
      <x:c r="BH161" s="73">
        <x:v>0.17000000000000001</x:v>
      </x:c>
      <x:c r="BI161" s="73">
        <x:v>12000</x:v>
      </x:c>
      <x:c r="BJ161" s="73">
        <x:v>69763</x:v>
      </x:c>
      <x:c r="BK161" s="74" t="str">
        <x:f t="shared" si="0"/>
        <x:v>true</x:v>
      </x:c>
    </x:row>
    <x:row r="162" spans="1:63" ht="16.399999999999999">
      <x:c r="A162" s="65">
        <x:v>2015</x:v>
      </x:c>
      <x:c r="B162" s="61" t="s">
        <x:v>65</x:v>
      </x:c>
      <x:c r="C162" s="61" t="s">
        <x:v>145</x:v>
      </x:c>
      <x:c r="D162" s="72" t="s">
        <x:v>251</x:v>
      </x:c>
      <x:c r="E162" s="72">
        <x:v>9</x:v>
      </x:c>
      <x:c r="F162" s="72" t="s">
        <x:v>25</x:v>
      </x:c>
      <x:c r="G162" s="72" t="s">
        <x:v>34</x:v>
      </x:c>
      <x:c r="H162" s="72" t="s">
        <x:v>36</x:v>
      </x:c>
      <x:c r="I162" s="73">
        <x:v>2014</x:v>
      </x:c>
      <x:c r="J162" s="73" t="s">
        <x:v>65</x:v>
      </x:c>
      <x:c r="K162" s="73">
        <x:v>27</x:v>
      </x:c>
      <x:c r="L162" s="73" t="s">
        <x:v>117</x:v>
      </x:c>
      <x:c r="M162" s="73">
        <x:v>124</x:v>
      </x:c>
      <x:c r="N162" s="73">
        <x:v>3.0899999999999999</x:v>
      </x:c>
      <x:c r="O162" s="73">
        <x:v>0.12</x:v>
      </x:c>
      <x:c r="P162" s="73">
        <x:v>527</x:v>
      </x:c>
      <x:c r="Q162" s="73">
        <x:v>519</x:v>
      </x:c>
      <x:c r="R162" s="73">
        <x:v>470</x:v>
      </x:c>
      <x:c r="S162" s="73">
        <x:v>85</x:v>
      </x:c>
      <x:c r="T162" s="73">
        <x:v>162</x:v>
      </x:c>
      <x:c r="U162" s="73">
        <x:v>31</x:v>
      </x:c>
      <x:c r="V162" s="73">
        <x:v>3</x:v>
      </x:c>
      <x:c r="W162" s="73">
        <x:v>12</x:v>
      </x:c>
      <x:c r="X162" s="73">
        <x:v>235</x:v>
      </x:c>
      <x:c r="Y162" s="73">
        <x:v>79</x:v>
      </x:c>
      <x:c r="Z162" s="73">
        <x:v>16</x:v>
      </x:c>
      <x:c r="AA162" s="73">
        <x:v>8</x:v>
      </x:c>
      <x:c r="AB162" s="73">
        <x:v>37</x:v>
      </x:c>
      <x:c r="AC162" s="73">
        <x:v>6</x:v>
      </x:c>
      <x:c r="AD162" s="73">
        <x:v>0</x:v>
      </x:c>
      <x:c r="AE162" s="73">
        <x:v>63</x:v>
      </x:c>
      <x:c r="AF162" s="73">
        <x:v>11</x:v>
      </x:c>
      <x:c r="AG162" s="73">
        <x:v>8</x:v>
      </x:c>
      <x:c r="AH162" s="73">
        <x:v>6</x:v>
      </x:c>
      <x:c r="AI162" s="73">
        <x:v>0.34499999999999997</x:v>
      </x:c>
      <x:c r="AJ162" s="73">
        <x:v>0.39500000000000002</x:v>
      </x:c>
      <x:c r="AK162" s="73">
        <x:v>0.5</x:v>
      </x:c>
      <x:c r="AL162" s="73">
        <x:v>0.89500000000000002</x:v>
      </x:c>
      <x:c r="AM162" s="73">
        <x:v>0.17299999999999999</x:v>
      </x:c>
      <x:c r="AN162" s="73">
        <x:v>131</x:v>
      </x:c>
      <x:c r="AO162" s="73">
        <x:v>3.2200000000000002</x:v>
      </x:c>
      <x:c r="AP162" s="73">
        <x:v>2014</x:v>
      </x:c>
      <x:c r="AQ162" s="73" t="s">
        <x:v>65</x:v>
      </x:c>
      <x:c r="AR162" s="73">
        <x:v>27</x:v>
      </x:c>
      <x:c r="AS162" s="73" t="s">
        <x:v>117</x:v>
      </x:c>
      <x:c r="AT162" s="73">
        <x:v>527</x:v>
      </x:c>
      <x:c r="AU162" s="73">
        <x:v>19.620000000000001</x:v>
      </x:c>
      <x:c r="AV162" s="73">
        <x:v>-0.56999999999999995</x:v>
      </x:c>
      <x:c r="AW162" s="73">
        <x:v>-0.14999999999999999</x:v>
      </x:c>
      <x:c r="AX162" s="73">
        <x:v>16.73</x:v>
      </x:c>
      <x:c r="AY162" s="73">
        <x:v>1.3899999999999999</x:v>
      </x:c>
      <x:c r="AZ162" s="73">
        <x:v>-5.1699999999999999</x:v>
      </x:c>
      <x:c r="BA162" s="73">
        <x:v>-3.7799999999999998</x:v>
      </x:c>
      <x:c r="BB162" s="73">
        <x:v>14.59</x:v>
      </x:c>
      <x:c r="BC162" s="73">
        <x:v>2.29</x:v>
      </x:c>
      <x:c r="BD162" s="73">
        <x:v>17.539999999999999</x:v>
      </x:c>
      <x:c r="BE162" s="73">
        <x:v>11.31</x:v>
      </x:c>
      <x:c r="BF162" s="73">
        <x:v>3.0899999999999999</x:v>
      </x:c>
      <x:c r="BG162" s="73">
        <x:v>0.12</x:v>
      </x:c>
      <x:c r="BH162" s="73">
        <x:v>3.2200000000000002</x:v>
      </x:c>
      <x:c r="BI162" s="73">
        <x:v>14500</x:v>
      </x:c>
      <x:c r="BJ162" s="73">
        <x:v>4507</x:v>
      </x:c>
      <x:c r="BK162" s="74" t="str">
        <x:f t="shared" si="0"/>
        <x:v>true</x:v>
      </x:c>
    </x:row>
    <x:row r="163" spans="1:63" ht="16.399999999999999">
      <x:c r="A163" s="65">
        <x:v>2016</x:v>
      </x:c>
      <x:c r="B163" s="61" t="s">
        <x:v>65</x:v>
      </x:c>
      <x:c r="C163" s="61" t="s">
        <x:v>145</x:v>
      </x:c>
      <x:c r="D163" s="72" t="s">
        <x:v>251</x:v>
      </x:c>
      <x:c r="E163" s="72">
        <x:v>9</x:v>
      </x:c>
      <x:c r="F163" s="72" t="s">
        <x:v>25</x:v>
      </x:c>
      <x:c r="G163" s="72" t="s">
        <x:v>34</x:v>
      </x:c>
      <x:c r="H163" s="72" t="s">
        <x:v>36</x:v>
      </x:c>
      <x:c r="I163" s="73">
        <x:v>2015</x:v>
      </x:c>
      <x:c r="J163" s="73" t="s">
        <x:v>65</x:v>
      </x:c>
      <x:c r="K163" s="73">
        <x:v>28</x:v>
      </x:c>
      <x:c r="L163" s="73" t="s">
        <x:v>117</x:v>
      </x:c>
      <x:c r="M163" s="73">
        <x:v>129</x:v>
      </x:c>
      <x:c r="N163" s="73">
        <x:v>2.48</x:v>
      </x:c>
      <x:c r="O163" s="73">
        <x:v>0.12</x:v>
      </x:c>
      <x:c r="P163" s="73">
        <x:v>561</x:v>
      </x:c>
      <x:c r="Q163" s="73">
        <x:v>555</x:v>
      </x:c>
      <x:c r="R163" s="73">
        <x:v>491</x:v>
      </x:c>
      <x:c r="S163" s="73">
        <x:v>80</x:v>
      </x:c>
      <x:c r="T163" s="73">
        <x:v>149</x:v>
      </x:c>
      <x:c r="U163" s="73">
        <x:v>20</x:v>
      </x:c>
      <x:c r="V163" s="73">
        <x:v>2</x:v>
      </x:c>
      <x:c r="W163" s="73">
        <x:v>12</x:v>
      </x:c>
      <x:c r="X163" s="73">
        <x:v>209</x:v>
      </x:c>
      <x:c r="Y163" s="73">
        <x:v>75</x:v>
      </x:c>
      <x:c r="Z163" s="73">
        <x:v>7</x:v>
      </x:c>
      <x:c r="AA163" s="73">
        <x:v>3</x:v>
      </x:c>
      <x:c r="AB163" s="73">
        <x:v>50</x:v>
      </x:c>
      <x:c r="AC163" s="73">
        <x:v>8</x:v>
      </x:c>
      <x:c r="AD163" s="73">
        <x:v>0</x:v>
      </x:c>
      <x:c r="AE163" s="73">
        <x:v>74</x:v>
      </x:c>
      <x:c r="AF163" s="73">
        <x:v>15</x:v>
      </x:c>
      <x:c r="AG163" s="73">
        <x:v>6</x:v>
      </x:c>
      <x:c r="AH163" s="73">
        <x:v>6</x:v>
      </x:c>
      <x:c r="AI163" s="73">
        <x:v>0.30299999999999999</x:v>
      </x:c>
      <x:c r="AJ163" s="73">
        <x:v>0.373</x:v>
      </x:c>
      <x:c r="AK163" s="73">
        <x:v>0.42599999999999999</x:v>
      </x:c>
      <x:c r="AL163" s="73">
        <x:v>0.79900000000000004</x:v>
      </x:c>
      <x:c r="AM163" s="73">
        <x:v>0.14099999999999999</x:v>
      </x:c>
      <x:c r="AN163" s="73">
        <x:v>113.2</x:v>
      </x:c>
      <x:c r="AO163" s="73">
        <x:v>2.6000000000000001</x:v>
      </x:c>
      <x:c r="AP163" s="73">
        <x:v>2015</x:v>
      </x:c>
      <x:c r="AQ163" s="73" t="s">
        <x:v>65</x:v>
      </x:c>
      <x:c r="AR163" s="73">
        <x:v>28</x:v>
      </x:c>
      <x:c r="AS163" s="73" t="s">
        <x:v>117</x:v>
      </x:c>
      <x:c r="AT163" s="73">
        <x:v>561</x:v>
      </x:c>
      <x:c r="AU163" s="73">
        <x:v>9.9000000000000004</x:v>
      </x:c>
      <x:c r="AV163" s="73">
        <x:v>0.27000000000000002</x:v>
      </x:c>
      <x:c r="AW163" s="73">
        <x:v>0.29999999999999999</x:v>
      </x:c>
      <x:c r="AX163" s="73">
        <x:v>8.5600000000000005</x:v>
      </x:c>
      <x:c r="AY163" s="73">
        <x:v>1.29</x:v>
      </x:c>
      <x:c r="AZ163" s="73">
        <x:v>-5.0899999999999999</x:v>
      </x:c>
      <x:c r="BA163" s="73">
        <x:v>-3.79</x:v>
      </x:c>
      <x:c r="BB163" s="73">
        <x:v>5.75</x:v>
      </x:c>
      <x:c r="BC163" s="73">
        <x:v>2.3900000000000001</x:v>
      </x:c>
      <x:c r="BD163" s="73">
        <x:v>5.7800000000000002</x:v>
      </x:c>
      <x:c r="BE163" s="73">
        <x:v>10.800000000000001</x:v>
      </x:c>
      <x:c r="BF163" s="73">
        <x:v>2.48</x:v>
      </x:c>
      <x:c r="BG163" s="73">
        <x:v>0.12</x:v>
      </x:c>
      <x:c r="BH163" s="73">
        <x:v>2.6000000000000001</x:v>
      </x:c>
      <x:c r="BI163" s="73">
        <x:v>28000</x:v>
      </x:c>
      <x:c r="BJ163" s="73">
        <x:v>10758</x:v>
      </x:c>
      <x:c r="BK163" s="74" t="str">
        <x:f t="shared" si="0"/>
        <x:v>true</x:v>
      </x:c>
    </x:row>
    <x:row r="164" spans="1:63" ht="16.399999999999999">
      <x:c r="A164" s="65">
        <x:v>2017</x:v>
      </x:c>
      <x:c r="B164" s="61" t="s">
        <x:v>65</x:v>
      </x:c>
      <x:c r="C164" s="61" t="s">
        <x:v>145</x:v>
      </x:c>
      <x:c r="D164" s="72" t="s">
        <x:v>251</x:v>
      </x:c>
      <x:c r="E164" s="72">
        <x:v>9</x:v>
      </x:c>
      <x:c r="F164" s="72" t="s">
        <x:v>25</x:v>
      </x:c>
      <x:c r="G164" s="72" t="s">
        <x:v>34</x:v>
      </x:c>
      <x:c r="H164" s="72" t="s">
        <x:v>36</x:v>
      </x:c>
      <x:c r="I164" s="73">
        <x:v>2016</x:v>
      </x:c>
      <x:c r="J164" s="73" t="s">
        <x:v>65</x:v>
      </x:c>
      <x:c r="K164" s="73">
        <x:v>29</x:v>
      </x:c>
      <x:c r="L164" s="73" t="s">
        <x:v>117</x:v>
      </x:c>
      <x:c r="M164" s="73">
        <x:v>134</x:v>
      </x:c>
      <x:c r="N164" s="73">
        <x:v>3.6200000000000001</x:v>
      </x:c>
      <x:c r="O164" s="73">
        <x:v>-0.31</x:v>
      </x:c>
      <x:c r="P164" s="73">
        <x:v>579</x:v>
      </x:c>
      <x:c r="Q164" s="73">
        <x:v>577</x:v>
      </x:c>
      <x:c r="R164" s="73">
        <x:v>511</x:v>
      </x:c>
      <x:c r="S164" s="73">
        <x:v>98</x:v>
      </x:c>
      <x:c r="T164" s="73">
        <x:v>166</x:v>
      </x:c>
      <x:c r="U164" s="73">
        <x:v>31</x:v>
      </x:c>
      <x:c r="V164" s="73">
        <x:v>4</x:v>
      </x:c>
      <x:c r="W164" s="73">
        <x:v>16</x:v>
      </x:c>
      <x:c r="X164" s="73">
        <x:v>253</x:v>
      </x:c>
      <x:c r="Y164" s="73">
        <x:v>87</x:v>
      </x:c>
      <x:c r="Z164" s="73">
        <x:v>9</x:v>
      </x:c>
      <x:c r="AA164" s="73">
        <x:v>2</x:v>
      </x:c>
      <x:c r="AB164" s="73">
        <x:v>48</x:v>
      </x:c>
      <x:c r="AC164" s="73">
        <x:v>15</x:v>
      </x:c>
      <x:c r="AD164" s="73">
        <x:v>1</x:v>
      </x:c>
      <x:c r="AE164" s="73">
        <x:v>91</x:v>
      </x:c>
      <x:c r="AF164" s="73">
        <x:v>18</x:v>
      </x:c>
      <x:c r="AG164" s="73">
        <x:v>1</x:v>
      </x:c>
      <x:c r="AH164" s="73">
        <x:v>4</x:v>
      </x:c>
      <x:c r="AI164" s="73">
        <x:v>0.32500000000000001</x:v>
      </x:c>
      <x:c r="AJ164" s="73">
        <x:v>0.39600000000000002</x:v>
      </x:c>
      <x:c r="AK164" s="73">
        <x:v>0.495</x:v>
      </x:c>
      <x:c r="AL164" s="73">
        <x:v>0.89100000000000001</x:v>
      </x:c>
      <x:c r="AM164" s="73">
        <x:v>0.17499999999999999</x:v>
      </x:c>
      <x:c r="AN164" s="73">
        <x:v>133.19999999999999</x:v>
      </x:c>
      <x:c r="AO164" s="73">
        <x:v>3.3100000000000001</x:v>
      </x:c>
      <x:c r="AP164" s="73">
        <x:v>2016</x:v>
      </x:c>
      <x:c r="AQ164" s="73" t="s">
        <x:v>65</x:v>
      </x:c>
      <x:c r="AR164" s="73">
        <x:v>29</x:v>
      </x:c>
      <x:c r="AS164" s="73" t="s">
        <x:v>117</x:v>
      </x:c>
      <x:c r="AT164" s="73">
        <x:v>579</x:v>
      </x:c>
      <x:c r="AU164" s="73">
        <x:v>20.43</x:v>
      </x:c>
      <x:c r="AV164" s="73">
        <x:v>1.3</x:v>
      </x:c>
      <x:c r="AW164" s="73">
        <x:v>1.05</x:v>
      </x:c>
      <x:c r="AX164" s="73">
        <x:v>18.68</x:v>
      </x:c>
      <x:c r="AY164" s="73">
        <x:v>-3.4700000000000002</x:v>
      </x:c>
      <x:c r="AZ164" s="73">
        <x:v>-3.29</x:v>
      </x:c>
      <x:c r="BA164" s="73">
        <x:v>-6.75</x:v>
      </x:c>
      <x:c r="BB164" s="73">
        <x:v>13.609999999999999</x:v>
      </x:c>
      <x:c r="BC164" s="73">
        <x:v>2.5099999999999998</x:v>
      </x:c>
      <x:c r="BD164" s="73">
        <x:v>11.24</x:v>
      </x:c>
      <x:c r="BE164" s="73">
        <x:v>11.279999999999999</x:v>
      </x:c>
      <x:c r="BF164" s="73">
        <x:v>3.6200000000000001</x:v>
      </x:c>
      <x:c r="BG164" s="73">
        <x:v>-0.31</x:v>
      </x:c>
      <x:c r="BH164" s="73">
        <x:v>3.3100000000000001</x:v>
      </x:c>
      <x:c r="BI164" s="73">
        <x:v>35000</x:v>
      </x:c>
      <x:c r="BJ164" s="73">
        <x:v>10561</x:v>
      </x:c>
      <x:c r="BK164" s="74" t="str">
        <x:f t="shared" si="0"/>
        <x:v>true</x:v>
      </x:c>
    </x:row>
    <x:row r="165" spans="1:63" ht="16.399999999999999">
      <x:c r="A165" s="65">
        <x:v>2018</x:v>
      </x:c>
      <x:c r="B165" s="61" t="s">
        <x:v>65</x:v>
      </x:c>
      <x:c r="C165" s="61" t="s">
        <x:v>145</x:v>
      </x:c>
      <x:c r="D165" s="72" t="s">
        <x:v>251</x:v>
      </x:c>
      <x:c r="E165" s="72">
        <x:v>9</x:v>
      </x:c>
      <x:c r="F165" s="72" t="s">
        <x:v>25</x:v>
      </x:c>
      <x:c r="G165" s="72" t="s">
        <x:v>34</x:v>
      </x:c>
      <x:c r="H165" s="72" t="s">
        <x:v>36</x:v>
      </x:c>
      <x:c r="I165" s="73">
        <x:v>2017</x:v>
      </x:c>
      <x:c r="J165" s="73" t="s">
        <x:v>65</x:v>
      </x:c>
      <x:c r="K165" s="73">
        <x:v>30</x:v>
      </x:c>
      <x:c r="L165" s="73" t="s">
        <x:v>117</x:v>
      </x:c>
      <x:c r="M165" s="73">
        <x:v>123</x:v>
      </x:c>
      <x:c r="N165" s="73">
        <x:v>2.5299999999999998</x:v>
      </x:c>
      <x:c r="O165" s="73">
        <x:v>-0.48999999999999999</x:v>
      </x:c>
      <x:c r="P165" s="73">
        <x:v>520</x:v>
      </x:c>
      <x:c r="Q165" s="73">
        <x:v>519</x:v>
      </x:c>
      <x:c r="R165" s="73">
        <x:v>447</x:v>
      </x:c>
      <x:c r="S165" s="73">
        <x:v>73</x:v>
      </x:c>
      <x:c r="T165" s="73">
        <x:v>136</x:v>
      </x:c>
      <x:c r="U165" s="73">
        <x:v>21</x:v>
      </x:c>
      <x:c r="V165" s="73">
        <x:v>0</x:v>
      </x:c>
      <x:c r="W165" s="73">
        <x:v>14</x:v>
      </x:c>
      <x:c r="X165" s="73">
        <x:v>199</x:v>
      </x:c>
      <x:c r="Y165" s="73">
        <x:v>71</x:v>
      </x:c>
      <x:c r="Z165" s="73">
        <x:v>3</x:v>
      </x:c>
      <x:c r="AA165" s="73">
        <x:v>4</x:v>
      </x:c>
      <x:c r="AB165" s="73">
        <x:v>47</x:v>
      </x:c>
      <x:c r="AC165" s="73">
        <x:v>19</x:v>
      </x:c>
      <x:c r="AD165" s="73">
        <x:v>2</x:v>
      </x:c>
      <x:c r="AE165" s="73">
        <x:v>74</x:v>
      </x:c>
      <x:c r="AF165" s="73">
        <x:v>14</x:v>
      </x:c>
      <x:c r="AG165" s="73">
        <x:v>1</x:v>
      </x:c>
      <x:c r="AH165" s="73">
        <x:v>6</x:v>
      </x:c>
      <x:c r="AI165" s="73">
        <x:v>0.30399999999999999</x:v>
      </x:c>
      <x:c r="AJ165" s="73">
        <x:v>0.38900000000000001</x:v>
      </x:c>
      <x:c r="AK165" s="73">
        <x:v>0.44500000000000001</x:v>
      </x:c>
      <x:c r="AL165" s="73">
        <x:v>0.83399999999999996</x:v>
      </x:c>
      <x:c r="AM165" s="73">
        <x:v>0.157</x:v>
      </x:c>
      <x:c r="AN165" s="73">
        <x:v>124.7</x:v>
      </x:c>
      <x:c r="AO165" s="73">
        <x:v>2.0299999999999998</x:v>
      </x:c>
      <x:c r="AP165" s="73">
        <x:v>2017</x:v>
      </x:c>
      <x:c r="AQ165" s="73" t="s">
        <x:v>65</x:v>
      </x:c>
      <x:c r="AR165" s="73">
        <x:v>30</x:v>
      </x:c>
      <x:c r="AS165" s="73" t="s">
        <x:v>117</x:v>
      </x:c>
      <x:c r="AT165" s="73">
        <x:v>520</x:v>
      </x:c>
      <x:c r="AU165" s="73">
        <x:v>11.98</x:v>
      </x:c>
      <x:c r="AV165" s="73">
        <x:v>-0.92000000000000004</x:v>
      </x:c>
      <x:c r="AW165" s="73">
        <x:v>0.19</x:v>
      </x:c>
      <x:c r="AX165" s="73">
        <x:v>9.5600000000000005</x:v>
      </x:c>
      <x:c r="AY165" s="73">
        <x:v>-5.3600000000000003</x:v>
      </x:c>
      <x:c r="AZ165" s="73">
        <x:v>-4.4699999999999998</x:v>
      </x:c>
      <x:c r="BA165" s="73">
        <x:v>-9.8300000000000001</x:v>
      </x:c>
      <x:c r="BB165" s="73">
        <x:v>1.29</x:v>
      </x:c>
      <x:c r="BC165" s="73">
        <x:v>2.2000000000000002</x:v>
      </x:c>
      <x:c r="BD165" s="73">
        <x:v>-3.3300000000000001</x:v>
      </x:c>
      <x:c r="BE165" s="73">
        <x:v>10.890000000000001</x:v>
      </x:c>
      <x:c r="BF165" s="73">
        <x:v>2.5299999999999998</x:v>
      </x:c>
      <x:c r="BG165" s="73">
        <x:v>-0.48999999999999999</x:v>
      </x:c>
      <x:c r="BH165" s="73">
        <x:v>2.0299999999999998</x:v>
      </x:c>
      <x:c r="BI165" s="73">
        <x:v>55000</x:v>
      </x:c>
      <x:c r="BJ165" s="73">
        <x:v>27045</x:v>
      </x:c>
      <x:c r="BK165" s="74" t="str">
        <x:f t="shared" si="0"/>
        <x:v>true</x:v>
      </x:c>
    </x:row>
    <x:row r="166" spans="1:63" ht="16.399999999999999">
      <x:c r="A166" s="65">
        <x:v>2019</x:v>
      </x:c>
      <x:c r="B166" s="61" t="s">
        <x:v>65</x:v>
      </x:c>
      <x:c r="C166" s="61" t="s">
        <x:v>146</x:v>
      </x:c>
      <x:c r="D166" s="72" t="s">
        <x:v>251</x:v>
      </x:c>
      <x:c r="E166" s="72">
        <x:v>9</x:v>
      </x:c>
      <x:c r="F166" s="72" t="s">
        <x:v>25</x:v>
      </x:c>
      <x:c r="G166" s="72" t="s">
        <x:v>34</x:v>
      </x:c>
      <x:c r="H166" s="72" t="s">
        <x:v>36</x:v>
      </x:c>
      <x:c r="I166" s="73">
        <x:v>2018</x:v>
      </x:c>
      <x:c r="J166" s="73" t="s">
        <x:v>65</x:v>
      </x:c>
      <x:c r="K166" s="73">
        <x:v>28</x:v>
      </x:c>
      <x:c r="L166" s="73" t="s">
        <x:v>122</x:v>
      </x:c>
      <x:c r="M166" s="73">
        <x:v>125</x:v>
      </x:c>
      <x:c r="N166" s="73">
        <x:v>2.79</x:v>
      </x:c>
      <x:c r="O166" s="73">
        <x:v>0.040000000000000002</x:v>
      </x:c>
      <x:c r="P166" s="73">
        <x:v>529</x:v>
      </x:c>
      <x:c r="Q166" s="73">
        <x:v>527</x:v>
      </x:c>
      <x:c r="R166" s="73">
        <x:v>488</x:v>
      </x:c>
      <x:c r="S166" s="73">
        <x:v>79</x:v>
      </x:c>
      <x:c r="T166" s="73">
        <x:v>159</x:v>
      </x:c>
      <x:c r="U166" s="73">
        <x:v>24</x:v>
      </x:c>
      <x:c r="V166" s="73">
        <x:v>6</x:v>
      </x:c>
      <x:c r="W166" s="73">
        <x:v>12</x:v>
      </x:c>
      <x:c r="X166" s="73">
        <x:v>231</x:v>
      </x:c>
      <x:c r="Y166" s="73">
        <x:v>84</x:v>
      </x:c>
      <x:c r="Z166" s="73">
        <x:v>7</x:v>
      </x:c>
      <x:c r="AA166" s="73">
        <x:v>3</x:v>
      </x:c>
      <x:c r="AB166" s="73">
        <x:v>28</x:v>
      </x:c>
      <x:c r="AC166" s="73">
        <x:v>10</x:v>
      </x:c>
      <x:c r="AD166" s="73">
        <x:v>1</x:v>
      </x:c>
      <x:c r="AE166" s="73">
        <x:v>65</x:v>
      </x:c>
      <x:c r="AF166" s="73">
        <x:v>14</x:v>
      </x:c>
      <x:c r="AG166" s="73">
        <x:v>1</x:v>
      </x:c>
      <x:c r="AH166" s="73">
        <x:v>2</x:v>
      </x:c>
      <x:c r="AI166" s="73">
        <x:v>0.32600000000000001</x:v>
      </x:c>
      <x:c r="AJ166" s="73">
        <x:v>0.373</x:v>
      </x:c>
      <x:c r="AK166" s="73">
        <x:v>0.47299999999999998</x:v>
      </x:c>
      <x:c r="AL166" s="73">
        <x:v>0.84599999999999997</x:v>
      </x:c>
      <x:c r="AM166" s="73">
        <x:v>0.156</x:v>
      </x:c>
      <x:c r="AN166" s="73">
        <x:v>118.5</x:v>
      </x:c>
      <x:c r="AO166" s="73">
        <x:v>2.8399999999999999</x:v>
      </x:c>
      <x:c r="AP166" s="73">
        <x:v>2018</x:v>
      </x:c>
      <x:c r="AQ166" s="73" t="s">
        <x:v>65</x:v>
      </x:c>
      <x:c r="AR166" s="73">
        <x:v>28</x:v>
      </x:c>
      <x:c r="AS166" s="73" t="s">
        <x:v>122</x:v>
      </x:c>
      <x:c r="AT166" s="73">
        <x:v>529</x:v>
      </x:c>
      <x:c r="AU166" s="73">
        <x:v>9.6099999999999994</x:v>
      </x:c>
      <x:c r="AV166" s="73">
        <x:v>0.32000000000000001</x:v>
      </x:c>
      <x:c r="AW166" s="73">
        <x:v>1.3700000000000001</x:v>
      </x:c>
      <x:c r="AX166" s="73">
        <x:v>10.029999999999999</x:v>
      </x:c>
      <x:c r="AY166" s="73">
        <x:v>0.48999999999999999</x:v>
      </x:c>
      <x:c r="AZ166" s="73">
        <x:v>-1.1599999999999999</x:v>
      </x:c>
      <x:c r="BA166" s="73">
        <x:v>-0.67000000000000004</x:v>
      </x:c>
      <x:c r="BB166" s="73">
        <x:v>9.9299999999999997</x:v>
      </x:c>
      <x:c r="BC166" s="73">
        <x:v>2.3100000000000001</x:v>
      </x:c>
      <x:c r="BD166" s="73">
        <x:v>12.720000000000001</x:v>
      </x:c>
      <x:c r="BE166" s="73">
        <x:v>11.199999999999999</x:v>
      </x:c>
      <x:c r="BF166" s="73">
        <x:v>2.79</x:v>
      </x:c>
      <x:c r="BG166" s="73">
        <x:v>0.040000000000000002</x:v>
      </x:c>
      <x:c r="BH166" s="73">
        <x:v>2.8399999999999999</x:v>
      </x:c>
      <x:c r="BI166" s="73">
        <x:v>37000</x:v>
      </x:c>
      <x:c r="BJ166" s="73">
        <x:v>13049</x:v>
      </x:c>
      <x:c r="BK166" s="74" t="str">
        <x:f t="shared" si="0"/>
        <x:v>true</x:v>
      </x:c>
    </x:row>
    <x:row r="167" spans="1:63" ht="16.399999999999999">
      <x:c r="A167" s="65">
        <x:v>2020</x:v>
      </x:c>
      <x:c r="B167" s="61" t="s">
        <x:v>65</x:v>
      </x:c>
      <x:c r="C167" s="61" t="s">
        <x:v>146</x:v>
      </x:c>
      <x:c r="D167" s="72" t="s">
        <x:v>251</x:v>
      </x:c>
      <x:c r="E167" s="72">
        <x:v>9</x:v>
      </x:c>
      <x:c r="F167" s="72" t="s">
        <x:v>25</x:v>
      </x:c>
      <x:c r="G167" s="72" t="s">
        <x:v>34</x:v>
      </x:c>
      <x:c r="H167" s="72" t="s">
        <x:v>36</x:v>
      </x:c>
      <x:c r="I167" s="73">
        <x:v>2019</x:v>
      </x:c>
      <x:c r="J167" s="73" t="s">
        <x:v>65</x:v>
      </x:c>
      <x:c r="K167" s="73">
        <x:v>29</x:v>
      </x:c>
      <x:c r="L167" s="73" t="s">
        <x:v>117</x:v>
      </x:c>
      <x:c r="M167" s="73">
        <x:v>127</x:v>
      </x:c>
      <x:c r="N167" s="73">
        <x:v>4.7000000000000002</x:v>
      </x:c>
      <x:c r="O167" s="73">
        <x:v>0.34000000000000002</x:v>
      </x:c>
      <x:c r="P167" s="73">
        <x:v>537</x:v>
      </x:c>
      <x:c r="Q167" s="73">
        <x:v>536</x:v>
      </x:c>
      <x:c r="R167" s="73">
        <x:v>458</x:v>
      </x:c>
      <x:c r="S167" s="73">
        <x:v>83</x:v>
      </x:c>
      <x:c r="T167" s="73">
        <x:v>146</x:v>
      </x:c>
      <x:c r="U167" s="73">
        <x:v>27</x:v>
      </x:c>
      <x:c r="V167" s="73">
        <x:v>5</x:v>
      </x:c>
      <x:c r="W167" s="73">
        <x:v>10</x:v>
      </x:c>
      <x:c r="X167" s="73">
        <x:v>213</x:v>
      </x:c>
      <x:c r="Y167" s="73">
        <x:v>64</x:v>
      </x:c>
      <x:c r="Z167" s="73">
        <x:v>12</x:v>
      </x:c>
      <x:c r="AA167" s="73">
        <x:v>3</x:v>
      </x:c>
      <x:c r="AB167" s="73">
        <x:v>60</x:v>
      </x:c>
      <x:c r="AC167" s="73">
        <x:v>7</x:v>
      </x:c>
      <x:c r="AD167" s="73">
        <x:v>0</x:v>
      </x:c>
      <x:c r="AE167" s="73">
        <x:v>57</x:v>
      </x:c>
      <x:c r="AF167" s="73">
        <x:v>23</x:v>
      </x:c>
      <x:c r="AG167" s="73">
        <x:v>1</x:v>
      </x:c>
      <x:c r="AH167" s="73">
        <x:v>11</x:v>
      </x:c>
      <x:c r="AI167" s="73">
        <x:v>0.31900000000000001</x:v>
      </x:c>
      <x:c r="AJ167" s="73">
        <x:v>0.39700000000000002</x:v>
      </x:c>
      <x:c r="AK167" s="73">
        <x:v>0.46500000000000002</x:v>
      </x:c>
      <x:c r="AL167" s="73">
        <x:v>0.86199999999999999</x:v>
      </x:c>
      <x:c r="AM167" s="73">
        <x:v>0.16800000000000001</x:v>
      </x:c>
      <x:c r="AN167" s="73">
        <x:v>153.09999999999999</x:v>
      </x:c>
      <x:c r="AO167" s="73">
        <x:v>5.0300000000000002</x:v>
      </x:c>
      <x:c r="AP167" s="73">
        <x:v>2019</x:v>
      </x:c>
      <x:c r="AQ167" s="73" t="s">
        <x:v>65</x:v>
      </x:c>
      <x:c r="AR167" s="73">
        <x:v>29</x:v>
      </x:c>
      <x:c r="AS167" s="73" t="s">
        <x:v>117</x:v>
      </x:c>
      <x:c r="AT167" s="73">
        <x:v>537</x:v>
      </x:c>
      <x:c r="AU167" s="73">
        <x:v>31.34</x:v>
      </x:c>
      <x:c r="AV167" s="73">
        <x:v>1.1000000000000001</x:v>
      </x:c>
      <x:c r="AW167" s="73">
        <x:v>2.1499999999999999</x:v>
      </x:c>
      <x:c r="AX167" s="73">
        <x:v>27.829999999999998</x:v>
      </x:c>
      <x:c r="AY167" s="73">
        <x:v>3.2599999999999998</x:v>
      </x:c>
      <x:c r="AZ167" s="73">
        <x:v>-5.1200000000000001</x:v>
      </x:c>
      <x:c r="BA167" s="73">
        <x:v>-1.8600000000000001</x:v>
      </x:c>
      <x:c r="BB167" s="73">
        <x:v>29.370000000000001</x:v>
      </x:c>
      <x:c r="BC167" s="73">
        <x:v>2.3799999999999999</x:v>
      </x:c>
      <x:c r="BD167" s="73">
        <x:v>28.600000000000001</x:v>
      </x:c>
      <x:c r="BE167" s="73">
        <x:v>9.7300000000000004</x:v>
      </x:c>
      <x:c r="BF167" s="73">
        <x:v>4.7000000000000002</x:v>
      </x:c>
      <x:c r="BG167" s="73">
        <x:v>0.34000000000000002</x:v>
      </x:c>
      <x:c r="BH167" s="73">
        <x:v>5.0300000000000002</x:v>
      </x:c>
      <x:c r="BI167" s="73">
        <x:v>38500</x:v>
      </x:c>
      <x:c r="BJ167" s="73">
        <x:v>7648</x:v>
      </x:c>
      <x:c r="BK167" s="74" t="str">
        <x:f t="shared" si="0"/>
        <x:v>true</x:v>
      </x:c>
    </x:row>
    <x:row r="168" spans="1:63" ht="16.399999999999999">
      <x:c r="A168" s="65">
        <x:v>2021</x:v>
      </x:c>
      <x:c r="B168" s="61" t="s">
        <x:v>65</x:v>
      </x:c>
      <x:c r="C168" s="61" t="s">
        <x:v>146</x:v>
      </x:c>
      <x:c r="D168" s="72" t="s">
        <x:v>251</x:v>
      </x:c>
      <x:c r="E168" s="72">
        <x:v>9</x:v>
      </x:c>
      <x:c r="F168" s="72" t="s">
        <x:v>25</x:v>
      </x:c>
      <x:c r="G168" s="72" t="s">
        <x:v>34</x:v>
      </x:c>
      <x:c r="H168" s="72" t="s">
        <x:v>36</x:v>
      </x:c>
      <x:c r="I168" s="73">
        <x:v>2020</x:v>
      </x:c>
      <x:c r="J168" s="73" t="s">
        <x:v>65</x:v>
      </x:c>
      <x:c r="K168" s="73">
        <x:v>30</x:v>
      </x:c>
      <x:c r="L168" s="73" t="s">
        <x:v>117</x:v>
      </x:c>
      <x:c r="M168" s="73">
        <x:v>129</x:v>
      </x:c>
      <x:c r="N168" s="73">
        <x:v>3.6299999999999999</x:v>
      </x:c>
      <x:c r="O168" s="73">
        <x:v>0.010000000000000001</x:v>
      </x:c>
      <x:c r="P168" s="73">
        <x:v>551</x:v>
      </x:c>
      <x:c r="Q168" s="73">
        <x:v>547</x:v>
      </x:c>
      <x:c r="R168" s="73">
        <x:v>487</x:v>
      </x:c>
      <x:c r="S168" s="73">
        <x:v>103</x:v>
      </x:c>
      <x:c r="T168" s="73">
        <x:v>148</x:v>
      </x:c>
      <x:c r="U168" s="73">
        <x:v>40</x:v>
      </x:c>
      <x:c r="V168" s="73">
        <x:v>0</x:v>
      </x:c>
      <x:c r="W168" s="73">
        <x:v>14</x:v>
      </x:c>
      <x:c r="X168" s="73">
        <x:v>230</x:v>
      </x:c>
      <x:c r="Y168" s="73">
        <x:v>70</x:v>
      </x:c>
      <x:c r="Z168" s="73">
        <x:v>8</x:v>
      </x:c>
      <x:c r="AA168" s="73">
        <x:v>2</x:v>
      </x:c>
      <x:c r="AB168" s="73">
        <x:v>42</x:v>
      </x:c>
      <x:c r="AC168" s="73">
        <x:v>12</x:v>
      </x:c>
      <x:c r="AD168" s="73">
        <x:v>2</x:v>
      </x:c>
      <x:c r="AE168" s="73">
        <x:v>65</x:v>
      </x:c>
      <x:c r="AF168" s="73">
        <x:v>9</x:v>
      </x:c>
      <x:c r="AG168" s="73">
        <x:v>3</x:v>
      </x:c>
      <x:c r="AH168" s="73">
        <x:v>7</x:v>
      </x:c>
      <x:c r="AI168" s="73">
        <x:v>0.30399999999999999</x:v>
      </x:c>
      <x:c r="AJ168" s="73">
        <x:v>0.36899999999999999</x:v>
      </x:c>
      <x:c r="AK168" s="73">
        <x:v>0.47199999999999998</x:v>
      </x:c>
      <x:c r="AL168" s="73">
        <x:v>0.84099999999999997</x:v>
      </x:c>
      <x:c r="AM168" s="73">
        <x:v>0.16300000000000001</x:v>
      </x:c>
      <x:c r="AN168" s="73">
        <x:v>133</x:v>
      </x:c>
      <x:c r="AO168" s="73">
        <x:v>3.6400000000000001</x:v>
      </x:c>
      <x:c r="AP168" s="73">
        <x:v>2020</x:v>
      </x:c>
      <x:c r="AQ168" s="73" t="s">
        <x:v>65</x:v>
      </x:c>
      <x:c r="AR168" s="73">
        <x:v>30</x:v>
      </x:c>
      <x:c r="AS168" s="73" t="s">
        <x:v>117</x:v>
      </x:c>
      <x:c r="AT168" s="73">
        <x:v>551</x:v>
      </x:c>
      <x:c r="AU168" s="73">
        <x:v>20.52</x:v>
      </x:c>
      <x:c r="AV168" s="73">
        <x:v>1.0800000000000001</x:v>
      </x:c>
      <x:c r="AW168" s="73">
        <x:v>1.1899999999999999</x:v>
      </x:c>
      <x:c r="AX168" s="73">
        <x:v>22.870000000000001</x:v>
      </x:c>
      <x:c r="AY168" s="73">
        <x:v>0.11</x:v>
      </x:c>
      <x:c r="AZ168" s="73">
        <x:v>-5.2199999999999998</x:v>
      </x:c>
      <x:c r="BA168" s="73">
        <x:v>-5.1100000000000003</x:v>
      </x:c>
      <x:c r="BB168" s="73">
        <x:v>17.059999999999999</x:v>
      </x:c>
      <x:c r="BC168" s="73">
        <x:v>2.3900000000000001</x:v>
      </x:c>
      <x:c r="BD168" s="73">
        <x:v>21.59</x:v>
      </x:c>
      <x:c r="BE168" s="73">
        <x:v>10.640000000000001</x:v>
      </x:c>
      <x:c r="BF168" s="73">
        <x:v>3.6299999999999999</x:v>
      </x:c>
      <x:c r="BG168" s="73">
        <x:v>0.010000000000000001</x:v>
      </x:c>
      <x:c r="BH168" s="73">
        <x:v>3.6400000000000001</x:v>
      </x:c>
      <x:c r="BI168" s="73">
        <x:v>45000</x:v>
      </x:c>
      <x:c r="BJ168" s="73">
        <x:v>12363</x:v>
      </x:c>
      <x:c r="BK168" s="74" t="str">
        <x:f t="shared" si="0"/>
        <x:v>true</x:v>
      </x:c>
    </x:row>
    <x:row r="169" spans="1:63" ht="16.399999999999999">
      <x:c r="A169" s="65">
        <x:v>2022</x:v>
      </x:c>
      <x:c r="B169" s="61" t="s">
        <x:v>65</x:v>
      </x:c>
      <x:c r="C169" s="61" t="s">
        <x:v>146</x:v>
      </x:c>
      <x:c r="D169" s="72" t="s">
        <x:v>251</x:v>
      </x:c>
      <x:c r="E169" s="72">
        <x:v>9</x:v>
      </x:c>
      <x:c r="F169" s="72" t="s">
        <x:v>25</x:v>
      </x:c>
      <x:c r="G169" s="72" t="s">
        <x:v>34</x:v>
      </x:c>
      <x:c r="H169" s="72" t="s">
        <x:v>36</x:v>
      </x:c>
      <x:c r="I169" s="73">
        <x:v>2021</x:v>
      </x:c>
      <x:c r="J169" s="73" t="s">
        <x:v>65</x:v>
      </x:c>
      <x:c r="K169" s="73">
        <x:v>31</x:v>
      </x:c>
      <x:c r="L169" s="73" t="s">
        <x:v>117</x:v>
      </x:c>
      <x:c r="M169" s="73">
        <x:v>126</x:v>
      </x:c>
      <x:c r="N169" s="73">
        <x:v>4.3700000000000001</x:v>
      </x:c>
      <x:c r="O169" s="73">
        <x:v>-0.17999999999999999</x:v>
      </x:c>
      <x:c r="P169" s="73">
        <x:v>525</x:v>
      </x:c>
      <x:c r="Q169" s="73">
        <x:v>523</x:v>
      </x:c>
      <x:c r="R169" s="73">
        <x:v>458</x:v>
      </x:c>
      <x:c r="S169" s="73">
        <x:v>82</x:v>
      </x:c>
      <x:c r="T169" s="73">
        <x:v>149</x:v>
      </x:c>
      <x:c r="U169" s="73">
        <x:v>31</x:v>
      </x:c>
      <x:c r="V169" s="73">
        <x:v>2</x:v>
      </x:c>
      <x:c r="W169" s="73">
        <x:v>6</x:v>
      </x:c>
      <x:c r="X169" s="73">
        <x:v>202</x:v>
      </x:c>
      <x:c r="Y169" s="73">
        <x:v>63</x:v>
      </x:c>
      <x:c r="Z169" s="73">
        <x:v>13</x:v>
      </x:c>
      <x:c r="AA169" s="73">
        <x:v>0</x:v>
      </x:c>
      <x:c r="AB169" s="73">
        <x:v>50</x:v>
      </x:c>
      <x:c r="AC169" s="73">
        <x:v>11</x:v>
      </x:c>
      <x:c r="AD169" s="73">
        <x:v>2</x:v>
      </x:c>
      <x:c r="AE169" s="73">
        <x:v>72</x:v>
      </x:c>
      <x:c r="AF169" s="73">
        <x:v>16</x:v>
      </x:c>
      <x:c r="AG169" s="73">
        <x:v>0</x:v>
      </x:c>
      <x:c r="AH169" s="73">
        <x:v>6</x:v>
      </x:c>
      <x:c r="AI169" s="73">
        <x:v>0.32500000000000001</x:v>
      </x:c>
      <x:c r="AJ169" s="73">
        <x:v>0.40000000000000002</x:v>
      </x:c>
      <x:c r="AK169" s="73">
        <x:v>0.441</x:v>
      </x:c>
      <x:c r="AL169" s="73">
        <x:v>0.84099999999999997</x:v>
      </x:c>
      <x:c r="AM169" s="73">
        <x:v>0.16500000000000001</x:v>
      </x:c>
      <x:c r="AN169" s="73">
        <x:v>143.30000000000001</x:v>
      </x:c>
      <x:c r="AO169" s="73">
        <x:v>4.1900000000000004</x:v>
      </x:c>
      <x:c r="AP169" s="73">
        <x:v>2021</x:v>
      </x:c>
      <x:c r="AQ169" s="73" t="s">
        <x:v>65</x:v>
      </x:c>
      <x:c r="AR169" s="73">
        <x:v>31</x:v>
      </x:c>
      <x:c r="AS169" s="73" t="s">
        <x:v>117</x:v>
      </x:c>
      <x:c r="AT169" s="73">
        <x:v>525</x:v>
      </x:c>
      <x:c r="AU169" s="73">
        <x:v>25.98</x:v>
      </x:c>
      <x:c r="AV169" s="73">
        <x:v>2.02</x:v>
      </x:c>
      <x:c r="AW169" s="73">
        <x:v>2.6600000000000001</x:v>
      </x:c>
      <x:c r="AX169" s="73">
        <x:v>26.359999999999999</x:v>
      </x:c>
      <x:c r="AY169" s="73">
        <x:v>-1.79</x:v>
      </x:c>
      <x:c r="AZ169" s="73">
        <x:v>-3.4199999999999999</x:v>
      </x:c>
      <x:c r="BA169" s="73">
        <x:v>-5.21</x:v>
      </x:c>
      <x:c r="BB169" s="73">
        <x:v>22.52</x:v>
      </x:c>
      <x:c r="BC169" s="73">
        <x:v>2.27</x:v>
      </x:c>
      <x:c r="BD169" s="73">
        <x:v>29.300000000000001</x:v>
      </x:c>
      <x:c r="BE169" s="73">
        <x:v>10.09</x:v>
      </x:c>
      <x:c r="BF169" s="73">
        <x:v>4.3700000000000001</x:v>
      </x:c>
      <x:c r="BG169" s="73">
        <x:v>-0.17999999999999999</x:v>
      </x:c>
      <x:c r="BH169" s="73">
        <x:v>4.1900000000000004</x:v>
      </x:c>
      <x:c r="BI169" s="73">
        <x:v>48000</x:v>
      </x:c>
      <x:c r="BJ169" s="73">
        <x:v>11459</x:v>
      </x:c>
      <x:c r="BK169" s="74" t="str">
        <x:f t="shared" si="0"/>
        <x:v>true</x:v>
      </x:c>
    </x:row>
    <x:row r="170" spans="1:63" ht="16.399999999999999">
      <x:c r="A170" s="65">
        <x:v>2012</x:v>
      </x:c>
      <x:c r="B170" s="61" t="s">
        <x:v>55</x:v>
      </x:c>
      <x:c r="C170" s="61" t="s">
        <x:v>148</x:v>
      </x:c>
      <x:c r="D170" s="72" t="s">
        <x:v>323</x:v>
      </x:c>
      <x:c r="E170" s="72">
        <x:v>9</x:v>
      </x:c>
      <x:c r="F170" s="72" t="s">
        <x:v>25</x:v>
      </x:c>
      <x:c r="G170" s="72" t="s">
        <x:v>34</x:v>
      </x:c>
      <x:c r="H170" s="72" t="s">
        <x:v>36</x:v>
      </x:c>
      <x:c r="I170" s="73">
        <x:v>2011</x:v>
      </x:c>
      <x:c r="J170" s="73" t="s">
        <x:v>55</x:v>
      </x:c>
      <x:c r="K170" s="73">
        <x:v>27</x:v>
      </x:c>
      <x:c r="L170" s="73" t="s">
        <x:v>20</x:v>
      </x:c>
      <x:c r="M170" s="73">
        <x:v>111</x:v>
      </x:c>
      <x:c r="N170" s="73">
        <x:v>0.58999999999999997</x:v>
      </x:c>
      <x:c r="O170" s="73">
        <x:v>0.76000000000000001</x:v>
      </x:c>
      <x:c r="P170" s="73">
        <x:v>386</x:v>
      </x:c>
      <x:c r="Q170" s="73">
        <x:v>376</x:v>
      </x:c>
      <x:c r="R170" s="73">
        <x:v>317</x:v>
      </x:c>
      <x:c r="S170" s="73">
        <x:v>36</x:v>
      </x:c>
      <x:c r="T170" s="73">
        <x:v>72</x:v>
      </x:c>
      <x:c r="U170" s="73">
        <x:v>11</x:v>
      </x:c>
      <x:c r="V170" s="73">
        <x:v>1</x:v>
      </x:c>
      <x:c r="W170" s="73">
        <x:v>4</x:v>
      </x:c>
      <x:c r="X170" s="73">
        <x:v>97</x:v>
      </x:c>
      <x:c r="Y170" s="73">
        <x:v>26</x:v>
      </x:c>
      <x:c r="Z170" s="73">
        <x:v>10</x:v>
      </x:c>
      <x:c r="AA170" s="73">
        <x:v>8</x:v>
      </x:c>
      <x:c r="AB170" s="73">
        <x:v>48</x:v>
      </x:c>
      <x:c r="AC170" s="73">
        <x:v>7</x:v>
      </x:c>
      <x:c r="AD170" s="73">
        <x:v>0</x:v>
      </x:c>
      <x:c r="AE170" s="73">
        <x:v>66</x:v>
      </x:c>
      <x:c r="AF170" s="73">
        <x:v>7</x:v>
      </x:c>
      <x:c r="AG170" s="73">
        <x:v>10</x:v>
      </x:c>
      <x:c r="AH170" s="73">
        <x:v>4</x:v>
      </x:c>
      <x:c r="AI170" s="73">
        <x:v>0.22700000000000001</x:v>
      </x:c>
      <x:c r="AJ170" s="73">
        <x:v>0.33800000000000002</x:v>
      </x:c>
      <x:c r="AK170" s="73">
        <x:v>0.30599999999999999</x:v>
      </x:c>
      <x:c r="AL170" s="73">
        <x:v>0.64400000000000002</x:v>
      </x:c>
      <x:c r="AM170" s="73">
        <x:v>-0.031</x:v>
      </x:c>
      <x:c r="AN170" s="73">
        <x:v>79.299999999999997</x:v>
      </x:c>
      <x:c r="AO170" s="73">
        <x:v>1.3600000000000001</x:v>
      </x:c>
      <x:c r="AP170" s="73">
        <x:v>2011</x:v>
      </x:c>
      <x:c r="AQ170" s="73" t="s">
        <x:v>55</x:v>
      </x:c>
      <x:c r="AR170" s="73">
        <x:v>27</x:v>
      </x:c>
      <x:c r="AS170" s="73" t="s">
        <x:v>20</x:v>
      </x:c>
      <x:c r="AT170" s="73">
        <x:v>386</x:v>
      </x:c>
      <x:c r="AU170" s="73">
        <x:v>-9.3900000000000006</x:v>
      </x:c>
      <x:c r="AV170" s="73">
        <x:v>-2</x:v>
      </x:c>
      <x:c r="AW170" s="73">
        <x:v>-2</x:v>
      </x:c>
      <x:c r="AX170" s="73">
        <x:v>-10.52</x:v>
      </x:c>
      <x:c r="AY170" s="73">
        <x:v>-0.96999999999999997</x:v>
      </x:c>
      <x:c r="AZ170" s="73">
        <x:v>7.7400000000000002</x:v>
      </x:c>
      <x:c r="BA170" s="73">
        <x:v>6.7800000000000002</x:v>
      </x:c>
      <x:c r="BB170" s="73">
        <x:v>-3.75</x:v>
      </x:c>
      <x:c r="BC170" s="73">
        <x:v>1.73</x:v>
      </x:c>
      <x:c r="BD170" s="73">
        <x:v>-2.02</x:v>
      </x:c>
      <x:c r="BE170" s="73">
        <x:v>10.029999999999999</x:v>
      </x:c>
      <x:c r="BF170" s="73">
        <x:v>0.58999999999999997</x:v>
      </x:c>
      <x:c r="BG170" s="73">
        <x:v>0.76000000000000001</x:v>
      </x:c>
      <x:c r="BH170" s="73">
        <x:v>1.3600000000000001</x:v>
      </x:c>
      <x:c r="BI170" s="73">
        <x:v>8000</x:v>
      </x:c>
      <x:c r="BJ170" s="73">
        <x:v>5897</x:v>
      </x:c>
      <x:c r="BK170" s="74" t="str">
        <x:f t="shared" si="0"/>
        <x:v>true</x:v>
      </x:c>
    </x:row>
    <x:row r="171" spans="1:63" ht="16.399999999999999">
      <x:c r="A171" s="65">
        <x:v>2013</x:v>
      </x:c>
      <x:c r="B171" s="61" t="s">
        <x:v>55</x:v>
      </x:c>
      <x:c r="C171" s="61" t="s">
        <x:v>148</x:v>
      </x:c>
      <x:c r="D171" s="72" t="s">
        <x:v>323</x:v>
      </x:c>
      <x:c r="E171" s="72">
        <x:v>9</x:v>
      </x:c>
      <x:c r="F171" s="72" t="s">
        <x:v>25</x:v>
      </x:c>
      <x:c r="G171" s="72" t="s">
        <x:v>34</x:v>
      </x:c>
      <x:c r="H171" s="72" t="s">
        <x:v>36</x:v>
      </x:c>
      <x:c r="I171" s="73">
        <x:v>2012</x:v>
      </x:c>
      <x:c r="J171" s="73" t="s">
        <x:v>175</x:v>
      </x:c>
      <x:c r="K171" s="74"/>
      <x:c r="L171" s="74"/>
      <x:c r="M171" s="74"/>
      <x:c r="N171" s="74"/>
      <x:c r="O171" s="74"/>
      <x:c r="P171" s="74"/>
      <x:c r="Q171" s="74"/>
      <x:c r="R171" s="74"/>
      <x:c r="S171" s="74"/>
      <x:c r="T171" s="74"/>
      <x:c r="U171" s="74"/>
      <x:c r="V171" s="74"/>
      <x:c r="W171" s="74"/>
      <x:c r="X171" s="74"/>
      <x:c r="Y171" s="74"/>
      <x:c r="Z171" s="74"/>
      <x:c r="AA171" s="74"/>
      <x:c r="AB171" s="74"/>
      <x:c r="AC171" s="74"/>
      <x:c r="AD171" s="74"/>
      <x:c r="AE171" s="74"/>
      <x:c r="AF171" s="74"/>
      <x:c r="AG171" s="74"/>
      <x:c r="AH171" s="74"/>
      <x:c r="AI171" s="74"/>
      <x:c r="AJ171" s="74"/>
      <x:c r="AK171" s="74"/>
      <x:c r="AL171" s="74"/>
      <x:c r="AM171" s="74"/>
      <x:c r="AN171" s="74"/>
      <x:c r="AO171" s="74"/>
      <x:c r="AP171" s="74"/>
      <x:c r="AQ171" s="74"/>
      <x:c r="AR171" s="74"/>
      <x:c r="AS171" s="74"/>
      <x:c r="AT171" s="74"/>
      <x:c r="AU171" s="74"/>
      <x:c r="AV171" s="74"/>
      <x:c r="AW171" s="74"/>
      <x:c r="AX171" s="74"/>
      <x:c r="AY171" s="74"/>
      <x:c r="AZ171" s="74"/>
      <x:c r="BA171" s="74"/>
      <x:c r="BB171" s="74"/>
      <x:c r="BC171" s="74"/>
      <x:c r="BD171" s="74"/>
      <x:c r="BE171" s="74"/>
      <x:c r="BF171" s="74"/>
      <x:c r="BG171" s="74"/>
      <x:c r="BH171" s="74"/>
      <x:c r="BI171" s="74"/>
      <x:c r="BJ171" s="74"/>
      <x:c r="BK171" s="74" t="str">
        <x:f t="shared" si="0"/>
        <x:v>true</x:v>
      </x:c>
    </x:row>
    <x:row r="172" spans="1:63" ht="16.399999999999999">
      <x:c r="A172" s="65">
        <x:v>2014</x:v>
      </x:c>
      <x:c r="B172" s="61" t="s">
        <x:v>55</x:v>
      </x:c>
      <x:c r="C172" s="61" t="s">
        <x:v>148</x:v>
      </x:c>
      <x:c r="D172" s="72" t="s">
        <x:v>323</x:v>
      </x:c>
      <x:c r="E172" s="72">
        <x:v>9</x:v>
      </x:c>
      <x:c r="F172" s="72" t="s">
        <x:v>25</x:v>
      </x:c>
      <x:c r="G172" s="72" t="s">
        <x:v>34</x:v>
      </x:c>
      <x:c r="H172" s="72" t="s">
        <x:v>36</x:v>
      </x:c>
      <x:c r="I172" s="73">
        <x:v>2013</x:v>
      </x:c>
      <x:c r="J172" s="73" t="s">
        <x:v>175</x:v>
      </x:c>
      <x:c r="K172" s="74"/>
      <x:c r="L172" s="74"/>
      <x:c r="M172" s="74"/>
      <x:c r="N172" s="74"/>
      <x:c r="O172" s="74"/>
      <x:c r="P172" s="74"/>
      <x:c r="Q172" s="74"/>
      <x:c r="R172" s="74"/>
      <x:c r="S172" s="74"/>
      <x:c r="T172" s="74"/>
      <x:c r="U172" s="74"/>
      <x:c r="V172" s="74"/>
      <x:c r="W172" s="74"/>
      <x:c r="X172" s="74"/>
      <x:c r="Y172" s="74"/>
      <x:c r="Z172" s="74"/>
      <x:c r="AA172" s="74"/>
      <x:c r="AB172" s="74"/>
      <x:c r="AC172" s="74"/>
      <x:c r="AD172" s="74"/>
      <x:c r="AE172" s="74"/>
      <x:c r="AF172" s="74"/>
      <x:c r="AG172" s="74"/>
      <x:c r="AH172" s="74"/>
      <x:c r="AI172" s="74"/>
      <x:c r="AJ172" s="74"/>
      <x:c r="AK172" s="74"/>
      <x:c r="AL172" s="74"/>
      <x:c r="AM172" s="74"/>
      <x:c r="AN172" s="74"/>
      <x:c r="AO172" s="74"/>
      <x:c r="AP172" s="74"/>
      <x:c r="AQ172" s="74"/>
      <x:c r="AR172" s="74"/>
      <x:c r="AS172" s="74"/>
      <x:c r="AT172" s="74"/>
      <x:c r="AU172" s="74"/>
      <x:c r="AV172" s="74"/>
      <x:c r="AW172" s="74"/>
      <x:c r="AX172" s="74"/>
      <x:c r="AY172" s="74"/>
      <x:c r="AZ172" s="74"/>
      <x:c r="BA172" s="74"/>
      <x:c r="BB172" s="74"/>
      <x:c r="BC172" s="74"/>
      <x:c r="BD172" s="74"/>
      <x:c r="BE172" s="74"/>
      <x:c r="BF172" s="74"/>
      <x:c r="BG172" s="74"/>
      <x:c r="BH172" s="74"/>
      <x:c r="BI172" s="74"/>
      <x:c r="BJ172" s="74"/>
      <x:c r="BK172" s="74" t="str">
        <x:f t="shared" si="0"/>
        <x:v>true</x:v>
      </x:c>
    </x:row>
    <x:row r="173" spans="1:63" ht="16.399999999999999">
      <x:c r="A173" s="65">
        <x:v>2015</x:v>
      </x:c>
      <x:c r="B173" s="61" t="s">
        <x:v>55</x:v>
      </x:c>
      <x:c r="C173" s="61" t="s">
        <x:v>148</x:v>
      </x:c>
      <x:c r="D173" s="72" t="s">
        <x:v>323</x:v>
      </x:c>
      <x:c r="E173" s="72">
        <x:v>9</x:v>
      </x:c>
      <x:c r="F173" s="72" t="s">
        <x:v>25</x:v>
      </x:c>
      <x:c r="G173" s="72" t="s">
        <x:v>34</x:v>
      </x:c>
      <x:c r="H173" s="72" t="s">
        <x:v>36</x:v>
      </x:c>
      <x:c r="I173" s="73">
        <x:v>2014</x:v>
      </x:c>
      <x:c r="J173" s="73" t="s">
        <x:v>55</x:v>
      </x:c>
      <x:c r="K173" s="73">
        <x:v>30</x:v>
      </x:c>
      <x:c r="L173" s="73" t="s">
        <x:v>20</x:v>
      </x:c>
      <x:c r="M173" s="73">
        <x:v>87</x:v>
      </x:c>
      <x:c r="N173" s="73">
        <x:v>0.37</x:v>
      </x:c>
      <x:c r="O173" s="73">
        <x:v>-0.35999999999999999</x:v>
      </x:c>
      <x:c r="P173" s="73">
        <x:v>201</x:v>
      </x:c>
      <x:c r="Q173" s="73">
        <x:v>195</x:v>
      </x:c>
      <x:c r="R173" s="73">
        <x:v>162</x:v>
      </x:c>
      <x:c r="S173" s="73">
        <x:v>33</x:v>
      </x:c>
      <x:c r="T173" s="73">
        <x:v>37</x:v>
      </x:c>
      <x:c r="U173" s="73">
        <x:v>6</x:v>
      </x:c>
      <x:c r="V173" s="73">
        <x:v>1</x:v>
      </x:c>
      <x:c r="W173" s="73">
        <x:v>2</x:v>
      </x:c>
      <x:c r="X173" s="73">
        <x:v>51</x:v>
      </x:c>
      <x:c r="Y173" s="73">
        <x:v>19</x:v>
      </x:c>
      <x:c r="Z173" s="73">
        <x:v>7</x:v>
      </x:c>
      <x:c r="AA173" s="73">
        <x:v>1</x:v>
      </x:c>
      <x:c r="AB173" s="73">
        <x:v>25</x:v>
      </x:c>
      <x:c r="AC173" s="73">
        <x:v>5</x:v>
      </x:c>
      <x:c r="AD173" s="73">
        <x:v>0</x:v>
      </x:c>
      <x:c r="AE173" s="73">
        <x:v>33</x:v>
      </x:c>
      <x:c r="AF173" s="73">
        <x:v>6</x:v>
      </x:c>
      <x:c r="AG173" s="73">
        <x:v>6</x:v>
      </x:c>
      <x:c r="AH173" s="73">
        <x:v>3</x:v>
      </x:c>
      <x:c r="AI173" s="73">
        <x:v>0.22800000000000001</x:v>
      </x:c>
      <x:c r="AJ173" s="73">
        <x:v>0.34399999999999997</x:v>
      </x:c>
      <x:c r="AK173" s="73">
        <x:v>0.315</x:v>
      </x:c>
      <x:c r="AL173" s="73">
        <x:v>0.65900000000000003</x:v>
      </x:c>
      <x:c r="AM173" s="73">
        <x:v>0.098999999999999999</x:v>
      </x:c>
      <x:c r="AN173" s="73">
        <x:v>74.099999999999994</x:v>
      </x:c>
      <x:c r="AO173" s="73">
        <x:v>0.010000000000000001</x:v>
      </x:c>
      <x:c r="AP173" s="73">
        <x:v>2014</x:v>
      </x:c>
      <x:c r="AQ173" s="73" t="s">
        <x:v>55</x:v>
      </x:c>
      <x:c r="AR173" s="73">
        <x:v>30</x:v>
      </x:c>
      <x:c r="AS173" s="73" t="s">
        <x:v>20</x:v>
      </x:c>
      <x:c r="AT173" s="73">
        <x:v>201</x:v>
      </x:c>
      <x:c r="AU173" s="73">
        <x:v>-8.5500000000000007</x:v>
      </x:c>
      <x:c r="AV173" s="73">
        <x:v>0.47999999999999998</x:v>
      </x:c>
      <x:c r="AW173" s="73">
        <x:v>2.79</x:v>
      </x:c>
      <x:c r="AX173" s="73">
        <x:v>-6.5099999999999998</x:v>
      </x:c>
      <x:c r="AY173" s="73">
        <x:v>-4.0899999999999999</x:v>
      </x:c>
      <x:c r="AZ173" s="73">
        <x:v>1.9099999999999999</x:v>
      </x:c>
      <x:c r="BA173" s="73">
        <x:v>-2.1800000000000002</x:v>
      </x:c>
      <x:c r="BB173" s="73">
        <x:v>-8.2400000000000002</x:v>
      </x:c>
      <x:c r="BC173" s="73">
        <x:v>0.87</x:v>
      </x:c>
      <x:c r="BD173" s="73">
        <x:v>-9.1099999999999994</x:v>
      </x:c>
      <x:c r="BE173" s="73">
        <x:v>11.31</x:v>
      </x:c>
      <x:c r="BF173" s="73">
        <x:v>0.37</x:v>
      </x:c>
      <x:c r="BG173" s="73">
        <x:v>-0.35999999999999999</x:v>
      </x:c>
      <x:c r="BH173" s="73">
        <x:v>0.010000000000000001</x:v>
      </x:c>
      <x:c r="BI173" s="73">
        <x:v>9000</x:v>
      </x:c>
      <x:c r="BJ173" s="73">
        <x:v>1413604</x:v>
      </x:c>
      <x:c r="BK173" s="74" t="str">
        <x:f t="shared" si="0"/>
        <x:v>true</x:v>
      </x:c>
    </x:row>
    <x:row r="174" spans="1:63" ht="16.399999999999999">
      <x:c r="A174" s="65">
        <x:v>2016</x:v>
      </x:c>
      <x:c r="B174" s="61" t="s">
        <x:v>97</x:v>
      </x:c>
      <x:c r="C174" s="61" t="s">
        <x:v>148</x:v>
      </x:c>
      <x:c r="D174" s="72" t="s">
        <x:v>323</x:v>
      </x:c>
      <x:c r="E174" s="72">
        <x:v>4</x:v>
      </x:c>
      <x:c r="F174" s="72" t="s">
        <x:v>332</x:v>
      </x:c>
      <x:c r="G174" s="72" t="s">
        <x:v>34</x:v>
      </x:c>
      <x:c r="H174" s="72" t="s">
        <x:v>36</x:v>
      </x:c>
      <x:c r="I174" s="73">
        <x:v>2015</x:v>
      </x:c>
      <x:c r="J174" s="73" t="s">
        <x:v>97</x:v>
      </x:c>
      <x:c r="K174" s="73">
        <x:v>31</x:v>
      </x:c>
      <x:c r="L174" s="73" t="s">
        <x:v>20</x:v>
      </x:c>
      <x:c r="M174" s="73">
        <x:v>137</x:v>
      </x:c>
      <x:c r="N174" s="73">
        <x:v>4.7599999999999998</x:v>
      </x:c>
      <x:c r="O174" s="73">
        <x:v>0.40000000000000002</x:v>
      </x:c>
      <x:c r="P174" s="73">
        <x:v>537</x:v>
      </x:c>
      <x:c r="Q174" s="73">
        <x:v>530</x:v>
      </x:c>
      <x:c r="R174" s="73">
        <x:v>440</x:v>
      </x:c>
      <x:c r="S174" s="73">
        <x:v>75</x:v>
      </x:c>
      <x:c r="T174" s="73">
        <x:v>125</x:v>
      </x:c>
      <x:c r="U174" s="73">
        <x:v>30</x:v>
      </x:c>
      <x:c r="V174" s="73">
        <x:v>1</x:v>
      </x:c>
      <x:c r="W174" s="73">
        <x:v>22</x:v>
      </x:c>
      <x:c r="X174" s="73">
        <x:v>223</x:v>
      </x:c>
      <x:c r="Y174" s="73">
        <x:v>73</x:v>
      </x:c>
      <x:c r="Z174" s="73">
        <x:v>6</x:v>
      </x:c>
      <x:c r="AA174" s="73">
        <x:v>4</x:v>
      </x:c>
      <x:c r="AB174" s="73">
        <x:v>74</x:v>
      </x:c>
      <x:c r="AC174" s="73">
        <x:v>13</x:v>
      </x:c>
      <x:c r="AD174" s="73">
        <x:v>1</x:v>
      </x:c>
      <x:c r="AE174" s="73">
        <x:v>115</x:v>
      </x:c>
      <x:c r="AF174" s="73">
        <x:v>8</x:v>
      </x:c>
      <x:c r="AG174" s="73">
        <x:v>6</x:v>
      </x:c>
      <x:c r="AH174" s="73">
        <x:v>4</x:v>
      </x:c>
      <x:c r="AI174" s="73">
        <x:v>0.28399999999999997</x:v>
      </x:c>
      <x:c r="AJ174" s="73">
        <x:v>0.39900000000000002</x:v>
      </x:c>
      <x:c r="AK174" s="73">
        <x:v>0.50700000000000001</x:v>
      </x:c>
      <x:c r="AL174" s="73">
        <x:v>0.90600000000000003</x:v>
      </x:c>
      <x:c r="AM174" s="73">
        <x:v>0.18099999999999999</x:v>
      </x:c>
      <x:c r="AN174" s="73">
        <x:v>130.09999999999999</x:v>
      </x:c>
      <x:c r="AO174" s="73">
        <x:v>5.1600000000000001</x:v>
      </x:c>
      <x:c r="AP174" s="73">
        <x:v>2015</x:v>
      </x:c>
      <x:c r="AQ174" s="73" t="s">
        <x:v>97</x:v>
      </x:c>
      <x:c r="AR174" s="73">
        <x:v>31</x:v>
      </x:c>
      <x:c r="AS174" s="73" t="s">
        <x:v>20</x:v>
      </x:c>
      <x:c r="AT174" s="73">
        <x:v>537</x:v>
      </x:c>
      <x:c r="AU174" s="73">
        <x:v>25.379999999999999</x:v>
      </x:c>
      <x:c r="AV174" s="73">
        <x:v>-0.46000000000000002</x:v>
      </x:c>
      <x:c r="AW174" s="73">
        <x:v>-0.93999999999999995</x:v>
      </x:c>
      <x:c r="AX174" s="73">
        <x:v>25.789999999999999</x:v>
      </x:c>
      <x:c r="AY174" s="73">
        <x:v>4.3099999999999996</x:v>
      </x:c>
      <x:c r="AZ174" s="73">
        <x:v>5.04</x:v>
      </x:c>
      <x:c r="BA174" s="73">
        <x:v>9.3499999999999996</x:v>
      </x:c>
      <x:c r="BB174" s="73">
        <x:v>34.329999999999998</x:v>
      </x:c>
      <x:c r="BC174" s="73">
        <x:v>2.29</x:v>
      </x:c>
      <x:c r="BD174" s="73">
        <x:v>39.869999999999997</x:v>
      </x:c>
      <x:c r="BE174" s="73">
        <x:v>10.800000000000001</x:v>
      </x:c>
      <x:c r="BF174" s="73">
        <x:v>4.7599999999999998</x:v>
      </x:c>
      <x:c r="BG174" s="73">
        <x:v>0.40000000000000002</x:v>
      </x:c>
      <x:c r="BH174" s="73">
        <x:v>5.1600000000000001</x:v>
      </x:c>
      <x:c r="BI174" s="73">
        <x:v>23000</x:v>
      </x:c>
      <x:c r="BJ174" s="73">
        <x:v>4458</x:v>
      </x:c>
      <x:c r="BK174" s="74" t="str">
        <x:f t="shared" si="0"/>
        <x:v>true</x:v>
      </x:c>
    </x:row>
    <x:row r="175" spans="1:63" ht="16.399999999999999">
      <x:c r="A175" s="65">
        <x:v>2017</x:v>
      </x:c>
      <x:c r="B175" s="61" t="s">
        <x:v>97</x:v>
      </x:c>
      <x:c r="C175" s="61" t="s">
        <x:v>148</x:v>
      </x:c>
      <x:c r="D175" s="72" t="s">
        <x:v>323</x:v>
      </x:c>
      <x:c r="E175" s="72">
        <x:v>4</x:v>
      </x:c>
      <x:c r="F175" s="72" t="s">
        <x:v>332</x:v>
      </x:c>
      <x:c r="G175" s="72" t="s">
        <x:v>34</x:v>
      </x:c>
      <x:c r="H175" s="72" t="s">
        <x:v>36</x:v>
      </x:c>
      <x:c r="I175" s="73">
        <x:v>2016</x:v>
      </x:c>
      <x:c r="J175" s="73" t="s">
        <x:v>97</x:v>
      </x:c>
      <x:c r="K175" s="73">
        <x:v>32</x:v>
      </x:c>
      <x:c r="L175" s="73" t="s">
        <x:v>20</x:v>
      </x:c>
      <x:c r="M175" s="73">
        <x:v>121</x:v>
      </x:c>
      <x:c r="N175" s="73">
        <x:v>3.9900000000000002</x:v>
      </x:c>
      <x:c r="O175" s="73">
        <x:v>0.23000000000000001</x:v>
      </x:c>
      <x:c r="P175" s="73">
        <x:v>476</x:v>
      </x:c>
      <x:c r="Q175" s="73">
        <x:v>476</x:v>
      </x:c>
      <x:c r="R175" s="73">
        <x:v>402</x:v>
      </x:c>
      <x:c r="S175" s="73">
        <x:v>64</x:v>
      </x:c>
      <x:c r="T175" s="73">
        <x:v>126</x:v>
      </x:c>
      <x:c r="U175" s="73">
        <x:v>22</x:v>
      </x:c>
      <x:c r="V175" s="73">
        <x:v>1</x:v>
      </x:c>
      <x:c r="W175" s="73">
        <x:v>20</x:v>
      </x:c>
      <x:c r="X175" s="73">
        <x:v>210</x:v>
      </x:c>
      <x:c r="Y175" s="73">
        <x:v>80</x:v>
      </x:c>
      <x:c r="Z175" s="73">
        <x:v>3</x:v>
      </x:c>
      <x:c r="AA175" s="73">
        <x:v>1</x:v>
      </x:c>
      <x:c r="AB175" s="73">
        <x:v>65</x:v>
      </x:c>
      <x:c r="AC175" s="73">
        <x:v>5</x:v>
      </x:c>
      <x:c r="AD175" s="73">
        <x:v>2</x:v>
      </x:c>
      <x:c r="AE175" s="73">
        <x:v>80</x:v>
      </x:c>
      <x:c r="AF175" s="73">
        <x:v>9</x:v>
      </x:c>
      <x:c r="AG175" s="73">
        <x:v>0</x:v>
      </x:c>
      <x:c r="AH175" s="73">
        <x:v>4</x:v>
      </x:c>
      <x:c r="AI175" s="73">
        <x:v>0.313</x:v>
      </x:c>
      <x:c r="AJ175" s="73">
        <x:v>0.41199999999999998</x:v>
      </x:c>
      <x:c r="AK175" s="73">
        <x:v>0.52200000000000002</x:v>
      </x:c>
      <x:c r="AL175" s="73">
        <x:v>0.93400000000000005</x:v>
      </x:c>
      <x:c r="AM175" s="73">
        <x:v>0.187</x:v>
      </x:c>
      <x:c r="AN175" s="73">
        <x:v>129.69999999999999</x:v>
      </x:c>
      <x:c r="AO175" s="73">
        <x:v>4.2199999999999998</x:v>
      </x:c>
      <x:c r="AP175" s="73">
        <x:v>2016</x:v>
      </x:c>
      <x:c r="AQ175" s="73" t="s">
        <x:v>97</x:v>
      </x:c>
      <x:c r="AR175" s="73">
        <x:v>32</x:v>
      </x:c>
      <x:c r="AS175" s="73" t="s">
        <x:v>20</x:v>
      </x:c>
      <x:c r="AT175" s="73">
        <x:v>476</x:v>
      </x:c>
      <x:c r="AU175" s="73">
        <x:v>21.859999999999999</x:v>
      </x:c>
      <x:c r="AV175" s="73">
        <x:v>0.59999999999999998</x:v>
      </x:c>
      <x:c r="AW175" s="73">
        <x:v>-0.26000000000000001</x:v>
      </x:c>
      <x:c r="AX175" s="73">
        <x:v>22.059999999999999</x:v>
      </x:c>
      <x:c r="AY175" s="73">
        <x:v>2.5800000000000001</x:v>
      </x:c>
      <x:c r="AZ175" s="73">
        <x:v>3.7200000000000002</x:v>
      </x:c>
      <x:c r="BA175" s="73">
        <x:v>6.3099999999999996</x:v>
      </x:c>
      <x:c r="BB175" s="73">
        <x:v>28.09</x:v>
      </x:c>
      <x:c r="BC175" s="73">
        <x:v>2.0699999999999998</x:v>
      </x:c>
      <x:c r="BD175" s="73">
        <x:v>33.82</x:v>
      </x:c>
      <x:c r="BE175" s="73">
        <x:v>11.279999999999999</x:v>
      </x:c>
      <x:c r="BF175" s="73">
        <x:v>3.9900000000000002</x:v>
      </x:c>
      <x:c r="BG175" s="73">
        <x:v>0.23000000000000001</x:v>
      </x:c>
      <x:c r="BH175" s="73">
        <x:v>4.2199999999999998</x:v>
      </x:c>
      <x:c r="BI175" s="73">
        <x:v>23000</x:v>
      </x:c>
      <x:c r="BJ175" s="73">
        <x:v>5446</x:v>
      </x:c>
      <x:c r="BK175" s="74" t="str">
        <x:f t="shared" si="0"/>
        <x:v>true</x:v>
      </x:c>
    </x:row>
    <x:row r="176" spans="1:63" ht="16.399999999999999">
      <x:c r="A176" s="65">
        <x:v>2018</x:v>
      </x:c>
      <x:c r="B176" s="61" t="s">
        <x:v>97</x:v>
      </x:c>
      <x:c r="C176" s="61" t="s">
        <x:v>148</x:v>
      </x:c>
      <x:c r="D176" s="72" t="s">
        <x:v>323</x:v>
      </x:c>
      <x:c r="E176" s="72">
        <x:v>4</x:v>
      </x:c>
      <x:c r="F176" s="72" t="s">
        <x:v>332</x:v>
      </x:c>
      <x:c r="G176" s="72" t="s">
        <x:v>34</x:v>
      </x:c>
      <x:c r="H176" s="72" t="s">
        <x:v>36</x:v>
      </x:c>
      <x:c r="I176" s="73">
        <x:v>2017</x:v>
      </x:c>
      <x:c r="J176" s="73" t="s">
        <x:v>97</x:v>
      </x:c>
      <x:c r="K176" s="73">
        <x:v>33</x:v>
      </x:c>
      <x:c r="L176" s="73" t="s">
        <x:v>20</x:v>
      </x:c>
      <x:c r="M176" s="73">
        <x:v>131</x:v>
      </x:c>
      <x:c r="N176" s="73">
        <x:v>1.8500000000000001</x:v>
      </x:c>
      <x:c r="O176" s="73">
        <x:v>0.040000000000000002</x:v>
      </x:c>
      <x:c r="P176" s="73">
        <x:v>511</x:v>
      </x:c>
      <x:c r="Q176" s="73">
        <x:v>507</x:v>
      </x:c>
      <x:c r="R176" s="73">
        <x:v>442</x:v>
      </x:c>
      <x:c r="S176" s="73">
        <x:v>62</x:v>
      </x:c>
      <x:c r="T176" s="73">
        <x:v>116</x:v>
      </x:c>
      <x:c r="U176" s="73">
        <x:v>27</x:v>
      </x:c>
      <x:c r="V176" s="73">
        <x:v>1</x:v>
      </x:c>
      <x:c r="W176" s="73">
        <x:v>15</x:v>
      </x:c>
      <x:c r="X176" s="73">
        <x:v>190</x:v>
      </x:c>
      <x:c r="Y176" s="73">
        <x:v>66</x:v>
      </x:c>
      <x:c r="Z176" s="73">
        <x:v>1</x:v>
      </x:c>
      <x:c r="AA176" s="73">
        <x:v>2</x:v>
      </x:c>
      <x:c r="AB176" s="73">
        <x:v>57</x:v>
      </x:c>
      <x:c r="AC176" s="73">
        <x:v>6</x:v>
      </x:c>
      <x:c r="AD176" s="73">
        <x:v>4</x:v>
      </x:c>
      <x:c r="AE176" s="73">
        <x:v>118</x:v>
      </x:c>
      <x:c r="AF176" s="73">
        <x:v>14</x:v>
      </x:c>
      <x:c r="AG176" s="73">
        <x:v>3</x:v>
      </x:c>
      <x:c r="AH176" s="73">
        <x:v>3</x:v>
      </x:c>
      <x:c r="AI176" s="73">
        <x:v>0.26200000000000001</x:v>
      </x:c>
      <x:c r="AJ176" s="73">
        <x:v>0.35199999999999998</x:v>
      </x:c>
      <x:c r="AK176" s="73">
        <x:v>0.42999999999999999</x:v>
      </x:c>
      <x:c r="AL176" s="73">
        <x:v>0.78200000000000003</x:v>
      </x:c>
      <x:c r="AM176" s="73">
        <x:v>0.13300000000000001</x:v>
      </x:c>
      <x:c r="AN176" s="73">
        <x:v>96.5</x:v>
      </x:c>
      <x:c r="AO176" s="73">
        <x:v>1.8899999999999999</x:v>
      </x:c>
      <x:c r="AP176" s="73">
        <x:v>2017</x:v>
      </x:c>
      <x:c r="AQ176" s="73" t="s">
        <x:v>97</x:v>
      </x:c>
      <x:c r="AR176" s="73">
        <x:v>33</x:v>
      </x:c>
      <x:c r="AS176" s="73" t="s">
        <x:v>20</x:v>
      </x:c>
      <x:c r="AT176" s="73">
        <x:v>511</x:v>
      </x:c>
      <x:c r="AU176" s="73">
        <x:v>-3.25</x:v>
      </x:c>
      <x:c r="AV176" s="73">
        <x:v>-0.34999999999999998</x:v>
      </x:c>
      <x:c r="AW176" s="73">
        <x:v>-0.32000000000000001</x:v>
      </x:c>
      <x:c r="AX176" s="73">
        <x:v>-5.75</x:v>
      </x:c>
      <x:c r="AY176" s="73">
        <x:v>0.45000000000000001</x:v>
      </x:c>
      <x:c r="AZ176" s="73">
        <x:v>4.0700000000000003</x:v>
      </x:c>
      <x:c r="BA176" s="73">
        <x:v>4.5199999999999996</x:v>
      </x:c>
      <x:c r="BB176" s="73">
        <x:v>0.070000000000000007</x:v>
      </x:c>
      <x:c r="BC176" s="73">
        <x:v>2.1600000000000001</x:v>
      </x:c>
      <x:c r="BD176" s="73">
        <x:v>0.13</x:v>
      </x:c>
      <x:c r="BE176" s="73">
        <x:v>10.890000000000001</x:v>
      </x:c>
      <x:c r="BF176" s="73">
        <x:v>1.8500000000000001</x:v>
      </x:c>
      <x:c r="BG176" s="73">
        <x:v>0.040000000000000002</x:v>
      </x:c>
      <x:c r="BH176" s="73">
        <x:v>1.8899999999999999</x:v>
      </x:c>
      <x:c r="BI176" s="73">
        <x:v>23000</x:v>
      </x:c>
      <x:c r="BJ176" s="73">
        <x:v>12179</x:v>
      </x:c>
      <x:c r="BK176" s="74" t="str">
        <x:f t="shared" si="0"/>
        <x:v>true</x:v>
      </x:c>
    </x:row>
    <x:row r="177" spans="1:63" ht="16.399999999999999">
      <x:c r="A177" s="65">
        <x:v>2019</x:v>
      </x:c>
      <x:c r="B177" s="61" t="s">
        <x:v>97</x:v>
      </x:c>
      <x:c r="C177" s="61" t="s">
        <x:v>148</x:v>
      </x:c>
      <x:c r="D177" s="72" t="s">
        <x:v>323</x:v>
      </x:c>
      <x:c r="E177" s="72">
        <x:v>4</x:v>
      </x:c>
      <x:c r="F177" s="72" t="s">
        <x:v>332</x:v>
      </x:c>
      <x:c r="G177" s="72" t="s">
        <x:v>34</x:v>
      </x:c>
      <x:c r="H177" s="72" t="s">
        <x:v>36</x:v>
      </x:c>
      <x:c r="I177" s="73">
        <x:v>2018</x:v>
      </x:c>
      <x:c r="J177" s="73" t="s">
        <x:v>97</x:v>
      </x:c>
      <x:c r="K177" s="73">
        <x:v>34</x:v>
      </x:c>
      <x:c r="L177" s="73" t="s">
        <x:v>20</x:v>
      </x:c>
      <x:c r="M177" s="73">
        <x:v>135</x:v>
      </x:c>
      <x:c r="N177" s="73">
        <x:v>2.6299999999999999</x:v>
      </x:c>
      <x:c r="O177" s="73">
        <x:v>-0.16</x:v>
      </x:c>
      <x:c r="P177" s="73">
        <x:v>528</x:v>
      </x:c>
      <x:c r="Q177" s="73">
        <x:v>527</x:v>
      </x:c>
      <x:c r="R177" s="73">
        <x:v>458</x:v>
      </x:c>
      <x:c r="S177" s="73">
        <x:v>65</x:v>
      </x:c>
      <x:c r="T177" s="73">
        <x:v>120</x:v>
      </x:c>
      <x:c r="U177" s="73">
        <x:v>21</x:v>
      </x:c>
      <x:c r="V177" s="73">
        <x:v>0</x:v>
      </x:c>
      <x:c r="W177" s="73">
        <x:v>25</x:v>
      </x:c>
      <x:c r="X177" s="73">
        <x:v>216</x:v>
      </x:c>
      <x:c r="Y177" s="73">
        <x:v>74</x:v>
      </x:c>
      <x:c r="Z177" s="73">
        <x:v>4</x:v>
      </x:c>
      <x:c r="AA177" s="73">
        <x:v>1</x:v>
      </x:c>
      <x:c r="AB177" s="73">
        <x:v>58</x:v>
      </x:c>
      <x:c r="AC177" s="73">
        <x:v>9</x:v>
      </x:c>
      <x:c r="AD177" s="73">
        <x:v>2</x:v>
      </x:c>
      <x:c r="AE177" s="73">
        <x:v>129</x:v>
      </x:c>
      <x:c r="AF177" s="73">
        <x:v>16</x:v>
      </x:c>
      <x:c r="AG177" s="73">
        <x:v>0</x:v>
      </x:c>
      <x:c r="AH177" s="73">
        <x:v>3</x:v>
      </x:c>
      <x:c r="AI177" s="73">
        <x:v>0.26200000000000001</x:v>
      </x:c>
      <x:c r="AJ177" s="73">
        <x:v>0.35399999999999998</x:v>
      </x:c>
      <x:c r="AK177" s="73">
        <x:v>0.47199999999999998</x:v>
      </x:c>
      <x:c r="AL177" s="73">
        <x:v>0.82599999999999996</x:v>
      </x:c>
      <x:c r="AM177" s="73">
        <x:v>0.14999999999999999</x:v>
      </x:c>
      <x:c r="AN177" s="73">
        <x:v>105.8</x:v>
      </x:c>
      <x:c r="AO177" s="73">
        <x:v>2.48</x:v>
      </x:c>
      <x:c r="AP177" s="73">
        <x:v>2018</x:v>
      </x:c>
      <x:c r="AQ177" s="73" t="s">
        <x:v>97</x:v>
      </x:c>
      <x:c r="AR177" s="73">
        <x:v>34</x:v>
      </x:c>
      <x:c r="AS177" s="73" t="s">
        <x:v>20</x:v>
      </x:c>
      <x:c r="AT177" s="73">
        <x:v>528</x:v>
      </x:c>
      <x:c r="AU177" s="73">
        <x:v>4.9400000000000004</x:v>
      </x:c>
      <x:c r="AV177" s="73">
        <x:v>0.60999999999999999</x:v>
      </x:c>
      <x:c r="AW177" s="73">
        <x:v>-0.48999999999999999</x:v>
      </x:c>
      <x:c r="AX177" s="73">
        <x:v>1.5</x:v>
      </x:c>
      <x:c r="AY177" s="73">
        <x:v>-1.76</x:v>
      </x:c>
      <x:c r="AZ177" s="73">
        <x:v>4.4500000000000002</x:v>
      </x:c>
      <x:c r="BA177" s="73">
        <x:v>2.6899999999999999</x:v>
      </x:c>
      <x:c r="BB177" s="73">
        <x:v>5.96</x:v>
      </x:c>
      <x:c r="BC177" s="73">
        <x:v>2.3100000000000001</x:v>
      </x:c>
      <x:c r="BD177" s="73">
        <x:v>5.5499999999999998</x:v>
      </x:c>
      <x:c r="BE177" s="73">
        <x:v>11.199999999999999</x:v>
      </x:c>
      <x:c r="BF177" s="73">
        <x:v>2.6299999999999999</x:v>
      </x:c>
      <x:c r="BG177" s="73">
        <x:v>-0.16</x:v>
      </x:c>
      <x:c r="BH177" s="73">
        <x:v>2.48</x:v>
      </x:c>
      <x:c r="BI177" s="73">
        <x:v>23000</x:v>
      </x:c>
      <x:c r="BJ177" s="73">
        <x:v>9283</x:v>
      </x:c>
      <x:c r="BK177" s="74" t="str">
        <x:f t="shared" si="0"/>
        <x:v>true</x:v>
      </x:c>
    </x:row>
    <x:row r="178" spans="1:63" ht="16.399999999999999">
      <x:c r="A178" s="65">
        <x:v>2012</x:v>
      </x:c>
      <x:c r="B178" s="61" t="s">
        <x:v>22</x:v>
      </x:c>
      <x:c r="C178" s="61" t="s">
        <x:v>126</x:v>
      </x:c>
      <x:c r="D178" s="72" t="s">
        <x:v>323</x:v>
      </x:c>
      <x:c r="E178" s="72">
        <x:v>9</x:v>
      </x:c>
      <x:c r="F178" s="72" t="s">
        <x:v>170</x:v>
      </x:c>
      <x:c r="G178" s="72" t="s">
        <x:v>34</x:v>
      </x:c>
      <x:c r="H178" s="72" t="s">
        <x:v>36</x:v>
      </x:c>
      <x:c r="I178" s="73">
        <x:v>2011</x:v>
      </x:c>
      <x:c r="J178" s="73" t="s">
        <x:v>175</x:v>
      </x:c>
      <x:c r="K178" s="74"/>
      <x:c r="L178" s="74"/>
      <x:c r="M178" s="74"/>
      <x:c r="N178" s="74"/>
      <x:c r="O178" s="74"/>
      <x:c r="P178" s="74"/>
      <x:c r="Q178" s="74"/>
      <x:c r="R178" s="74"/>
      <x:c r="S178" s="74"/>
      <x:c r="T178" s="74"/>
      <x:c r="U178" s="74"/>
      <x:c r="V178" s="74"/>
      <x:c r="W178" s="74"/>
      <x:c r="X178" s="74"/>
      <x:c r="Y178" s="74"/>
      <x:c r="Z178" s="74"/>
      <x:c r="AA178" s="74"/>
      <x:c r="AB178" s="74"/>
      <x:c r="AC178" s="74"/>
      <x:c r="AD178" s="74"/>
      <x:c r="AE178" s="74"/>
      <x:c r="AF178" s="74"/>
      <x:c r="AG178" s="74"/>
      <x:c r="AH178" s="74"/>
      <x:c r="AI178" s="74"/>
      <x:c r="AJ178" s="74"/>
      <x:c r="AK178" s="74"/>
      <x:c r="AL178" s="74"/>
      <x:c r="AM178" s="74"/>
      <x:c r="AN178" s="74"/>
      <x:c r="AO178" s="74"/>
      <x:c r="AP178" s="74"/>
      <x:c r="AQ178" s="74"/>
      <x:c r="AR178" s="74"/>
      <x:c r="AS178" s="74"/>
      <x:c r="AT178" s="74"/>
      <x:c r="AU178" s="74"/>
      <x:c r="AV178" s="74"/>
      <x:c r="AW178" s="74"/>
      <x:c r="AX178" s="74"/>
      <x:c r="AY178" s="74"/>
      <x:c r="AZ178" s="74"/>
      <x:c r="BA178" s="74"/>
      <x:c r="BB178" s="74"/>
      <x:c r="BC178" s="74"/>
      <x:c r="BD178" s="74"/>
      <x:c r="BE178" s="74"/>
      <x:c r="BF178" s="74"/>
      <x:c r="BG178" s="74"/>
      <x:c r="BH178" s="74"/>
      <x:c r="BI178" s="74"/>
      <x:c r="BJ178" s="74"/>
      <x:c r="BK178" s="74" t="str">
        <x:f t="shared" si="0"/>
        <x:v>true</x:v>
      </x:c>
    </x:row>
    <x:row r="179" spans="1:63" ht="16.399999999999999">
      <x:c r="A179" s="65">
        <x:v>2013</x:v>
      </x:c>
      <x:c r="B179" s="61" t="s">
        <x:v>22</x:v>
      </x:c>
      <x:c r="C179" s="61" t="s">
        <x:v>126</x:v>
      </x:c>
      <x:c r="D179" s="72" t="s">
        <x:v>323</x:v>
      </x:c>
      <x:c r="E179" s="72">
        <x:v>9</x:v>
      </x:c>
      <x:c r="F179" s="72" t="s">
        <x:v>170</x:v>
      </x:c>
      <x:c r="G179" s="72" t="s">
        <x:v>34</x:v>
      </x:c>
      <x:c r="H179" s="72" t="s">
        <x:v>36</x:v>
      </x:c>
      <x:c r="I179" s="73">
        <x:v>2012</x:v>
      </x:c>
      <x:c r="J179" s="73" t="s">
        <x:v>175</x:v>
      </x:c>
      <x:c r="K179" s="74"/>
      <x:c r="L179" s="74"/>
      <x:c r="M179" s="74"/>
      <x:c r="N179" s="74"/>
      <x:c r="O179" s="74"/>
      <x:c r="P179" s="74"/>
      <x:c r="Q179" s="74"/>
      <x:c r="R179" s="74"/>
      <x:c r="S179" s="74"/>
      <x:c r="T179" s="74"/>
      <x:c r="U179" s="74"/>
      <x:c r="V179" s="74"/>
      <x:c r="W179" s="74"/>
      <x:c r="X179" s="74"/>
      <x:c r="Y179" s="74"/>
      <x:c r="Z179" s="74"/>
      <x:c r="AA179" s="74"/>
      <x:c r="AB179" s="74"/>
      <x:c r="AC179" s="74"/>
      <x:c r="AD179" s="74"/>
      <x:c r="AE179" s="74"/>
      <x:c r="AF179" s="74"/>
      <x:c r="AG179" s="74"/>
      <x:c r="AH179" s="74"/>
      <x:c r="AI179" s="74"/>
      <x:c r="AJ179" s="74"/>
      <x:c r="AK179" s="74"/>
      <x:c r="AL179" s="74"/>
      <x:c r="AM179" s="74"/>
      <x:c r="AN179" s="74"/>
      <x:c r="AO179" s="74"/>
      <x:c r="AP179" s="74"/>
      <x:c r="AQ179" s="74"/>
      <x:c r="AR179" s="74"/>
      <x:c r="AS179" s="74"/>
      <x:c r="AT179" s="74"/>
      <x:c r="AU179" s="74"/>
      <x:c r="AV179" s="74"/>
      <x:c r="AW179" s="74"/>
      <x:c r="AX179" s="74"/>
      <x:c r="AY179" s="74"/>
      <x:c r="AZ179" s="74"/>
      <x:c r="BA179" s="74"/>
      <x:c r="BB179" s="74"/>
      <x:c r="BC179" s="74"/>
      <x:c r="BD179" s="74"/>
      <x:c r="BE179" s="74"/>
      <x:c r="BF179" s="74"/>
      <x:c r="BG179" s="74"/>
      <x:c r="BH179" s="74"/>
      <x:c r="BI179" s="74"/>
      <x:c r="BJ179" s="74"/>
      <x:c r="BK179" s="74" t="str">
        <x:f t="shared" si="0"/>
        <x:v>true</x:v>
      </x:c>
    </x:row>
    <x:row r="180" spans="1:63" ht="16.399999999999999">
      <x:c r="A180" s="65">
        <x:v>2014</x:v>
      </x:c>
      <x:c r="B180" s="61" t="s">
        <x:v>22</x:v>
      </x:c>
      <x:c r="C180" s="61" t="s">
        <x:v>126</x:v>
      </x:c>
      <x:c r="D180" s="72" t="s">
        <x:v>323</x:v>
      </x:c>
      <x:c r="E180" s="72">
        <x:v>9</x:v>
      </x:c>
      <x:c r="F180" s="72" t="s">
        <x:v>170</x:v>
      </x:c>
      <x:c r="G180" s="72" t="s">
        <x:v>34</x:v>
      </x:c>
      <x:c r="H180" s="72" t="s">
        <x:v>36</x:v>
      </x:c>
      <x:c r="I180" s="73">
        <x:v>2013</x:v>
      </x:c>
      <x:c r="J180" s="73" t="s">
        <x:v>22</x:v>
      </x:c>
      <x:c r="K180" s="73">
        <x:v>32</x:v>
      </x:c>
      <x:c r="L180" s="73" t="s">
        <x:v>119</x:v>
      </x:c>
      <x:c r="M180" s="73">
        <x:v>31</x:v>
      </x:c>
      <x:c r="N180" s="73">
        <x:v>-0.31</x:v>
      </x:c>
      <x:c r="O180" s="73">
        <x:v>-0.23999999999999999</x:v>
      </x:c>
      <x:c r="P180" s="73">
        <x:v>70</x:v>
      </x:c>
      <x:c r="Q180" s="73">
        <x:v>69</x:v>
      </x:c>
      <x:c r="R180" s="73">
        <x:v>60</x:v>
      </x:c>
      <x:c r="S180" s="73">
        <x:v>4</x:v>
      </x:c>
      <x:c r="T180" s="73">
        <x:v>12</x:v>
      </x:c>
      <x:c r="U180" s="73">
        <x:v>2</x:v>
      </x:c>
      <x:c r="V180" s="73">
        <x:v>0</x:v>
      </x:c>
      <x:c r="W180" s="73">
        <x:v>0</x:v>
      </x:c>
      <x:c r="X180" s="73">
        <x:v>14</x:v>
      </x:c>
      <x:c r="Y180" s="73">
        <x:v>9</x:v>
      </x:c>
      <x:c r="Z180" s="73">
        <x:v>1</x:v>
      </x:c>
      <x:c r="AA180" s="73">
        <x:v>3</x:v>
      </x:c>
      <x:c r="AB180" s="73">
        <x:v>9</x:v>
      </x:c>
      <x:c r="AC180" s="73">
        <x:v>0</x:v>
      </x:c>
      <x:c r="AD180" s="73">
        <x:v>0</x:v>
      </x:c>
      <x:c r="AE180" s="73">
        <x:v>11</x:v>
      </x:c>
      <x:c r="AF180" s="73">
        <x:v>3</x:v>
      </x:c>
      <x:c r="AG180" s="73">
        <x:v>1</x:v>
      </x:c>
      <x:c r="AH180" s="73">
        <x:v>0</x:v>
      </x:c>
      <x:c r="AI180" s="73">
        <x:v>0.20000000000000001</x:v>
      </x:c>
      <x:c r="AJ180" s="73">
        <x:v>0.30399999999999999</x:v>
      </x:c>
      <x:c r="AK180" s="73">
        <x:v>0.23300000000000001</x:v>
      </x:c>
      <x:c r="AL180" s="73">
        <x:v>0.53700000000000003</x:v>
      </x:c>
      <x:c r="AM180" s="73">
        <x:v>-0.075</x:v>
      </x:c>
      <x:c r="AN180" s="73">
        <x:v>41.200000000000003</x:v>
      </x:c>
      <x:c r="AO180" s="73">
        <x:v>-0.55000000000000004</x:v>
      </x:c>
      <x:c r="AP180" s="73">
        <x:v>2013</x:v>
      </x:c>
      <x:c r="AQ180" s="73" t="s">
        <x:v>22</x:v>
      </x:c>
      <x:c r="AR180" s="73">
        <x:v>32</x:v>
      </x:c>
      <x:c r="AS180" s="73" t="s">
        <x:v>119</x:v>
      </x:c>
      <x:c r="AT180" s="73">
        <x:v>70</x:v>
      </x:c>
      <x:c r="AU180" s="73">
        <x:v>-4.7699999999999996</x:v>
      </x:c>
      <x:c r="AV180" s="73">
        <x:v>-1.4399999999999999</x:v>
      </x:c>
      <x:c r="AW180" s="73">
        <x:v>-1.3500000000000001</x:v>
      </x:c>
      <x:c r="AX180" s="73">
        <x:v>-7.1399999999999997</x:v>
      </x:c>
      <x:c r="AY180" s="73">
        <x:v>-2.8300000000000001</x:v>
      </x:c>
      <x:c r="AZ180" s="73">
        <x:v>1.4299999999999999</x:v>
      </x:c>
      <x:c r="BA180" s="73">
        <x:v>-1.3999999999999999</x:v>
      </x:c>
      <x:c r="BB180" s="73">
        <x:v>-8.5500000000000007</x:v>
      </x:c>
      <x:c r="BC180" s="73">
        <x:v>0.31</x:v>
      </x:c>
      <x:c r="BD180" s="73">
        <x:v>-8.2400000000000002</x:v>
      </x:c>
      <x:c r="BE180" s="73">
        <x:v>9.9499999999999993</x:v>
      </x:c>
      <x:c r="BF180" s="73">
        <x:v>-0.31</x:v>
      </x:c>
      <x:c r="BG180" s="73">
        <x:v>-0.23999999999999999</x:v>
      </x:c>
      <x:c r="BH180" s="73">
        <x:v>-0.55000000000000004</x:v>
      </x:c>
      <x:c r="BI180" s="73">
        <x:v>12000</x:v>
      </x:c>
      <x:c r="BJ180" s="73">
        <x:v>-21693</x:v>
      </x:c>
      <x:c r="BK180" s="74" t="str">
        <x:f t="shared" si="0"/>
        <x:v>true</x:v>
      </x:c>
    </x:row>
    <x:row r="181" spans="1:63" ht="16.399999999999999">
      <x:c r="A181" s="65">
        <x:v>2015</x:v>
      </x:c>
      <x:c r="B181" s="61" t="s">
        <x:v>22</x:v>
      </x:c>
      <x:c r="C181" s="61" t="s">
        <x:v>126</x:v>
      </x:c>
      <x:c r="D181" s="72" t="s">
        <x:v>323</x:v>
      </x:c>
      <x:c r="E181" s="72">
        <x:v>9</x:v>
      </x:c>
      <x:c r="F181" s="72" t="s">
        <x:v>170</x:v>
      </x:c>
      <x:c r="G181" s="72" t="s">
        <x:v>34</x:v>
      </x:c>
      <x:c r="H181" s="72" t="s">
        <x:v>36</x:v>
      </x:c>
      <x:c r="I181" s="73">
        <x:v>2014</x:v>
      </x:c>
      <x:c r="J181" s="73" t="s">
        <x:v>22</x:v>
      </x:c>
      <x:c r="K181" s="73">
        <x:v>33</x:v>
      </x:c>
      <x:c r="L181" s="73" t="s">
        <x:v>119</x:v>
      </x:c>
      <x:c r="M181" s="73">
        <x:v>22</x:v>
      </x:c>
      <x:c r="N181" s="73">
        <x:v>-0.23999999999999999</x:v>
      </x:c>
      <x:c r="O181" s="73">
        <x:v>-0.12</x:v>
      </x:c>
      <x:c r="P181" s="73">
        <x:v>63</x:v>
      </x:c>
      <x:c r="Q181" s="73">
        <x:v>61</x:v>
      </x:c>
      <x:c r="R181" s="73">
        <x:v>51</x:v>
      </x:c>
      <x:c r="S181" s="73">
        <x:v>8</x:v>
      </x:c>
      <x:c r="T181" s="73">
        <x:v>8</x:v>
      </x:c>
      <x:c r="U181" s="73">
        <x:v>2</x:v>
      </x:c>
      <x:c r="V181" s="73">
        <x:v>0</x:v>
      </x:c>
      <x:c r="W181" s="73">
        <x:v>0</x:v>
      </x:c>
      <x:c r="X181" s="73">
        <x:v>10</x:v>
      </x:c>
      <x:c r="Y181" s="73">
        <x:v>2</x:v>
      </x:c>
      <x:c r="Z181" s="73">
        <x:v>0</x:v>
      </x:c>
      <x:c r="AA181" s="73">
        <x:v>1</x:v>
      </x:c>
      <x:c r="AB181" s="73">
        <x:v>10</x:v>
      </x:c>
      <x:c r="AC181" s="73">
        <x:v>0</x:v>
      </x:c>
      <x:c r="AD181" s="73">
        <x:v>0</x:v>
      </x:c>
      <x:c r="AE181" s="73">
        <x:v>11</x:v>
      </x:c>
      <x:c r="AF181" s="73">
        <x:v>1</x:v>
      </x:c>
      <x:c r="AG181" s="73">
        <x:v>2</x:v>
      </x:c>
      <x:c r="AH181" s="73">
        <x:v>0</x:v>
      </x:c>
      <x:c r="AI181" s="73">
        <x:v>0.157</x:v>
      </x:c>
      <x:c r="AJ181" s="73">
        <x:v>0.29499999999999998</x:v>
      </x:c>
      <x:c r="AK181" s="73">
        <x:v>0.19600000000000001</x:v>
      </x:c>
      <x:c r="AL181" s="73">
        <x:v>0.49099999999999999</x:v>
      </x:c>
      <x:c r="AM181" s="73">
        <x:v>0.039000000000000001</x:v>
      </x:c>
      <x:c r="AN181" s="73">
        <x:v>27.199999999999999</x:v>
      </x:c>
      <x:c r="AO181" s="73">
        <x:v>-0.35999999999999999</x:v>
      </x:c>
      <x:c r="AP181" s="73">
        <x:v>2014</x:v>
      </x:c>
      <x:c r="AQ181" s="73" t="s">
        <x:v>22</x:v>
      </x:c>
      <x:c r="AR181" s="73">
        <x:v>33</x:v>
      </x:c>
      <x:c r="AS181" s="73" t="s">
        <x:v>119</x:v>
      </x:c>
      <x:c r="AT181" s="73">
        <x:v>63</x:v>
      </x:c>
      <x:c r="AU181" s="73">
        <x:v>-6.54</x:v>
      </x:c>
      <x:c r="AV181" s="73">
        <x:v>-0.40999999999999998</x:v>
      </x:c>
      <x:c r="AW181" s="73">
        <x:v>-0.080000000000000004</x:v>
      </x:c>
      <x:c r="AX181" s="73">
        <x:v>-6.4699999999999998</x:v>
      </x:c>
      <x:c r="AY181" s="73">
        <x:v>-1.3600000000000001</x:v>
      </x:c>
      <x:c r="AZ181" s="73">
        <x:v>1.24</x:v>
      </x:c>
      <x:c r="BA181" s="73">
        <x:v>-0.12</x:v>
      </x:c>
      <x:c r="BB181" s="73">
        <x:v>-6.6799999999999997</x:v>
      </x:c>
      <x:c r="BC181" s="73">
        <x:v>0.27000000000000002</x:v>
      </x:c>
      <x:c r="BD181" s="73">
        <x:v>-7.1299999999999999</x:v>
      </x:c>
      <x:c r="BE181" s="73">
        <x:v>11.31</x:v>
      </x:c>
      <x:c r="BF181" s="73">
        <x:v>-0.23999999999999999</x:v>
      </x:c>
      <x:c r="BG181" s="73">
        <x:v>-0.12</x:v>
      </x:c>
      <x:c r="BH181" s="73">
        <x:v>-0.35999999999999999</x:v>
      </x:c>
      <x:c r="BI181" s="73">
        <x:v>7000</x:v>
      </x:c>
      <x:c r="BJ181" s="73">
        <x:v>-19437</x:v>
      </x:c>
      <x:c r="BK181" s="74" t="str">
        <x:f t="shared" si="0"/>
        <x:v>true</x:v>
      </x:c>
    </x:row>
    <x:row r="182" spans="1:63" ht="16.399999999999999">
      <x:c r="A182" s="65">
        <x:v>2020</x:v>
      </x:c>
      <x:c r="B182" s="61" t="s">
        <x:v>28</x:v>
      </x:c>
      <x:c r="C182" s="61" t="s">
        <x:v>128</x:v>
      </x:c>
      <x:c r="D182" s="72" t="s">
        <x:v>322</x:v>
      </x:c>
      <x:c r="E182" s="72">
        <x:v>9</x:v>
      </x:c>
      <x:c r="F182" s="72" t="s">
        <x:v>25</x:v>
      </x:c>
      <x:c r="G182" s="72" t="s">
        <x:v>34</x:v>
      </x:c>
      <x:c r="H182" s="72" t="s">
        <x:v>36</x:v>
      </x:c>
      <x:c r="I182" s="73">
        <x:v>2019</x:v>
      </x:c>
      <x:c r="J182" s="73" t="s">
        <x:v>87</x:v>
      </x:c>
      <x:c r="K182" s="73">
        <x:v>29</x:v>
      </x:c>
      <x:c r="L182" s="73" t="s">
        <x:v>96</x:v>
      </x:c>
      <x:c r="M182" s="73">
        <x:v>112</x:v>
      </x:c>
      <x:c r="N182" s="73">
        <x:v>2.9700000000000002</x:v>
      </x:c>
      <x:c r="O182" s="73">
        <x:v>0.40999999999999998</x:v>
      </x:c>
      <x:c r="P182" s="73">
        <x:v>361</x:v>
      </x:c>
      <x:c r="Q182" s="73">
        <x:v>354</x:v>
      </x:c>
      <x:c r="R182" s="73">
        <x:v>317</x:v>
      </x:c>
      <x:c r="S182" s="73">
        <x:v>50</x:v>
      </x:c>
      <x:c r="T182" s="73">
        <x:v>94</x:v>
      </x:c>
      <x:c r="U182" s="73">
        <x:v>15</x:v>
      </x:c>
      <x:c r="V182" s="73">
        <x:v>1</x:v>
      </x:c>
      <x:c r="W182" s="73">
        <x:v>10</x:v>
      </x:c>
      <x:c r="X182" s="73">
        <x:v>141</x:v>
      </x:c>
      <x:c r="Y182" s="73">
        <x:v>55</x:v>
      </x:c>
      <x:c r="Z182" s="73">
        <x:v>1</x:v>
      </x:c>
      <x:c r="AA182" s="73">
        <x:v>0</x:v>
      </x:c>
      <x:c r="AB182" s="73">
        <x:v>34</x:v>
      </x:c>
      <x:c r="AC182" s="73">
        <x:v>2</x:v>
      </x:c>
      <x:c r="AD182" s="73">
        <x:v>0</x:v>
      </x:c>
      <x:c r="AE182" s="73">
        <x:v>56</x:v>
      </x:c>
      <x:c r="AF182" s="73">
        <x:v>10</x:v>
      </x:c>
      <x:c r="AG182" s="73">
        <x:v>7</x:v>
      </x:c>
      <x:c r="AH182" s="73">
        <x:v>1</x:v>
      </x:c>
      <x:c r="AI182" s="73">
        <x:v>0.29699999999999999</x:v>
      </x:c>
      <x:c r="AJ182" s="73">
        <x:v>0.36699999999999999</x:v>
      </x:c>
      <x:c r="AK182" s="73">
        <x:v>0.44500000000000001</x:v>
      </x:c>
      <x:c r="AL182" s="73">
        <x:v>0.81200000000000006</x:v>
      </x:c>
      <x:c r="AM182" s="73">
        <x:v>0.14899999999999999</x:v>
      </x:c>
      <x:c r="AN182" s="73">
        <x:v>132.09999999999999</x:v>
      </x:c>
      <x:c r="AO182" s="73">
        <x:v>3.3799999999999999</x:v>
      </x:c>
      <x:c r="AP182" s="73">
        <x:v>2019</x:v>
      </x:c>
      <x:c r="AQ182" s="73" t="s">
        <x:v>87</x:v>
      </x:c>
      <x:c r="AR182" s="73">
        <x:v>29</x:v>
      </x:c>
      <x:c r="AS182" s="73" t="s">
        <x:v>96</x:v>
      </x:c>
      <x:c r="AT182" s="73">
        <x:v>361</x:v>
      </x:c>
      <x:c r="AU182" s="73">
        <x:v>11.470000000000001</x:v>
      </x:c>
      <x:c r="AV182" s="73">
        <x:v>0.20000000000000001</x:v>
      </x:c>
      <x:c r="AW182" s="73">
        <x:v>-0.14000000000000001</x:v>
      </x:c>
      <x:c r="AX182" s="73">
        <x:v>10.199999999999999</x:v>
      </x:c>
      <x:c r="AY182" s="73">
        <x:v>4.0199999999999996</x:v>
      </x:c>
      <x:c r="AZ182" s="73">
        <x:v>4.8200000000000003</x:v>
      </x:c>
      <x:c r="BA182" s="73">
        <x:v>8.8499999999999996</x:v>
      </x:c>
      <x:c r="BB182" s="73">
        <x:v>19.73</x:v>
      </x:c>
      <x:c r="BC182" s="73">
        <x:v>1.6000000000000001</x:v>
      </x:c>
      <x:c r="BD182" s="73">
        <x:v>21.329999999999998</x:v>
      </x:c>
      <x:c r="BE182" s="73">
        <x:v>9.7300000000000004</x:v>
      </x:c>
      <x:c r="BF182" s="73">
        <x:v>2.9700000000000002</x:v>
      </x:c>
      <x:c r="BG182" s="73">
        <x:v>0.40999999999999998</x:v>
      </x:c>
      <x:c r="BH182" s="73">
        <x:v>3.3799999999999999</x:v>
      </x:c>
      <x:c r="BI182" s="73">
        <x:v>9000</x:v>
      </x:c>
      <x:c r="BJ182" s="73">
        <x:v>2661</x:v>
      </x:c>
      <x:c r="BK182" s="74" t="str">
        <x:f t="shared" si="0"/>
        <x:v>true</x:v>
      </x:c>
    </x:row>
    <x:row r="183" spans="1:63" ht="16.399999999999999">
      <x:c r="A183" s="65">
        <x:v>2021</x:v>
      </x:c>
      <x:c r="B183" s="61" t="s">
        <x:v>28</x:v>
      </x:c>
      <x:c r="C183" s="61" t="s">
        <x:v>128</x:v>
      </x:c>
      <x:c r="D183" s="72" t="s">
        <x:v>322</x:v>
      </x:c>
      <x:c r="E183" s="72">
        <x:v>9</x:v>
      </x:c>
      <x:c r="F183" s="72" t="s">
        <x:v>25</x:v>
      </x:c>
      <x:c r="G183" s="72" t="s">
        <x:v>34</x:v>
      </x:c>
      <x:c r="H183" s="72" t="s">
        <x:v>36</x:v>
      </x:c>
      <x:c r="I183" s="73">
        <x:v>2020</x:v>
      </x:c>
      <x:c r="J183" s="73" t="s">
        <x:v>87</x:v>
      </x:c>
      <x:c r="K183" s="73">
        <x:v>30</x:v>
      </x:c>
      <x:c r="L183" s="73" t="s">
        <x:v>96</x:v>
      </x:c>
      <x:c r="M183" s="73">
        <x:v>112</x:v>
      </x:c>
      <x:c r="N183" s="73">
        <x:v>2.21</x:v>
      </x:c>
      <x:c r="O183" s="73">
        <x:v>0.040000000000000002</x:v>
      </x:c>
      <x:c r="P183" s="73">
        <x:v>372</x:v>
      </x:c>
      <x:c r="Q183" s="73">
        <x:v>370</x:v>
      </x:c>
      <x:c r="R183" s="73">
        <x:v>324</x:v>
      </x:c>
      <x:c r="S183" s="73">
        <x:v>45</x:v>
      </x:c>
      <x:c r="T183" s="73">
        <x:v>81</x:v>
      </x:c>
      <x:c r="U183" s="73">
        <x:v>21</x:v>
      </x:c>
      <x:c r="V183" s="73">
        <x:v>0</x:v>
      </x:c>
      <x:c r="W183" s="73">
        <x:v>12</x:v>
      </x:c>
      <x:c r="X183" s="73">
        <x:v>138</x:v>
      </x:c>
      <x:c r="Y183" s="73">
        <x:v>50</x:v>
      </x:c>
      <x:c r="Z183" s="73">
        <x:v>0</x:v>
      </x:c>
      <x:c r="AA183" s="73">
        <x:v>0</x:v>
      </x:c>
      <x:c r="AB183" s="73">
        <x:v>38</x:v>
      </x:c>
      <x:c r="AC183" s="73">
        <x:v>6</x:v>
      </x:c>
      <x:c r="AD183" s="73">
        <x:v>0</x:v>
      </x:c>
      <x:c r="AE183" s="73">
        <x:v>68</x:v>
      </x:c>
      <x:c r="AF183" s="73">
        <x:v>10</x:v>
      </x:c>
      <x:c r="AG183" s="73">
        <x:v>2</x:v>
      </x:c>
      <x:c r="AH183" s="73">
        <x:v>2</x:v>
      </x:c>
      <x:c r="AI183" s="73">
        <x:v>0.25</x:v>
      </x:c>
      <x:c r="AJ183" s="73">
        <x:v>0.33800000000000002</x:v>
      </x:c>
      <x:c r="AK183" s="73">
        <x:v>0.42599999999999999</x:v>
      </x:c>
      <x:c r="AL183" s="73">
        <x:v>0.76400000000000001</x:v>
      </x:c>
      <x:c r="AM183" s="73">
        <x:v>0.13200000000000001</x:v>
      </x:c>
      <x:c r="AN183" s="73">
        <x:v>103.90000000000001</x:v>
      </x:c>
      <x:c r="AO183" s="73">
        <x:v>2.2400000000000002</x:v>
      </x:c>
      <x:c r="AP183" s="73">
        <x:v>2020</x:v>
      </x:c>
      <x:c r="AQ183" s="73" t="s">
        <x:v>87</x:v>
      </x:c>
      <x:c r="AR183" s="73">
        <x:v>30</x:v>
      </x:c>
      <x:c r="AS183" s="73" t="s">
        <x:v>96</x:v>
      </x:c>
      <x:c r="AT183" s="73">
        <x:v>372</x:v>
      </x:c>
      <x:c r="AU183" s="73">
        <x:v>3.21</x:v>
      </x:c>
      <x:c r="AV183" s="73">
        <x:v>0.010000000000000001</x:v>
      </x:c>
      <x:c r="AW183" s="73">
        <x:v>-0.10000000000000001</x:v>
      </x:c>
      <x:c r="AX183" s="73">
        <x:v>2.0600000000000001</x:v>
      </x:c>
      <x:c r="AY183" s="73">
        <x:v>0.39000000000000001</x:v>
      </x:c>
      <x:c r="AZ183" s="73">
        <x:v>6.1699999999999999</x:v>
      </x:c>
      <x:c r="BA183" s="73">
        <x:v>6.5599999999999996</x:v>
      </x:c>
      <x:c r="BB183" s="73">
        <x:v>9.2400000000000002</x:v>
      </x:c>
      <x:c r="BC183" s="73">
        <x:v>1.6100000000000001</x:v>
      </x:c>
      <x:c r="BD183" s="73">
        <x:v>9.3699999999999992</x:v>
      </x:c>
      <x:c r="BE183" s="73">
        <x:v>10.640000000000001</x:v>
      </x:c>
      <x:c r="BF183" s="73">
        <x:v>2.21</x:v>
      </x:c>
      <x:c r="BG183" s="73">
        <x:v>0.040000000000000002</x:v>
      </x:c>
      <x:c r="BH183" s="73">
        <x:v>2.2400000000000002</x:v>
      </x:c>
      <x:c r="BI183" s="73">
        <x:v>22500</x:v>
      </x:c>
      <x:c r="BJ183" s="73">
        <x:v>10029</x:v>
      </x:c>
      <x:c r="BK183" s="74" t="str">
        <x:f t="shared" si="0"/>
        <x:v>true</x:v>
      </x:c>
    </x:row>
    <x:row r="184" spans="1:63" ht="16.399999999999999">
      <x:c r="A184" s="65">
        <x:v>2022</x:v>
      </x:c>
      <x:c r="B184" s="61" t="s">
        <x:v>28</x:v>
      </x:c>
      <x:c r="C184" s="61" t="s">
        <x:v>128</x:v>
      </x:c>
      <x:c r="D184" s="72" t="s">
        <x:v>322</x:v>
      </x:c>
      <x:c r="E184" s="72">
        <x:v>9</x:v>
      </x:c>
      <x:c r="F184" s="72" t="s">
        <x:v>25</x:v>
      </x:c>
      <x:c r="G184" s="72" t="s">
        <x:v>34</x:v>
      </x:c>
      <x:c r="H184" s="72" t="s">
        <x:v>36</x:v>
      </x:c>
      <x:c r="I184" s="73">
        <x:v>2021</x:v>
      </x:c>
      <x:c r="J184" s="73" t="s">
        <x:v>87</x:v>
      </x:c>
      <x:c r="K184" s="73">
        <x:v>31</x:v>
      </x:c>
      <x:c r="L184" s="73" t="s">
        <x:v>96</x:v>
      </x:c>
      <x:c r="M184" s="73">
        <x:v>131</x:v>
      </x:c>
      <x:c r="N184" s="73">
        <x:v>2.8900000000000001</x:v>
      </x:c>
      <x:c r="O184" s="73">
        <x:v>0.26000000000000001</x:v>
      </x:c>
      <x:c r="P184" s="73">
        <x:v>481</x:v>
      </x:c>
      <x:c r="Q184" s="73">
        <x:v>476</x:v>
      </x:c>
      <x:c r="R184" s="73">
        <x:v>413</x:v>
      </x:c>
      <x:c r="S184" s="73">
        <x:v>61</x:v>
      </x:c>
      <x:c r="T184" s="73">
        <x:v>103</x:v>
      </x:c>
      <x:c r="U184" s="73">
        <x:v>21</x:v>
      </x:c>
      <x:c r="V184" s="73">
        <x:v>0</x:v>
      </x:c>
      <x:c r="W184" s="73">
        <x:v>22</x:v>
      </x:c>
      <x:c r="X184" s="73">
        <x:v>190</x:v>
      </x:c>
      <x:c r="Y184" s="73">
        <x:v>83</x:v>
      </x:c>
      <x:c r="Z184" s="73">
        <x:v>2</x:v>
      </x:c>
      <x:c r="AA184" s="73">
        <x:v>0</x:v>
      </x:c>
      <x:c r="AB184" s="73">
        <x:v>53</x:v>
      </x:c>
      <x:c r="AC184" s="73">
        <x:v>7</x:v>
      </x:c>
      <x:c r="AD184" s="73">
        <x:v>0</x:v>
      </x:c>
      <x:c r="AE184" s="73">
        <x:v>114</x:v>
      </x:c>
      <x:c r="AF184" s="73">
        <x:v>12</x:v>
      </x:c>
      <x:c r="AG184" s="73">
        <x:v>5</x:v>
      </x:c>
      <x:c r="AH184" s="73">
        <x:v>3</x:v>
      </x:c>
      <x:c r="AI184" s="73">
        <x:v>0.249</x:v>
      </x:c>
      <x:c r="AJ184" s="73">
        <x:v>0.34200000000000003</x:v>
      </x:c>
      <x:c r="AK184" s="73">
        <x:v>0.46000000000000002</x:v>
      </x:c>
      <x:c r="AL184" s="73">
        <x:v>0.80200000000000005</x:v>
      </x:c>
      <x:c r="AM184" s="73">
        <x:v>0.14299999999999999</x:v>
      </x:c>
      <x:c r="AN184" s="73">
        <x:v>119.5</x:v>
      </x:c>
      <x:c r="AO184" s="73">
        <x:v>3.1400000000000001</x:v>
      </x:c>
      <x:c r="AP184" s="73">
        <x:v>2021</x:v>
      </x:c>
      <x:c r="AQ184" s="73" t="s">
        <x:v>87</x:v>
      </x:c>
      <x:c r="AR184" s="73">
        <x:v>31</x:v>
      </x:c>
      <x:c r="AS184" s="73" t="s">
        <x:v>96</x:v>
      </x:c>
      <x:c r="AT184" s="73">
        <x:v>481</x:v>
      </x:c>
      <x:c r="AU184" s="73">
        <x:v>9.7200000000000006</x:v>
      </x:c>
      <x:c r="AV184" s="73">
        <x:v>0.38</x:v>
      </x:c>
      <x:c r="AW184" s="73">
        <x:v>0.22</x:v>
      </x:c>
      <x:c r="AX184" s="73">
        <x:v>8.4100000000000001</x:v>
      </x:c>
      <x:c r="AY184" s="73">
        <x:v>2.5800000000000001</x:v>
      </x:c>
      <x:c r="AZ184" s="73">
        <x:v>1.7</x:v>
      </x:c>
      <x:c r="BA184" s="73">
        <x:v>4.29</x:v>
      </x:c>
      <x:c r="BB184" s="73">
        <x:v>13.609999999999999</x:v>
      </x:c>
      <x:c r="BC184" s="73">
        <x:v>2.0800000000000001</x:v>
      </x:c>
      <x:c r="BD184" s="73">
        <x:v>17.739999999999998</x:v>
      </x:c>
      <x:c r="BE184" s="73">
        <x:v>10.09</x:v>
      </x:c>
      <x:c r="BF184" s="73">
        <x:v>2.8900000000000001</x:v>
      </x:c>
      <x:c r="BG184" s="73">
        <x:v>0.26000000000000001</x:v>
      </x:c>
      <x:c r="BH184" s="73">
        <x:v>3.1400000000000001</x:v>
      </x:c>
      <x:c r="BI184" s="73">
        <x:v>23000</x:v>
      </x:c>
      <x:c r="BJ184" s="73">
        <x:v>7320</x:v>
      </x:c>
      <x:c r="BK184" s="74" t="str">
        <x:f t="shared" si="0"/>
        <x:v>true</x:v>
      </x:c>
    </x:row>
    <x:row r="185" spans="1:63" ht="16.399999999999999">
      <x:c r="A185" s="65">
        <x:v>2023</x:v>
      </x:c>
      <x:c r="B185" s="61" t="s">
        <x:v>28</x:v>
      </x:c>
      <x:c r="C185" s="61" t="s">
        <x:v>128</x:v>
      </x:c>
      <x:c r="D185" s="72" t="s">
        <x:v>322</x:v>
      </x:c>
      <x:c r="E185" s="72">
        <x:v>9</x:v>
      </x:c>
      <x:c r="F185" s="72" t="s">
        <x:v>25</x:v>
      </x:c>
      <x:c r="G185" s="72" t="s">
        <x:v>34</x:v>
      </x:c>
      <x:c r="H185" s="72" t="s">
        <x:v>36</x:v>
      </x:c>
      <x:c r="I185" s="73">
        <x:v>2022</x:v>
      </x:c>
      <x:c r="J185" s="73" t="s">
        <x:v>87</x:v>
      </x:c>
      <x:c r="K185" s="73">
        <x:v>32</x:v>
      </x:c>
      <x:c r="L185" s="73" t="s">
        <x:v>96</x:v>
      </x:c>
      <x:c r="M185" s="73">
        <x:v>11</x:v>
      </x:c>
      <x:c r="N185" s="73">
        <x:v>0.17999999999999999</x:v>
      </x:c>
      <x:c r="O185" s="73">
        <x:v>0.029999999999999999</x:v>
      </x:c>
      <x:c r="P185" s="73">
        <x:v>40</x:v>
      </x:c>
      <x:c r="Q185" s="73">
        <x:v>40</x:v>
      </x:c>
      <x:c r="R185" s="73">
        <x:v>33</x:v>
      </x:c>
      <x:c r="S185" s="73">
        <x:v>1</x:v>
      </x:c>
      <x:c r="T185" s="73">
        <x:v>7</x:v>
      </x:c>
      <x:c r="U185" s="73">
        <x:v>3</x:v>
      </x:c>
      <x:c r="V185" s="73">
        <x:v>0</x:v>
      </x:c>
      <x:c r="W185" s="73">
        <x:v>1</x:v>
      </x:c>
      <x:c r="X185" s="73">
        <x:v>13</x:v>
      </x:c>
      <x:c r="Y185" s="73">
        <x:v>4</x:v>
      </x:c>
      <x:c r="Z185" s="73">
        <x:v>0</x:v>
      </x:c>
      <x:c r="AA185" s="73">
        <x:v>0</x:v>
      </x:c>
      <x:c r="AB185" s="73">
        <x:v>7</x:v>
      </x:c>
      <x:c r="AC185" s="73">
        <x:v>0</x:v>
      </x:c>
      <x:c r="AD185" s="73">
        <x:v>0</x:v>
      </x:c>
      <x:c r="AE185" s="73">
        <x:v>8</x:v>
      </x:c>
      <x:c r="AF185" s="73">
        <x:v>0</x:v>
      </x:c>
      <x:c r="AG185" s="73">
        <x:v>0</x:v>
      </x:c>
      <x:c r="AH185" s="73">
        <x:v>0</x:v>
      </x:c>
      <x:c r="AI185" s="73">
        <x:v>0.21199999999999999</x:v>
      </x:c>
      <x:c r="AJ185" s="73">
        <x:v>0.34999999999999998</x:v>
      </x:c>
      <x:c r="AK185" s="73">
        <x:v>0.39400000000000002</x:v>
      </x:c>
      <x:c r="AL185" s="73">
        <x:v>0.74399999999999999</x:v>
      </x:c>
      <x:c r="AM185" s="73">
        <x:v>0.13500000000000001</x:v>
      </x:c>
      <x:c r="AN185" s="73">
        <x:v>118.5</x:v>
      </x:c>
      <x:c r="AO185" s="73">
        <x:v>0.20000000000000001</x:v>
      </x:c>
      <x:c r="AP185" s="73">
        <x:v>2022</x:v>
      </x:c>
      <x:c r="AQ185" s="73" t="s">
        <x:v>87</x:v>
      </x:c>
      <x:c r="AR185" s="73">
        <x:v>32</x:v>
      </x:c>
      <x:c r="AS185" s="73" t="s">
        <x:v>96</x:v>
      </x:c>
      <x:c r="AT185" s="73">
        <x:v>40</x:v>
      </x:c>
      <x:c r="AU185" s="73">
        <x:v>0.33000000000000002</x:v>
      </x:c>
      <x:c r="AV185" s="73">
        <x:v>0</x:v>
      </x:c>
      <x:c r="AW185" s="73">
        <x:v>-0.27000000000000002</x:v>
      </x:c>
      <x:c r="AX185" s="73">
        <x:v>0.16</x:v>
      </x:c>
      <x:c r="AY185" s="73">
        <x:v>4.4299999999999997</x:v>
      </x:c>
      <x:c r="AZ185" s="73">
        <x:v>0.17000000000000001</x:v>
      </x:c>
      <x:c r="BA185" s="73">
        <x:v>4.5999999999999996</x:v>
      </x:c>
      <x:c r="BB185" s="73">
        <x:v>0.54000000000000004</x:v>
      </x:c>
      <x:c r="BC185" s="73">
        <x:v>0.17999999999999999</x:v>
      </x:c>
      <x:c r="BD185" s="73">
        <x:v>1.55</x:v>
      </x:c>
      <x:c r="BE185" s="73">
        <x:v>9.6999999999999993</x:v>
      </x:c>
      <x:c r="BF185" s="73">
        <x:v>0.17999999999999999</x:v>
      </x:c>
      <x:c r="BG185" s="73">
        <x:v>0.029999999999999999</x:v>
      </x:c>
      <x:c r="BH185" s="73">
        <x:v>0.20000000000000001</x:v>
      </x:c>
      <x:c r="BI185" s="73">
        <x:v>31000</x:v>
      </x:c>
      <x:c r="BJ185" s="73">
        <x:v>151732</x:v>
      </x:c>
      <x:c r="BK185" s="74" t="str">
        <x:f t="shared" si="0"/>
        <x:v>true</x:v>
      </x:c>
    </x:row>
    <x:row r="186" spans="1:63" ht="16.399999999999999">
      <x:c r="A186" s="65">
        <x:v>2023</x:v>
      </x:c>
      <x:c r="B186" s="61" t="s">
        <x:v>28</x:v>
      </x:c>
      <x:c r="C186" s="61" t="s">
        <x:v>128</x:v>
      </x:c>
      <x:c r="D186" s="72" t="s">
        <x:v>322</x:v>
      </x:c>
      <x:c r="E186" s="72">
        <x:v>9</x:v>
      </x:c>
      <x:c r="F186" s="72" t="s">
        <x:v>25</x:v>
      </x:c>
      <x:c r="G186" s="72" t="s">
        <x:v>34</x:v>
      </x:c>
      <x:c r="H186" s="72" t="s">
        <x:v>36</x:v>
      </x:c>
      <x:c r="I186" s="73">
        <x:v>2022</x:v>
      </x:c>
      <x:c r="J186" s="73" t="s">
        <x:v>28</x:v>
      </x:c>
      <x:c r="K186" s="73">
        <x:v>32</x:v>
      </x:c>
      <x:c r="L186" s="73" t="s">
        <x:v>96</x:v>
      </x:c>
      <x:c r="M186" s="73">
        <x:v>112</x:v>
      </x:c>
      <x:c r="N186" s="73">
        <x:v>3.3300000000000001</x:v>
      </x:c>
      <x:c r="O186" s="73">
        <x:v>0.42999999999999999</x:v>
      </x:c>
      <x:c r="P186" s="73">
        <x:v>407</x:v>
      </x:c>
      <x:c r="Q186" s="73">
        <x:v>397</x:v>
      </x:c>
      <x:c r="R186" s="73">
        <x:v>352</x:v>
      </x:c>
      <x:c r="S186" s="73">
        <x:v>51</x:v>
      </x:c>
      <x:c r="T186" s="73">
        <x:v>86</x:v>
      </x:c>
      <x:c r="U186" s="73">
        <x:v>18</x:v>
      </x:c>
      <x:c r="V186" s="73">
        <x:v>0</x:v>
      </x:c>
      <x:c r="W186" s="73">
        <x:v>17</x:v>
      </x:c>
      <x:c r="X186" s="73">
        <x:v>155</x:v>
      </x:c>
      <x:c r="Y186" s="73">
        <x:v>53</x:v>
      </x:c>
      <x:c r="Z186" s="73">
        <x:v>1</x:v>
      </x:c>
      <x:c r="AA186" s="73">
        <x:v>0</x:v>
      </x:c>
      <x:c r="AB186" s="73">
        <x:v>38</x:v>
      </x:c>
      <x:c r="AC186" s="73">
        <x:v>9</x:v>
      </x:c>
      <x:c r="AD186" s="73">
        <x:v>4</x:v>
      </x:c>
      <x:c r="AE186" s="73">
        <x:v>87</x:v>
      </x:c>
      <x:c r="AF186" s="73">
        <x:v>9</x:v>
      </x:c>
      <x:c r="AG186" s="73">
        <x:v>7</x:v>
      </x:c>
      <x:c r="AH186" s="73">
        <x:v>1</x:v>
      </x:c>
      <x:c r="AI186" s="73">
        <x:v>0.24399999999999999</x:v>
      </x:c>
      <x:c r="AJ186" s="73">
        <x:v>0.33300000000000002</x:v>
      </x:c>
      <x:c r="AK186" s="73">
        <x:v>0.44</x:v>
      </x:c>
      <x:c r="AL186" s="73">
        <x:v>0.77300000000000002</x:v>
      </x:c>
      <x:c r="AM186" s="73">
        <x:v>0.13600000000000001</x:v>
      </x:c>
      <x:c r="AN186" s="73">
        <x:v>118.5</x:v>
      </x:c>
      <x:c r="AO186" s="73">
        <x:v>3.7599999999999998</x:v>
      </x:c>
      <x:c r="AP186" s="73">
        <x:v>2022</x:v>
      </x:c>
      <x:c r="AQ186" s="73" t="s">
        <x:v>28</x:v>
      </x:c>
      <x:c r="AR186" s="73">
        <x:v>32</x:v>
      </x:c>
      <x:c r="AS186" s="73" t="s">
        <x:v>96</x:v>
      </x:c>
      <x:c r="AT186" s="73">
        <x:v>407</x:v>
      </x:c>
      <x:c r="AU186" s="73">
        <x:v>8.9299999999999997</x:v>
      </x:c>
      <x:c r="AV186" s="73">
        <x:v>0.17000000000000001</x:v>
      </x:c>
      <x:c r="AW186" s="73">
        <x:v>-0.17000000000000001</x:v>
      </x:c>
      <x:c r="AX186" s="73">
        <x:v>8.7300000000000004</x:v>
      </x:c>
      <x:c r="AY186" s="73">
        <x:v>4.4299999999999997</x:v>
      </x:c>
      <x:c r="AZ186" s="73">
        <x:v>8.8599999999999994</x:v>
      </x:c>
      <x:c r="BA186" s="73">
        <x:v>13.289999999999999</x:v>
      </x:c>
      <x:c r="BB186" s="73">
        <x:v>21.77</x:v>
      </x:c>
      <x:c r="BC186" s="73">
        <x:v>1.79</x:v>
      </x:c>
      <x:c r="BD186" s="73">
        <x:v>26.98</x:v>
      </x:c>
      <x:c r="BE186" s="73">
        <x:v>9.6999999999999993</x:v>
      </x:c>
      <x:c r="BF186" s="73">
        <x:v>3.3300000000000001</x:v>
      </x:c>
      <x:c r="BG186" s="73">
        <x:v>0.42999999999999999</x:v>
      </x:c>
      <x:c r="BH186" s="73">
        <x:v>3.7599999999999998</x:v>
      </x:c>
      <x:c r="BI186" s="73">
        <x:v>31000</x:v>
      </x:c>
      <x:c r="BJ186" s="73">
        <x:v>8241</x:v>
      </x:c>
      <x:c r="BK186" s="74" t="str">
        <x:f t="shared" si="0"/>
        <x:v>true</x:v>
      </x:c>
    </x:row>
    <x:row r="187" spans="1:63" ht="16.399999999999999">
      <x:c r="A187" s="65">
        <x:v>2020</x:v>
      </x:c>
      <x:c r="B187" s="61" t="s">
        <x:v>95</x:v>
      </x:c>
      <x:c r="C187" s="61" t="s">
        <x:v>138</x:v>
      </x:c>
      <x:c r="D187" s="72" t="s">
        <x:v>323</x:v>
      </x:c>
      <x:c r="E187" s="72">
        <x:v>9</x:v>
      </x:c>
      <x:c r="F187" s="72" t="s">
        <x:v>25</x:v>
      </x:c>
      <x:c r="G187" s="72" t="s">
        <x:v>34</x:v>
      </x:c>
      <x:c r="H187" s="72" t="s">
        <x:v>36</x:v>
      </x:c>
      <x:c r="I187" s="73">
        <x:v>2019</x:v>
      </x:c>
      <x:c r="J187" s="73" t="s">
        <x:v>95</x:v>
      </x:c>
      <x:c r="K187" s="73">
        <x:v>26</x:v>
      </x:c>
      <x:c r="L187" s="73" t="s">
        <x:v>20</x:v>
      </x:c>
      <x:c r="M187" s="73">
        <x:v>125</x:v>
      </x:c>
      <x:c r="N187" s="73">
        <x:v>4.79</x:v>
      </x:c>
      <x:c r="O187" s="73">
        <x:v>0.29999999999999999</x:v>
      </x:c>
      <x:c r="P187" s="73">
        <x:v>526</x:v>
      </x:c>
      <x:c r="Q187" s="73">
        <x:v>523</x:v>
      </x:c>
      <x:c r="R187" s="73">
        <x:v>468</x:v>
      </x:c>
      <x:c r="S187" s="73">
        <x:v>89</x:v>
      </x:c>
      <x:c r="T187" s="73">
        <x:v>161</x:v>
      </x:c>
      <x:c r="U187" s="73">
        <x:v>23</x:v>
      </x:c>
      <x:c r="V187" s="73">
        <x:v>8</x:v>
      </x:c>
      <x:c r="W187" s="73">
        <x:v>1</x:v>
      </x:c>
      <x:c r="X187" s="73">
        <x:v>203</x:v>
      </x:c>
      <x:c r="Y187" s="73">
        <x:v>45</x:v>
      </x:c>
      <x:c r="Z187" s="73">
        <x:v>18</x:v>
      </x:c>
      <x:c r="AA187" s="73">
        <x:v>7</x:v>
      </x:c>
      <x:c r="AB187" s="73">
        <x:v>41</x:v>
      </x:c>
      <x:c r="AC187" s="73">
        <x:v>9</x:v>
      </x:c>
      <x:c r="AD187" s="73">
        <x:v>1</x:v>
      </x:c>
      <x:c r="AE187" s="73">
        <x:v>40</x:v>
      </x:c>
      <x:c r="AF187" s="73">
        <x:v>10</x:v>
      </x:c>
      <x:c r="AG187" s="73">
        <x:v>2</x:v>
      </x:c>
      <x:c r="AH187" s="73">
        <x:v>6</x:v>
      </x:c>
      <x:c r="AI187" s="73">
        <x:v>0.34399999999999997</x:v>
      </x:c>
      <x:c r="AJ187" s="73">
        <x:v>0.40300000000000002</x:v>
      </x:c>
      <x:c r="AK187" s="73">
        <x:v>0.434</x:v>
      </x:c>
      <x:c r="AL187" s="73">
        <x:v>0.83699999999999997</x:v>
      </x:c>
      <x:c r="AM187" s="73">
        <x:v>0.16200000000000001</x:v>
      </x:c>
      <x:c r="AN187" s="73">
        <x:v>132.90000000000001</x:v>
      </x:c>
      <x:c r="AO187" s="73">
        <x:v>5.0899999999999999</x:v>
      </x:c>
      <x:c r="AP187" s="73">
        <x:v>2019</x:v>
      </x:c>
      <x:c r="AQ187" s="73" t="s">
        <x:v>95</x:v>
      </x:c>
      <x:c r="AR187" s="73">
        <x:v>26</x:v>
      </x:c>
      <x:c r="AS187" s="73" t="s">
        <x:v>20</x:v>
      </x:c>
      <x:c r="AT187" s="73">
        <x:v>526</x:v>
      </x:c>
      <x:c r="AU187" s="73">
        <x:v>22.140000000000001</x:v>
      </x:c>
      <x:c r="AV187" s="73">
        <x:v>0.23000000000000001</x:v>
      </x:c>
      <x:c r="AW187" s="73">
        <x:v>0.87</x:v>
      </x:c>
      <x:c r="AX187" s="73">
        <x:v>23.100000000000001</x:v>
      </x:c>
      <x:c r="AY187" s="73">
        <x:v>2.9500000000000002</x:v>
      </x:c>
      <x:c r="AZ187" s="73">
        <x:v>4.3499999999999996</x:v>
      </x:c>
      <x:c r="BA187" s="73">
        <x:v>7.2999999999999998</x:v>
      </x:c>
      <x:c r="BB187" s="73">
        <x:v>30.34</x:v>
      </x:c>
      <x:c r="BC187" s="73">
        <x:v>2.3300000000000001</x:v>
      </x:c>
      <x:c r="BD187" s="73">
        <x:v>38.859999999999999</x:v>
      </x:c>
      <x:c r="BE187" s="73">
        <x:v>9.7300000000000004</x:v>
      </x:c>
      <x:c r="BF187" s="73">
        <x:v>4.79</x:v>
      </x:c>
      <x:c r="BG187" s="73">
        <x:v>0.29999999999999999</x:v>
      </x:c>
      <x:c r="BH187" s="73">
        <x:v>5.0899999999999999</x:v>
      </x:c>
      <x:c r="BI187" s="73">
        <x:v>38000</x:v>
      </x:c>
      <x:c r="BJ187" s="73">
        <x:v>7462</x:v>
      </x:c>
      <x:c r="BK187" s="74" t="str">
        <x:f t="shared" si="0"/>
        <x:v>true</x:v>
      </x:c>
    </x:row>
    <x:row r="188" spans="1:63" ht="16.399999999999999">
      <x:c r="A188" s="65">
        <x:v>2021</x:v>
      </x:c>
      <x:c r="B188" s="61" t="s">
        <x:v>95</x:v>
      </x:c>
      <x:c r="C188" s="61" t="s">
        <x:v>138</x:v>
      </x:c>
      <x:c r="D188" s="72" t="s">
        <x:v>323</x:v>
      </x:c>
      <x:c r="E188" s="72">
        <x:v>9</x:v>
      </x:c>
      <x:c r="F188" s="72" t="s">
        <x:v>25</x:v>
      </x:c>
      <x:c r="G188" s="72" t="s">
        <x:v>34</x:v>
      </x:c>
      <x:c r="H188" s="72" t="s">
        <x:v>36</x:v>
      </x:c>
      <x:c r="I188" s="73">
        <x:v>2020</x:v>
      </x:c>
      <x:c r="J188" s="73" t="s">
        <x:v>95</x:v>
      </x:c>
      <x:c r="K188" s="73">
        <x:v>27</x:v>
      </x:c>
      <x:c r="L188" s="73" t="s">
        <x:v>20</x:v>
      </x:c>
      <x:c r="M188" s="73">
        <x:v>126</x:v>
      </x:c>
      <x:c r="N188" s="73">
        <x:v>4.4800000000000004</x:v>
      </x:c>
      <x:c r="O188" s="73">
        <x:v>0.79000000000000004</x:v>
      </x:c>
      <x:c r="P188" s="73">
        <x:v>530</x:v>
      </x:c>
      <x:c r="Q188" s="73">
        <x:v>526</x:v>
      </x:c>
      <x:c r="R188" s="73">
        <x:v>467</x:v>
      </x:c>
      <x:c r="S188" s="73">
        <x:v>82</x:v>
      </x:c>
      <x:c r="T188" s="73">
        <x:v>161</x:v>
      </x:c>
      <x:c r="U188" s="73">
        <x:v>27</x:v>
      </x:c>
      <x:c r="V188" s="73">
        <x:v>5</x:v>
      </x:c>
      <x:c r="W188" s="73">
        <x:v>8</x:v>
      </x:c>
      <x:c r="X188" s="73">
        <x:v>222</x:v>
      </x:c>
      <x:c r="Y188" s="73">
        <x:v>63</x:v>
      </x:c>
      <x:c r="Z188" s="73">
        <x:v>13</x:v>
      </x:c>
      <x:c r="AA188" s="73">
        <x:v>6</x:v>
      </x:c>
      <x:c r="AB188" s="73">
        <x:v>36</x:v>
      </x:c>
      <x:c r="AC188" s="73">
        <x:v>15</x:v>
      </x:c>
      <x:c r="AD188" s="73">
        <x:v>2</x:v>
      </x:c>
      <x:c r="AE188" s="73">
        <x:v>48</x:v>
      </x:c>
      <x:c r="AF188" s="73">
        <x:v>12</x:v>
      </x:c>
      <x:c r="AG188" s="73">
        <x:v>2</x:v>
      </x:c>
      <x:c r="AH188" s="73">
        <x:v>10</x:v>
      </x:c>
      <x:c r="AI188" s="73">
        <x:v>0.34499999999999997</x:v>
      </x:c>
      <x:c r="AJ188" s="73">
        <x:v>0.40200000000000002</x:v>
      </x:c>
      <x:c r="AK188" s="73">
        <x:v>0.47499999999999998</x:v>
      </x:c>
      <x:c r="AL188" s="73">
        <x:v>0.877</x:v>
      </x:c>
      <x:c r="AM188" s="73">
        <x:v>0.17599999999999999</x:v>
      </x:c>
      <x:c r="AN188" s="73">
        <x:v>131</x:v>
      </x:c>
      <x:c r="AO188" s="73">
        <x:v>5.2800000000000002</x:v>
      </x:c>
      <x:c r="AP188" s="73">
        <x:v>2020</x:v>
      </x:c>
      <x:c r="AQ188" s="73" t="s">
        <x:v>95</x:v>
      </x:c>
      <x:c r="AR188" s="73">
        <x:v>27</x:v>
      </x:c>
      <x:c r="AS188" s="73" t="s">
        <x:v>20</x:v>
      </x:c>
      <x:c r="AT188" s="73">
        <x:v>530</x:v>
      </x:c>
      <x:c r="AU188" s="73">
        <x:v>22.34</x:v>
      </x:c>
      <x:c r="AV188" s="73">
        <x:v>-0.16</x:v>
      </x:c>
      <x:c r="AW188" s="73">
        <x:v>-0.05</x:v>
      </x:c>
      <x:c r="AX188" s="73">
        <x:v>21.030000000000001</x:v>
      </x:c>
      <x:c r="AY188" s="73">
        <x:v>8.4499999999999993</x:v>
      </x:c>
      <x:c r="AZ188" s="73">
        <x:v>5.0700000000000003</x:v>
      </x:c>
      <x:c r="BA188" s="73">
        <x:v>13.52</x:v>
      </x:c>
      <x:c r="BB188" s="73">
        <x:v>35.299999999999997</x:v>
      </x:c>
      <x:c r="BC188" s="73">
        <x:v>2.2999999999999998</x:v>
      </x:c>
      <x:c r="BD188" s="73">
        <x:v>44.340000000000003</x:v>
      </x:c>
      <x:c r="BE188" s="73">
        <x:v>10.640000000000001</x:v>
      </x:c>
      <x:c r="BF188" s="73">
        <x:v>4.4800000000000004</x:v>
      </x:c>
      <x:c r="BG188" s="73">
        <x:v>0.79000000000000004</x:v>
      </x:c>
      <x:c r="BH188" s="73">
        <x:v>5.2800000000000002</x:v>
      </x:c>
      <x:c r="BI188" s="73">
        <x:v>52000</x:v>
      </x:c>
      <x:c r="BJ188" s="73">
        <x:v>9854</x:v>
      </x:c>
      <x:c r="BK188" s="74" t="str">
        <x:f t="shared" si="0"/>
        <x:v>true</x:v>
      </x:c>
    </x:row>
    <x:row r="189" spans="1:63" ht="16.399999999999999">
      <x:c r="A189" s="65">
        <x:v>2022</x:v>
      </x:c>
      <x:c r="B189" s="61" t="s">
        <x:v>95</x:v>
      </x:c>
      <x:c r="C189" s="61" t="s">
        <x:v>138</x:v>
      </x:c>
      <x:c r="D189" s="72" t="s">
        <x:v>323</x:v>
      </x:c>
      <x:c r="E189" s="72">
        <x:v>9</x:v>
      </x:c>
      <x:c r="F189" s="72" t="s">
        <x:v>25</x:v>
      </x:c>
      <x:c r="G189" s="72" t="s">
        <x:v>34</x:v>
      </x:c>
      <x:c r="H189" s="72" t="s">
        <x:v>36</x:v>
      </x:c>
      <x:c r="I189" s="73">
        <x:v>2021</x:v>
      </x:c>
      <x:c r="J189" s="73" t="s">
        <x:v>95</x:v>
      </x:c>
      <x:c r="K189" s="73">
        <x:v>28</x:v>
      </x:c>
      <x:c r="L189" s="73" t="s">
        <x:v>20</x:v>
      </x:c>
      <x:c r="M189" s="73">
        <x:v>50</x:v>
      </x:c>
      <x:c r="N189" s="73">
        <x:v>1.0800000000000001</x:v>
      </x:c>
      <x:c r="O189" s="73">
        <x:v>0.47999999999999998</x:v>
      </x:c>
      <x:c r="P189" s="73">
        <x:v>215</x:v>
      </x:c>
      <x:c r="Q189" s="73">
        <x:v>211</x:v>
      </x:c>
      <x:c r="R189" s="73">
        <x:v>180</x:v>
      </x:c>
      <x:c r="S189" s="73">
        <x:v>30</x:v>
      </x:c>
      <x:c r="T189" s="73">
        <x:v>47</x:v>
      </x:c>
      <x:c r="U189" s="73">
        <x:v>5</x:v>
      </x:c>
      <x:c r="V189" s="73">
        <x:v>3</x:v>
      </x:c>
      <x:c r="W189" s="73">
        <x:v>1</x:v>
      </x:c>
      <x:c r="X189" s="73">
        <x:v>61</x:v>
      </x:c>
      <x:c r="Y189" s="73">
        <x:v>18</x:v>
      </x:c>
      <x:c r="Z189" s="73">
        <x:v>12</x:v>
      </x:c>
      <x:c r="AA189" s="73">
        <x:v>3</x:v>
      </x:c>
      <x:c r="AB189" s="73">
        <x:v>22</x:v>
      </x:c>
      <x:c r="AC189" s="73">
        <x:v>7</x:v>
      </x:c>
      <x:c r="AD189" s="73">
        <x:v>0</x:v>
      </x:c>
      <x:c r="AE189" s="73">
        <x:v>23</x:v>
      </x:c>
      <x:c r="AF189" s="73">
        <x:v>4</x:v>
      </x:c>
      <x:c r="AG189" s="73">
        <x:v>4</x:v>
      </x:c>
      <x:c r="AH189" s="73">
        <x:v>2</x:v>
      </x:c>
      <x:c r="AI189" s="73">
        <x:v>0.26100000000000001</x:v>
      </x:c>
      <x:c r="AJ189" s="73">
        <x:v>0.35999999999999999</x:v>
      </x:c>
      <x:c r="AK189" s="73">
        <x:v>0.33900000000000002</x:v>
      </x:c>
      <x:c r="AL189" s="73">
        <x:v>0.69899999999999995</x:v>
      </x:c>
      <x:c r="AM189" s="73">
        <x:v>0.11899999999999999</x:v>
      </x:c>
      <x:c r="AN189" s="73">
        <x:v>94.799999999999997</x:v>
      </x:c>
      <x:c r="AO189" s="73">
        <x:v>1.5600000000000001</x:v>
      </x:c>
      <x:c r="AP189" s="73">
        <x:v>2021</x:v>
      </x:c>
      <x:c r="AQ189" s="73" t="s">
        <x:v>95</x:v>
      </x:c>
      <x:c r="AR189" s="73">
        <x:v>28</x:v>
      </x:c>
      <x:c r="AS189" s="73" t="s">
        <x:v>20</x:v>
      </x:c>
      <x:c r="AT189" s="73">
        <x:v>215</x:v>
      </x:c>
      <x:c r="AU189" s="73">
        <x:v>-1.05</x:v>
      </x:c>
      <x:c r="AV189" s="73">
        <x:v>0.45000000000000001</x:v>
      </x:c>
      <x:c r="AW189" s="73">
        <x:v>1.8899999999999999</x:v>
      </x:c>
      <x:c r="AX189" s="73">
        <x:v>0.38</x:v>
      </x:c>
      <x:c r="AY189" s="73">
        <x:v>4.8099999999999996</x:v>
      </x:c>
      <x:c r="AZ189" s="73">
        <x:v>2.1400000000000001</x:v>
      </x:c>
      <x:c r="BA189" s="73">
        <x:v>6.9500000000000002</x:v>
      </x:c>
      <x:c r="BB189" s="73">
        <x:v>7.6100000000000003</x:v>
      </x:c>
      <x:c r="BC189" s="73">
        <x:v>0.93000000000000005</x:v>
      </x:c>
      <x:c r="BD189" s="73">
        <x:v>11.890000000000001</x:v>
      </x:c>
      <x:c r="BE189" s="73">
        <x:v>10.09</x:v>
      </x:c>
      <x:c r="BF189" s="73">
        <x:v>1.0800000000000001</x:v>
      </x:c>
      <x:c r="BG189" s="73">
        <x:v>0.47999999999999998</x:v>
      </x:c>
      <x:c r="BH189" s="73">
        <x:v>1.5600000000000001</x:v>
      </x:c>
      <x:c r="BI189" s="73">
        <x:v>63000</x:v>
      </x:c>
      <x:c r="BJ189" s="73">
        <x:v>40507</x:v>
      </x:c>
      <x:c r="BK189" s="74" t="str">
        <x:f t="shared" si="0"/>
        <x:v>true</x:v>
      </x:c>
    </x:row>
    <x:row r="190" spans="1:63" ht="16.399999999999999">
      <x:c r="A190" s="65">
        <x:v>2023</x:v>
      </x:c>
      <x:c r="B190" s="61" t="s">
        <x:v>95</x:v>
      </x:c>
      <x:c r="C190" s="61" t="s">
        <x:v>138</x:v>
      </x:c>
      <x:c r="D190" s="72" t="s">
        <x:v>323</x:v>
      </x:c>
      <x:c r="E190" s="72">
        <x:v>9</x:v>
      </x:c>
      <x:c r="F190" s="72" t="s">
        <x:v>25</x:v>
      </x:c>
      <x:c r="G190" s="72" t="s">
        <x:v>34</x:v>
      </x:c>
      <x:c r="H190" s="72" t="s">
        <x:v>36</x:v>
      </x:c>
      <x:c r="I190" s="73">
        <x:v>2022</x:v>
      </x:c>
      <x:c r="J190" s="73" t="s">
        <x:v>95</x:v>
      </x:c>
      <x:c r="K190" s="73">
        <x:v>29</x:v>
      </x:c>
      <x:c r="L190" s="73" t="s">
        <x:v>20</x:v>
      </x:c>
      <x:c r="M190" s="73">
        <x:v>104</x:v>
      </x:c>
      <x:c r="N190" s="73">
        <x:v>2.6000000000000001</x:v>
      </x:c>
      <x:c r="O190" s="73">
        <x:v>0.14000000000000001</x:v>
      </x:c>
      <x:c r="P190" s="73">
        <x:v>451</x:v>
      </x:c>
      <x:c r="Q190" s="73">
        <x:v>440</x:v>
      </x:c>
      <x:c r="R190" s="73">
        <x:v>390</x:v>
      </x:c>
      <x:c r="S190" s="73">
        <x:v>61</x:v>
      </x:c>
      <x:c r="T190" s="73">
        <x:v>104</x:v>
      </x:c>
      <x:c r="U190" s="73">
        <x:v>22</x:v>
      </x:c>
      <x:c r="V190" s="73">
        <x:v>1</x:v>
      </x:c>
      <x:c r="W190" s="73">
        <x:v>4</x:v>
      </x:c>
      <x:c r="X190" s="73">
        <x:v>140</x:v>
      </x:c>
      <x:c r="Y190" s="73">
        <x:v>38</x:v>
      </x:c>
      <x:c r="Z190" s="73">
        <x:v>21</x:v>
      </x:c>
      <x:c r="AA190" s="73">
        <x:v>4</x:v>
      </x:c>
      <x:c r="AB190" s="73">
        <x:v>42</x:v>
      </x:c>
      <x:c r="AC190" s="73">
        <x:v>10</x:v>
      </x:c>
      <x:c r="AD190" s="73">
        <x:v>5</x:v>
      </x:c>
      <x:c r="AE190" s="73">
        <x:v>55</x:v>
      </x:c>
      <x:c r="AF190" s="73">
        <x:v>7</x:v>
      </x:c>
      <x:c r="AG190" s="73">
        <x:v>6</x:v>
      </x:c>
      <x:c r="AH190" s="73">
        <x:v>3</x:v>
      </x:c>
      <x:c r="AI190" s="73">
        <x:v>0.26700000000000002</x:v>
      </x:c>
      <x:c r="AJ190" s="73">
        <x:v>0.35099999999999998</x:v>
      </x:c>
      <x:c r="AK190" s="73">
        <x:v>0.35899999999999999</x:v>
      </x:c>
      <x:c r="AL190" s="73">
        <x:v>0.70999999999999996</x:v>
      </x:c>
      <x:c r="AM190" s="73">
        <x:v>0.12</x:v>
      </x:c>
      <x:c r="AN190" s="73">
        <x:v>101.2</x:v>
      </x:c>
      <x:c r="AO190" s="73">
        <x:v>2.7400000000000002</x:v>
      </x:c>
      <x:c r="AP190" s="73">
        <x:v>2022</x:v>
      </x:c>
      <x:c r="AQ190" s="73" t="s">
        <x:v>95</x:v>
      </x:c>
      <x:c r="AR190" s="73">
        <x:v>29</x:v>
      </x:c>
      <x:c r="AS190" s="73" t="s">
        <x:v>20</x:v>
      </x:c>
      <x:c r="AT190" s="73">
        <x:v>451</x:v>
      </x:c>
      <x:c r="AU190" s="73">
        <x:v>2.1299999999999999</x:v>
      </x:c>
      <x:c r="AV190" s="73">
        <x:v>2.1000000000000001</x:v>
      </x:c>
      <x:c r="AW190" s="73">
        <x:v>2.5800000000000001</x:v>
      </x:c>
      <x:c r="AX190" s="73">
        <x:v>4.5899999999999999</x:v>
      </x:c>
      <x:c r="AY190" s="73">
        <x:v>1.3200000000000001</x:v>
      </x:c>
      <x:c r="AZ190" s="73">
        <x:v>4.2999999999999998</x:v>
      </x:c>
      <x:c r="BA190" s="73">
        <x:v>5.6200000000000001</x:v>
      </x:c>
      <x:c r="BB190" s="73">
        <x:v>10.279999999999999</x:v>
      </x:c>
      <x:c r="BC190" s="73">
        <x:v>1.98</x:v>
      </x:c>
      <x:c r="BD190" s="73">
        <x:v>9.9199999999999999</x:v>
      </x:c>
      <x:c r="BE190" s="73">
        <x:v>9.6999999999999993</x:v>
      </x:c>
      <x:c r="BF190" s="73">
        <x:v>2.6000000000000001</x:v>
      </x:c>
      <x:c r="BG190" s="73">
        <x:v>0.14000000000000001</x:v>
      </x:c>
      <x:c r="BH190" s="73">
        <x:v>2.7400000000000002</x:v>
      </x:c>
      <x:c r="BI190" s="73">
        <x:v>41000</x:v>
      </x:c>
      <x:c r="BJ190" s="73">
        <x:v>14960</x:v>
      </x:c>
      <x:c r="BK190" s="74" t="str">
        <x:f t="shared" si="0"/>
        <x:v>true</x:v>
      </x:c>
    </x:row>
    <x:row r="191" spans="1:63" ht="16.399999999999999">
      <x:c r="A191" s="65">
        <x:v>2019</x:v>
      </x:c>
      <x:c r="B191" s="61" t="s">
        <x:v>87</x:v>
      </x:c>
      <x:c r="C191" s="61" t="s">
        <x:v>125</x:v>
      </x:c>
      <x:c r="D191" s="72" t="s">
        <x:v>323</x:v>
      </x:c>
      <x:c r="E191" s="72">
        <x:v>4</x:v>
      </x:c>
      <x:c r="F191" s="72" t="s">
        <x:v>25</x:v>
      </x:c>
      <x:c r="G191" s="72" t="s">
        <x:v>365</x:v>
      </x:c>
      <x:c r="H191" s="72" t="s">
        <x:v>96</x:v>
      </x:c>
      <x:c r="I191" s="73">
        <x:v>2018</x:v>
      </x:c>
      <x:c r="J191" s="73" t="s">
        <x:v>30</x:v>
      </x:c>
      <x:c r="K191" s="73">
        <x:v>32</x:v>
      </x:c>
      <x:c r="L191" s="73" t="s">
        <x:v>111</x:v>
      </x:c>
      <x:c r="M191" s="73">
        <x:v>113</x:v>
      </x:c>
      <x:c r="N191" s="73">
        <x:v>6.8200000000000003</x:v>
      </x:c>
      <x:c r="O191" s="73">
        <x:v>0.17999999999999999</x:v>
      </x:c>
      <x:c r="P191" s="73">
        <x:v>488</x:v>
      </x:c>
      <x:c r="Q191" s="73">
        <x:v>481</x:v>
      </x:c>
      <x:c r="R191" s="73">
        <x:v>400</x:v>
      </x:c>
      <x:c r="S191" s="73">
        <x:v>88</x:v>
      </x:c>
      <x:c r="T191" s="73">
        <x:v>138</x:v>
      </x:c>
      <x:c r="U191" s="73">
        <x:v>20</x:v>
      </x:c>
      <x:c r="V191" s="73">
        <x:v>0</x:v>
      </x:c>
      <x:c r="W191" s="73">
        <x:v>43</x:v>
      </x:c>
      <x:c r="X191" s="73">
        <x:v>287</x:v>
      </x:c>
      <x:c r="Y191" s="73">
        <x:v>112</x:v>
      </x:c>
      <x:c r="Z191" s="73">
        <x:v>0</x:v>
      </x:c>
      <x:c r="AA191" s="73">
        <x:v>1</x:v>
      </x:c>
      <x:c r="AB191" s="73">
        <x:v>68</x:v>
      </x:c>
      <x:c r="AC191" s="73">
        <x:v>17</x:v>
      </x:c>
      <x:c r="AD191" s="73">
        <x:v>10</x:v>
      </x:c>
      <x:c r="AE191" s="73">
        <x:v>114</x:v>
      </x:c>
      <x:c r="AF191" s="73">
        <x:v>9</x:v>
      </x:c>
      <x:c r="AG191" s="73">
        <x:v>0</x:v>
      </x:c>
      <x:c r="AH191" s="73">
        <x:v>3</x:v>
      </x:c>
      <x:c r="AI191" s="73">
        <x:v>0.34499999999999997</x:v>
      </x:c>
      <x:c r="AJ191" s="73">
        <x:v>0.45700000000000002</x:v>
      </x:c>
      <x:c r="AK191" s="73">
        <x:v>0.71799999999999997</x:v>
      </x:c>
      <x:c r="AL191" s="73">
        <x:v>1.175</x:v>
      </x:c>
      <x:c r="AM191" s="73">
        <x:v>0.26600000000000001</x:v>
      </x:c>
      <x:c r="AN191" s="73">
        <x:v>192.09999999999999</x:v>
      </x:c>
      <x:c r="AO191" s="73">
        <x:v>7.0099999999999998</x:v>
      </x:c>
      <x:c r="AP191" s="73">
        <x:v>2018</x:v>
      </x:c>
      <x:c r="AQ191" s="73" t="s">
        <x:v>30</x:v>
      </x:c>
      <x:c r="AR191" s="73">
        <x:v>32</x:v>
      </x:c>
      <x:c r="AS191" s="73" t="s">
        <x:v>111</x:v>
      </x:c>
      <x:c r="AT191" s="73">
        <x:v>488</x:v>
      </x:c>
      <x:c r="AU191" s="73">
        <x:v>65.609999999999999</x:v>
      </x:c>
      <x:c r="AV191" s="73">
        <x:v>0.26000000000000001</x:v>
      </x:c>
      <x:c r="AW191" s="73">
        <x:v>0.28999999999999998</x:v>
      </x:c>
      <x:c r="AX191" s="73">
        <x:v>66.439999999999998</x:v>
      </x:c>
      <x:c r="AY191" s="73">
        <x:v>2.0600000000000001</x:v>
      </x:c>
      <x:c r="AZ191" s="73">
        <x:v>-9.8200000000000003</x:v>
      </x:c>
      <x:c r="BA191" s="73">
        <x:v>-7.7699999999999996</x:v>
      </x:c>
      <x:c r="BB191" s="73">
        <x:v>58.350000000000001</x:v>
      </x:c>
      <x:c r="BC191" s="73">
        <x:v>2.1299999999999999</x:v>
      </x:c>
      <x:c r="BD191" s="73">
        <x:v>60.450000000000003</x:v>
      </x:c>
      <x:c r="BE191" s="73">
        <x:v>11.199999999999999</x:v>
      </x:c>
      <x:c r="BF191" s="73">
        <x:v>6.8200000000000003</x:v>
      </x:c>
      <x:c r="BG191" s="73">
        <x:v>0.17999999999999999</x:v>
      </x:c>
      <x:c r="BH191" s="73">
        <x:v>7.0099999999999998</x:v>
      </x:c>
      <x:c r="BI191" s="73">
        <x:v>150000</x:v>
      </x:c>
      <x:c r="BJ191" s="73">
        <x:v>21403</x:v>
      </x:c>
      <x:c r="BK191" s="74" t="str">
        <x:f t="shared" si="0"/>
        <x:v>true</x:v>
      </x:c>
    </x:row>
    <x:row r="192" spans="1:63" ht="16.399999999999999">
      <x:c r="A192" s="65">
        <x:v>2020</x:v>
      </x:c>
      <x:c r="B192" s="61" t="s">
        <x:v>87</x:v>
      </x:c>
      <x:c r="C192" s="61" t="s">
        <x:v>125</x:v>
      </x:c>
      <x:c r="D192" s="72" t="s">
        <x:v>323</x:v>
      </x:c>
      <x:c r="E192" s="72">
        <x:v>4</x:v>
      </x:c>
      <x:c r="F192" s="72" t="s">
        <x:v>25</x:v>
      </x:c>
      <x:c r="G192" s="72" t="s">
        <x:v>365</x:v>
      </x:c>
      <x:c r="H192" s="72" t="s">
        <x:v>96</x:v>
      </x:c>
      <x:c r="I192" s="73">
        <x:v>2019</x:v>
      </x:c>
      <x:c r="J192" s="73" t="s">
        <x:v>87</x:v>
      </x:c>
      <x:c r="K192" s="73">
        <x:v>33</x:v>
      </x:c>
      <x:c r="L192" s="73" t="s">
        <x:v>111</x:v>
      </x:c>
      <x:c r="M192" s="73">
        <x:v>122</x:v>
      </x:c>
      <x:c r="N192" s="73">
        <x:v>5.7300000000000004</x:v>
      </x:c>
      <x:c r="O192" s="73">
        <x:v>0.59999999999999998</x:v>
      </x:c>
      <x:c r="P192" s="73">
        <x:v>532</x:v>
      </x:c>
      <x:c r="Q192" s="73">
        <x:v>528</x:v>
      </x:c>
      <x:c r="R192" s="73">
        <x:v>432</x:v>
      </x:c>
      <x:c r="S192" s="73">
        <x:v>92</x:v>
      </x:c>
      <x:c r="T192" s="73">
        <x:v>121</x:v>
      </x:c>
      <x:c r="U192" s="73">
        <x:v>22</x:v>
      </x:c>
      <x:c r="V192" s="73">
        <x:v>0</x:v>
      </x:c>
      <x:c r="W192" s="73">
        <x:v>33</x:v>
      </x:c>
      <x:c r="X192" s="73">
        <x:v>242</x:v>
      </x:c>
      <x:c r="Y192" s="73">
        <x:v>98</x:v>
      </x:c>
      <x:c r="Z192" s="73">
        <x:v>0</x:v>
      </x:c>
      <x:c r="AA192" s="73">
        <x:v>1</x:v>
      </x:c>
      <x:c r="AB192" s="73">
        <x:v>78</x:v>
      </x:c>
      <x:c r="AC192" s="73">
        <x:v>13</x:v>
      </x:c>
      <x:c r="AD192" s="73">
        <x:v>5</x:v>
      </x:c>
      <x:c r="AE192" s="73">
        <x:v>117</x:v>
      </x:c>
      <x:c r="AF192" s="73">
        <x:v>7</x:v>
      </x:c>
      <x:c r="AG192" s="73">
        <x:v>0</x:v>
      </x:c>
      <x:c r="AH192" s="73">
        <x:v>9</x:v>
      </x:c>
      <x:c r="AI192" s="73">
        <x:v>0.28000000000000003</x:v>
      </x:c>
      <x:c r="AJ192" s="73">
        <x:v>0.39800000000000002</x:v>
      </x:c>
      <x:c r="AK192" s="73">
        <x:v>0.56000000000000005</x:v>
      </x:c>
      <x:c r="AL192" s="73">
        <x:v>0.95799999999999996</x:v>
      </x:c>
      <x:c r="AM192" s="73">
        <x:v>0.19500000000000001</x:v>
      </x:c>
      <x:c r="AN192" s="73">
        <x:v>171.80000000000001</x:v>
      </x:c>
      <x:c r="AO192" s="73">
        <x:v>6.3300000000000001</x:v>
      </x:c>
      <x:c r="AP192" s="73">
        <x:v>2019</x:v>
      </x:c>
      <x:c r="AQ192" s="73" t="s">
        <x:v>87</x:v>
      </x:c>
      <x:c r="AR192" s="73">
        <x:v>33</x:v>
      </x:c>
      <x:c r="AS192" s="73" t="s">
        <x:v>111</x:v>
      </x:c>
      <x:c r="AT192" s="73">
        <x:v>532</x:v>
      </x:c>
      <x:c r="AU192" s="73">
        <x:v>46.840000000000003</x:v>
      </x:c>
      <x:c r="AV192" s="73">
        <x:v>-0.34000000000000002</x:v>
      </x:c>
      <x:c r="AW192" s="73">
        <x:v>-0.47999999999999998</x:v>
      </x:c>
      <x:c r="AX192" s="73">
        <x:v>48.460000000000001</x:v>
      </x:c>
      <x:c r="AY192" s="73">
        <x:v>5.7999999999999998</x:v>
      </x:c>
      <x:c r="AZ192" s="73">
        <x:v>-10.83</x:v>
      </x:c>
      <x:c r="BA192" s="73">
        <x:v>-5.0300000000000002</x:v>
      </x:c>
      <x:c r="BB192" s="73">
        <x:v>42.170000000000002</x:v>
      </x:c>
      <x:c r="BC192" s="73">
        <x:v>2.3500000000000001</x:v>
      </x:c>
      <x:c r="BD192" s="73">
        <x:v>55.229999999999997</x:v>
      </x:c>
      <x:c r="BE192" s="73">
        <x:v>9.7300000000000004</x:v>
      </x:c>
      <x:c r="BF192" s="73">
        <x:v>5.7300000000000004</x:v>
      </x:c>
      <x:c r="BG192" s="73">
        <x:v>0.59999999999999998</x:v>
      </x:c>
      <x:c r="BH192" s="73">
        <x:v>6.3300000000000001</x:v>
      </x:c>
      <x:c r="BI192" s="73">
        <x:v>150000</x:v>
      </x:c>
      <x:c r="BJ192" s="73">
        <x:v>23692</x:v>
      </x:c>
      <x:c r="BK192" s="74" t="str">
        <x:f t="shared" si="0"/>
        <x:v>true</x:v>
      </x:c>
    </x:row>
    <x:row r="193" spans="1:63" ht="16.399999999999999">
      <x:c r="A193" s="65">
        <x:v>2021</x:v>
      </x:c>
      <x:c r="B193" s="61" t="s">
        <x:v>87</x:v>
      </x:c>
      <x:c r="C193" s="61" t="s">
        <x:v>125</x:v>
      </x:c>
      <x:c r="D193" s="72" t="s">
        <x:v>323</x:v>
      </x:c>
      <x:c r="E193" s="72">
        <x:v>4</x:v>
      </x:c>
      <x:c r="F193" s="72" t="s">
        <x:v>25</x:v>
      </x:c>
      <x:c r="G193" s="72" t="s">
        <x:v>365</x:v>
      </x:c>
      <x:c r="H193" s="72" t="s">
        <x:v>96</x:v>
      </x:c>
      <x:c r="I193" s="73">
        <x:v>2020</x:v>
      </x:c>
      <x:c r="J193" s="73" t="s">
        <x:v>87</x:v>
      </x:c>
      <x:c r="K193" s="73">
        <x:v>34</x:v>
      </x:c>
      <x:c r="L193" s="73" t="s">
        <x:v>111</x:v>
      </x:c>
      <x:c r="M193" s="73">
        <x:v>93</x:v>
      </x:c>
      <x:c r="N193" s="73">
        <x:v>1.53</x:v>
      </x:c>
      <x:c r="O193" s="73">
        <x:v>0.17000000000000001</x:v>
      </x:c>
      <x:c r="P193" s="73">
        <x:v>383</x:v>
      </x:c>
      <x:c r="Q193" s="73">
        <x:v>382</x:v>
      </x:c>
      <x:c r="R193" s="73">
        <x:v>309</x:v>
      </x:c>
      <x:c r="S193" s="73">
        <x:v>56</x:v>
      </x:c>
      <x:c r="T193" s="73">
        <x:v>69</x:v>
      </x:c>
      <x:c r="U193" s="73">
        <x:v>7</x:v>
      </x:c>
      <x:c r="V193" s="73">
        <x:v>0</x:v>
      </x:c>
      <x:c r="W193" s="73">
        <x:v>21</x:v>
      </x:c>
      <x:c r="X193" s="73">
        <x:v>139</x:v>
      </x:c>
      <x:c r="Y193" s="73">
        <x:v>66</x:v>
      </x:c>
      <x:c r="Z193" s="73">
        <x:v>0</x:v>
      </x:c>
      <x:c r="AA193" s="73">
        <x:v>0</x:v>
      </x:c>
      <x:c r="AB193" s="73">
        <x:v>57</x:v>
      </x:c>
      <x:c r="AC193" s="73">
        <x:v>9</x:v>
      </x:c>
      <x:c r="AD193" s="73">
        <x:v>2</x:v>
      </x:c>
      <x:c r="AE193" s="73">
        <x:v>114</x:v>
      </x:c>
      <x:c r="AF193" s="73">
        <x:v>8</x:v>
      </x:c>
      <x:c r="AG193" s="73">
        <x:v>0</x:v>
      </x:c>
      <x:c r="AH193" s="73">
        <x:v>8</x:v>
      </x:c>
      <x:c r="AI193" s="73">
        <x:v>0.223</x:v>
      </x:c>
      <x:c r="AJ193" s="73">
        <x:v>0.35199999999999998</x:v>
      </x:c>
      <x:c r="AK193" s="73">
        <x:v>0.45000000000000001</x:v>
      </x:c>
      <x:c r="AL193" s="73">
        <x:v>0.80200000000000005</x:v>
      </x:c>
      <x:c r="AM193" s="73">
        <x:v>0.14299999999999999</x:v>
      </x:c>
      <x:c r="AN193" s="73">
        <x:v>113.09999999999999</x:v>
      </x:c>
      <x:c r="AO193" s="73">
        <x:v>1.71</x:v>
      </x:c>
      <x:c r="AP193" s="73">
        <x:v>2020</x:v>
      </x:c>
      <x:c r="AQ193" s="73" t="s">
        <x:v>87</x:v>
      </x:c>
      <x:c r="AR193" s="73">
        <x:v>34</x:v>
      </x:c>
      <x:c r="AS193" s="73" t="s">
        <x:v>111</x:v>
      </x:c>
      <x:c r="AT193" s="73">
        <x:v>383</x:v>
      </x:c>
      <x:c r="AU193" s="73">
        <x:v>8.8599999999999994</x:v>
      </x:c>
      <x:c r="AV193" s="73">
        <x:v>0</x:v>
      </x:c>
      <x:c r="AW193" s="73">
        <x:v>-0.080000000000000004</x:v>
      </x:c>
      <x:c r="AX193" s="73">
        <x:v>8.9499999999999993</x:v>
      </x:c>
      <x:c r="AY193" s="73">
        <x:v>1.8400000000000001</x:v>
      </x:c>
      <x:c r="AZ193" s="73">
        <x:v>-7.6100000000000003</x:v>
      </x:c>
      <x:c r="BA193" s="73">
        <x:v>-5.7599999999999998</x:v>
      </x:c>
      <x:c r="BB193" s="73">
        <x:v>3.0899999999999999</x:v>
      </x:c>
      <x:c r="BC193" s="73">
        <x:v>1.6599999999999999</x:v>
      </x:c>
      <x:c r="BD193" s="73">
        <x:v>8.2300000000000004</x:v>
      </x:c>
      <x:c r="BE193" s="73">
        <x:v>10.640000000000001</x:v>
      </x:c>
      <x:c r="BF193" s="73">
        <x:v>1.53</x:v>
      </x:c>
      <x:c r="BG193" s="73">
        <x:v>0.17000000000000001</x:v>
      </x:c>
      <x:c r="BH193" s="73">
        <x:v>1.71</x:v>
      </x:c>
      <x:c r="BI193" s="73">
        <x:v>200000</x:v>
      </x:c>
      <x:c r="BJ193" s="73">
        <x:v>117287</x:v>
      </x:c>
      <x:c r="BK193" s="74" t="str">
        <x:f t="shared" si="0"/>
        <x:v>true</x:v>
      </x:c>
    </x:row>
    <x:row r="194" spans="1:63" ht="16.399999999999999">
      <x:c r="A194" s="65">
        <x:v>2022</x:v>
      </x:c>
      <x:c r="B194" s="61" t="s">
        <x:v>87</x:v>
      </x:c>
      <x:c r="C194" s="61" t="s">
        <x:v>125</x:v>
      </x:c>
      <x:c r="D194" s="72" t="s">
        <x:v>323</x:v>
      </x:c>
      <x:c r="E194" s="72">
        <x:v>4</x:v>
      </x:c>
      <x:c r="F194" s="72" t="s">
        <x:v>25</x:v>
      </x:c>
      <x:c r="G194" s="72" t="s">
        <x:v>365</x:v>
      </x:c>
      <x:c r="H194" s="72" t="s">
        <x:v>96</x:v>
      </x:c>
      <x:c r="I194" s="73">
        <x:v>2021</x:v>
      </x:c>
      <x:c r="J194" s="73" t="s">
        <x:v>87</x:v>
      </x:c>
      <x:c r="K194" s="73">
        <x:v>35</x:v>
      </x:c>
      <x:c r="L194" s="73" t="s">
        <x:v>111</x:v>
      </x:c>
      <x:c r="M194" s="73">
        <x:v>118</x:v>
      </x:c>
      <x:c r="N194" s="73">
        <x:v>0.89000000000000001</x:v>
      </x:c>
      <x:c r="O194" s="73">
        <x:v>0.029999999999999999</x:v>
      </x:c>
      <x:c r="P194" s="73">
        <x:v>477</x:v>
      </x:c>
      <x:c r="Q194" s="73">
        <x:v>475</x:v>
      </x:c>
      <x:c r="R194" s="73">
        <x:v>409</x:v>
      </x:c>
      <x:c r="S194" s="73">
        <x:v>48</x:v>
      </x:c>
      <x:c r="T194" s="73">
        <x:v>93</x:v>
      </x:c>
      <x:c r="U194" s="73">
        <x:v>23</x:v>
      </x:c>
      <x:c r="V194" s="73">
        <x:v>0</x:v>
      </x:c>
      <x:c r="W194" s="73">
        <x:v>20</x:v>
      </x:c>
      <x:c r="X194" s="73">
        <x:v>176</x:v>
      </x:c>
      <x:c r="Y194" s="73">
        <x:v>76</x:v>
      </x:c>
      <x:c r="Z194" s="73">
        <x:v>0</x:v>
      </x:c>
      <x:c r="AA194" s="73">
        <x:v>1</x:v>
      </x:c>
      <x:c r="AB194" s="73">
        <x:v>47</x:v>
      </x:c>
      <x:c r="AC194" s="73">
        <x:v>14</x:v>
      </x:c>
      <x:c r="AD194" s="73">
        <x:v>3</x:v>
      </x:c>
      <x:c r="AE194" s="73">
        <x:v>141</x:v>
      </x:c>
      <x:c r="AF194" s="73">
        <x:v>9</x:v>
      </x:c>
      <x:c r="AG194" s="73">
        <x:v>0</x:v>
      </x:c>
      <x:c r="AH194" s="73">
        <x:v>7</x:v>
      </x:c>
      <x:c r="AI194" s="73">
        <x:v>0.22700000000000001</x:v>
      </x:c>
      <x:c r="AJ194" s="73">
        <x:v>0.32300000000000001</x:v>
      </x:c>
      <x:c r="AK194" s="73">
        <x:v>0.42999999999999999</x:v>
      </x:c>
      <x:c r="AL194" s="73">
        <x:v>0.753</x:v>
      </x:c>
      <x:c r="AM194" s="73">
        <x:v>0.125</x:v>
      </x:c>
      <x:c r="AN194" s="73">
        <x:v>104.7</x:v>
      </x:c>
      <x:c r="AO194" s="73">
        <x:v>0.92000000000000004</x:v>
      </x:c>
      <x:c r="AP194" s="73">
        <x:v>2021</x:v>
      </x:c>
      <x:c r="AQ194" s="73" t="s">
        <x:v>87</x:v>
      </x:c>
      <x:c r="AR194" s="73">
        <x:v>35</x:v>
      </x:c>
      <x:c r="AS194" s="73" t="s">
        <x:v>111</x:v>
      </x:c>
      <x:c r="AT194" s="73">
        <x:v>477</x:v>
      </x:c>
      <x:c r="AU194" s="73">
        <x:v>1.4399999999999999</x:v>
      </x:c>
      <x:c r="AV194" s="73">
        <x:v>0.059999999999999998</x:v>
      </x:c>
      <x:c r="AW194" s="73">
        <x:v>-0.90000000000000002</x:v>
      </x:c>
      <x:c r="AX194" s="73">
        <x:v>1.24</x:v>
      </x:c>
      <x:c r="AY194" s="73">
        <x:v>0.26000000000000001</x:v>
      </x:c>
      <x:c r="AZ194" s="73">
        <x:v>-9.7200000000000006</x:v>
      </x:c>
      <x:c r="BA194" s="73">
        <x:v>-9.4600000000000009</x:v>
      </x:c>
      <x:c r="BB194" s="73">
        <x:v>-8.6400000000000006</x:v>
      </x:c>
      <x:c r="BC194" s="73">
        <x:v>2.0600000000000001</x:v>
      </x:c>
      <x:c r="BD194" s="73">
        <x:v>-9.3200000000000003</x:v>
      </x:c>
      <x:c r="BE194" s="73">
        <x:v>10.09</x:v>
      </x:c>
      <x:c r="BF194" s="73">
        <x:v>0.89000000000000001</x:v>
      </x:c>
      <x:c r="BG194" s="73">
        <x:v>0.029999999999999999</x:v>
      </x:c>
      <x:c r="BH194" s="73">
        <x:v>0.92000000000000004</x:v>
      </x:c>
      <x:c r="BI194" s="73">
        <x:v>150000</x:v>
      </x:c>
      <x:c r="BJ194" s="73">
        <x:v>162987</x:v>
      </x:c>
      <x:c r="BK194" s="74" t="str">
        <x:f t="shared" si="0"/>
        <x:v>true</x:v>
      </x:c>
    </x:row>
    <x:row r="195" spans="1:63" ht="16.399999999999999">
      <x:c r="A195" s="65">
        <x:v>2013</x:v>
      </x:c>
      <x:c r="B195" s="61" t="s">
        <x:v>31</x:v>
      </x:c>
      <x:c r="C195" s="61" t="s">
        <x:v>137</x:v>
      </x:c>
      <x:c r="D195" s="72" t="s">
        <x:v>323</x:v>
      </x:c>
      <x:c r="E195" s="72">
        <x:v>9</x:v>
      </x:c>
      <x:c r="F195" s="72" t="s">
        <x:v>25</x:v>
      </x:c>
      <x:c r="G195" s="72" t="s">
        <x:v>34</x:v>
      </x:c>
      <x:c r="H195" s="72" t="s">
        <x:v>36</x:v>
      </x:c>
      <x:c r="I195" s="73">
        <x:v>2012</x:v>
      </x:c>
      <x:c r="J195" s="73" t="s">
        <x:v>31</x:v>
      </x:c>
      <x:c r="K195" s="73">
        <x:v>27</x:v>
      </x:c>
      <x:c r="L195" s="73" t="s">
        <x:v>23</x:v>
      </x:c>
      <x:c r="M195" s="73">
        <x:v>127</x:v>
      </x:c>
      <x:c r="N195" s="73">
        <x:v>6.9000000000000004</x:v>
      </x:c>
      <x:c r="O195" s="73">
        <x:v>-0.52000000000000002</x:v>
      </x:c>
      <x:c r="P195" s="73">
        <x:v>549</x:v>
      </x:c>
      <x:c r="Q195" s="73">
        <x:v>542</x:v>
      </x:c>
      <x:c r="R195" s="73">
        <x:v>443</x:v>
      </x:c>
      <x:c r="S195" s="73">
        <x:v>79</x:v>
      </x:c>
      <x:c r="T195" s="73">
        <x:v>138</x:v>
      </x:c>
      <x:c r="U195" s="73">
        <x:v>19</x:v>
      </x:c>
      <x:c r="V195" s="73">
        <x:v>3</x:v>
      </x:c>
      <x:c r="W195" s="73">
        <x:v>23</x:v>
      </x:c>
      <x:c r="X195" s="73">
        <x:v>232</x:v>
      </x:c>
      <x:c r="Y195" s="73">
        <x:v>91</x:v>
      </x:c>
      <x:c r="Z195" s="73">
        <x:v>2</x:v>
      </x:c>
      <x:c r="AA195" s="73">
        <x:v>3</x:v>
      </x:c>
      <x:c r="AB195" s="73">
        <x:v>72</x:v>
      </x:c>
      <x:c r="AC195" s="73">
        <x:v>27</x:v>
      </x:c>
      <x:c r="AD195" s="73">
        <x:v>5</x:v>
      </x:c>
      <x:c r="AE195" s="73">
        <x:v>83</x:v>
      </x:c>
      <x:c r="AF195" s="73">
        <x:v>8</x:v>
      </x:c>
      <x:c r="AG195" s="73">
        <x:v>2</x:v>
      </x:c>
      <x:c r="AH195" s="73">
        <x:v>5</x:v>
      </x:c>
      <x:c r="AI195" s="73">
        <x:v>0.312</x:v>
      </x:c>
      <x:c r="AJ195" s="73">
        <x:v>0.433</x:v>
      </x:c>
      <x:c r="AK195" s="73">
        <x:v>0.52400000000000002</x:v>
      </x:c>
      <x:c r="AL195" s="73">
        <x:v>0.95699999999999996</x:v>
      </x:c>
      <x:c r="AM195" s="73">
        <x:v>0.071999999999999997</x:v>
      </x:c>
      <x:c r="AN195" s="73">
        <x:v>171.30000000000001</x:v>
      </x:c>
      <x:c r="AO195" s="73">
        <x:v>6.3799999999999999</x:v>
      </x:c>
      <x:c r="AP195" s="73">
        <x:v>2012</x:v>
      </x:c>
      <x:c r="AQ195" s="73" t="s">
        <x:v>31</x:v>
      </x:c>
      <x:c r="AR195" s="73">
        <x:v>27</x:v>
      </x:c>
      <x:c r="AS195" s="73" t="s">
        <x:v>23</x:v>
      </x:c>
      <x:c r="AT195" s="73">
        <x:v>549</x:v>
      </x:c>
      <x:c r="AU195" s="73">
        <x:v>42.280000000000001</x:v>
      </x:c>
      <x:c r="AV195" s="73">
        <x:v>0.12</x:v>
      </x:c>
      <x:c r="AW195" s="73">
        <x:v>0.12</x:v>
      </x:c>
      <x:c r="AX195" s="73">
        <x:v>43.259999999999998</x:v>
      </x:c>
      <x:c r="AY195" s="73">
        <x:v>-4.6900000000000004</x:v>
      </x:c>
      <x:c r="AZ195" s="73">
        <x:v>-1.1699999999999999</x:v>
      </x:c>
      <x:c r="BA195" s="73">
        <x:v>-5.8600000000000003</x:v>
      </x:c>
      <x:c r="BB195" s="73">
        <x:v>37.409999999999997</x:v>
      </x:c>
      <x:c r="BC195" s="73">
        <x:v>2.4500000000000002</x:v>
      </x:c>
      <x:c r="BD195" s="73">
        <x:v>39.850000000000001</x:v>
      </x:c>
      <x:c r="BE195" s="73">
        <x:v>9.5099999999999998</x:v>
      </x:c>
      <x:c r="BF195" s="73">
        <x:v>6.9000000000000004</x:v>
      </x:c>
      <x:c r="BG195" s="73">
        <x:v>-0.52000000000000002</x:v>
      </x:c>
      <x:c r="BH195" s="73">
        <x:v>6.3799999999999999</x:v>
      </x:c>
      <x:c r="BI195" s="74"/>
      <x:c r="BJ195" s="74"/>
      <x:c r="BK195" s="74" t="str">
        <x:f t="shared" si="0"/>
        <x:v>true</x:v>
      </x:c>
    </x:row>
    <x:row r="196" spans="1:63" ht="16.399999999999999">
      <x:c r="A196" s="65">
        <x:v>2014</x:v>
      </x:c>
      <x:c r="B196" s="61" t="s">
        <x:v>31</x:v>
      </x:c>
      <x:c r="C196" s="61" t="s">
        <x:v>137</x:v>
      </x:c>
      <x:c r="D196" s="72" t="s">
        <x:v>323</x:v>
      </x:c>
      <x:c r="E196" s="72">
        <x:v>9</x:v>
      </x:c>
      <x:c r="F196" s="72" t="s">
        <x:v>25</x:v>
      </x:c>
      <x:c r="G196" s="72" t="s">
        <x:v>34</x:v>
      </x:c>
      <x:c r="H196" s="72" t="s">
        <x:v>36</x:v>
      </x:c>
      <x:c r="I196" s="73">
        <x:v>2013</x:v>
      </x:c>
      <x:c r="J196" s="73" t="s">
        <x:v>31</x:v>
      </x:c>
      <x:c r="K196" s="73">
        <x:v>28</x:v>
      </x:c>
      <x:c r="L196" s="73" t="s">
        <x:v>23</x:v>
      </x:c>
      <x:c r="M196" s="73">
        <x:v>117</x:v>
      </x:c>
      <x:c r="N196" s="73">
        <x:v>5.6100000000000003</x:v>
      </x:c>
      <x:c r="O196" s="73">
        <x:v>0.53000000000000003</x:v>
      </x:c>
      <x:c r="P196" s="73">
        <x:v>474</x:v>
      </x:c>
      <x:c r="Q196" s="73">
        <x:v>473</x:v>
      </x:c>
      <x:c r="R196" s="73">
        <x:v>396</x:v>
      </x:c>
      <x:c r="S196" s="73">
        <x:v>61</x:v>
      </x:c>
      <x:c r="T196" s="73">
        <x:v>126</x:v>
      </x:c>
      <x:c r="U196" s="73">
        <x:v>24</x:v>
      </x:c>
      <x:c r="V196" s="73">
        <x:v>0</x:v>
      </x:c>
      <x:c r="W196" s="73">
        <x:v>18</x:v>
      </x:c>
      <x:c r="X196" s="73">
        <x:v>204</x:v>
      </x:c>
      <x:c r="Y196" s="73">
        <x:v>76</x:v>
      </x:c>
      <x:c r="Z196" s="73">
        <x:v>4</x:v>
      </x:c>
      <x:c r="AA196" s="73">
        <x:v>2</x:v>
      </x:c>
      <x:c r="AB196" s="73">
        <x:v>54</x:v>
      </x:c>
      <x:c r="AC196" s="73">
        <x:v>21</x:v>
      </x:c>
      <x:c r="AD196" s="73">
        <x:v>1</x:v>
      </x:c>
      <x:c r="AE196" s="73">
        <x:v>73</x:v>
      </x:c>
      <x:c r="AF196" s="73">
        <x:v>13</x:v>
      </x:c>
      <x:c r="AG196" s="73">
        <x:v>0</x:v>
      </x:c>
      <x:c r="AH196" s="73">
        <x:v>2</x:v>
      </x:c>
      <x:c r="AI196" s="73">
        <x:v>0.318</x:v>
      </x:c>
      <x:c r="AJ196" s="73">
        <x:v>0.42499999999999999</x:v>
      </x:c>
      <x:c r="AK196" s="73">
        <x:v>0.51500000000000001</x:v>
      </x:c>
      <x:c r="AL196" s="73">
        <x:v>0.93999999999999995</x:v>
      </x:c>
      <x:c r="AM196" s="73">
        <x:v>0.070999999999999996</x:v>
      </x:c>
      <x:c r="AN196" s="73">
        <x:v>162.59999999999999</x:v>
      </x:c>
      <x:c r="AO196" s="73">
        <x:v>6.1399999999999997</x:v>
      </x:c>
      <x:c r="AP196" s="73">
        <x:v>2013</x:v>
      </x:c>
      <x:c r="AQ196" s="73" t="s">
        <x:v>31</x:v>
      </x:c>
      <x:c r="AR196" s="73">
        <x:v>28</x:v>
      </x:c>
      <x:c r="AS196" s="73" t="s">
        <x:v>23</x:v>
      </x:c>
      <x:c r="AT196" s="73">
        <x:v>474</x:v>
      </x:c>
      <x:c r="AU196" s="73">
        <x:v>35.659999999999997</x:v>
      </x:c>
      <x:c r="AV196" s="73">
        <x:v>-0.10000000000000001</x:v>
      </x:c>
      <x:c r="AW196" s="73">
        <x:v>-0.47999999999999998</x:v>
      </x:c>
      <x:c r="AX196" s="73">
        <x:v>34.329999999999998</x:v>
      </x:c>
      <x:c r="AY196" s="73">
        <x:v>6.9100000000000001</x:v>
      </x:c>
      <x:c r="AZ196" s="73">
        <x:v>-0.78000000000000003</x:v>
      </x:c>
      <x:c r="BA196" s="73">
        <x:v>6.1299999999999999</x:v>
      </x:c>
      <x:c r="BB196" s="73">
        <x:v>40.460000000000001</x:v>
      </x:c>
      <x:c r="BC196" s="73">
        <x:v>2.0699999999999998</x:v>
      </x:c>
      <x:c r="BD196" s="73">
        <x:v>42.530000000000001</x:v>
      </x:c>
      <x:c r="BE196" s="73">
        <x:v>9.9499999999999993</x:v>
      </x:c>
      <x:c r="BF196" s="73">
        <x:v>5.6100000000000003</x:v>
      </x:c>
      <x:c r="BG196" s="73">
        <x:v>0.53000000000000003</x:v>
      </x:c>
      <x:c r="BH196" s="73">
        <x:v>6.1399999999999997</x:v>
      </x:c>
      <x:c r="BI196" s="74"/>
      <x:c r="BJ196" s="74"/>
      <x:c r="BK196" s="74" t="str">
        <x:f t="shared" si="0"/>
        <x:v>true</x:v>
      </x:c>
    </x:row>
    <x:row r="197" spans="1:63" ht="16.399999999999999">
      <x:c r="A197" s="65">
        <x:v>2015</x:v>
      </x:c>
      <x:c r="B197" s="61" t="s">
        <x:v>31</x:v>
      </x:c>
      <x:c r="C197" s="61" t="s">
        <x:v>137</x:v>
      </x:c>
      <x:c r="D197" s="72" t="s">
        <x:v>323</x:v>
      </x:c>
      <x:c r="E197" s="72">
        <x:v>9</x:v>
      </x:c>
      <x:c r="F197" s="72" t="s">
        <x:v>25</x:v>
      </x:c>
      <x:c r="G197" s="72" t="s">
        <x:v>34</x:v>
      </x:c>
      <x:c r="H197" s="72" t="s">
        <x:v>36</x:v>
      </x:c>
      <x:c r="I197" s="73">
        <x:v>2014</x:v>
      </x:c>
      <x:c r="J197" s="73" t="s">
        <x:v>31</x:v>
      </x:c>
      <x:c r="K197" s="73">
        <x:v>29</x:v>
      </x:c>
      <x:c r="L197" s="73" t="s">
        <x:v>23</x:v>
      </x:c>
      <x:c r="M197" s="73">
        <x:v>110</x:v>
      </x:c>
      <x:c r="N197" s="73">
        <x:v>4.1500000000000004</x:v>
      </x:c>
      <x:c r="O197" s="73">
        <x:v>0.070000000000000007</x:v>
      </x:c>
      <x:c r="P197" s="73">
        <x:v>425</x:v>
      </x:c>
      <x:c r="Q197" s="73">
        <x:v>423</x:v>
      </x:c>
      <x:c r="R197" s="73">
        <x:v>356</x:v>
      </x:c>
      <x:c r="S197" s="73">
        <x:v>77</x:v>
      </x:c>
      <x:c r="T197" s="73">
        <x:v>112</x:v>
      </x:c>
      <x:c r="U197" s="73">
        <x:v>21</x:v>
      </x:c>
      <x:c r="V197" s="73">
        <x:v>0</x:v>
      </x:c>
      <x:c r="W197" s="73">
        <x:v>27</x:v>
      </x:c>
      <x:c r="X197" s="73">
        <x:v>214</x:v>
      </x:c>
      <x:c r="Y197" s="73">
        <x:v>72</x:v>
      </x:c>
      <x:c r="Z197" s="73">
        <x:v>0</x:v>
      </x:c>
      <x:c r="AA197" s="73">
        <x:v>1</x:v>
      </x:c>
      <x:c r="AB197" s="73">
        <x:v>54</x:v>
      </x:c>
      <x:c r="AC197" s="73">
        <x:v>12</x:v>
      </x:c>
      <x:c r="AD197" s="73">
        <x:v>3</x:v>
      </x:c>
      <x:c r="AE197" s="73">
        <x:v>62</x:v>
      </x:c>
      <x:c r="AF197" s="73">
        <x:v>12</x:v>
      </x:c>
      <x:c r="AG197" s="73">
        <x:v>0</x:v>
      </x:c>
      <x:c r="AH197" s="73">
        <x:v>3</x:v>
      </x:c>
      <x:c r="AI197" s="73">
        <x:v>0.315</x:v>
      </x:c>
      <x:c r="AJ197" s="73">
        <x:v>0.41899999999999998</x:v>
      </x:c>
      <x:c r="AK197" s="73">
        <x:v>0.60099999999999998</x:v>
      </x:c>
      <x:c r="AL197" s="73">
        <x:v>1.02</x:v>
      </x:c>
      <x:c r="AM197" s="73">
        <x:v>0.21299999999999999</x:v>
      </x:c>
      <x:c r="AN197" s="73">
        <x:v>153.5</x:v>
      </x:c>
      <x:c r="AO197" s="73">
        <x:v>4.2199999999999998</x:v>
      </x:c>
      <x:c r="AP197" s="73">
        <x:v>2014</x:v>
      </x:c>
      <x:c r="AQ197" s="73" t="s">
        <x:v>31</x:v>
      </x:c>
      <x:c r="AR197" s="73">
        <x:v>29</x:v>
      </x:c>
      <x:c r="AS197" s="73" t="s">
        <x:v>23</x:v>
      </x:c>
      <x:c r="AT197" s="73">
        <x:v>425</x:v>
      </x:c>
      <x:c r="AU197" s="73">
        <x:v>30.52</x:v>
      </x:c>
      <x:c r="AV197" s="73">
        <x:v>-0.16</x:v>
      </x:c>
      <x:c r="AW197" s="73">
        <x:v>-0.17999999999999999</x:v>
      </x:c>
      <x:c r="AX197" s="73">
        <x:v>28.050000000000001</x:v>
      </x:c>
      <x:c r="AY197" s="73">
        <x:v>0.79000000000000004</x:v>
      </x:c>
      <x:c r="AZ197" s="73">
        <x:v>-0.10000000000000001</x:v>
      </x:c>
      <x:c r="BA197" s="73">
        <x:v>0.68999999999999995</x:v>
      </x:c>
      <x:c r="BB197" s="73">
        <x:v>30.120000000000001</x:v>
      </x:c>
      <x:c r="BC197" s="73">
        <x:v>1.8500000000000001</x:v>
      </x:c>
      <x:c r="BD197" s="73">
        <x:v>28.640000000000001</x:v>
      </x:c>
      <x:c r="BE197" s="73">
        <x:v>11.31</x:v>
      </x:c>
      <x:c r="BF197" s="73">
        <x:v>4.1500000000000004</x:v>
      </x:c>
      <x:c r="BG197" s="73">
        <x:v>0.070000000000000007</x:v>
      </x:c>
      <x:c r="BH197" s="73">
        <x:v>4.2199999999999998</x:v>
      </x:c>
      <x:c r="BI197" s="73">
        <x:v>37000</x:v>
      </x:c>
      <x:c r="BJ197" s="73">
        <x:v>8772</x:v>
      </x:c>
      <x:c r="BK197" s="74" t="str">
        <x:f t="shared" si="0"/>
        <x:v>true</x:v>
      </x:c>
    </x:row>
    <x:row r="198" spans="1:63" ht="16.399999999999999">
      <x:c r="A198" s="65">
        <x:v>2016</x:v>
      </x:c>
      <x:c r="B198" s="61" t="s">
        <x:v>31</x:v>
      </x:c>
      <x:c r="C198" s="61" t="s">
        <x:v>137</x:v>
      </x:c>
      <x:c r="D198" s="72" t="s">
        <x:v>323</x:v>
      </x:c>
      <x:c r="E198" s="72">
        <x:v>9</x:v>
      </x:c>
      <x:c r="F198" s="72" t="s">
        <x:v>25</x:v>
      </x:c>
      <x:c r="G198" s="72" t="s">
        <x:v>34</x:v>
      </x:c>
      <x:c r="H198" s="72" t="s">
        <x:v>36</x:v>
      </x:c>
      <x:c r="I198" s="73">
        <x:v>2015</x:v>
      </x:c>
      <x:c r="J198" s="73" t="s">
        <x:v>31</x:v>
      </x:c>
      <x:c r="K198" s="73">
        <x:v>30</x:v>
      </x:c>
      <x:c r="L198" s="73" t="s">
        <x:v>23</x:v>
      </x:c>
      <x:c r="M198" s="73">
        <x:v>135</x:v>
      </x:c>
      <x:c r="N198" s="73">
        <x:v>5.8399999999999999</x:v>
      </x:c>
      <x:c r="O198" s="73">
        <x:v>0.64000000000000001</x:v>
      </x:c>
      <x:c r="P198" s="73">
        <x:v>559</x:v>
      </x:c>
      <x:c r="Q198" s="73">
        <x:v>558</x:v>
      </x:c>
      <x:c r="R198" s="73">
        <x:v>448</x:v>
      </x:c>
      <x:c r="S198" s="73">
        <x:v>90</x:v>
      </x:c>
      <x:c r="T198" s="73">
        <x:v>144</x:v>
      </x:c>
      <x:c r="U198" s="73">
        <x:v>25</x:v>
      </x:c>
      <x:c r="V198" s="73">
        <x:v>0</x:v>
      </x:c>
      <x:c r="W198" s="73">
        <x:v>26</x:v>
      </x:c>
      <x:c r="X198" s="73">
        <x:v>247</x:v>
      </x:c>
      <x:c r="Y198" s="73">
        <x:v>116</x:v>
      </x:c>
      <x:c r="Z198" s="73">
        <x:v>3</x:v>
      </x:c>
      <x:c r="AA198" s="73">
        <x:v>0</x:v>
      </x:c>
      <x:c r="AB198" s="73">
        <x:v>83</x:v>
      </x:c>
      <x:c r="AC198" s="73">
        <x:v>19</x:v>
      </x:c>
      <x:c r="AD198" s="73">
        <x:v>0</x:v>
      </x:c>
      <x:c r="AE198" s="73">
        <x:v>97</x:v>
      </x:c>
      <x:c r="AF198" s="73">
        <x:v>13</x:v>
      </x:c>
      <x:c r="AG198" s="73">
        <x:v>1</x:v>
      </x:c>
      <x:c r="AH198" s="73">
        <x:v>8</x:v>
      </x:c>
      <x:c r="AI198" s="73">
        <x:v>0.32100000000000001</x:v>
      </x:c>
      <x:c r="AJ198" s="73">
        <x:v>0.441</x:v>
      </x:c>
      <x:c r="AK198" s="73">
        <x:v>0.55100000000000005</x:v>
      </x:c>
      <x:c r="AL198" s="73">
        <x:v>0.99199999999999999</x:v>
      </x:c>
      <x:c r="AM198" s="73">
        <x:v>0.20899999999999999</x:v>
      </x:c>
      <x:c r="AN198" s="73">
        <x:v>159</x:v>
      </x:c>
      <x:c r="AO198" s="73">
        <x:v>6.4800000000000004</x:v>
      </x:c>
      <x:c r="AP198" s="73">
        <x:v>2015</x:v>
      </x:c>
      <x:c r="AQ198" s="73" t="s">
        <x:v>31</x:v>
      </x:c>
      <x:c r="AR198" s="73">
        <x:v>30</x:v>
      </x:c>
      <x:c r="AS198" s="73" t="s">
        <x:v>23</x:v>
      </x:c>
      <x:c r="AT198" s="73">
        <x:v>559</x:v>
      </x:c>
      <x:c r="AU198" s="73">
        <x:v>40.659999999999997</x:v>
      </x:c>
      <x:c r="AV198" s="73">
        <x:v>1.01</x:v>
      </x:c>
      <x:c r="AW198" s="73">
        <x:v>0.31</x:v>
      </x:c>
      <x:c r="AX198" s="73">
        <x:v>40.579999999999998</x:v>
      </x:c>
      <x:c r="AY198" s="73">
        <x:v>6.9500000000000002</x:v>
      </x:c>
      <x:c r="AZ198" s="73">
        <x:v>0</x:v>
      </x:c>
      <x:c r="BA198" s="73">
        <x:v>6.9500000000000002</x:v>
      </x:c>
      <x:c r="BB198" s="73">
        <x:v>47.759999999999998</x:v>
      </x:c>
      <x:c r="BC198" s="73">
        <x:v>2.3799999999999999</x:v>
      </x:c>
      <x:c r="BD198" s="73">
        <x:v>59.619999999999997</x:v>
      </x:c>
      <x:c r="BE198" s="73">
        <x:v>10.800000000000001</x:v>
      </x:c>
      <x:c r="BF198" s="73">
        <x:v>5.8399999999999999</x:v>
      </x:c>
      <x:c r="BG198" s="73">
        <x:v>0.64000000000000001</x:v>
      </x:c>
      <x:c r="BH198" s="73">
        <x:v>6.4800000000000004</x:v>
      </x:c>
      <x:c r="BI198" s="73">
        <x:v>47000</x:v>
      </x:c>
      <x:c r="BJ198" s="73">
        <x:v>7249</x:v>
      </x:c>
      <x:c r="BK198" s="74" t="str">
        <x:f t="shared" si="0"/>
        <x:v>true</x:v>
      </x:c>
    </x:row>
    <x:row r="199" spans="1:63" ht="16.399999999999999">
      <x:c r="A199" s="65">
        <x:v>2017</x:v>
      </x:c>
      <x:c r="B199" s="61" t="s">
        <x:v>95</x:v>
      </x:c>
      <x:c r="C199" s="61" t="s">
        <x:v>137</x:v>
      </x:c>
      <x:c r="D199" s="72" t="s">
        <x:v>323</x:v>
      </x:c>
      <x:c r="E199" s="72">
        <x:v>4</x:v>
      </x:c>
      <x:c r="F199" s="72" t="s">
        <x:v>332</x:v>
      </x:c>
      <x:c r="G199" s="72" t="s">
        <x:v>34</x:v>
      </x:c>
      <x:c r="H199" s="72" t="s">
        <x:v>36</x:v>
      </x:c>
      <x:c r="I199" s="73">
        <x:v>2016</x:v>
      </x:c>
      <x:c r="J199" s="73" t="s">
        <x:v>95</x:v>
      </x:c>
      <x:c r="K199" s="73">
        <x:v>31</x:v>
      </x:c>
      <x:c r="L199" s="73" t="s">
        <x:v>23</x:v>
      </x:c>
      <x:c r="M199" s="73">
        <x:v>126</x:v>
      </x:c>
      <x:c r="N199" s="73">
        <x:v>3.98</x:v>
      </x:c>
      <x:c r="O199" s="73">
        <x:v>-0.91000000000000003</x:v>
      </x:c>
      <x:c r="P199" s="73">
        <x:v>506</x:v>
      </x:c>
      <x:c r="Q199" s="73">
        <x:v>502</x:v>
      </x:c>
      <x:c r="R199" s="73">
        <x:v>427</x:v>
      </x:c>
      <x:c r="S199" s="73">
        <x:v>77</x:v>
      </x:c>
      <x:c r="T199" s="73">
        <x:v>131</x:v>
      </x:c>
      <x:c r="U199" s="73">
        <x:v>20</x:v>
      </x:c>
      <x:c r="V199" s="73">
        <x:v>0</x:v>
      </x:c>
      <x:c r="W199" s="73">
        <x:v>32</x:v>
      </x:c>
      <x:c r="X199" s="73">
        <x:v>247</x:v>
      </x:c>
      <x:c r="Y199" s="73">
        <x:v>104</x:v>
      </x:c>
      <x:c r="Z199" s="73">
        <x:v>2</x:v>
      </x:c>
      <x:c r="AA199" s="73">
        <x:v>0</x:v>
      </x:c>
      <x:c r="AB199" s="73">
        <x:v>56</x:v>
      </x:c>
      <x:c r="AC199" s="73">
        <x:v>16</x:v>
      </x:c>
      <x:c r="AD199" s="73">
        <x:v>2</x:v>
      </x:c>
      <x:c r="AE199" s="73">
        <x:v>95</x:v>
      </x:c>
      <x:c r="AF199" s="73">
        <x:v>18</x:v>
      </x:c>
      <x:c r="AG199" s="73">
        <x:v>2</x:v>
      </x:c>
      <x:c r="AH199" s="73">
        <x:v>4</x:v>
      </x:c>
      <x:c r="AI199" s="73">
        <x:v>0.307</x:v>
      </x:c>
      <x:c r="AJ199" s="73">
        <x:v>0.40400000000000003</x:v>
      </x:c>
      <x:c r="AK199" s="73">
        <x:v>0.57799999999999996</x:v>
      </x:c>
      <x:c r="AL199" s="73">
        <x:v>0.98199999999999998</x:v>
      </x:c>
      <x:c r="AM199" s="73">
        <x:v>0.19700000000000001</x:v>
      </x:c>
      <x:c r="AN199" s="73">
        <x:v>143.80000000000001</x:v>
      </x:c>
      <x:c r="AO199" s="73">
        <x:v>3.0699999999999998</x:v>
      </x:c>
      <x:c r="AP199" s="73">
        <x:v>2016</x:v>
      </x:c>
      <x:c r="AQ199" s="73" t="s">
        <x:v>95</x:v>
      </x:c>
      <x:c r="AR199" s="73">
        <x:v>31</x:v>
      </x:c>
      <x:c r="AS199" s="73" t="s">
        <x:v>23</x:v>
      </x:c>
      <x:c r="AT199" s="73">
        <x:v>506</x:v>
      </x:c>
      <x:c r="AU199" s="73">
        <x:v>26.73</x:v>
      </x:c>
      <x:c r="AV199" s="73">
        <x:v>0.89000000000000001</x:v>
      </x:c>
      <x:c r="AW199" s="73">
        <x:v>0.34000000000000002</x:v>
      </x:c>
      <x:c r="AX199" s="73">
        <x:v>22.350000000000001</x:v>
      </x:c>
      <x:c r="AY199" s="73">
        <x:v>-10.25</x:v>
      </x:c>
      <x:c r="AZ199" s="73">
        <x:v>-1.0600000000000001</x:v>
      </x:c>
      <x:c r="BA199" s="73">
        <x:v>-11.31</x:v>
      </x:c>
      <x:c r="BB199" s="73">
        <x:v>13.869999999999999</x:v>
      </x:c>
      <x:c r="BC199" s="73">
        <x:v>2.2000000000000002</x:v>
      </x:c>
      <x:c r="BD199" s="73">
        <x:v>-4.8899999999999997</x:v>
      </x:c>
      <x:c r="BE199" s="73">
        <x:v>11.279999999999999</x:v>
      </x:c>
      <x:c r="BF199" s="73">
        <x:v>3.98</x:v>
      </x:c>
      <x:c r="BG199" s="73">
        <x:v>-0.91000000000000003</x:v>
      </x:c>
      <x:c r="BH199" s="73">
        <x:v>3.0699999999999998</x:v>
      </x:c>
      <x:c r="BI199" s="73">
        <x:v>75000</x:v>
      </x:c>
      <x:c r="BJ199" s="73">
        <x:v>24413</x:v>
      </x:c>
      <x:c r="BK199" s="74" t="str">
        <x:f t="shared" si="0"/>
        <x:v>true</x:v>
      </x:c>
    </x:row>
    <x:row r="200" spans="1:63" ht="16.399999999999999">
      <x:c r="A200" s="65">
        <x:v>2018</x:v>
      </x:c>
      <x:c r="B200" s="61" t="s">
        <x:v>95</x:v>
      </x:c>
      <x:c r="C200" s="61" t="s">
        <x:v>137</x:v>
      </x:c>
      <x:c r="D200" s="72" t="s">
        <x:v>323</x:v>
      </x:c>
      <x:c r="E200" s="72">
        <x:v>4</x:v>
      </x:c>
      <x:c r="F200" s="72" t="s">
        <x:v>332</x:v>
      </x:c>
      <x:c r="G200" s="72" t="s">
        <x:v>34</x:v>
      </x:c>
      <x:c r="H200" s="72" t="s">
        <x:v>36</x:v>
      </x:c>
      <x:c r="I200" s="73">
        <x:v>2017</x:v>
      </x:c>
      <x:c r="J200" s="73" t="s">
        <x:v>95</x:v>
      </x:c>
      <x:c r="K200" s="73">
        <x:v>32</x:v>
      </x:c>
      <x:c r="L200" s="73" t="s">
        <x:v>23</x:v>
      </x:c>
      <x:c r="M200" s="73">
        <x:v>101</x:v>
      </x:c>
      <x:c r="N200" s="73">
        <x:v>1.1200000000000001</x:v>
      </x:c>
      <x:c r="O200" s="73">
        <x:v>-0.53000000000000003</x:v>
      </x:c>
      <x:c r="P200" s="73">
        <x:v>382</x:v>
      </x:c>
      <x:c r="Q200" s="73">
        <x:v>382</x:v>
      </x:c>
      <x:c r="R200" s="73">
        <x:v>319</x:v>
      </x:c>
      <x:c r="S200" s="73">
        <x:v>43</x:v>
      </x:c>
      <x:c r="T200" s="73">
        <x:v>78</x:v>
      </x:c>
      <x:c r="U200" s="73">
        <x:v>15</x:v>
      </x:c>
      <x:c r="V200" s="73">
        <x:v>0</x:v>
      </x:c>
      <x:c r="W200" s="73">
        <x:v>14</x:v>
      </x:c>
      <x:c r="X200" s="73">
        <x:v>135</x:v>
      </x:c>
      <x:c r="Y200" s="73">
        <x:v>56</x:v>
      </x:c>
      <x:c r="Z200" s="73">
        <x:v>1</x:v>
      </x:c>
      <x:c r="AA200" s="73">
        <x:v>2</x:v>
      </x:c>
      <x:c r="AB200" s="73">
        <x:v>50</x:v>
      </x:c>
      <x:c r="AC200" s="73">
        <x:v>13</x:v>
      </x:c>
      <x:c r="AD200" s="73">
        <x:v>0</x:v>
      </x:c>
      <x:c r="AE200" s="73">
        <x:v>92</x:v>
      </x:c>
      <x:c r="AF200" s="73">
        <x:v>17</x:v>
      </x:c>
      <x:c r="AG200" s="73">
        <x:v>0</x:v>
      </x:c>
      <x:c r="AH200" s="73">
        <x:v>0</x:v>
      </x:c>
      <x:c r="AI200" s="73">
        <x:v>0.245</x:v>
      </x:c>
      <x:c r="AJ200" s="73">
        <x:v>0.36899999999999999</x:v>
      </x:c>
      <x:c r="AK200" s="73">
        <x:v>0.42299999999999999</x:v>
      </x:c>
      <x:c r="AL200" s="73">
        <x:v>0.79200000000000004</x:v>
      </x:c>
      <x:c r="AM200" s="73">
        <x:v>0.14499999999999999</x:v>
      </x:c>
      <x:c r="AN200" s="73">
        <x:v>110.09999999999999</x:v>
      </x:c>
      <x:c r="AO200" s="73">
        <x:v>0.58999999999999997</x:v>
      </x:c>
      <x:c r="AP200" s="73">
        <x:v>2017</x:v>
      </x:c>
      <x:c r="AQ200" s="73" t="s">
        <x:v>95</x:v>
      </x:c>
      <x:c r="AR200" s="73">
        <x:v>32</x:v>
      </x:c>
      <x:c r="AS200" s="73" t="s">
        <x:v>23</x:v>
      </x:c>
      <x:c r="AT200" s="73">
        <x:v>382</x:v>
      </x:c>
      <x:c r="AU200" s="73">
        <x:v>2.2000000000000002</x:v>
      </x:c>
      <x:c r="AV200" s="73">
        <x:v>-0.46999999999999997</x:v>
      </x:c>
      <x:c r="AW200" s="73">
        <x:v>-1.71</x:v>
      </x:c>
      <x:c r="AX200" s="73">
        <x:v>-4.8200000000000003</x:v>
      </x:c>
      <x:c r="AY200" s="73">
        <x:v>-5.7999999999999998</x:v>
      </x:c>
      <x:c r="AZ200" s="73">
        <x:v>-1.4399999999999999</x:v>
      </x:c>
      <x:c r="BA200" s="73">
        <x:v>-7.2400000000000002</x:v>
      </x:c>
      <x:c r="BB200" s="73">
        <x:v>-8.8699999999999992</x:v>
      </x:c>
      <x:c r="BC200" s="73">
        <x:v>1.6200000000000001</x:v>
      </x:c>
      <x:c r="BD200" s="73">
        <x:v>-15.07</x:v>
      </x:c>
      <x:c r="BE200" s="73">
        <x:v>10.890000000000001</x:v>
      </x:c>
      <x:c r="BF200" s="73">
        <x:v>1.1200000000000001</x:v>
      </x:c>
      <x:c r="BG200" s="73">
        <x:v>-0.53000000000000003</x:v>
      </x:c>
      <x:c r="BH200" s="73">
        <x:v>0.58999999999999997</x:v>
      </x:c>
      <x:c r="BI200" s="73">
        <x:v>75000</x:v>
      </x:c>
      <x:c r="BJ200" s="73">
        <x:v>126718</x:v>
      </x:c>
      <x:c r="BK200" s="74" t="str">
        <x:f t="shared" si="0"/>
        <x:v>true</x:v>
      </x:c>
    </x:row>
    <x:row r="201" spans="1:63" ht="16.399999999999999">
      <x:c r="A201" s="65">
        <x:v>2019</x:v>
      </x:c>
      <x:c r="B201" s="61" t="s">
        <x:v>95</x:v>
      </x:c>
      <x:c r="C201" s="61" t="s">
        <x:v>137</x:v>
      </x:c>
      <x:c r="D201" s="72" t="s">
        <x:v>323</x:v>
      </x:c>
      <x:c r="E201" s="72">
        <x:v>4</x:v>
      </x:c>
      <x:c r="F201" s="72" t="s">
        <x:v>332</x:v>
      </x:c>
      <x:c r="G201" s="72" t="s">
        <x:v>34</x:v>
      </x:c>
      <x:c r="H201" s="72" t="s">
        <x:v>36</x:v>
      </x:c>
      <x:c r="I201" s="73">
        <x:v>2018</x:v>
      </x:c>
      <x:c r="J201" s="73" t="s">
        <x:v>95</x:v>
      </x:c>
      <x:c r="K201" s="73">
        <x:v>33</x:v>
      </x:c>
      <x:c r="L201" s="73" t="s">
        <x:v>23</x:v>
      </x:c>
      <x:c r="M201" s="73">
        <x:v>103</x:v>
      </x:c>
      <x:c r="N201" s="73">
        <x:v>0.78000000000000003</x:v>
      </x:c>
      <x:c r="O201" s="73">
        <x:v>0.029999999999999999</x:v>
      </x:c>
      <x:c r="P201" s="73">
        <x:v>375</x:v>
      </x:c>
      <x:c r="Q201" s="73">
        <x:v>373</x:v>
      </x:c>
      <x:c r="R201" s="73">
        <x:v>318</x:v>
      </x:c>
      <x:c r="S201" s="73">
        <x:v>40</x:v>
      </x:c>
      <x:c r="T201" s="73">
        <x:v>81</x:v>
      </x:c>
      <x:c r="U201" s="73">
        <x:v>14</x:v>
      </x:c>
      <x:c r="V201" s="73">
        <x:v>1</x:v>
      </x:c>
      <x:c r="W201" s="73">
        <x:v>16</x:v>
      </x:c>
      <x:c r="X201" s="73">
        <x:v>145</x:v>
      </x:c>
      <x:c r="Y201" s="73">
        <x:v>55</x:v>
      </x:c>
      <x:c r="Z201" s="73">
        <x:v>1</x:v>
      </x:c>
      <x:c r="AA201" s="73">
        <x:v>0</x:v>
      </x:c>
      <x:c r="AB201" s="73">
        <x:v>39</x:v>
      </x:c>
      <x:c r="AC201" s="73">
        <x:v>15</x:v>
      </x:c>
      <x:c r="AD201" s="73">
        <x:v>4</x:v>
      </x:c>
      <x:c r="AE201" s="73">
        <x:v>80</x:v>
      </x:c>
      <x:c r="AF201" s="73">
        <x:v>11</x:v>
      </x:c>
      <x:c r="AG201" s="73">
        <x:v>0</x:v>
      </x:c>
      <x:c r="AH201" s="73">
        <x:v>3</x:v>
      </x:c>
      <x:c r="AI201" s="73">
        <x:v>0.255</x:v>
      </x:c>
      <x:c r="AJ201" s="73">
        <x:v>0.35999999999999999</x:v>
      </x:c>
      <x:c r="AK201" s="73">
        <x:v>0.45600000000000002</x:v>
      </x:c>
      <x:c r="AL201" s="73">
        <x:v>0.81599999999999995</x:v>
      </x:c>
      <x:c r="AM201" s="73">
        <x:v>0.14599999999999999</x:v>
      </x:c>
      <x:c r="AN201" s="73">
        <x:v>103.90000000000001</x:v>
      </x:c>
      <x:c r="AO201" s="73">
        <x:v>0.81000000000000005</x:v>
      </x:c>
      <x:c r="AP201" s="73">
        <x:v>2018</x:v>
      </x:c>
      <x:c r="AQ201" s="73" t="s">
        <x:v>95</x:v>
      </x:c>
      <x:c r="AR201" s="73">
        <x:v>33</x:v>
      </x:c>
      <x:c r="AS201" s="73" t="s">
        <x:v>23</x:v>
      </x:c>
      <x:c r="AT201" s="73">
        <x:v>375</x:v>
      </x:c>
      <x:c r="AU201" s="73">
        <x:v>1.21</x:v>
      </x:c>
      <x:c r="AV201" s="73">
        <x:v>0.47999999999999998</x:v>
      </x:c>
      <x:c r="AW201" s="73">
        <x:v>-0.88</x:v>
      </x:c>
      <x:c r="AX201" s="73">
        <x:v>-1.3700000000000001</x:v>
      </x:c>
      <x:c r="AY201" s="73">
        <x:v>0.38</x:v>
      </x:c>
      <x:c r="AZ201" s="73">
        <x:v>-6.4100000000000001</x:v>
      </x:c>
      <x:c r="BA201" s="73">
        <x:v>-6.0300000000000002</x:v>
      </x:c>
      <x:c r="BB201" s="73">
        <x:v>-6.3799999999999999</x:v>
      </x:c>
      <x:c r="BC201" s="73">
        <x:v>1.6399999999999999</x:v>
      </x:c>
      <x:c r="BD201" s="73">
        <x:v>-4.2599999999999998</x:v>
      </x:c>
      <x:c r="BE201" s="73">
        <x:v>11.199999999999999</x:v>
      </x:c>
      <x:c r="BF201" s="73">
        <x:v>0.78000000000000003</x:v>
      </x:c>
      <x:c r="BG201" s="73">
        <x:v>0.029999999999999999</x:v>
      </x:c>
      <x:c r="BH201" s="73">
        <x:v>0.81000000000000005</x:v>
      </x:c>
      <x:c r="BI201" s="73">
        <x:v>75000</x:v>
      </x:c>
      <x:c r="BJ201" s="73">
        <x:v>92367</x:v>
      </x:c>
      <x:c r="BK201" s="74" t="str">
        <x:f t="shared" si="0"/>
        <x:v>true</x:v>
      </x:c>
    </x:row>
    <x:row r="202" spans="1:63" ht="16.399999999999999">
      <x:c r="A202" s="65">
        <x:v>2020</x:v>
      </x:c>
      <x:c r="B202" s="61" t="s">
        <x:v>95</x:v>
      </x:c>
      <x:c r="C202" s="61" t="s">
        <x:v>137</x:v>
      </x:c>
      <x:c r="D202" s="72" t="s">
        <x:v>323</x:v>
      </x:c>
      <x:c r="E202" s="72">
        <x:v>4</x:v>
      </x:c>
      <x:c r="F202" s="72" t="s">
        <x:v>332</x:v>
      </x:c>
      <x:c r="G202" s="72" t="s">
        <x:v>34</x:v>
      </x:c>
      <x:c r="H202" s="72" t="s">
        <x:v>36</x:v>
      </x:c>
      <x:c r="I202" s="73">
        <x:v>2019</x:v>
      </x:c>
      <x:c r="J202" s="73" t="s">
        <x:v>95</x:v>
      </x:c>
      <x:c r="K202" s="73">
        <x:v>34</x:v>
      </x:c>
      <x:c r="L202" s="73" t="s">
        <x:v>23</x:v>
      </x:c>
      <x:c r="M202" s="73">
        <x:v>112</x:v>
      </x:c>
      <x:c r="N202" s="73">
        <x:v>3.1600000000000001</x:v>
      </x:c>
      <x:c r="O202" s="73">
        <x:v>-0.14999999999999999</x:v>
      </x:c>
      <x:c r="P202" s="73">
        <x:v>444</x:v>
      </x:c>
      <x:c r="Q202" s="73">
        <x:v>439</x:v>
      </x:c>
      <x:c r="R202" s="73">
        <x:v>360</x:v>
      </x:c>
      <x:c r="S202" s="73">
        <x:v>49</x:v>
      </x:c>
      <x:c r="T202" s="73">
        <x:v>96</x:v>
      </x:c>
      <x:c r="U202" s="73">
        <x:v>17</x:v>
      </x:c>
      <x:c r="V202" s="73">
        <x:v>1</x:v>
      </x:c>
      <x:c r="W202" s="73">
        <x:v>19</x:v>
      </x:c>
      <x:c r="X202" s="73">
        <x:v>172</x:v>
      </x:c>
      <x:c r="Y202" s="73">
        <x:v>74</x:v>
      </x:c>
      <x:c r="Z202" s="73">
        <x:v>1</x:v>
      </x:c>
      <x:c r="AA202" s="73">
        <x:v>2</x:v>
      </x:c>
      <x:c r="AB202" s="73">
        <x:v>65</x:v>
      </x:c>
      <x:c r="AC202" s="73">
        <x:v>12</x:v>
      </x:c>
      <x:c r="AD202" s="73">
        <x:v>2</x:v>
      </x:c>
      <x:c r="AE202" s="73">
        <x:v>69</x:v>
      </x:c>
      <x:c r="AF202" s="73">
        <x:v>17</x:v>
      </x:c>
      <x:c r="AG202" s="73">
        <x:v>4</x:v>
      </x:c>
      <x:c r="AH202" s="73">
        <x:v>3</x:v>
      </x:c>
      <x:c r="AI202" s="73">
        <x:v>0.26700000000000002</x:v>
      </x:c>
      <x:c r="AJ202" s="73">
        <x:v>0.39300000000000002</x:v>
      </x:c>
      <x:c r="AK202" s="73">
        <x:v>0.47799999999999998</x:v>
      </x:c>
      <x:c r="AL202" s="73">
        <x:v>0.871</x:v>
      </x:c>
      <x:c r="AM202" s="73">
        <x:v>0.17399999999999999</x:v>
      </x:c>
      <x:c r="AN202" s="73">
        <x:v>141.90000000000001</x:v>
      </x:c>
      <x:c r="AO202" s="73">
        <x:v>3.02</x:v>
      </x:c>
      <x:c r="AP202" s="73">
        <x:v>2019</x:v>
      </x:c>
      <x:c r="AQ202" s="73" t="s">
        <x:v>95</x:v>
      </x:c>
      <x:c r="AR202" s="73">
        <x:v>34</x:v>
      </x:c>
      <x:c r="AS202" s="73" t="s">
        <x:v>23</x:v>
      </x:c>
      <x:c r="AT202" s="73">
        <x:v>444</x:v>
      </x:c>
      <x:c r="AU202" s="73">
        <x:v>22.030000000000001</x:v>
      </x:c>
      <x:c r="AV202" s="73">
        <x:v>-0.59999999999999998</x:v>
      </x:c>
      <x:c r="AW202" s="73">
        <x:v>-1.54</x:v>
      </x:c>
      <x:c r="AX202" s="73">
        <x:v>16.789999999999999</x:v>
      </x:c>
      <x:c r="AY202" s="73">
        <x:v>-1.4299999999999999</x:v>
      </x:c>
      <x:c r="AZ202" s="73">
        <x:v>-4.4400000000000004</x:v>
      </x:c>
      <x:c r="BA202" s="73">
        <x:v>-5.8700000000000001</x:v>
      </x:c>
      <x:c r="BB202" s="73">
        <x:v>13.140000000000001</x:v>
      </x:c>
      <x:c r="BC202" s="73">
        <x:v>1.96</x:v>
      </x:c>
      <x:c r="BD202" s="73">
        <x:v>13.91</x:v>
      </x:c>
      <x:c r="BE202" s="73">
        <x:v>9.7300000000000004</x:v>
      </x:c>
      <x:c r="BF202" s="73">
        <x:v>3.1600000000000001</x:v>
      </x:c>
      <x:c r="BG202" s="73">
        <x:v>-0.14999999999999999</x:v>
      </x:c>
      <x:c r="BH202" s="73">
        <x:v>3.02</x:v>
      </x:c>
      <x:c r="BI202" s="73">
        <x:v>75000</x:v>
      </x:c>
      <x:c r="BJ202" s="73">
        <x:v>24863</x:v>
      </x:c>
      <x:c r="BK202" s="74" t="str">
        <x:f t="shared" si="0"/>
        <x:v>true</x:v>
      </x:c>
    </x:row>
    <x:row r="203" spans="1:63" ht="16.399999999999999">
      <x:c r="A203" s="65">
        <x:v>2020</x:v>
      </x:c>
      <x:c r="B203" s="61" t="s">
        <x:v>65</x:v>
      </x:c>
      <x:c r="C203" s="61" t="s">
        <x:v>129</x:v>
      </x:c>
      <x:c r="D203" s="72" t="s">
        <x:v>322</x:v>
      </x:c>
      <x:c r="E203" s="72">
        <x:v>7</x:v>
      </x:c>
      <x:c r="F203" s="72" t="s">
        <x:v>25</x:v>
      </x:c>
      <x:c r="G203" s="72" t="s">
        <x:v>337</x:v>
      </x:c>
      <x:c r="H203" s="72" t="s">
        <x:v>36</x:v>
      </x:c>
      <x:c r="I203" s="73">
        <x:v>2019</x:v>
      </x:c>
      <x:c r="J203" s="73" t="s">
        <x:v>65</x:v>
      </x:c>
      <x:c r="K203" s="73">
        <x:v>29</x:v>
      </x:c>
      <x:c r="L203" s="73" t="s">
        <x:v>96</x:v>
      </x:c>
      <x:c r="M203" s="73">
        <x:v>137</x:v>
      </x:c>
      <x:c r="N203" s="73">
        <x:v>3.8199999999999998</x:v>
      </x:c>
      <x:c r="O203" s="73">
        <x:v>-0.11</x:v>
      </x:c>
      <x:c r="P203" s="73">
        <x:v>505</x:v>
      </x:c>
      <x:c r="Q203" s="73">
        <x:v>495</x:v>
      </x:c>
      <x:c r="R203" s="73">
        <x:v>441</x:v>
      </x:c>
      <x:c r="S203" s="73">
        <x:v>58</x:v>
      </x:c>
      <x:c r="T203" s="73">
        <x:v>123</x:v>
      </x:c>
      <x:c r="U203" s="73">
        <x:v>19</x:v>
      </x:c>
      <x:c r="V203" s="73">
        <x:v>9</x:v>
      </x:c>
      <x:c r="W203" s="73">
        <x:v>4</x:v>
      </x:c>
      <x:c r="X203" s="73">
        <x:v>172</x:v>
      </x:c>
      <x:c r="Y203" s="73">
        <x:v>63</x:v>
      </x:c>
      <x:c r="Z203" s="73">
        <x:v>8</x:v>
      </x:c>
      <x:c r="AA203" s="73">
        <x:v>2</x:v>
      </x:c>
      <x:c r="AB203" s="73">
        <x:v>41</x:v>
      </x:c>
      <x:c r="AC203" s="73">
        <x:v>7</x:v>
      </x:c>
      <x:c r="AD203" s="73">
        <x:v>1</x:v>
      </x:c>
      <x:c r="AE203" s="73">
        <x:v>68</x:v>
      </x:c>
      <x:c r="AF203" s="73">
        <x:v>5</x:v>
      </x:c>
      <x:c r="AG203" s="73">
        <x:v>10</x:v>
      </x:c>
      <x:c r="AH203" s="73">
        <x:v>6</x:v>
      </x:c>
      <x:c r="AI203" s="73">
        <x:v>0.27900000000000003</x:v>
      </x:c>
      <x:c r="AJ203" s="73">
        <x:v>0.34499999999999997</x:v>
      </x:c>
      <x:c r="AK203" s="73">
        <x:v>0.39000000000000001</x:v>
      </x:c>
      <x:c r="AL203" s="73">
        <x:v>0.73499999999999999</x:v>
      </x:c>
      <x:c r="AM203" s="73">
        <x:v>0.125</x:v>
      </x:c>
      <x:c r="AN203" s="73">
        <x:v>113.7</x:v>
      </x:c>
      <x:c r="AO203" s="73">
        <x:v>3.7200000000000002</x:v>
      </x:c>
      <x:c r="AP203" s="73">
        <x:v>2019</x:v>
      </x:c>
      <x:c r="AQ203" s="73" t="s">
        <x:v>65</x:v>
      </x:c>
      <x:c r="AR203" s="73">
        <x:v>29</x:v>
      </x:c>
      <x:c r="AS203" s="73" t="s">
        <x:v>96</x:v>
      </x:c>
      <x:c r="AT203" s="73">
        <x:v>505</x:v>
      </x:c>
      <x:c r="AU203" s="73">
        <x:v>4.5800000000000001</x:v>
      </x:c>
      <x:c r="AV203" s="73">
        <x:v>0.5</x:v>
      </x:c>
      <x:c r="AW203" s="73">
        <x:v>0.81000000000000005</x:v>
      </x:c>
      <x:c r="AX203" s="73">
        <x:v>8.9100000000000001</x:v>
      </x:c>
      <x:c r="AY203" s="73">
        <x:v>-1.05</x:v>
      </x:c>
      <x:c r="AZ203" s="73">
        <x:v>11.98</x:v>
      </x:c>
      <x:c r="BA203" s="73">
        <x:v>10.93</x:v>
      </x:c>
      <x:c r="BB203" s="73">
        <x:v>17.73</x:v>
      </x:c>
      <x:c r="BC203" s="73">
        <x:v>2.23</x:v>
      </x:c>
      <x:c r="BD203" s="73">
        <x:v>24.140000000000001</x:v>
      </x:c>
      <x:c r="BE203" s="73">
        <x:v>9.7300000000000004</x:v>
      </x:c>
      <x:c r="BF203" s="73">
        <x:v>3.8199999999999998</x:v>
      </x:c>
      <x:c r="BG203" s="73">
        <x:v>-0.11</x:v>
      </x:c>
      <x:c r="BH203" s="73">
        <x:v>3.7200000000000002</x:v>
      </x:c>
      <x:c r="BI203" s="73">
        <x:v>10000</x:v>
      </x:c>
      <x:c r="BJ203" s="73">
        <x:v>2691</x:v>
      </x:c>
      <x:c r="BK203" s="74" t="str">
        <x:f t="shared" si="0"/>
        <x:v>true</x:v>
      </x:c>
    </x:row>
    <x:row r="204" spans="1:63" ht="16.399999999999999">
      <x:c r="A204" s="65">
        <x:v>2021</x:v>
      </x:c>
      <x:c r="B204" s="61" t="s">
        <x:v>65</x:v>
      </x:c>
      <x:c r="C204" s="61" t="s">
        <x:v>129</x:v>
      </x:c>
      <x:c r="D204" s="72" t="s">
        <x:v>322</x:v>
      </x:c>
      <x:c r="E204" s="72">
        <x:v>7</x:v>
      </x:c>
      <x:c r="F204" s="72" t="s">
        <x:v>25</x:v>
      </x:c>
      <x:c r="G204" s="72" t="s">
        <x:v>337</x:v>
      </x:c>
      <x:c r="H204" s="72" t="s">
        <x:v>36</x:v>
      </x:c>
      <x:c r="I204" s="73">
        <x:v>2020</x:v>
      </x:c>
      <x:c r="J204" s="73" t="s">
        <x:v>65</x:v>
      </x:c>
      <x:c r="K204" s="73">
        <x:v>30</x:v>
      </x:c>
      <x:c r="L204" s="73" t="s">
        <x:v>96</x:v>
      </x:c>
      <x:c r="M204" s="73">
        <x:v>124</x:v>
      </x:c>
      <x:c r="N204" s="73">
        <x:v>2.2799999999999998</x:v>
      </x:c>
      <x:c r="O204" s="73">
        <x:v>-0.029999999999999999</x:v>
      </x:c>
      <x:c r="P204" s="73">
        <x:v>423</x:v>
      </x:c>
      <x:c r="Q204" s="73">
        <x:v>414</x:v>
      </x:c>
      <x:c r="R204" s="73">
        <x:v>360</x:v>
      </x:c>
      <x:c r="S204" s="73">
        <x:v>47</x:v>
      </x:c>
      <x:c r="T204" s="73">
        <x:v>97</x:v>
      </x:c>
      <x:c r="U204" s="73">
        <x:v>18</x:v>
      </x:c>
      <x:c r="V204" s="73">
        <x:v>2</x:v>
      </x:c>
      <x:c r="W204" s="73">
        <x:v>4</x:v>
      </x:c>
      <x:c r="X204" s="73">
        <x:v>131</x:v>
      </x:c>
      <x:c r="Y204" s="73">
        <x:v>51</x:v>
      </x:c>
      <x:c r="Z204" s="73">
        <x:v>5</x:v>
      </x:c>
      <x:c r="AA204" s="73">
        <x:v>3</x:v>
      </x:c>
      <x:c r="AB204" s="73">
        <x:v>35</x:v>
      </x:c>
      <x:c r="AC204" s="73">
        <x:v>12</x:v>
      </x:c>
      <x:c r="AD204" s="73">
        <x:v>0</x:v>
      </x:c>
      <x:c r="AE204" s="73">
        <x:v>45</x:v>
      </x:c>
      <x:c r="AF204" s="73">
        <x:v>7</x:v>
      </x:c>
      <x:c r="AG204" s="73">
        <x:v>9</x:v>
      </x:c>
      <x:c r="AH204" s="73">
        <x:v>7</x:v>
      </x:c>
      <x:c r="AI204" s="73">
        <x:v>0.26900000000000002</x:v>
      </x:c>
      <x:c r="AJ204" s="73">
        <x:v>0.34799999999999998</x:v>
      </x:c>
      <x:c r="AK204" s="73">
        <x:v>0.36399999999999999</x:v>
      </x:c>
      <x:c r="AL204" s="73">
        <x:v>0.71199999999999997</x:v>
      </x:c>
      <x:c r="AM204" s="73">
        <x:v>0.11700000000000001</x:v>
      </x:c>
      <x:c r="AN204" s="73">
        <x:v>96.599999999999994</x:v>
      </x:c>
      <x:c r="AO204" s="73">
        <x:v>2.25</x:v>
      </x:c>
      <x:c r="AP204" s="73">
        <x:v>2020</x:v>
      </x:c>
      <x:c r="AQ204" s="73" t="s">
        <x:v>65</x:v>
      </x:c>
      <x:c r="AR204" s="73">
        <x:v>30</x:v>
      </x:c>
      <x:c r="AS204" s="73" t="s">
        <x:v>96</x:v>
      </x:c>
      <x:c r="AT204" s="73">
        <x:v>423</x:v>
      </x:c>
      <x:c r="AU204" s="73">
        <x:v>-3.5600000000000001</x:v>
      </x:c>
      <x:c r="AV204" s="73">
        <x:v>-0.51000000000000001</x:v>
      </x:c>
      <x:c r="AW204" s="73">
        <x:v>0.52000000000000002</x:v>
      </x:c>
      <x:c r="AX204" s="73">
        <x:v>-0.95999999999999996</x:v>
      </x:c>
      <x:c r="AY204" s="73">
        <x:v>-0.32000000000000001</x:v>
      </x:c>
      <x:c r="AZ204" s="73">
        <x:v>9.8200000000000003</x:v>
      </x:c>
      <x:c r="BA204" s="73">
        <x:v>9.4900000000000002</x:v>
      </x:c>
      <x:c r="BB204" s="73">
        <x:v>7.2800000000000002</x:v>
      </x:c>
      <x:c r="BC204" s="73">
        <x:v>1.8300000000000001</x:v>
      </x:c>
      <x:c r="BD204" s="73">
        <x:v>9.1199999999999992</x:v>
      </x:c>
      <x:c r="BE204" s="73">
        <x:v>10.640000000000001</x:v>
      </x:c>
      <x:c r="BF204" s="73">
        <x:v>2.2799999999999998</x:v>
      </x:c>
      <x:c r="BG204" s="73">
        <x:v>-0.029999999999999999</x:v>
      </x:c>
      <x:c r="BH204" s="73">
        <x:v>2.25</x:v>
      </x:c>
      <x:c r="BI204" s="73">
        <x:v>23200</x:v>
      </x:c>
      <x:c r="BJ204" s="73">
        <x:v>10321</x:v>
      </x:c>
      <x:c r="BK204" s="74" t="str">
        <x:f t="shared" si="0"/>
        <x:v>true</x:v>
      </x:c>
    </x:row>
    <x:row r="205" spans="1:63" ht="16.399999999999999">
      <x:c r="A205" s="65">
        <x:v>2022</x:v>
      </x:c>
      <x:c r="B205" s="61" t="s">
        <x:v>65</x:v>
      </x:c>
      <x:c r="C205" s="61" t="s">
        <x:v>129</x:v>
      </x:c>
      <x:c r="D205" s="72" t="s">
        <x:v>322</x:v>
      </x:c>
      <x:c r="E205" s="72">
        <x:v>7</x:v>
      </x:c>
      <x:c r="F205" s="72" t="s">
        <x:v>25</x:v>
      </x:c>
      <x:c r="G205" s="72" t="s">
        <x:v>337</x:v>
      </x:c>
      <x:c r="H205" s="72" t="s">
        <x:v>36</x:v>
      </x:c>
      <x:c r="I205" s="73">
        <x:v>2021</x:v>
      </x:c>
      <x:c r="J205" s="73" t="s">
        <x:v>65</x:v>
      </x:c>
      <x:c r="K205" s="73">
        <x:v>31</x:v>
      </x:c>
      <x:c r="L205" s="73" t="s">
        <x:v>96</x:v>
      </x:c>
      <x:c r="M205" s="73">
        <x:v>96</x:v>
      </x:c>
      <x:c r="N205" s="73">
        <x:v>0.14000000000000001</x:v>
      </x:c>
      <x:c r="O205" s="73">
        <x:v>0.14999999999999999</x:v>
      </x:c>
      <x:c r="P205" s="73">
        <x:v>270</x:v>
      </x:c>
      <x:c r="Q205" s="73">
        <x:v>267</x:v>
      </x:c>
      <x:c r="R205" s="73">
        <x:v>237</x:v>
      </x:c>
      <x:c r="S205" s="73">
        <x:v>25</x:v>
      </x:c>
      <x:c r="T205" s="73">
        <x:v>52</x:v>
      </x:c>
      <x:c r="U205" s="73">
        <x:v>12</x:v>
      </x:c>
      <x:c r="V205" s="73">
        <x:v>0</x:v>
      </x:c>
      <x:c r="W205" s="73">
        <x:v>0</x:v>
      </x:c>
      <x:c r="X205" s="73">
        <x:v>64</x:v>
      </x:c>
      <x:c r="Y205" s="73">
        <x:v>30</x:v>
      </x:c>
      <x:c r="Z205" s="73">
        <x:v>4</x:v>
      </x:c>
      <x:c r="AA205" s="73">
        <x:v>2</x:v>
      </x:c>
      <x:c r="AB205" s="73">
        <x:v>22</x:v>
      </x:c>
      <x:c r="AC205" s="73">
        <x:v>5</x:v>
      </x:c>
      <x:c r="AD205" s="73">
        <x:v>0</x:v>
      </x:c>
      <x:c r="AE205" s="73">
        <x:v>43</x:v>
      </x:c>
      <x:c r="AF205" s="73">
        <x:v>6</x:v>
      </x:c>
      <x:c r="AG205" s="73">
        <x:v>3</x:v>
      </x:c>
      <x:c r="AH205" s="73">
        <x:v>3</x:v>
      </x:c>
      <x:c r="AI205" s="73">
        <x:v>0.219</x:v>
      </x:c>
      <x:c r="AJ205" s="73">
        <x:v>0.29599999999999999</x:v>
      </x:c>
      <x:c r="AK205" s="73">
        <x:v>0.27000000000000002</x:v>
      </x:c>
      <x:c r="AL205" s="73">
        <x:v>0.56599999999999995</x:v>
      </x:c>
      <x:c r="AM205" s="73">
        <x:v>0.064000000000000001</x:v>
      </x:c>
      <x:c r="AN205" s="73">
        <x:v>55.700000000000003</x:v>
      </x:c>
      <x:c r="AO205" s="73">
        <x:v>0.28999999999999998</x:v>
      </x:c>
      <x:c r="AP205" s="73">
        <x:v>2021</x:v>
      </x:c>
      <x:c r="AQ205" s="73" t="s">
        <x:v>65</x:v>
      </x:c>
      <x:c r="AR205" s="73">
        <x:v>31</x:v>
      </x:c>
      <x:c r="AS205" s="73" t="s">
        <x:v>96</x:v>
      </x:c>
      <x:c r="AT205" s="73">
        <x:v>270</x:v>
      </x:c>
      <x:c r="AU205" s="73">
        <x:v>-15.34</x:v>
      </x:c>
      <x:c r="AV205" s="73">
        <x:v>0.29999999999999999</x:v>
      </x:c>
      <x:c r="AW205" s="73">
        <x:v>0.73999999999999999</x:v>
      </x:c>
      <x:c r="AX205" s="73">
        <x:v>-15.390000000000001</x:v>
      </x:c>
      <x:c r="AY205" s="73">
        <x:v>1.5</x:v>
      </x:c>
      <x:c r="AZ205" s="73">
        <x:v>6.2199999999999998</x:v>
      </x:c>
      <x:c r="BA205" s="73">
        <x:v>7.71</x:v>
      </x:c>
      <x:c r="BB205" s="73">
        <x:v>-7.2000000000000002</x:v>
      </x:c>
      <x:c r="BC205" s="73">
        <x:v>1.1699999999999999</x:v>
      </x:c>
      <x:c r="BD205" s="73">
        <x:v>-2.9900000000000002</x:v>
      </x:c>
      <x:c r="BE205" s="73">
        <x:v>10.09</x:v>
      </x:c>
      <x:c r="BF205" s="73">
        <x:v>0.14000000000000001</x:v>
      </x:c>
      <x:c r="BG205" s="73">
        <x:v>0.14999999999999999</x:v>
      </x:c>
      <x:c r="BH205" s="73">
        <x:v>0.28999999999999998</x:v>
      </x:c>
      <x:c r="BI205" s="73">
        <x:v>26000</x:v>
      </x:c>
      <x:c r="BJ205" s="73">
        <x:v>89059</x:v>
      </x:c>
      <x:c r="BK205" s="74" t="str">
        <x:f t="shared" si="0"/>
        <x:v>true</x:v>
      </x:c>
    </x:row>
    <x:row r="206" spans="1:63" ht="16.399999999999999">
      <x:c r="A206" s="65">
        <x:v>2023</x:v>
      </x:c>
      <x:c r="B206" s="61" t="s">
        <x:v>65</x:v>
      </x:c>
      <x:c r="C206" s="61" t="s">
        <x:v>129</x:v>
      </x:c>
      <x:c r="D206" s="72" t="s">
        <x:v>322</x:v>
      </x:c>
      <x:c r="E206" s="72">
        <x:v>7</x:v>
      </x:c>
      <x:c r="F206" s="72" t="s">
        <x:v>25</x:v>
      </x:c>
      <x:c r="G206" s="72" t="s">
        <x:v>337</x:v>
      </x:c>
      <x:c r="H206" s="72" t="s">
        <x:v>36</x:v>
      </x:c>
      <x:c r="I206" s="73">
        <x:v>2022</x:v>
      </x:c>
      <x:c r="J206" s="73" t="s">
        <x:v>65</x:v>
      </x:c>
      <x:c r="K206" s="73">
        <x:v>32</x:v>
      </x:c>
      <x:c r="L206" s="73" t="s">
        <x:v>96</x:v>
      </x:c>
      <x:c r="M206" s="73">
        <x:v>128</x:v>
      </x:c>
      <x:c r="N206" s="73">
        <x:v>1.47</x:v>
      </x:c>
      <x:c r="O206" s="73">
        <x:v>0.059999999999999998</x:v>
      </x:c>
      <x:c r="P206" s="73">
        <x:v>402</x:v>
      </x:c>
      <x:c r="Q206" s="73">
        <x:v>393</x:v>
      </x:c>
      <x:c r="R206" s="73">
        <x:v>351</x:v>
      </x:c>
      <x:c r="S206" s="73">
        <x:v>33</x:v>
      </x:c>
      <x:c r="T206" s="73">
        <x:v>87</x:v>
      </x:c>
      <x:c r="U206" s="73">
        <x:v>13</x:v>
      </x:c>
      <x:c r="V206" s="73">
        <x:v>1</x:v>
      </x:c>
      <x:c r="W206" s="73">
        <x:v>3</x:v>
      </x:c>
      <x:c r="X206" s="73">
        <x:v>111</x:v>
      </x:c>
      <x:c r="Y206" s="73">
        <x:v>41</x:v>
      </x:c>
      <x:c r="Z206" s="73">
        <x:v>2</x:v>
      </x:c>
      <x:c r="AA206" s="73">
        <x:v>2</x:v>
      </x:c>
      <x:c r="AB206" s="73">
        <x:v>33</x:v>
      </x:c>
      <x:c r="AC206" s="73">
        <x:v>6</x:v>
      </x:c>
      <x:c r="AD206" s="73">
        <x:v>1</x:v>
      </x:c>
      <x:c r="AE206" s="73">
        <x:v>71</x:v>
      </x:c>
      <x:c r="AF206" s="73">
        <x:v>4</x:v>
      </x:c>
      <x:c r="AG206" s="73">
        <x:v>8</x:v>
      </x:c>
      <x:c r="AH206" s="73">
        <x:v>4</x:v>
      </x:c>
      <x:c r="AI206" s="73">
        <x:v>0.248</x:v>
      </x:c>
      <x:c r="AJ206" s="73">
        <x:v>0.32000000000000001</x:v>
      </x:c>
      <x:c r="AK206" s="73">
        <x:v>0.316</x:v>
      </x:c>
      <x:c r="AL206" s="73">
        <x:v>0.63600000000000001</x:v>
      </x:c>
      <x:c r="AM206" s="73">
        <x:v>0.091999999999999993</x:v>
      </x:c>
      <x:c r="AN206" s="73">
        <x:v>83</x:v>
      </x:c>
      <x:c r="AO206" s="73">
        <x:v>1.53</x:v>
      </x:c>
      <x:c r="AP206" s="73">
        <x:v>2022</x:v>
      </x:c>
      <x:c r="AQ206" s="73" t="s">
        <x:v>65</x:v>
      </x:c>
      <x:c r="AR206" s="73">
        <x:v>32</x:v>
      </x:c>
      <x:c r="AS206" s="73" t="s">
        <x:v>96</x:v>
      </x:c>
      <x:c r="AT206" s="73">
        <x:v>402</x:v>
      </x:c>
      <x:c r="AU206" s="73">
        <x:v>-9.6400000000000006</x:v>
      </x:c>
      <x:c r="AV206" s="73">
        <x:v>-0.46000000000000002</x:v>
      </x:c>
      <x:c r="AW206" s="73">
        <x:v>-1.01</x:v>
      </x:c>
      <x:c r="AX206" s="73">
        <x:v>-8.5299999999999994</x:v>
      </x:c>
      <x:c r="AY206" s="73">
        <x:v>0.58999999999999997</x:v>
      </x:c>
      <x:c r="AZ206" s="73">
        <x:v>9.5</x:v>
      </x:c>
      <x:c r="BA206" s="73">
        <x:v>10.09</x:v>
      </x:c>
      <x:c r="BB206" s="73">
        <x:v>0.28999999999999998</x:v>
      </x:c>
      <x:c r="BC206" s="73">
        <x:v>1.77</x:v>
      </x:c>
      <x:c r="BD206" s="73">
        <x:v>1.47</x:v>
      </x:c>
      <x:c r="BE206" s="73">
        <x:v>9.6999999999999993</x:v>
      </x:c>
      <x:c r="BF206" s="73">
        <x:v>1.47</x:v>
      </x:c>
      <x:c r="BG206" s="73">
        <x:v>0.059999999999999998</x:v>
      </x:c>
      <x:c r="BH206" s="73">
        <x:v>1.53</x:v>
      </x:c>
      <x:c r="BI206" s="73">
        <x:v>30000</x:v>
      </x:c>
      <x:c r="BJ206" s="73">
        <x:v>19626</x:v>
      </x:c>
      <x:c r="BK206" s="74" t="str">
        <x:f t="shared" si="0"/>
        <x:v>true</x:v>
      </x:c>
    </x:row>
    <x:row r="207" spans="1:63" ht="16.399999999999999">
      <x:c r="A207" s="65">
        <x:v>2012</x:v>
      </x:c>
      <x:c r="B207" s="61" t="s">
        <x:v>55</x:v>
      </x:c>
      <x:c r="C207" s="61" t="s">
        <x:v>131</x:v>
      </x:c>
      <x:c r="D207" s="72" t="s">
        <x:v>251</x:v>
      </x:c>
      <x:c r="E207" s="72">
        <x:v>4</x:v>
      </x:c>
      <x:c r="F207" s="72" t="s">
        <x:v>332</x:v>
      </x:c>
      <x:c r="G207" s="72" t="s">
        <x:v>34</x:v>
      </x:c>
      <x:c r="H207" s="72" t="s">
        <x:v>36</x:v>
      </x:c>
      <x:c r="I207" s="73">
        <x:v>2011</x:v>
      </x:c>
      <x:c r="J207" s="73" t="s">
        <x:v>55</x:v>
      </x:c>
      <x:c r="K207" s="73">
        <x:v>32</x:v>
      </x:c>
      <x:c r="L207" s="73" t="s">
        <x:v>120</x:v>
      </x:c>
      <x:c r="M207" s="73">
        <x:v>115</x:v>
      </x:c>
      <x:c r="N207" s="73">
        <x:v>3.1699999999999999</x:v>
      </x:c>
      <x:c r="O207" s="73">
        <x:v>-0.28999999999999998</x:v>
      </x:c>
      <x:c r="P207" s="73">
        <x:v>450</x:v>
      </x:c>
      <x:c r="Q207" s="73">
        <x:v>445</x:v>
      </x:c>
      <x:c r="R207" s="73">
        <x:v>414</x:v>
      </x:c>
      <x:c r="S207" s="73">
        <x:v>57</x:v>
      </x:c>
      <x:c r="T207" s="73">
        <x:v>125</x:v>
      </x:c>
      <x:c r="U207" s="73">
        <x:v>21</x:v>
      </x:c>
      <x:c r="V207" s="73">
        <x:v>1</x:v>
      </x:c>
      <x:c r="W207" s="73">
        <x:v>15</x:v>
      </x:c>
      <x:c r="X207" s="73">
        <x:v>193</x:v>
      </x:c>
      <x:c r="Y207" s="73">
        <x:v>64</x:v>
      </x:c>
      <x:c r="Z207" s="73">
        <x:v>13</x:v>
      </x:c>
      <x:c r="AA207" s="73">
        <x:v>3</x:v>
      </x:c>
      <x:c r="AB207" s="73">
        <x:v>26</x:v>
      </x:c>
      <x:c r="AC207" s="73">
        <x:v>5</x:v>
      </x:c>
      <x:c r="AD207" s="73">
        <x:v>4</x:v>
      </x:c>
      <x:c r="AE207" s="73">
        <x:v>71</x:v>
      </x:c>
      <x:c r="AF207" s="73">
        <x:v>8</x:v>
      </x:c>
      <x:c r="AG207" s="73">
        <x:v>1</x:v>
      </x:c>
      <x:c r="AH207" s="73">
        <x:v>4</x:v>
      </x:c>
      <x:c r="AI207" s="73">
        <x:v>0.30199999999999999</x:v>
      </x:c>
      <x:c r="AJ207" s="73">
        <x:v>0.34699999999999998</x:v>
      </x:c>
      <x:c r="AK207" s="73">
        <x:v>0.46600000000000003</x:v>
      </x:c>
      <x:c r="AL207" s="73">
        <x:v>0.81299999999999994</x:v>
      </x:c>
      <x:c r="AM207" s="73">
        <x:v>0.017000000000000001</x:v>
      </x:c>
      <x:c r="AN207" s="73">
        <x:v>119</x:v>
      </x:c>
      <x:c r="AO207" s="73">
        <x:v>2.8799999999999999</x:v>
      </x:c>
      <x:c r="AP207" s="73">
        <x:v>2011</x:v>
      </x:c>
      <x:c r="AQ207" s="73" t="s">
        <x:v>55</x:v>
      </x:c>
      <x:c r="AR207" s="73">
        <x:v>32</x:v>
      </x:c>
      <x:c r="AS207" s="73" t="s">
        <x:v>120</x:v>
      </x:c>
      <x:c r="AT207" s="73">
        <x:v>450</x:v>
      </x:c>
      <x:c r="AU207" s="73">
        <x:v>10.02</x:v>
      </x:c>
      <x:c r="AV207" s="73">
        <x:v>1.52</x:v>
      </x:c>
      <x:c r="AW207" s="73">
        <x:v>1.52</x:v>
      </x:c>
      <x:c r="AX207" s="73">
        <x:v>13.17</x:v>
      </x:c>
      <x:c r="AY207" s="73">
        <x:v>-0.33000000000000002</x:v>
      </x:c>
      <x:c r="AZ207" s="73">
        <x:v>-4.2000000000000002</x:v>
      </x:c>
      <x:c r="BA207" s="73">
        <x:v>-4.5300000000000002</x:v>
      </x:c>
      <x:c r="BB207" s="73">
        <x:v>8.6400000000000006</x:v>
      </x:c>
      <x:c r="BC207" s="73">
        <x:v>2.02</x:v>
      </x:c>
      <x:c r="BD207" s="73">
        <x:v>10.66</x:v>
      </x:c>
      <x:c r="BE207" s="73">
        <x:v>10.029999999999999</x:v>
      </x:c>
      <x:c r="BF207" s="73">
        <x:v>3.1699999999999999</x:v>
      </x:c>
      <x:c r="BG207" s="73">
        <x:v>-0.28999999999999998</x:v>
      </x:c>
      <x:c r="BH207" s="73">
        <x:v>2.8799999999999999</x:v>
      </x:c>
      <x:c r="BI207" s="73">
        <x:v>35000</x:v>
      </x:c>
      <x:c r="BJ207" s="73">
        <x:v>12156</x:v>
      </x:c>
      <x:c r="BK207" s="74" t="str">
        <x:f t="shared" si="0"/>
        <x:v>true</x:v>
      </x:c>
    </x:row>
    <x:row r="208" spans="1:63" ht="16.399999999999999">
      <x:c r="A208" s="65">
        <x:v>2013</x:v>
      </x:c>
      <x:c r="B208" s="61" t="s">
        <x:v>55</x:v>
      </x:c>
      <x:c r="C208" s="61" t="s">
        <x:v>131</x:v>
      </x:c>
      <x:c r="D208" s="72" t="s">
        <x:v>251</x:v>
      </x:c>
      <x:c r="E208" s="72">
        <x:v>4</x:v>
      </x:c>
      <x:c r="F208" s="72" t="s">
        <x:v>332</x:v>
      </x:c>
      <x:c r="G208" s="72" t="s">
        <x:v>34</x:v>
      </x:c>
      <x:c r="H208" s="72" t="s">
        <x:v>36</x:v>
      </x:c>
      <x:c r="I208" s="73">
        <x:v>2012</x:v>
      </x:c>
      <x:c r="J208" s="73" t="s">
        <x:v>55</x:v>
      </x:c>
      <x:c r="K208" s="73">
        <x:v>33</x:v>
      </x:c>
      <x:c r="L208" s="73" t="s">
        <x:v>122</x:v>
      </x:c>
      <x:c r="M208" s="73">
        <x:v>127</x:v>
      </x:c>
      <x:c r="N208" s="73">
        <x:v>5.1500000000000004</x:v>
      </x:c>
      <x:c r="O208" s="73">
        <x:v>-0.33000000000000002</x:v>
      </x:c>
      <x:c r="P208" s="73">
        <x:v>556</x:v>
      </x:c>
      <x:c r="Q208" s="73">
        <x:v>554</x:v>
      </x:c>
      <x:c r="R208" s="73">
        <x:v>499</x:v>
      </x:c>
      <x:c r="S208" s="73">
        <x:v>82</x:v>
      </x:c>
      <x:c r="T208" s="73">
        <x:v>152</x:v>
      </x:c>
      <x:c r="U208" s="73">
        <x:v>34</x:v>
      </x:c>
      <x:c r="V208" s="73">
        <x:v>3</x:v>
      </x:c>
      <x:c r="W208" s="73">
        <x:v>11</x:v>
      </x:c>
      <x:c r="X208" s="73">
        <x:v>225</x:v>
      </x:c>
      <x:c r="Y208" s="73">
        <x:v>76</x:v>
      </x:c>
      <x:c r="Z208" s="73">
        <x:v>30</x:v>
      </x:c>
      <x:c r="AA208" s="73">
        <x:v>8</x:v>
      </x:c>
      <x:c r="AB208" s="73">
        <x:v>42</x:v>
      </x:c>
      <x:c r="AC208" s="73">
        <x:v>7</x:v>
      </x:c>
      <x:c r="AD208" s="73">
        <x:v>1</x:v>
      </x:c>
      <x:c r="AE208" s="73">
        <x:v>66</x:v>
      </x:c>
      <x:c r="AF208" s="73">
        <x:v>9</x:v>
      </x:c>
      <x:c r="AG208" s="73">
        <x:v>1</x:v>
      </x:c>
      <x:c r="AH208" s="73">
        <x:v>7</x:v>
      </x:c>
      <x:c r="AI208" s="73">
        <x:v>0.30499999999999999</x:v>
      </x:c>
      <x:c r="AJ208" s="73">
        <x:v>0.36199999999999999</x:v>
      </x:c>
      <x:c r="AK208" s="73">
        <x:v>0.45100000000000001</x:v>
      </x:c>
      <x:c r="AL208" s="73">
        <x:v>0.81299999999999994</x:v>
      </x:c>
      <x:c r="AM208" s="73">
        <x:v>0.037</x:v>
      </x:c>
      <x:c r="AN208" s="73">
        <x:v>139.30000000000001</x:v>
      </x:c>
      <x:c r="AO208" s="73">
        <x:v>4.8200000000000003</x:v>
      </x:c>
      <x:c r="AP208" s="73">
        <x:v>2012</x:v>
      </x:c>
      <x:c r="AQ208" s="73" t="s">
        <x:v>55</x:v>
      </x:c>
      <x:c r="AR208" s="73">
        <x:v>33</x:v>
      </x:c>
      <x:c r="AS208" s="73" t="s">
        <x:v>122</x:v>
      </x:c>
      <x:c r="AT208" s="73">
        <x:v>556</x:v>
      </x:c>
      <x:c r="AU208" s="73">
        <x:v>23.600000000000001</x:v>
      </x:c>
      <x:c r="AV208" s="73">
        <x:v>1.8100000000000001</x:v>
      </x:c>
      <x:c r="AW208" s="73">
        <x:v>1.8100000000000001</x:v>
      </x:c>
      <x:c r="AX208" s="73">
        <x:v>27.690000000000001</x:v>
      </x:c>
      <x:c r="AY208" s="73">
        <x:v>-3.3599999999999999</x:v>
      </x:c>
      <x:c r="AZ208" s="73">
        <x:v>-2.02</x:v>
      </x:c>
      <x:c r="BA208" s="73">
        <x:v>-5.3700000000000001</x:v>
      </x:c>
      <x:c r="BB208" s="73">
        <x:v>22.32</x:v>
      </x:c>
      <x:c r="BC208" s="73">
        <x:v>2.48</x:v>
      </x:c>
      <x:c r="BD208" s="73">
        <x:v>24.789999999999999</x:v>
      </x:c>
      <x:c r="BE208" s="73">
        <x:v>9.5099999999999998</x:v>
      </x:c>
      <x:c r="BF208" s="73">
        <x:v>5.1500000000000004</x:v>
      </x:c>
      <x:c r="BG208" s="73">
        <x:v>-0.33000000000000002</x:v>
      </x:c>
      <x:c r="BH208" s="73">
        <x:v>4.8200000000000003</x:v>
      </x:c>
      <x:c r="BI208" s="73">
        <x:v>35000</x:v>
      </x:c>
      <x:c r="BJ208" s="73">
        <x:v>7256</x:v>
      </x:c>
      <x:c r="BK208" s="74" t="str">
        <x:f t="shared" si="0"/>
        <x:v>true</x:v>
      </x:c>
    </x:row>
    <x:row r="209" spans="1:63" ht="16.399999999999999">
      <x:c r="A209" s="65">
        <x:v>2014</x:v>
      </x:c>
      <x:c r="B209" s="61" t="s">
        <x:v>55</x:v>
      </x:c>
      <x:c r="C209" s="61" t="s">
        <x:v>131</x:v>
      </x:c>
      <x:c r="D209" s="72" t="s">
        <x:v>251</x:v>
      </x:c>
      <x:c r="E209" s="72">
        <x:v>4</x:v>
      </x:c>
      <x:c r="F209" s="72" t="s">
        <x:v>332</x:v>
      </x:c>
      <x:c r="G209" s="72" t="s">
        <x:v>34</x:v>
      </x:c>
      <x:c r="H209" s="72" t="s">
        <x:v>36</x:v>
      </x:c>
      <x:c r="I209" s="73">
        <x:v>2013</x:v>
      </x:c>
      <x:c r="J209" s="73" t="s">
        <x:v>55</x:v>
      </x:c>
      <x:c r="K209" s="73">
        <x:v>34</x:v>
      </x:c>
      <x:c r="L209" s="73" t="s">
        <x:v>122</x:v>
      </x:c>
      <x:c r="M209" s="73">
        <x:v>125</x:v>
      </x:c>
      <x:c r="N209" s="73">
        <x:v>3.9100000000000001</x:v>
      </x:c>
      <x:c r="O209" s="73">
        <x:v>-1.77</x:v>
      </x:c>
      <x:c r="P209" s="73">
        <x:v>539</x:v>
      </x:c>
      <x:c r="Q209" s="73">
        <x:v>538</x:v>
      </x:c>
      <x:c r="R209" s="73">
        <x:v>476</x:v>
      </x:c>
      <x:c r="S209" s="73">
        <x:v>79</x:v>
      </x:c>
      <x:c r="T209" s="73">
        <x:v>156</x:v>
      </x:c>
      <x:c r="U209" s="73">
        <x:v>22</x:v>
      </x:c>
      <x:c r="V209" s="73">
        <x:v>4</x:v>
      </x:c>
      <x:c r="W209" s="73">
        <x:v>7</x:v>
      </x:c>
      <x:c r="X209" s="73">
        <x:v>207</x:v>
      </x:c>
      <x:c r="Y209" s="73">
        <x:v>67</x:v>
      </x:c>
      <x:c r="Z209" s="73">
        <x:v>13</x:v>
      </x:c>
      <x:c r="AA209" s="73">
        <x:v>8</x:v>
      </x:c>
      <x:c r="AB209" s="73">
        <x:v>52</x:v>
      </x:c>
      <x:c r="AC209" s="73">
        <x:v>4</x:v>
      </x:c>
      <x:c r="AD209" s="73">
        <x:v>1</x:v>
      </x:c>
      <x:c r="AE209" s="73">
        <x:v>71</x:v>
      </x:c>
      <x:c r="AF209" s="73">
        <x:v>5</x:v>
      </x:c>
      <x:c r="AG209" s="73">
        <x:v>0</x:v>
      </x:c>
      <x:c r="AH209" s="73">
        <x:v>7</x:v>
      </x:c>
      <x:c r="AI209" s="73">
        <x:v>0.32800000000000001</x:v>
      </x:c>
      <x:c r="AJ209" s="73">
        <x:v>0.39300000000000002</x:v>
      </x:c>
      <x:c r="AK209" s="73">
        <x:v>0.435</x:v>
      </x:c>
      <x:c r="AL209" s="73">
        <x:v>0.82799999999999996</x:v>
      </x:c>
      <x:c r="AM209" s="73">
        <x:v>0.028000000000000003</x:v>
      </x:c>
      <x:c r="AN209" s="73">
        <x:v>126.59999999999999</x:v>
      </x:c>
      <x:c r="AO209" s="73">
        <x:v>2.1299999999999999</x:v>
      </x:c>
      <x:c r="AP209" s="73">
        <x:v>2013</x:v>
      </x:c>
      <x:c r="AQ209" s="73" t="s">
        <x:v>55</x:v>
      </x:c>
      <x:c r="AR209" s="73">
        <x:v>34</x:v>
      </x:c>
      <x:c r="AS209" s="73" t="s">
        <x:v>122</x:v>
      </x:c>
      <x:c r="AT209" s="73">
        <x:v>539</x:v>
      </x:c>
      <x:c r="AU209" s="73">
        <x:v>17.300000000000001</x:v>
      </x:c>
      <x:c r="AV209" s="73">
        <x:v>-0.90000000000000002</x:v>
      </x:c>
      <x:c r="AW209" s="73">
        <x:v>-1.8600000000000001</x:v>
      </x:c>
      <x:c r="AX209" s="73">
        <x:v>17.82</x:v>
      </x:c>
      <x:c r="AY209" s="73">
        <x:v>-17.079999999999998</x:v>
      </x:c>
      <x:c r="AZ209" s="73">
        <x:v>-2.9399999999999999</x:v>
      </x:c>
      <x:c r="BA209" s="73">
        <x:v>-20.030000000000001</x:v>
      </x:c>
      <x:c r="BB209" s="73">
        <x:v>-2.2000000000000002</x:v>
      </x:c>
      <x:c r="BC209" s="73">
        <x:v>2.3599999999999999</x:v>
      </x:c>
      <x:c r="BD209" s="73">
        <x:v>0.14999999999999999</x:v>
      </x:c>
      <x:c r="BE209" s="73">
        <x:v>9.9499999999999993</x:v>
      </x:c>
      <x:c r="BF209" s="73">
        <x:v>3.9100000000000001</x:v>
      </x:c>
      <x:c r="BG209" s="73">
        <x:v>-1.77</x:v>
      </x:c>
      <x:c r="BH209" s="73">
        <x:v>2.1299999999999999</x:v>
      </x:c>
      <x:c r="BI209" s="73">
        <x:v>35000</x:v>
      </x:c>
      <x:c r="BJ209" s="73">
        <x:v>16403</x:v>
      </x:c>
      <x:c r="BK209" s="74" t="str">
        <x:f t="shared" si="0"/>
        <x:v>true</x:v>
      </x:c>
    </x:row>
    <x:row r="210" spans="1:63" ht="16.399999999999999">
      <x:c r="A210" s="65">
        <x:v>2015</x:v>
      </x:c>
      <x:c r="B210" s="61" t="s">
        <x:v>55</x:v>
      </x:c>
      <x:c r="C210" s="61" t="s">
        <x:v>131</x:v>
      </x:c>
      <x:c r="D210" s="72" t="s">
        <x:v>251</x:v>
      </x:c>
      <x:c r="E210" s="72">
        <x:v>4</x:v>
      </x:c>
      <x:c r="F210" s="72" t="s">
        <x:v>332</x:v>
      </x:c>
      <x:c r="G210" s="72" t="s">
        <x:v>34</x:v>
      </x:c>
      <x:c r="H210" s="72" t="s">
        <x:v>36</x:v>
      </x:c>
      <x:c r="I210" s="73">
        <x:v>2014</x:v>
      </x:c>
      <x:c r="J210" s="73" t="s">
        <x:v>55</x:v>
      </x:c>
      <x:c r="K210" s="73">
        <x:v>35</x:v>
      </x:c>
      <x:c r="L210" s="73" t="s">
        <x:v>122</x:v>
      </x:c>
      <x:c r="M210" s="73">
        <x:v>124</x:v>
      </x:c>
      <x:c r="N210" s="73">
        <x:v>3.75</x:v>
      </x:c>
      <x:c r="O210" s="73">
        <x:v>0.40000000000000002</x:v>
      </x:c>
      <x:c r="P210" s="73">
        <x:v>549</x:v>
      </x:c>
      <x:c r="Q210" s="73">
        <x:v>546</x:v>
      </x:c>
      <x:c r="R210" s="73">
        <x:v>464</x:v>
      </x:c>
      <x:c r="S210" s="73">
        <x:v>71</x:v>
      </x:c>
      <x:c r="T210" s="73">
        <x:v>159</x:v>
      </x:c>
      <x:c r="U210" s="73">
        <x:v>24</x:v>
      </x:c>
      <x:c r="V210" s="73">
        <x:v>2</x:v>
      </x:c>
      <x:c r="W210" s="73">
        <x:v>9</x:v>
      </x:c>
      <x:c r="X210" s="73">
        <x:v>214</x:v>
      </x:c>
      <x:c r="Y210" s="73">
        <x:v>73</x:v>
      </x:c>
      <x:c r="Z210" s="73">
        <x:v>11</x:v>
      </x:c>
      <x:c r="AA210" s="73">
        <x:v>9</x:v>
      </x:c>
      <x:c r="AB210" s="73">
        <x:v>75</x:v>
      </x:c>
      <x:c r="AC210" s="73">
        <x:v>1</x:v>
      </x:c>
      <x:c r="AD210" s="73">
        <x:v>3</x:v>
      </x:c>
      <x:c r="AE210" s="73">
        <x:v>65</x:v>
      </x:c>
      <x:c r="AF210" s="73">
        <x:v>15</x:v>
      </x:c>
      <x:c r="AG210" s="73">
        <x:v>2</x:v>
      </x:c>
      <x:c r="AH210" s="73">
        <x:v>7</x:v>
      </x:c>
      <x:c r="AI210" s="73">
        <x:v>0.34300000000000003</x:v>
      </x:c>
      <x:c r="AJ210" s="73">
        <x:v>0.42999999999999999</x:v>
      </x:c>
      <x:c r="AK210" s="73">
        <x:v>0.46100000000000002</x:v>
      </x:c>
      <x:c r="AL210" s="73">
        <x:v>0.89100000000000001</x:v>
      </x:c>
      <x:c r="AM210" s="73">
        <x:v>0.17799999999999999</x:v>
      </x:c>
      <x:c r="AN210" s="73">
        <x:v>135.19999999999999</x:v>
      </x:c>
      <x:c r="AO210" s="73">
        <x:v>4.1500000000000004</x:v>
      </x:c>
      <x:c r="AP210" s="73">
        <x:v>2014</x:v>
      </x:c>
      <x:c r="AQ210" s="73" t="s">
        <x:v>55</x:v>
      </x:c>
      <x:c r="AR210" s="73">
        <x:v>35</x:v>
      </x:c>
      <x:c r="AS210" s="73" t="s">
        <x:v>122</x:v>
      </x:c>
      <x:c r="AT210" s="73">
        <x:v>549</x:v>
      </x:c>
      <x:c r="AU210" s="73">
        <x:v>26.370000000000001</x:v>
      </x:c>
      <x:c r="AV210" s="73">
        <x:v>-1.6399999999999999</x:v>
      </x:c>
      <x:c r="AW210" s="73">
        <x:v>-1.22</x:v>
      </x:c>
      <x:c r="AX210" s="73">
        <x:v>22.170000000000002</x:v>
      </x:c>
      <x:c r="AY210" s="73">
        <x:v>4.5300000000000002</x:v>
      </x:c>
      <x:c r="AZ210" s="73">
        <x:v>-4.2199999999999998</x:v>
      </x:c>
      <x:c r="BA210" s="73">
        <x:v>0.31</x:v>
      </x:c>
      <x:c r="BB210" s="73">
        <x:v>24.27</x:v>
      </x:c>
      <x:c r="BC210" s="73">
        <x:v>2.3900000000000001</x:v>
      </x:c>
      <x:c r="BD210" s="73">
        <x:v>23.280000000000001</x:v>
      </x:c>
      <x:c r="BE210" s="73">
        <x:v>11.31</x:v>
      </x:c>
      <x:c r="BF210" s="73">
        <x:v>3.75</x:v>
      </x:c>
      <x:c r="BG210" s="73">
        <x:v>0.40000000000000002</x:v>
      </x:c>
      <x:c r="BH210" s="73">
        <x:v>4.1500000000000004</x:v>
      </x:c>
      <x:c r="BI210" s="73">
        <x:v>35000</x:v>
      </x:c>
      <x:c r="BJ210" s="73">
        <x:v>8427</x:v>
      </x:c>
      <x:c r="BK210" s="74" t="str">
        <x:f t="shared" si="0"/>
        <x:v>true</x:v>
      </x:c>
    </x:row>
    <x:row r="211" spans="1:63" ht="16.399999999999999">
      <x:c r="A211" s="65">
        <x:v>2016</x:v>
      </x:c>
      <x:c r="B211" s="61" t="s">
        <x:v>55</x:v>
      </x:c>
      <x:c r="C211" s="61" t="s">
        <x:v>131</x:v>
      </x:c>
      <x:c r="D211" s="72" t="s">
        <x:v>251</x:v>
      </x:c>
      <x:c r="E211" s="72">
        <x:v>4</x:v>
      </x:c>
      <x:c r="F211" s="72" t="s">
        <x:v>332</x:v>
      </x:c>
      <x:c r="G211" s="72" t="s">
        <x:v>34</x:v>
      </x:c>
      <x:c r="H211" s="72" t="s">
        <x:v>36</x:v>
      </x:c>
      <x:c r="I211" s="73">
        <x:v>2015</x:v>
      </x:c>
      <x:c r="J211" s="73" t="s">
        <x:v>55</x:v>
      </x:c>
      <x:c r="K211" s="73">
        <x:v>36</x:v>
      </x:c>
      <x:c r="L211" s="73" t="s">
        <x:v>115</x:v>
      </x:c>
      <x:c r="M211" s="73">
        <x:v>128</x:v>
      </x:c>
      <x:c r="N211" s="73">
        <x:v>3.0600000000000001</x:v>
      </x:c>
      <x:c r="O211" s="73">
        <x:v>-0.95999999999999996</x:v>
      </x:c>
      <x:c r="P211" s="73">
        <x:v>533</x:v>
      </x:c>
      <x:c r="Q211" s="73">
        <x:v>531</x:v>
      </x:c>
      <x:c r="R211" s="73">
        <x:v>487</x:v>
      </x:c>
      <x:c r="S211" s="73">
        <x:v>66</x:v>
      </x:c>
      <x:c r="T211" s="73">
        <x:v>159</x:v>
      </x:c>
      <x:c r="U211" s="73">
        <x:v>28</x:v>
      </x:c>
      <x:c r="V211" s="73">
        <x:v>2</x:v>
      </x:c>
      <x:c r="W211" s="73">
        <x:v>18</x:v>
      </x:c>
      <x:c r="X211" s="73">
        <x:v>245</x:v>
      </x:c>
      <x:c r="Y211" s="73">
        <x:v>83</x:v>
      </x:c>
      <x:c r="Z211" s="73">
        <x:v>11</x:v>
      </x:c>
      <x:c r="AA211" s="73">
        <x:v>4</x:v>
      </x:c>
      <x:c r="AB211" s="73">
        <x:v>34</x:v>
      </x:c>
      <x:c r="AC211" s="73">
        <x:v>4</x:v>
      </x:c>
      <x:c r="AD211" s="73">
        <x:v>1</x:v>
      </x:c>
      <x:c r="AE211" s="73">
        <x:v>73</x:v>
      </x:c>
      <x:c r="AF211" s="73">
        <x:v>12</x:v>
      </x:c>
      <x:c r="AG211" s="73">
        <x:v>1</x:v>
      </x:c>
      <x:c r="AH211" s="73">
        <x:v>7</x:v>
      </x:c>
      <x:c r="AI211" s="73">
        <x:v>0.32600000000000001</x:v>
      </x:c>
      <x:c r="AJ211" s="73">
        <x:v>0.37</x:v>
      </x:c>
      <x:c r="AK211" s="73">
        <x:v>0.503</x:v>
      </x:c>
      <x:c r="AL211" s="73">
        <x:v>0.873</x:v>
      </x:c>
      <x:c r="AM211" s="73">
        <x:v>0.16</x:v>
      </x:c>
      <x:c r="AN211" s="73">
        <x:v>128.19999999999999</x:v>
      </x:c>
      <x:c r="AO211" s="73">
        <x:v>2.0899999999999999</x:v>
      </x:c>
      <x:c r="AP211" s="73">
        <x:v>2015</x:v>
      </x:c>
      <x:c r="AQ211" s="73" t="s">
        <x:v>55</x:v>
      </x:c>
      <x:c r="AR211" s="73">
        <x:v>36</x:v>
      </x:c>
      <x:c r="AS211" s="73" t="s">
        <x:v>115</x:v>
      </x:c>
      <x:c r="AT211" s="73">
        <x:v>533</x:v>
      </x:c>
      <x:c r="AU211" s="73">
        <x:v>15.789999999999999</x:v>
      </x:c>
      <x:c r="AV211" s="73">
        <x:v>0.46999999999999997</x:v>
      </x:c>
      <x:c r="AW211" s="73">
        <x:v>1.0900000000000001</x:v>
      </x:c>
      <x:c r="AX211" s="73">
        <x:v>16.489999999999998</x:v>
      </x:c>
      <x:c r="AY211" s="73">
        <x:v>-10.42</x:v>
      </x:c>
      <x:c r="AZ211" s="73">
        <x:v>-4.9500000000000002</x:v>
      </x:c>
      <x:c r="BA211" s="73">
        <x:v>-15.359999999999999</x:v>
      </x:c>
      <x:c r="BB211" s="73">
        <x:v>1.3700000000000001</x:v>
      </x:c>
      <x:c r="BC211" s="73">
        <x:v>2.27</x:v>
      </x:c>
      <x:c r="BD211" s="73">
        <x:v>-7.1699999999999999</x:v>
      </x:c>
      <x:c r="BE211" s="73">
        <x:v>10.800000000000001</x:v>
      </x:c>
      <x:c r="BF211" s="73">
        <x:v>3.0600000000000001</x:v>
      </x:c>
      <x:c r="BG211" s="73">
        <x:v>-0.95999999999999996</x:v>
      </x:c>
      <x:c r="BH211" s="73">
        <x:v>2.0899999999999999</x:v>
      </x:c>
      <x:c r="BI211" s="73">
        <x:v>80000</x:v>
      </x:c>
      <x:c r="BJ211" s="73">
        <x:v>38212</x:v>
      </x:c>
      <x:c r="BK211" s="74" t="str">
        <x:f t="shared" si="0"/>
        <x:v>true</x:v>
      </x:c>
    </x:row>
    <x:row r="212" spans="1:63" ht="16.399999999999999">
      <x:c r="A212" s="65">
        <x:v>2017</x:v>
      </x:c>
      <x:c r="B212" s="61" t="s">
        <x:v>55</x:v>
      </x:c>
      <x:c r="C212" s="61" t="s">
        <x:v>131</x:v>
      </x:c>
      <x:c r="D212" s="72" t="s">
        <x:v>251</x:v>
      </x:c>
      <x:c r="E212" s="72">
        <x:v>4</x:v>
      </x:c>
      <x:c r="F212" s="72" t="s">
        <x:v>332</x:v>
      </x:c>
      <x:c r="G212" s="72" t="s">
        <x:v>34</x:v>
      </x:c>
      <x:c r="H212" s="72" t="s">
        <x:v>36</x:v>
      </x:c>
      <x:c r="I212" s="73">
        <x:v>2016</x:v>
      </x:c>
      <x:c r="J212" s="73" t="s">
        <x:v>55</x:v>
      </x:c>
      <x:c r="K212" s="73">
        <x:v>37</x:v>
      </x:c>
      <x:c r="L212" s="73" t="s">
        <x:v>120</x:v>
      </x:c>
      <x:c r="M212" s="73">
        <x:v>138</x:v>
      </x:c>
      <x:c r="N212" s="73">
        <x:v>2.8300000000000001</x:v>
      </x:c>
      <x:c r="O212" s="73">
        <x:v>0.40999999999999998</x:v>
      </x:c>
      <x:c r="P212" s="73">
        <x:v>578</x:v>
      </x:c>
      <x:c r="Q212" s="73">
        <x:v>576</x:v>
      </x:c>
      <x:c r="R212" s="73">
        <x:v>509</x:v>
      </x:c>
      <x:c r="S212" s="73">
        <x:v>84</x:v>
      </x:c>
      <x:c r="T212" s="73">
        <x:v>176</x:v>
      </x:c>
      <x:c r="U212" s="73">
        <x:v>24</x:v>
      </x:c>
      <x:c r="V212" s="73">
        <x:v>0</x:v>
      </x:c>
      <x:c r="W212" s="73">
        <x:v>11</x:v>
      </x:c>
      <x:c r="X212" s="73">
        <x:v>233</x:v>
      </x:c>
      <x:c r="Y212" s="73">
        <x:v>90</x:v>
      </x:c>
      <x:c r="Z212" s="73">
        <x:v>6</x:v>
      </x:c>
      <x:c r="AA212" s="73">
        <x:v>6</x:v>
      </x:c>
      <x:c r="AB212" s="73">
        <x:v>58</x:v>
      </x:c>
      <x:c r="AC212" s="73">
        <x:v>4</x:v>
      </x:c>
      <x:c r="AD212" s="73">
        <x:v>5</x:v>
      </x:c>
      <x:c r="AE212" s="73">
        <x:v>71</x:v>
      </x:c>
      <x:c r="AF212" s="73">
        <x:v>13</x:v>
      </x:c>
      <x:c r="AG212" s="73">
        <x:v>0</x:v>
      </x:c>
      <x:c r="AH212" s="73">
        <x:v>7</x:v>
      </x:c>
      <x:c r="AI212" s="73">
        <x:v>0.34599999999999997</x:v>
      </x:c>
      <x:c r="AJ212" s="73">
        <x:v>0.41199999999999998</x:v>
      </x:c>
      <x:c r="AK212" s="73">
        <x:v>0.45800000000000002</x:v>
      </x:c>
      <x:c r="AL212" s="73">
        <x:v>0.87</x:v>
      </x:c>
      <x:c r="AM212" s="73">
        <x:v>0.17100000000000001</x:v>
      </x:c>
      <x:c r="AN212" s="73">
        <x:v>129.69999999999999</x:v>
      </x:c>
      <x:c r="AO212" s="73">
        <x:v>3.2400000000000002</x:v>
      </x:c>
      <x:c r="AP212" s="73">
        <x:v>2016</x:v>
      </x:c>
      <x:c r="AQ212" s="73" t="s">
        <x:v>55</x:v>
      </x:c>
      <x:c r="AR212" s="73">
        <x:v>37</x:v>
      </x:c>
      <x:c r="AS212" s="73" t="s">
        <x:v>120</x:v>
      </x:c>
      <x:c r="AT212" s="73">
        <x:v>578</x:v>
      </x:c>
      <x:c r="AU212" s="73">
        <x:v>20.809999999999999</x:v>
      </x:c>
      <x:c r="AV212" s="73">
        <x:v>-0.94999999999999996</x:v>
      </x:c>
      <x:c r="AW212" s="73">
        <x:v>-0.32000000000000001</x:v>
      </x:c>
      <x:c r="AX212" s="73">
        <x:v>20.16</x:v>
      </x:c>
      <x:c r="AY212" s="73">
        <x:v>4.6299999999999999</x:v>
      </x:c>
      <x:c r="AZ212" s="73">
        <x:v>-12.19</x:v>
      </x:c>
      <x:c r="BA212" s="73">
        <x:v>-7.5599999999999996</x:v>
      </x:c>
      <x:c r="BB212" s="73">
        <x:v>12.800000000000001</x:v>
      </x:c>
      <x:c r="BC212" s="73">
        <x:v>2.5099999999999998</x:v>
      </x:c>
      <x:c r="BD212" s="73">
        <x:v>12.640000000000001</x:v>
      </x:c>
      <x:c r="BE212" s="73">
        <x:v>11.279999999999999</x:v>
      </x:c>
      <x:c r="BF212" s="73">
        <x:v>2.8300000000000001</x:v>
      </x:c>
      <x:c r="BG212" s="73">
        <x:v>0.40999999999999998</x:v>
      </x:c>
      <x:c r="BH212" s="73">
        <x:v>3.2400000000000002</x:v>
      </x:c>
      <x:c r="BI212" s="73">
        <x:v>80000</x:v>
      </x:c>
      <x:c r="BJ212" s="73">
        <x:v>24700</x:v>
      </x:c>
      <x:c r="BK212" s="74" t="str">
        <x:f t="shared" si="0"/>
        <x:v>true</x:v>
      </x:c>
    </x:row>
    <x:row r="213" spans="1:63" ht="16.399999999999999">
      <x:c r="A213" s="65">
        <x:v>2018</x:v>
      </x:c>
      <x:c r="B213" s="61" t="s">
        <x:v>55</x:v>
      </x:c>
      <x:c r="C213" s="61" t="s">
        <x:v>131</x:v>
      </x:c>
      <x:c r="D213" s="72" t="s">
        <x:v>251</x:v>
      </x:c>
      <x:c r="E213" s="72">
        <x:v>4</x:v>
      </x:c>
      <x:c r="F213" s="72" t="s">
        <x:v>332</x:v>
      </x:c>
      <x:c r="G213" s="72" t="s">
        <x:v>34</x:v>
      </x:c>
      <x:c r="H213" s="72" t="s">
        <x:v>36</x:v>
      </x:c>
      <x:c r="I213" s="73">
        <x:v>2017</x:v>
      </x:c>
      <x:c r="J213" s="73" t="s">
        <x:v>55</x:v>
      </x:c>
      <x:c r="K213" s="73">
        <x:v>38</x:v>
      </x:c>
      <x:c r="L213" s="73" t="s">
        <x:v>120</x:v>
      </x:c>
      <x:c r="M213" s="73">
        <x:v>138</x:v>
      </x:c>
      <x:c r="N213" s="73">
        <x:v>3.6899999999999999</x:v>
      </x:c>
      <x:c r="O213" s="73">
        <x:v>0.080000000000000004</x:v>
      </x:c>
      <x:c r="P213" s="73">
        <x:v>596</x:v>
      </x:c>
      <x:c r="Q213" s="73">
        <x:v>594</x:v>
      </x:c>
      <x:c r="R213" s="73">
        <x:v>509</x:v>
      </x:c>
      <x:c r="S213" s="73">
        <x:v>83</x:v>
      </x:c>
      <x:c r="T213" s="73">
        <x:v>175</x:v>
      </x:c>
      <x:c r="U213" s="73">
        <x:v>23</x:v>
      </x:c>
      <x:c r="V213" s="73">
        <x:v>2</x:v>
      </x:c>
      <x:c r="W213" s="73">
        <x:v>14</x:v>
      </x:c>
      <x:c r="X213" s="73">
        <x:v>244</x:v>
      </x:c>
      <x:c r="Y213" s="73">
        <x:v>90</x:v>
      </x:c>
      <x:c r="Z213" s="73">
        <x:v>4</x:v>
      </x:c>
      <x:c r="AA213" s="73">
        <x:v>2</x:v>
      </x:c>
      <x:c r="AB213" s="73">
        <x:v>72</x:v>
      </x:c>
      <x:c r="AC213" s="73">
        <x:v>6</x:v>
      </x:c>
      <x:c r="AD213" s="73">
        <x:v>6</x:v>
      </x:c>
      <x:c r="AE213" s="73">
        <x:v>88</x:v>
      </x:c>
      <x:c r="AF213" s="73">
        <x:v>13</x:v>
      </x:c>
      <x:c r="AG213" s="73">
        <x:v>0</x:v>
      </x:c>
      <x:c r="AH213" s="73">
        <x:v>9</x:v>
      </x:c>
      <x:c r="AI213" s="73">
        <x:v>0.34399999999999997</x:v>
      </x:c>
      <x:c r="AJ213" s="73">
        <x:v>0.42399999999999999</x:v>
      </x:c>
      <x:c r="AK213" s="73">
        <x:v>0.47899999999999998</x:v>
      </x:c>
      <x:c r="AL213" s="73">
        <x:v>0.90300000000000002</x:v>
      </x:c>
      <x:c r="AM213" s="73">
        <x:v>0.18099999999999999</x:v>
      </x:c>
      <x:c r="AN213" s="73">
        <x:v>143.19999999999999</x:v>
      </x:c>
      <x:c r="AO213" s="73">
        <x:v>3.77</x:v>
      </x:c>
      <x:c r="AP213" s="73">
        <x:v>2017</x:v>
      </x:c>
      <x:c r="AQ213" s="73" t="s">
        <x:v>55</x:v>
      </x:c>
      <x:c r="AR213" s="73">
        <x:v>38</x:v>
      </x:c>
      <x:c r="AS213" s="73" t="s">
        <x:v>120</x:v>
      </x:c>
      <x:c r="AT213" s="73">
        <x:v>596</x:v>
      </x:c>
      <x:c r="AU213" s="73">
        <x:v>28.890000000000001</x:v>
      </x:c>
      <x:c r="AV213" s="73">
        <x:v>0.62</x:v>
      </x:c>
      <x:c r="AW213" s="73">
        <x:v>0.84999999999999998</x:v>
      </x:c>
      <x:c r="AX213" s="73">
        <x:v>29.899999999999999</x:v>
      </x:c>
      <x:c r="AY213" s="73">
        <x:v>0.85999999999999999</x:v>
      </x:c>
      <x:c r="AZ213" s="73">
        <x:v>-13.550000000000001</x:v>
      </x:c>
      <x:c r="BA213" s="73">
        <x:v>-12.68</x:v>
      </x:c>
      <x:c r="BB213" s="73">
        <x:v>17.129999999999999</x:v>
      </x:c>
      <x:c r="BC213" s="73">
        <x:v>2.52</x:v>
      </x:c>
      <x:c r="BD213" s="73">
        <x:v>23.690000000000001</x:v>
      </x:c>
      <x:c r="BE213" s="73">
        <x:v>10.890000000000001</x:v>
      </x:c>
      <x:c r="BF213" s="73">
        <x:v>3.6899999999999999</x:v>
      </x:c>
      <x:c r="BG213" s="73">
        <x:v>0.080000000000000004</x:v>
      </x:c>
      <x:c r="BH213" s="73">
        <x:v>3.77</x:v>
      </x:c>
      <x:c r="BI213" s="73">
        <x:v>80000</x:v>
      </x:c>
      <x:c r="BJ213" s="73">
        <x:v>21233</x:v>
      </x:c>
      <x:c r="BK213" s="74" t="str">
        <x:f t="shared" si="0"/>
        <x:v>true</x:v>
      </x:c>
    </x:row>
    <x:row r="214" spans="1:63" ht="16.399999999999999">
      <x:c r="A214" s="65">
        <x:v>2019</x:v>
      </x:c>
      <x:c r="B214" s="61" t="s">
        <x:v>55</x:v>
      </x:c>
      <x:c r="C214" s="61" t="s">
        <x:v>131</x:v>
      </x:c>
      <x:c r="D214" s="72" t="s">
        <x:v>251</x:v>
      </x:c>
      <x:c r="E214" s="72">
        <x:v>4</x:v>
      </x:c>
      <x:c r="F214" s="72" t="s">
        <x:v>332</x:v>
      </x:c>
      <x:c r="G214" s="72" t="s">
        <x:v>34</x:v>
      </x:c>
      <x:c r="H214" s="72" t="s">
        <x:v>36</x:v>
      </x:c>
      <x:c r="I214" s="73">
        <x:v>2018</x:v>
      </x:c>
      <x:c r="J214" s="73" t="s">
        <x:v>55</x:v>
      </x:c>
      <x:c r="K214" s="73">
        <x:v>39</x:v>
      </x:c>
      <x:c r="L214" s="73" t="s">
        <x:v>120</x:v>
      </x:c>
      <x:c r="M214" s="73">
        <x:v>134</x:v>
      </x:c>
      <x:c r="N214" s="73">
        <x:v>1.5</x:v>
      </x:c>
      <x:c r="O214" s="73">
        <x:v>0.10000000000000001</x:v>
      </x:c>
      <x:c r="P214" s="73">
        <x:v>583</x:v>
      </x:c>
      <x:c r="Q214" s="73">
        <x:v>583</x:v>
      </x:c>
      <x:c r="R214" s="73">
        <x:v>524</x:v>
      </x:c>
      <x:c r="S214" s="73">
        <x:v>89</x:v>
      </x:c>
      <x:c r="T214" s="73">
        <x:v>159</x:v>
      </x:c>
      <x:c r="U214" s="73">
        <x:v>38</x:v>
      </x:c>
      <x:c r="V214" s="73">
        <x:v>1</x:v>
      </x:c>
      <x:c r="W214" s="73">
        <x:v>15</x:v>
      </x:c>
      <x:c r="X214" s="73">
        <x:v>244</x:v>
      </x:c>
      <x:c r="Y214" s="73">
        <x:v>76</x:v>
      </x:c>
      <x:c r="Z214" s="73">
        <x:v>3</x:v>
      </x:c>
      <x:c r="AA214" s="73">
        <x:v>3</x:v>
      </x:c>
      <x:c r="AB214" s="73">
        <x:v>47</x:v>
      </x:c>
      <x:c r="AC214" s="73">
        <x:v>5</x:v>
      </x:c>
      <x:c r="AD214" s="73">
        <x:v>0</x:v>
      </x:c>
      <x:c r="AE214" s="73">
        <x:v>107</x:v>
      </x:c>
      <x:c r="AF214" s="73">
        <x:v>21</x:v>
      </x:c>
      <x:c r="AG214" s="73">
        <x:v>0</x:v>
      </x:c>
      <x:c r="AH214" s="73">
        <x:v>7</x:v>
      </x:c>
      <x:c r="AI214" s="73">
        <x:v>0.30299999999999999</x:v>
      </x:c>
      <x:c r="AJ214" s="73">
        <x:v>0.36199999999999999</x:v>
      </x:c>
      <x:c r="AK214" s="73">
        <x:v>0.46600000000000003</x:v>
      </x:c>
      <x:c r="AL214" s="73">
        <x:v>0.82799999999999996</x:v>
      </x:c>
      <x:c r="AM214" s="73">
        <x:v>0.14899999999999999</x:v>
      </x:c>
      <x:c r="AN214" s="73">
        <x:v>113.2</x:v>
      </x:c>
      <x:c r="AO214" s="73">
        <x:v>1.6000000000000001</x:v>
      </x:c>
      <x:c r="AP214" s="73">
        <x:v>2018</x:v>
      </x:c>
      <x:c r="AQ214" s="73" t="s">
        <x:v>55</x:v>
      </x:c>
      <x:c r="AR214" s="73">
        <x:v>39</x:v>
      </x:c>
      <x:c r="AS214" s="73" t="s">
        <x:v>120</x:v>
      </x:c>
      <x:c r="AT214" s="73">
        <x:v>583</x:v>
      </x:c>
      <x:c r="AU214" s="73">
        <x:v>8.6999999999999993</x:v>
      </x:c>
      <x:c r="AV214" s="73">
        <x:v>-0.22</x:v>
      </x:c>
      <x:c r="AW214" s="73">
        <x:v>-0.56000000000000005</x:v>
      </x:c>
      <x:c r="AX214" s="73">
        <x:v>3.9300000000000002</x:v>
      </x:c>
      <x:c r="AY214" s="73">
        <x:v>1.0900000000000001</x:v>
      </x:c>
      <x:c r="AZ214" s="73">
        <x:v>-13.68</x:v>
      </x:c>
      <x:c r="BA214" s="73">
        <x:v>-12.59</x:v>
      </x:c>
      <x:c r="BB214" s="73">
        <x:v>-6.1399999999999997</x:v>
      </x:c>
      <x:c r="BC214" s="73">
        <x:v>2.5499999999999998</x:v>
      </x:c>
      <x:c r="BD214" s="73">
        <x:v>-8.4600000000000009</x:v>
      </x:c>
      <x:c r="BE214" s="73">
        <x:v>11.199999999999999</x:v>
      </x:c>
      <x:c r="BF214" s="73">
        <x:v>1.5</x:v>
      </x:c>
      <x:c r="BG214" s="73">
        <x:v>0.10000000000000001</x:v>
      </x:c>
      <x:c r="BH214" s="73">
        <x:v>1.6000000000000001</x:v>
      </x:c>
      <x:c r="BI214" s="73">
        <x:v>80000</x:v>
      </x:c>
      <x:c r="BJ214" s="73">
        <x:v>49991</x:v>
      </x:c>
      <x:c r="BK214" s="74" t="str">
        <x:f t="shared" si="0"/>
        <x:v>true</x:v>
      </x:c>
    </x:row>
    <x:row r="215" spans="1:63" ht="16.399999999999999">
      <x:c r="A215" s="65">
        <x:v>2013</x:v>
      </x:c>
      <x:c r="B215" s="61" t="s">
        <x:v>45</x:v>
      </x:c>
      <x:c r="C215" s="61" t="s">
        <x:v>139</x:v>
      </x:c>
      <x:c r="D215" s="72" t="s">
        <x:v>251</x:v>
      </x:c>
      <x:c r="E215" s="72">
        <x:v>9</x:v>
      </x:c>
      <x:c r="F215" s="72" t="s">
        <x:v>25</x:v>
      </x:c>
      <x:c r="G215" s="72" t="s">
        <x:v>34</x:v>
      </x:c>
      <x:c r="H215" s="72" t="s">
        <x:v>36</x:v>
      </x:c>
      <x:c r="I215" s="73">
        <x:v>2012</x:v>
      </x:c>
      <x:c r="J215" s="73" t="s">
        <x:v>45</x:v>
      </x:c>
      <x:c r="K215" s="73">
        <x:v>30</x:v>
      </x:c>
      <x:c r="L215" s="73" t="s">
        <x:v>115</x:v>
      </x:c>
      <x:c r="M215" s="73">
        <x:v>100</x:v>
      </x:c>
      <x:c r="N215" s="73">
        <x:v>0.23999999999999999</x:v>
      </x:c>
      <x:c r="O215" s="73">
        <x:v>-0.47999999999999998</x:v>
      </x:c>
      <x:c r="P215" s="73">
        <x:v>322</x:v>
      </x:c>
      <x:c r="Q215" s="73">
        <x:v>306</x:v>
      </x:c>
      <x:c r="R215" s="73">
        <x:v>269</x:v>
      </x:c>
      <x:c r="S215" s="73">
        <x:v>37</x:v>
      </x:c>
      <x:c r="T215" s="73">
        <x:v>58</x:v>
      </x:c>
      <x:c r="U215" s="73">
        <x:v>12</x:v>
      </x:c>
      <x:c r="V215" s="73">
        <x:v>0</x:v>
      </x:c>
      <x:c r="W215" s="73">
        <x:v>4</x:v>
      </x:c>
      <x:c r="X215" s="73">
        <x:v>82</x:v>
      </x:c>
      <x:c r="Y215" s="73">
        <x:v>23</x:v>
      </x:c>
      <x:c r="Z215" s="73">
        <x:v>6</x:v>
      </x:c>
      <x:c r="AA215" s="73">
        <x:v>9</x:v>
      </x:c>
      <x:c r="AB215" s="73">
        <x:v>34</x:v>
      </x:c>
      <x:c r="AC215" s="73">
        <x:v>1</x:v>
      </x:c>
      <x:c r="AD215" s="73">
        <x:v>0</x:v>
      </x:c>
      <x:c r="AE215" s="73">
        <x:v>60</x:v>
      </x:c>
      <x:c r="AF215" s="73">
        <x:v>8</x:v>
      </x:c>
      <x:c r="AG215" s="73">
        <x:v>16</x:v>
      </x:c>
      <x:c r="AH215" s="73">
        <x:v>2</x:v>
      </x:c>
      <x:c r="AI215" s="73">
        <x:v>0.216</x:v>
      </x:c>
      <x:c r="AJ215" s="73">
        <x:v>0.30399999999999999</x:v>
      </x:c>
      <x:c r="AK215" s="73">
        <x:v>0.30499999999999999</x:v>
      </x:c>
      <x:c r="AL215" s="73">
        <x:v>0.60899999999999999</x:v>
      </x:c>
      <x:c r="AM215" s="73">
        <x:v>-0.032000000000000001</x:v>
      </x:c>
      <x:c r="AN215" s="73">
        <x:v>77.099999999999994</x:v>
      </x:c>
      <x:c r="AO215" s="73">
        <x:v>-0.23999999999999999</x:v>
      </x:c>
      <x:c r="AP215" s="73">
        <x:v>2012</x:v>
      </x:c>
      <x:c r="AQ215" s="73" t="s">
        <x:v>45</x:v>
      </x:c>
      <x:c r="AR215" s="73">
        <x:v>30</x:v>
      </x:c>
      <x:c r="AS215" s="73" t="s">
        <x:v>115</x:v>
      </x:c>
      <x:c r="AT215" s="73">
        <x:v>322</x:v>
      </x:c>
      <x:c r="AU215" s="73">
        <x:v>-7.9699999999999998</x:v>
      </x:c>
      <x:c r="AV215" s="73">
        <x:v>-3.3599999999999999</x:v>
      </x:c>
      <x:c r="AW215" s="73">
        <x:v>-3.3599999999999999</x:v>
      </x:c>
      <x:c r="AX215" s="73">
        <x:v>-13.359999999999999</x:v>
      </x:c>
      <x:c r="AY215" s="73">
        <x:v>1.4199999999999999</x:v>
      </x:c>
      <x:c r="AZ215" s="73">
        <x:v>-3.9700000000000002</x:v>
      </x:c>
      <x:c r="BA215" s="73">
        <x:v>-2.5499999999999998</x:v>
      </x:c>
      <x:c r="BB215" s="73">
        <x:v>-15.91</x:v>
      </x:c>
      <x:c r="BC215" s="73">
        <x:v>1.4399999999999999</x:v>
      </x:c>
      <x:c r="BD215" s="73">
        <x:v>-14.48</x:v>
      </x:c>
      <x:c r="BE215" s="73">
        <x:v>9.5099999999999998</x:v>
      </x:c>
      <x:c r="BF215" s="73">
        <x:v>0.23999999999999999</x:v>
      </x:c>
      <x:c r="BG215" s="73">
        <x:v>-0.47999999999999998</x:v>
      </x:c>
      <x:c r="BH215" s="73">
        <x:v>-0.23999999999999999</x:v>
      </x:c>
      <x:c r="BI215" s="73">
        <x:v>16000</x:v>
      </x:c>
      <x:c r="BJ215" s="73">
        <x:v>-67434</x:v>
      </x:c>
      <x:c r="BK215" s="74" t="str">
        <x:f t="shared" si="0"/>
        <x:v>true</x:v>
      </x:c>
    </x:row>
    <x:row r="216" spans="1:63" ht="16.399999999999999">
      <x:c r="A216" s="65">
        <x:v>2014</x:v>
      </x:c>
      <x:c r="B216" s="61" t="s">
        <x:v>45</x:v>
      </x:c>
      <x:c r="C216" s="61" t="s">
        <x:v>139</x:v>
      </x:c>
      <x:c r="D216" s="72" t="s">
        <x:v>251</x:v>
      </x:c>
      <x:c r="E216" s="72">
        <x:v>9</x:v>
      </x:c>
      <x:c r="F216" s="72" t="s">
        <x:v>25</x:v>
      </x:c>
      <x:c r="G216" s="72" t="s">
        <x:v>34</x:v>
      </x:c>
      <x:c r="H216" s="72" t="s">
        <x:v>36</x:v>
      </x:c>
      <x:c r="I216" s="73">
        <x:v>2013</x:v>
      </x:c>
      <x:c r="J216" s="73" t="s">
        <x:v>45</x:v>
      </x:c>
      <x:c r="K216" s="73">
        <x:v>31</x:v>
      </x:c>
      <x:c r="L216" s="73" t="s">
        <x:v>115</x:v>
      </x:c>
      <x:c r="M216" s="73">
        <x:v>103</x:v>
      </x:c>
      <x:c r="N216" s="73">
        <x:v>1.3500000000000001</x:v>
      </x:c>
      <x:c r="O216" s="73">
        <x:v>-0.11</x:v>
      </x:c>
      <x:c r="P216" s="73">
        <x:v>305</x:v>
      </x:c>
      <x:c r="Q216" s="73">
        <x:v>291</x:v>
      </x:c>
      <x:c r="R216" s="73">
        <x:v>262</x:v>
      </x:c>
      <x:c r="S216" s="73">
        <x:v>37</x:v>
      </x:c>
      <x:c r="T216" s="73">
        <x:v>69</x:v>
      </x:c>
      <x:c r="U216" s="73">
        <x:v>9</x:v>
      </x:c>
      <x:c r="V216" s="73">
        <x:v>2</x:v>
      </x:c>
      <x:c r="W216" s="73">
        <x:v>8</x:v>
      </x:c>
      <x:c r="X216" s="73">
        <x:v>106</x:v>
      </x:c>
      <x:c r="Y216" s="73">
        <x:v>36</x:v>
      </x:c>
      <x:c r="Z216" s="73">
        <x:v>14</x:v>
      </x:c>
      <x:c r="AA216" s="73">
        <x:v>1</x:v>
      </x:c>
      <x:c r="AB216" s="73">
        <x:v>25</x:v>
      </x:c>
      <x:c r="AC216" s="73">
        <x:v>3</x:v>
      </x:c>
      <x:c r="AD216" s="73">
        <x:v>2</x:v>
      </x:c>
      <x:c r="AE216" s="73">
        <x:v>50</x:v>
      </x:c>
      <x:c r="AF216" s="73">
        <x:v>4</x:v>
      </x:c>
      <x:c r="AG216" s="73">
        <x:v>12</x:v>
      </x:c>
      <x:c r="AH216" s="73">
        <x:v>3</x:v>
      </x:c>
      <x:c r="AI216" s="73">
        <x:v>0.26300000000000001</x:v>
      </x:c>
      <x:c r="AJ216" s="73">
        <x:v>0.33100000000000002</x:v>
      </x:c>
      <x:c r="AK216" s="73">
        <x:v>0.40500000000000003</x:v>
      </x:c>
      <x:c r="AL216" s="73">
        <x:v>0.73599999999999999</x:v>
      </x:c>
      <x:c r="AM216" s="73">
        <x:v>-0.010000000000000001</x:v>
      </x:c>
      <x:c r="AN216" s="73">
        <x:v>94.400000000000006</x:v>
      </x:c>
      <x:c r="AO216" s="73">
        <x:v>1.24</x:v>
      </x:c>
      <x:c r="AP216" s="73">
        <x:v>2013</x:v>
      </x:c>
      <x:c r="AQ216" s="73" t="s">
        <x:v>45</x:v>
      </x:c>
      <x:c r="AR216" s="73">
        <x:v>31</x:v>
      </x:c>
      <x:c r="AS216" s="73" t="s">
        <x:v>115</x:v>
      </x:c>
      <x:c r="AT216" s="73">
        <x:v>305</x:v>
      </x:c>
      <x:c r="AU216" s="73">
        <x:v>-2.0299999999999998</x:v>
      </x:c>
      <x:c r="AV216" s="73">
        <x:v>1.8600000000000001</x:v>
      </x:c>
      <x:c r="AW216" s="73">
        <x:v>2.25</x:v>
      </x:c>
      <x:c r="AX216" s="73">
        <x:v>0.87</x:v>
      </x:c>
      <x:c r="AY216" s="73">
        <x:v>1.0700000000000001</x:v>
      </x:c>
      <x:c r="AZ216" s="73">
        <x:v>-2.8399999999999999</x:v>
      </x:c>
      <x:c r="BA216" s="73">
        <x:v>-1.76</x:v>
      </x:c>
      <x:c r="BB216" s="73">
        <x:v>-0.89000000000000001</x:v>
      </x:c>
      <x:c r="BC216" s="73">
        <x:v>1.3300000000000001</x:v>
      </x:c>
      <x:c r="BD216" s="73">
        <x:v>0.44</x:v>
      </x:c>
      <x:c r="BE216" s="73">
        <x:v>9.9499999999999993</x:v>
      </x:c>
      <x:c r="BF216" s="73">
        <x:v>1.3500000000000001</x:v>
      </x:c>
      <x:c r="BG216" s="73">
        <x:v>-0.11</x:v>
      </x:c>
      <x:c r="BH216" s="73">
        <x:v>1.24</x:v>
      </x:c>
      <x:c r="BI216" s="73">
        <x:v>14000</x:v>
      </x:c>
      <x:c r="BJ216" s="73">
        <x:v>11261</x:v>
      </x:c>
      <x:c r="BK216" s="74" t="str">
        <x:f t="shared" si="0"/>
        <x:v>true</x:v>
      </x:c>
    </x:row>
    <x:row r="217" spans="1:63" ht="16.399999999999999">
      <x:c r="A217" s="65">
        <x:v>2015</x:v>
      </x:c>
      <x:c r="B217" s="61" t="s">
        <x:v>45</x:v>
      </x:c>
      <x:c r="C217" s="61" t="s">
        <x:v>139</x:v>
      </x:c>
      <x:c r="D217" s="72" t="s">
        <x:v>251</x:v>
      </x:c>
      <x:c r="E217" s="72">
        <x:v>9</x:v>
      </x:c>
      <x:c r="F217" s="72" t="s">
        <x:v>25</x:v>
      </x:c>
      <x:c r="G217" s="72" t="s">
        <x:v>34</x:v>
      </x:c>
      <x:c r="H217" s="72" t="s">
        <x:v>36</x:v>
      </x:c>
      <x:c r="I217" s="73">
        <x:v>2014</x:v>
      </x:c>
      <x:c r="J217" s="73" t="s">
        <x:v>45</x:v>
      </x:c>
      <x:c r="K217" s="73">
        <x:v>32</x:v>
      </x:c>
      <x:c r="L217" s="73" t="s">
        <x:v>115</x:v>
      </x:c>
      <x:c r="M217" s="73">
        <x:v>38</x:v>
      </x:c>
      <x:c r="N217" s="73">
        <x:v>-0.20000000000000001</x:v>
      </x:c>
      <x:c r="O217" s="73">
        <x:v>0.13</x:v>
      </x:c>
      <x:c r="P217" s="73">
        <x:v>77</x:v>
      </x:c>
      <x:c r="Q217" s="73">
        <x:v>73</x:v>
      </x:c>
      <x:c r="R217" s="73">
        <x:v>63</x:v>
      </x:c>
      <x:c r="S217" s="73">
        <x:v>9</x:v>
      </x:c>
      <x:c r="T217" s="73">
        <x:v>12</x:v>
      </x:c>
      <x:c r="U217" s="73">
        <x:v>2</x:v>
      </x:c>
      <x:c r="V217" s="73">
        <x:v>1</x:v>
      </x:c>
      <x:c r="W217" s="73">
        <x:v>1</x:v>
      </x:c>
      <x:c r="X217" s="73">
        <x:v>19</x:v>
      </x:c>
      <x:c r="Y217" s="73">
        <x:v>6</x:v>
      </x:c>
      <x:c r="Z217" s="73">
        <x:v>2</x:v>
      </x:c>
      <x:c r="AA217" s="73">
        <x:v>1</x:v>
      </x:c>
      <x:c r="AB217" s="73">
        <x:v>9</x:v>
      </x:c>
      <x:c r="AC217" s="73">
        <x:v>2</x:v>
      </x:c>
      <x:c r="AD217" s="73">
        <x:v>1</x:v>
      </x:c>
      <x:c r="AE217" s="73">
        <x:v>13</x:v>
      </x:c>
      <x:c r="AF217" s="73">
        <x:v>1</x:v>
      </x:c>
      <x:c r="AG217" s="73">
        <x:v>3</x:v>
      </x:c>
      <x:c r="AH217" s="73">
        <x:v>0</x:v>
      </x:c>
      <x:c r="AI217" s="73">
        <x:v>0.19</x:v>
      </x:c>
      <x:c r="AJ217" s="73">
        <x:v>0.311</x:v>
      </x:c>
      <x:c r="AK217" s="73">
        <x:v>0.30199999999999999</x:v>
      </x:c>
      <x:c r="AL217" s="73">
        <x:v>0.61299999999999999</x:v>
      </x:c>
      <x:c r="AM217" s="73">
        <x:v>0.078000000000000003</x:v>
      </x:c>
      <x:c r="AN217" s="73">
        <x:v>56.100000000000001</x:v>
      </x:c>
      <x:c r="AO217" s="73">
        <x:v>-0.070000000000000007</x:v>
      </x:c>
      <x:c r="AP217" s="73">
        <x:v>2014</x:v>
      </x:c>
      <x:c r="AQ217" s="73" t="s">
        <x:v>45</x:v>
      </x:c>
      <x:c r="AR217" s="73">
        <x:v>32</x:v>
      </x:c>
      <x:c r="AS217" s="73" t="s">
        <x:v>115</x:v>
      </x:c>
      <x:c r="AT217" s="73">
        <x:v>77</x:v>
      </x:c>
      <x:c r="AU217" s="73">
        <x:v>-4.1299999999999999</x:v>
      </x:c>
      <x:c r="AV217" s="73">
        <x:v>0.34999999999999998</x:v>
      </x:c>
      <x:c r="AW217" s="73">
        <x:v>-0.81000000000000005</x:v>
      </x:c>
      <x:c r="AX217" s="73">
        <x:v>-4.6100000000000003</x:v>
      </x:c>
      <x:c r="AY217" s="73">
        <x:v>1.4399999999999999</x:v>
      </x:c>
      <x:c r="AZ217" s="73">
        <x:v>-0.67000000000000004</x:v>
      </x:c>
      <x:c r="BA217" s="73">
        <x:v>0.77000000000000002</x:v>
      </x:c>
      <x:c r="BB217" s="73">
        <x:v>-4.0300000000000002</x:v>
      </x:c>
      <x:c r="BC217" s="73">
        <x:v>0.34000000000000002</x:v>
      </x:c>
      <x:c r="BD217" s="73">
        <x:v>-3.2200000000000002</x:v>
      </x:c>
      <x:c r="BE217" s="73">
        <x:v>11.31</x:v>
      </x:c>
      <x:c r="BF217" s="73">
        <x:v>-0.20000000000000001</x:v>
      </x:c>
      <x:c r="BG217" s="73">
        <x:v>0.13</x:v>
      </x:c>
      <x:c r="BH217" s="73">
        <x:v>-0.070000000000000007</x:v>
      </x:c>
      <x:c r="BI217" s="73">
        <x:v>16000</x:v>
      </x:c>
      <x:c r="BJ217" s="73">
        <x:v>-213482</x:v>
      </x:c>
      <x:c r="BK217" s="74" t="str">
        <x:f t="shared" si="0"/>
        <x:v>true</x:v>
      </x:c>
    </x:row>
    <x:row r="218" spans="1:63" ht="16.399999999999999">
      <x:c r="A218" s="65">
        <x:v>2016</x:v>
      </x:c>
      <x:c r="B218" s="61" t="s">
        <x:v>45</x:v>
      </x:c>
      <x:c r="C218" s="61" t="s">
        <x:v>139</x:v>
      </x:c>
      <x:c r="D218" s="72" t="s">
        <x:v>251</x:v>
      </x:c>
      <x:c r="E218" s="72">
        <x:v>9</x:v>
      </x:c>
      <x:c r="F218" s="72" t="s">
        <x:v>25</x:v>
      </x:c>
      <x:c r="G218" s="72" t="s">
        <x:v>34</x:v>
      </x:c>
      <x:c r="H218" s="72" t="s">
        <x:v>36</x:v>
      </x:c>
      <x:c r="I218" s="73">
        <x:v>2015</x:v>
      </x:c>
      <x:c r="J218" s="73" t="s">
        <x:v>45</x:v>
      </x:c>
      <x:c r="K218" s="73">
        <x:v>33</x:v>
      </x:c>
      <x:c r="L218" s="73" t="s">
        <x:v>115</x:v>
      </x:c>
      <x:c r="M218" s="73">
        <x:v>108</x:v>
      </x:c>
      <x:c r="N218" s="73">
        <x:v>0.35999999999999999</x:v>
      </x:c>
      <x:c r="O218" s="73">
        <x:v>0.070000000000000007</x:v>
      </x:c>
      <x:c r="P218" s="73">
        <x:v>292</x:v>
      </x:c>
      <x:c r="Q218" s="73">
        <x:v>286</x:v>
      </x:c>
      <x:c r="R218" s="73">
        <x:v>250</x:v>
      </x:c>
      <x:c r="S218" s="73">
        <x:v>34</x:v>
      </x:c>
      <x:c r="T218" s="73">
        <x:v>62</x:v>
      </x:c>
      <x:c r="U218" s="73">
        <x:v>12</x:v>
      </x:c>
      <x:c r="V218" s="73">
        <x:v>2</x:v>
      </x:c>
      <x:c r="W218" s="73">
        <x:v>7</x:v>
      </x:c>
      <x:c r="X218" s="73">
        <x:v>99</x:v>
      </x:c>
      <x:c r="Y218" s="73">
        <x:v>37</x:v>
      </x:c>
      <x:c r="Z218" s="73">
        <x:v>4</x:v>
      </x:c>
      <x:c r="AA218" s="73">
        <x:v>5</x:v>
      </x:c>
      <x:c r="AB218" s="73">
        <x:v>32</x:v>
      </x:c>
      <x:c r="AC218" s="73">
        <x:v>3</x:v>
      </x:c>
      <x:c r="AD218" s="73">
        <x:v>0</x:v>
      </x:c>
      <x:c r="AE218" s="73">
        <x:v>53</x:v>
      </x:c>
      <x:c r="AF218" s="73">
        <x:v>4</x:v>
      </x:c>
      <x:c r="AG218" s="73">
        <x:v>6</x:v>
      </x:c>
      <x:c r="AH218" s="73">
        <x:v>1</x:v>
      </x:c>
      <x:c r="AI218" s="73">
        <x:v>0.248</x:v>
      </x:c>
      <x:c r="AJ218" s="73">
        <x:v>0.33900000000000002</x:v>
      </x:c>
      <x:c r="AK218" s="73">
        <x:v>0.39600000000000002</x:v>
      </x:c>
      <x:c r="AL218" s="73">
        <x:v>0.73499999999999999</x:v>
      </x:c>
      <x:c r="AM218" s="73">
        <x:v>0.11799999999999999</x:v>
      </x:c>
      <x:c r="AN218" s="73">
        <x:v>88.799999999999997</x:v>
      </x:c>
      <x:c r="AO218" s="73">
        <x:v>0.41999999999999998</x:v>
      </x:c>
      <x:c r="AP218" s="73">
        <x:v>2015</x:v>
      </x:c>
      <x:c r="AQ218" s="73" t="s">
        <x:v>45</x:v>
      </x:c>
      <x:c r="AR218" s="73">
        <x:v>33</x:v>
      </x:c>
      <x:c r="AS218" s="73" t="s">
        <x:v>115</x:v>
      </x:c>
      <x:c r="AT218" s="73">
        <x:v>292</x:v>
      </x:c>
      <x:c r="AU218" s="73">
        <x:v>-5.3200000000000003</x:v>
      </x:c>
      <x:c r="AV218" s="73">
        <x:v>-1.1599999999999999</x:v>
      </x:c>
      <x:c r="AW218" s="73">
        <x:v>-1.1399999999999999</x:v>
      </x:c>
      <x:c r="AX218" s="73">
        <x:v>-5.2800000000000002</x:v>
      </x:c>
      <x:c r="AY218" s="73">
        <x:v>0.72999999999999998</x:v>
      </x:c>
      <x:c r="AZ218" s="73">
        <x:v>-1.8100000000000001</x:v>
      </x:c>
      <x:c r="BA218" s="73">
        <x:v>-1.0800000000000001</x:v>
      </x:c>
      <x:c r="BB218" s="73">
        <x:v>-7.0700000000000003</x:v>
      </x:c>
      <x:c r="BC218" s="73">
        <x:v>1.24</x:v>
      </x:c>
      <x:c r="BD218" s="73">
        <x:v>-4.3099999999999996</x:v>
      </x:c>
      <x:c r="BE218" s="73">
        <x:v>10.800000000000001</x:v>
      </x:c>
      <x:c r="BF218" s="73">
        <x:v>0.35999999999999999</x:v>
      </x:c>
      <x:c r="BG218" s="73">
        <x:v>0.070000000000000007</x:v>
      </x:c>
      <x:c r="BH218" s="73">
        <x:v>0.41999999999999998</x:v>
      </x:c>
      <x:c r="BI218" s="73">
        <x:v>16000</x:v>
      </x:c>
      <x:c r="BJ218" s="73">
        <x:v>37777</x:v>
      </x:c>
      <x:c r="BK218" s="74" t="str">
        <x:f t="shared" si="0"/>
        <x:v>true</x:v>
      </x:c>
    </x:row>
    <x:row r="219" spans="1:63" ht="16.399999999999999">
      <x:c r="A219" s="65">
        <x:v>2013</x:v>
      </x:c>
      <x:c r="B219" s="61" t="s">
        <x:v>45</x:v>
      </x:c>
      <x:c r="C219" s="61" t="s">
        <x:v>130</x:v>
      </x:c>
      <x:c r="D219" s="72" t="s">
        <x:v>251</x:v>
      </x:c>
      <x:c r="E219" s="72">
        <x:v>8</x:v>
      </x:c>
      <x:c r="F219" s="72" t="s">
        <x:v>25</x:v>
      </x:c>
      <x:c r="G219" s="72" t="s">
        <x:v>337</x:v>
      </x:c>
      <x:c r="H219" s="72" t="s">
        <x:v>36</x:v>
      </x:c>
      <x:c r="I219" s="73">
        <x:v>2012</x:v>
      </x:c>
      <x:c r="J219" s="73" t="s">
        <x:v>45</x:v>
      </x:c>
      <x:c r="K219" s="73">
        <x:v>31</x:v>
      </x:c>
      <x:c r="L219" s="73" t="s">
        <x:v>111</x:v>
      </x:c>
      <x:c r="M219" s="73">
        <x:v>122</x:v>
      </x:c>
      <x:c r="N219" s="73">
        <x:v>2.1699999999999999</x:v>
      </x:c>
      <x:c r="O219" s="73">
        <x:v>-0.68999999999999995</x:v>
      </x:c>
      <x:c r="P219" s="73">
        <x:v>472</x:v>
      </x:c>
      <x:c r="Q219" s="73">
        <x:v>464</x:v>
      </x:c>
      <x:c r="R219" s="73">
        <x:v>416</x:v>
      </x:c>
      <x:c r="S219" s="73">
        <x:v>61</x:v>
      </x:c>
      <x:c r="T219" s="73">
        <x:v>106</x:v>
      </x:c>
      <x:c r="U219" s="73">
        <x:v>18</x:v>
      </x:c>
      <x:c r="V219" s="73">
        <x:v>1</x:v>
      </x:c>
      <x:c r="W219" s="73">
        <x:v>12</x:v>
      </x:c>
      <x:c r="X219" s="73">
        <x:v>162</x:v>
      </x:c>
      <x:c r="Y219" s="73">
        <x:v>59</x:v>
      </x:c>
      <x:c r="Z219" s="73">
        <x:v>4</x:v>
      </x:c>
      <x:c r="AA219" s="73">
        <x:v>6</x:v>
      </x:c>
      <x:c r="AB219" s="73">
        <x:v>43</x:v>
      </x:c>
      <x:c r="AC219" s="73">
        <x:v>4</x:v>
      </x:c>
      <x:c r="AD219" s="73">
        <x:v>2</x:v>
      </x:c>
      <x:c r="AE219" s="73">
        <x:v>80</x:v>
      </x:c>
      <x:c r="AF219" s="73">
        <x:v>7</x:v>
      </x:c>
      <x:c r="AG219" s="73">
        <x:v>6</x:v>
      </x:c>
      <x:c r="AH219" s="73">
        <x:v>3</x:v>
      </x:c>
      <x:c r="AI219" s="73">
        <x:v>0.255</x:v>
      </x:c>
      <x:c r="AJ219" s="73">
        <x:v>0.32800000000000001</x:v>
      </x:c>
      <x:c r="AK219" s="73">
        <x:v>0.38900000000000001</x:v>
      </x:c>
      <x:c r="AL219" s="73">
        <x:v>0.71699999999999997</x:v>
      </x:c>
      <x:c r="AM219" s="73">
        <x:v>-0.0010000000000000001</x:v>
      </x:c>
      <x:c r="AN219" s="73">
        <x:v>104.5</x:v>
      </x:c>
      <x:c r="AO219" s="73">
        <x:v>1.48</x:v>
      </x:c>
      <x:c r="AP219" s="73">
        <x:v>2012</x:v>
      </x:c>
      <x:c r="AQ219" s="73" t="s">
        <x:v>45</x:v>
      </x:c>
      <x:c r="AR219" s="73">
        <x:v>31</x:v>
      </x:c>
      <x:c r="AS219" s="73" t="s">
        <x:v>111</x:v>
      </x:c>
      <x:c r="AT219" s="73">
        <x:v>472</x:v>
      </x:c>
      <x:c r="AU219" s="73">
        <x:v>2.2999999999999998</x:v>
      </x:c>
      <x:c r="AV219" s="73">
        <x:v>-1.71</x:v>
      </x:c>
      <x:c r="AW219" s="73">
        <x:v>-1.71</x:v>
      </x:c>
      <x:c r="AX219" s="73">
        <x:v>2.8300000000000001</x:v>
      </x:c>
      <x:c r="AY219" s="73">
        <x:v>0.79000000000000004</x:v>
      </x:c>
      <x:c r="AZ219" s="73">
        <x:v>-9.5899999999999999</x:v>
      </x:c>
      <x:c r="BA219" s="73">
        <x:v>-8.8000000000000007</x:v>
      </x:c>
      <x:c r="BB219" s="73">
        <x:v>-5.9699999999999998</x:v>
      </x:c>
      <x:c r="BC219" s="73">
        <x:v>2.1000000000000001</x:v>
      </x:c>
      <x:c r="BD219" s="73">
        <x:v>-3.8700000000000001</x:v>
      </x:c>
      <x:c r="BE219" s="73">
        <x:v>9.5099999999999998</x:v>
      </x:c>
      <x:c r="BF219" s="73">
        <x:v>2.1699999999999999</x:v>
      </x:c>
      <x:c r="BG219" s="73">
        <x:v>-0.68999999999999995</x:v>
      </x:c>
      <x:c r="BH219" s="73">
        <x:v>1.48</x:v>
      </x:c>
      <x:c r="BI219" s="73">
        <x:v>19500</x:v>
      </x:c>
      <x:c r="BJ219" s="73">
        <x:v>13210</x:v>
      </x:c>
      <x:c r="BK219" s="74" t="str">
        <x:f t="shared" si="0"/>
        <x:v>true</x:v>
      </x:c>
    </x:row>
    <x:row r="220" spans="1:63" ht="16.399999999999999">
      <x:c r="A220" s="65">
        <x:v>2014</x:v>
      </x:c>
      <x:c r="B220" s="61" t="s">
        <x:v>45</x:v>
      </x:c>
      <x:c r="C220" s="61" t="s">
        <x:v>130</x:v>
      </x:c>
      <x:c r="D220" s="72" t="s">
        <x:v>251</x:v>
      </x:c>
      <x:c r="E220" s="72">
        <x:v>8</x:v>
      </x:c>
      <x:c r="F220" s="72" t="s">
        <x:v>25</x:v>
      </x:c>
      <x:c r="G220" s="72" t="s">
        <x:v>337</x:v>
      </x:c>
      <x:c r="H220" s="72" t="s">
        <x:v>36</x:v>
      </x:c>
      <x:c r="I220" s="73">
        <x:v>2013</x:v>
      </x:c>
      <x:c r="J220" s="73" t="s">
        <x:v>45</x:v>
      </x:c>
      <x:c r="K220" s="73">
        <x:v>32</x:v>
      </x:c>
      <x:c r="L220" s="73" t="s">
        <x:v>111</x:v>
      </x:c>
      <x:c r="M220" s="73">
        <x:v>110</x:v>
      </x:c>
      <x:c r="N220" s="73">
        <x:v>3.7999999999999998</x:v>
      </x:c>
      <x:c r="O220" s="73">
        <x:v>-0.45000000000000001</x:v>
      </x:c>
      <x:c r="P220" s="73">
        <x:v>434</x:v>
      </x:c>
      <x:c r="Q220" s="73">
        <x:v>429</x:v>
      </x:c>
      <x:c r="R220" s="73">
        <x:v>363</x:v>
      </x:c>
      <x:c r="S220" s="73">
        <x:v>56</x:v>
      </x:c>
      <x:c r="T220" s="73">
        <x:v>106</x:v>
      </x:c>
      <x:c r="U220" s="73">
        <x:v>20</x:v>
      </x:c>
      <x:c r="V220" s="73">
        <x:v>1</x:v>
      </x:c>
      <x:c r="W220" s="73">
        <x:v>18</x:v>
      </x:c>
      <x:c r="X220" s="73">
        <x:v>182</x:v>
      </x:c>
      <x:c r="Y220" s="73">
        <x:v>70</x:v>
      </x:c>
      <x:c r="Z220" s="73">
        <x:v>4</x:v>
      </x:c>
      <x:c r="AA220" s="73">
        <x:v>4</x:v>
      </x:c>
      <x:c r="AB220" s="73">
        <x:v>64</x:v>
      </x:c>
      <x:c r="AC220" s="73">
        <x:v>1</x:v>
      </x:c>
      <x:c r="AD220" s="73">
        <x:v>5</x:v>
      </x:c>
      <x:c r="AE220" s="73">
        <x:v>79</x:v>
      </x:c>
      <x:c r="AF220" s="73">
        <x:v>5</x:v>
      </x:c>
      <x:c r="AG220" s="73">
        <x:v>0</x:v>
      </x:c>
      <x:c r="AH220" s="73">
        <x:v>6</x:v>
      </x:c>
      <x:c r="AI220" s="73">
        <x:v>0.29199999999999998</x:v>
      </x:c>
      <x:c r="AJ220" s="73">
        <x:v>0.39400000000000002</x:v>
      </x:c>
      <x:c r="AK220" s="73">
        <x:v>0.501</x:v>
      </x:c>
      <x:c r="AL220" s="73">
        <x:v>0.89500000000000002</x:v>
      </x:c>
      <x:c r="AM220" s="73">
        <x:v>0.040000000000000002</x:v>
      </x:c>
      <x:c r="AN220" s="73">
        <x:v>136.40000000000001</x:v>
      </x:c>
      <x:c r="AO220" s="73">
        <x:v>3.3500000000000001</x:v>
      </x:c>
      <x:c r="AP220" s="73">
        <x:v>2013</x:v>
      </x:c>
      <x:c r="AQ220" s="73" t="s">
        <x:v>45</x:v>
      </x:c>
      <x:c r="AR220" s="73">
        <x:v>32</x:v>
      </x:c>
      <x:c r="AS220" s="73" t="s">
        <x:v>111</x:v>
      </x:c>
      <x:c r="AT220" s="73">
        <x:v>434</x:v>
      </x:c>
      <x:c r="AU220" s="73">
        <x:v>19.16</x:v>
      </x:c>
      <x:c r="AV220" s="73">
        <x:v>-0.72999999999999998</x:v>
      </x:c>
      <x:c r="AW220" s="73">
        <x:v>-0.20000000000000001</x:v>
      </x:c>
      <x:c r="AX220" s="73">
        <x:v>21.07</x:v>
      </x:c>
      <x:c r="AY220" s="73">
        <x:v>1.6299999999999999</x:v>
      </x:c>
      <x:c r="AZ220" s="73">
        <x:v>-8.2300000000000004</x:v>
      </x:c>
      <x:c r="BA220" s="73">
        <x:v>-6.5999999999999996</x:v>
      </x:c>
      <x:c r="BB220" s="73">
        <x:v>14.470000000000001</x:v>
      </x:c>
      <x:c r="BC220" s="73">
        <x:v>1.8999999999999999</x:v>
      </x:c>
      <x:c r="BD220" s="73">
        <x:v>16.370000000000001</x:v>
      </x:c>
      <x:c r="BE220" s="73">
        <x:v>9.9499999999999993</x:v>
      </x:c>
      <x:c r="BF220" s="73">
        <x:v>3.7999999999999998</x:v>
      </x:c>
      <x:c r="BG220" s="73">
        <x:v>-0.45000000000000001</x:v>
      </x:c>
      <x:c r="BH220" s="73">
        <x:v>3.3500000000000001</x:v>
      </x:c>
      <x:c r="BI220" s="73">
        <x:v>20500</x:v>
      </x:c>
      <x:c r="BJ220" s="73">
        <x:v>6118</x:v>
      </x:c>
      <x:c r="BK220" s="74" t="str">
        <x:f t="shared" si="0"/>
        <x:v>true</x:v>
      </x:c>
    </x:row>
    <x:row r="221" spans="1:63" ht="16.399999999999999">
      <x:c r="A221" s="65">
        <x:v>2015</x:v>
      </x:c>
      <x:c r="B221" s="61" t="s">
        <x:v>45</x:v>
      </x:c>
      <x:c r="C221" s="61" t="s">
        <x:v>130</x:v>
      </x:c>
      <x:c r="D221" s="72" t="s">
        <x:v>251</x:v>
      </x:c>
      <x:c r="E221" s="72">
        <x:v>8</x:v>
      </x:c>
      <x:c r="F221" s="72" t="s">
        <x:v>25</x:v>
      </x:c>
      <x:c r="G221" s="72" t="s">
        <x:v>337</x:v>
      </x:c>
      <x:c r="H221" s="72" t="s">
        <x:v>36</x:v>
      </x:c>
      <x:c r="I221" s="73">
        <x:v>2014</x:v>
      </x:c>
      <x:c r="J221" s="73" t="s">
        <x:v>45</x:v>
      </x:c>
      <x:c r="K221" s="73">
        <x:v>33</x:v>
      </x:c>
      <x:c r="L221" s="73" t="s">
        <x:v>111</x:v>
      </x:c>
      <x:c r="M221" s="73">
        <x:v>120</x:v>
      </x:c>
      <x:c r="N221" s="73">
        <x:v>1.79</x:v>
      </x:c>
      <x:c r="O221" s="73">
        <x:v>0.34000000000000002</x:v>
      </x:c>
      <x:c r="P221" s="73">
        <x:v>499</x:v>
      </x:c>
      <x:c r="Q221" s="73">
        <x:v>498</x:v>
      </x:c>
      <x:c r="R221" s="73">
        <x:v>452</x:v>
      </x:c>
      <x:c r="S221" s="73">
        <x:v>81</x:v>
      </x:c>
      <x:c r="T221" s="73">
        <x:v>140</x:v>
      </x:c>
      <x:c r="U221" s="73">
        <x:v>33</x:v>
      </x:c>
      <x:c r="V221" s="73">
        <x:v>2</x:v>
      </x:c>
      <x:c r="W221" s="73">
        <x:v>27</x:v>
      </x:c>
      <x:c r="X221" s="73">
        <x:v>258</x:v>
      </x:c>
      <x:c r="Y221" s="73">
        <x:v>109</x:v>
      </x:c>
      <x:c r="Z221" s="73">
        <x:v>7</x:v>
      </x:c>
      <x:c r="AA221" s="73">
        <x:v>9</x:v>
      </x:c>
      <x:c r="AB221" s="73">
        <x:v>41</x:v>
      </x:c>
      <x:c r="AC221" s="73">
        <x:v>2</x:v>
      </x:c>
      <x:c r="AD221" s="73">
        <x:v>2</x:v>
      </x:c>
      <x:c r="AE221" s="73">
        <x:v>106</x:v>
      </x:c>
      <x:c r="AF221" s="73">
        <x:v>6</x:v>
      </x:c>
      <x:c r="AG221" s="73">
        <x:v>0</x:v>
      </x:c>
      <x:c r="AH221" s="73">
        <x:v>4</x:v>
      </x:c>
      <x:c r="AI221" s="73">
        <x:v>0.31</x:v>
      </x:c>
      <x:c r="AJ221" s="73">
        <x:v>0.36699999999999999</x:v>
      </x:c>
      <x:c r="AK221" s="73">
        <x:v>0.57099999999999995</x:v>
      </x:c>
      <x:c r="AL221" s="73">
        <x:v>0.93799999999999994</x:v>
      </x:c>
      <x:c r="AM221" s="73">
        <x:v>0.17699999999999999</x:v>
      </x:c>
      <x:c r="AN221" s="73">
        <x:v>125.90000000000001</x:v>
      </x:c>
      <x:c r="AO221" s="73">
        <x:v>2.1299999999999999</x:v>
      </x:c>
      <x:c r="AP221" s="73">
        <x:v>2014</x:v>
      </x:c>
      <x:c r="AQ221" s="73" t="s">
        <x:v>45</x:v>
      </x:c>
      <x:c r="AR221" s="73">
        <x:v>33</x:v>
      </x:c>
      <x:c r="AS221" s="73" t="s">
        <x:v>111</x:v>
      </x:c>
      <x:c r="AT221" s="73">
        <x:v>499</x:v>
      </x:c>
      <x:c r="AU221" s="73">
        <x:v>12.109999999999999</x:v>
      </x:c>
      <x:c r="AV221" s="73">
        <x:v>-2.7799999999999998</x:v>
      </x:c>
      <x:c r="AW221" s="73">
        <x:v>-3.5099999999999998</x:v>
      </x:c>
      <x:c r="AX221" s="73">
        <x:v>11.279999999999999</x:v>
      </x:c>
      <x:c r="AY221" s="73">
        <x:v>3.8700000000000001</x:v>
      </x:c>
      <x:c r="AZ221" s="73">
        <x:v>-10.07</x:v>
      </x:c>
      <x:c r="BA221" s="73">
        <x:v>-6.2000000000000002</x:v>
      </x:c>
      <x:c r="BB221" s="73">
        <x:v>3.4700000000000002</x:v>
      </x:c>
      <x:c r="BC221" s="73">
        <x:v>2.1699999999999999</x:v>
      </x:c>
      <x:c r="BD221" s="73">
        <x:v>13.210000000000001</x:v>
      </x:c>
      <x:c r="BE221" s="73">
        <x:v>11.31</x:v>
      </x:c>
      <x:c r="BF221" s="73">
        <x:v>1.79</x:v>
      </x:c>
      <x:c r="BG221" s="73">
        <x:v>0.34000000000000002</x:v>
      </x:c>
      <x:c r="BH221" s="73">
        <x:v>2.1299999999999999</x:v>
      </x:c>
      <x:c r="BI221" s="73">
        <x:v>23500</x:v>
      </x:c>
      <x:c r="BJ221" s="73">
        <x:v>11024</x:v>
      </x:c>
      <x:c r="BK221" s="74" t="str">
        <x:f t="shared" si="0"/>
        <x:v>true</x:v>
      </x:c>
    </x:row>
    <x:row r="222" spans="1:63" ht="16.399999999999999">
      <x:c r="A222" s="65">
        <x:v>2016</x:v>
      </x:c>
      <x:c r="B222" s="61" t="s">
        <x:v>45</x:v>
      </x:c>
      <x:c r="C222" s="61" t="s">
        <x:v>130</x:v>
      </x:c>
      <x:c r="D222" s="72" t="s">
        <x:v>251</x:v>
      </x:c>
      <x:c r="E222" s="72">
        <x:v>8</x:v>
      </x:c>
      <x:c r="F222" s="72" t="s">
        <x:v>25</x:v>
      </x:c>
      <x:c r="G222" s="72" t="s">
        <x:v>337</x:v>
      </x:c>
      <x:c r="H222" s="72" t="s">
        <x:v>36</x:v>
      </x:c>
      <x:c r="I222" s="73">
        <x:v>2015</x:v>
      </x:c>
      <x:c r="J222" s="73" t="s">
        <x:v>45</x:v>
      </x:c>
      <x:c r="K222" s="73">
        <x:v>34</x:v>
      </x:c>
      <x:c r="L222" s="73" t="s">
        <x:v>111</x:v>
      </x:c>
      <x:c r="M222" s="73">
        <x:v>124</x:v>
      </x:c>
      <x:c r="N222" s="73">
        <x:v>1.23</x:v>
      </x:c>
      <x:c r="O222" s="73">
        <x:v>0.68000000000000005</x:v>
      </x:c>
      <x:c r="P222" s="73">
        <x:v>494</x:v>
      </x:c>
      <x:c r="Q222" s="73">
        <x:v>490</x:v>
      </x:c>
      <x:c r="R222" s="73">
        <x:v>438</x:v>
      </x:c>
      <x:c r="S222" s="73">
        <x:v>66</x:v>
      </x:c>
      <x:c r="T222" s="73">
        <x:v>123</x:v>
      </x:c>
      <x:c r="U222" s="73">
        <x:v>23</x:v>
      </x:c>
      <x:c r="V222" s="73">
        <x:v>0</x:v>
      </x:c>
      <x:c r="W222" s="73">
        <x:v>21</x:v>
      </x:c>
      <x:c r="X222" s="73">
        <x:v>209</x:v>
      </x:c>
      <x:c r="Y222" s="73">
        <x:v>70</x:v>
      </x:c>
      <x:c r="Z222" s="73">
        <x:v>3</x:v>
      </x:c>
      <x:c r="AA222" s="73">
        <x:v>3</x:v>
      </x:c>
      <x:c r="AB222" s="73">
        <x:v>46</x:v>
      </x:c>
      <x:c r="AC222" s="73">
        <x:v>4</x:v>
      </x:c>
      <x:c r="AD222" s="73">
        <x:v>1</x:v>
      </x:c>
      <x:c r="AE222" s="73">
        <x:v>119</x:v>
      </x:c>
      <x:c r="AF222" s="73">
        <x:v>9</x:v>
      </x:c>
      <x:c r="AG222" s="73">
        <x:v>4</x:v>
      </x:c>
      <x:c r="AH222" s="73">
        <x:v>2</x:v>
      </x:c>
      <x:c r="AI222" s="73">
        <x:v>0.28100000000000003</x:v>
      </x:c>
      <x:c r="AJ222" s="73">
        <x:v>0.35299999999999998</x:v>
      </x:c>
      <x:c r="AK222" s="73">
        <x:v>0.47699999999999998</x:v>
      </x:c>
      <x:c r="AL222" s="73">
        <x:v>0.82999999999999996</x:v>
      </x:c>
      <x:c r="AM222" s="73">
        <x:v>0.14699999999999999</x:v>
      </x:c>
      <x:c r="AN222" s="73">
        <x:v>110.7</x:v>
      </x:c>
      <x:c r="AO222" s="73">
        <x:v>1.9099999999999999</x:v>
      </x:c>
      <x:c r="AP222" s="73">
        <x:v>2015</x:v>
      </x:c>
      <x:c r="AQ222" s="73" t="s">
        <x:v>45</x:v>
      </x:c>
      <x:c r="AR222" s="73">
        <x:v>34</x:v>
      </x:c>
      <x:c r="AS222" s="73" t="s">
        <x:v>111</x:v>
      </x:c>
      <x:c r="AT222" s="73">
        <x:v>494</x:v>
      </x:c>
      <x:c r="AU222" s="73">
        <x:v>4.3700000000000001</x:v>
      </x:c>
      <x:c r="AV222" s="73">
        <x:v>0.010000000000000001</x:v>
      </x:c>
      <x:c r="AW222" s="73">
        <x:v>-1.45</x:v>
      </x:c>
      <x:c r="AX222" s="73">
        <x:v>4.1399999999999997</x:v>
      </x:c>
      <x:c r="AY222" s="73">
        <x:v>7.4000000000000004</x:v>
      </x:c>
      <x:c r="AZ222" s="73">
        <x:v>-9.8599999999999994</x:v>
      </x:c>
      <x:c r="BA222" s="73">
        <x:v>-2.46</x:v>
      </x:c>
      <x:c r="BB222" s="73">
        <x:v>0.93999999999999995</x:v>
      </x:c>
      <x:c r="BC222" s="73">
        <x:v>2.1000000000000001</x:v>
      </x:c>
      <x:c r="BD222" s="73">
        <x:v>14.289999999999999</x:v>
      </x:c>
      <x:c r="BE222" s="73">
        <x:v>10.800000000000001</x:v>
      </x:c>
      <x:c r="BF222" s="73">
        <x:v>1.23</x:v>
      </x:c>
      <x:c r="BG222" s="73">
        <x:v>0.68000000000000005</x:v>
      </x:c>
      <x:c r="BH222" s="73">
        <x:v>1.9099999999999999</x:v>
      </x:c>
      <x:c r="BI222" s="73">
        <x:v>40000</x:v>
      </x:c>
      <x:c r="BJ222" s="73">
        <x:v>20938</x:v>
      </x:c>
      <x:c r="BK222" s="74" t="str">
        <x:f t="shared" si="0"/>
        <x:v>true</x:v>
      </x:c>
    </x:row>
    <x:row r="223" spans="1:63" ht="16.399999999999999">
      <x:c r="A223" s="66">
        <x:v>2011</x:v>
      </x:c>
      <x:c r="B223" s="61" t="s">
        <x:v>31</x:v>
      </x:c>
      <x:c r="C223" s="61" t="s">
        <x:v>140</x:v>
      </x:c>
      <x:c r="D223" s="72" t="s">
        <x:v>251</x:v>
      </x:c>
      <x:c r="E223" s="72">
        <x:v>4</x:v>
      </x:c>
      <x:c r="F223" s="72" t="s">
        <x:v>332</x:v>
      </x:c>
      <x:c r="G223" s="72" t="s">
        <x:v>34</x:v>
      </x:c>
      <x:c r="H223" s="72" t="s">
        <x:v>36</x:v>
      </x:c>
      <x:c r="I223" s="73">
        <x:v>2010</x:v>
      </x:c>
      <x:c r="J223" s="73" t="s">
        <x:v>31</x:v>
      </x:c>
      <x:c r="K223" s="73">
        <x:v>31</x:v>
      </x:c>
      <x:c r="L223" s="73" t="s">
        <x:v>117</x:v>
      </x:c>
      <x:c r="M223" s="73">
        <x:v>128</x:v>
      </x:c>
      <x:c r="N223" s="73">
        <x:v>4.4199999999999999</x:v>
      </x:c>
      <x:c r="O223" s="73">
        <x:v>-0.85999999999999999</x:v>
      </x:c>
      <x:c r="P223" s="73">
        <x:v>470</x:v>
      </x:c>
      <x:c r="Q223" s="73">
        <x:v>458</x:v>
      </x:c>
      <x:c r="R223" s="73">
        <x:v>379</x:v>
      </x:c>
      <x:c r="S223" s="73">
        <x:v>64</x:v>
      </x:c>
      <x:c r="T223" s="73">
        <x:v>114</x:v>
      </x:c>
      <x:c r="U223" s="73">
        <x:v>21</x:v>
      </x:c>
      <x:c r="V223" s="73">
        <x:v>2</x:v>
      </x:c>
      <x:c r="W223" s="73">
        <x:v>11</x:v>
      </x:c>
      <x:c r="X223" s="73">
        <x:v>172</x:v>
      </x:c>
      <x:c r="Y223" s="73">
        <x:v>63</x:v>
      </x:c>
      <x:c r="Z223" s="73">
        <x:v>5</x:v>
      </x:c>
      <x:c r="AA223" s="73">
        <x:v>4</x:v>
      </x:c>
      <x:c r="AB223" s="73">
        <x:v>73</x:v>
      </x:c>
      <x:c r="AC223" s="73">
        <x:v>3</x:v>
      </x:c>
      <x:c r="AD223" s="73">
        <x:v>2</x:v>
      </x:c>
      <x:c r="AE223" s="73">
        <x:v>54</x:v>
      </x:c>
      <x:c r="AF223" s="73">
        <x:v>10</x:v>
      </x:c>
      <x:c r="AG223" s="73">
        <x:v>10</x:v>
      </x:c>
      <x:c r="AH223" s="73">
        <x:v>5</x:v>
      </x:c>
      <x:c r="AI223" s="73">
        <x:v>0.30099999999999999</x:v>
      </x:c>
      <x:c r="AJ223" s="73">
        <x:v>0.41299999999999998</x:v>
      </x:c>
      <x:c r="AK223" s="73">
        <x:v>0.45400000000000001</x:v>
      </x:c>
      <x:c r="AL223" s="73">
        <x:v>0.86699999999999999</x:v>
      </x:c>
      <x:c r="AM223" s="73">
        <x:v>0.044999999999999996</x:v>
      </x:c>
      <x:c r="AN223" s="73">
        <x:v>142.5</x:v>
      </x:c>
      <x:c r="AO223" s="73">
        <x:v>3.5600000000000001</x:v>
      </x:c>
      <x:c r="AP223" s="73">
        <x:v>2010</x:v>
      </x:c>
      <x:c r="AQ223" s="73" t="s">
        <x:v>31</x:v>
      </x:c>
      <x:c r="AR223" s="73">
        <x:v>31</x:v>
      </x:c>
      <x:c r="AS223" s="73" t="s">
        <x:v>117</x:v>
      </x:c>
      <x:c r="AT223" s="73">
        <x:v>470</x:v>
      </x:c>
      <x:c r="AU223" s="73">
        <x:v>25.48</x:v>
      </x:c>
      <x:c r="AV223" s="73">
        <x:v>-0.26000000000000001</x:v>
      </x:c>
      <x:c r="AW223" s="73">
        <x:v>-0.26000000000000001</x:v>
      </x:c>
      <x:c r="AX223" s="73">
        <x:v>24.27</x:v>
      </x:c>
      <x:c r="AY223" s="73">
        <x:v>-3.0299999999999998</x:v>
      </x:c>
      <x:c r="AZ223" s="73">
        <x:v>-5.1299999999999999</x:v>
      </x:c>
      <x:c r="BA223" s="73">
        <x:v>-8.1600000000000001</x:v>
      </x:c>
      <x:c r="BB223" s="73">
        <x:v>16.109999999999999</x:v>
      </x:c>
      <x:c r="BC223" s="73">
        <x:v>2.04</x:v>
      </x:c>
      <x:c r="BD223" s="73">
        <x:v>18.149999999999999</x:v>
      </x:c>
      <x:c r="BE223" s="73">
        <x:v>10.6</x:v>
      </x:c>
      <x:c r="BF223" s="73">
        <x:v>4.4199999999999999</x:v>
      </x:c>
      <x:c r="BG223" s="73">
        <x:v>-0.85999999999999999</x:v>
      </x:c>
      <x:c r="BH223" s="73">
        <x:v>3.5600000000000001</x:v>
      </x:c>
      <x:c r="BI223" s="73">
        <x:v>30000</x:v>
      </x:c>
      <x:c r="BJ223" s="73">
        <x:v>8427</x:v>
      </x:c>
      <x:c r="BK223" s="74" t="str">
        <x:f t="shared" si="0"/>
        <x:v>true</x:v>
      </x:c>
    </x:row>
    <x:row r="224" spans="1:63" ht="16.399999999999999">
      <x:c r="A224" s="66">
        <x:v>2012</x:v>
      </x:c>
      <x:c r="B224" s="61" t="s">
        <x:v>31</x:v>
      </x:c>
      <x:c r="C224" s="61" t="s">
        <x:v>140</x:v>
      </x:c>
      <x:c r="D224" s="72" t="s">
        <x:v>251</x:v>
      </x:c>
      <x:c r="E224" s="72">
        <x:v>4</x:v>
      </x:c>
      <x:c r="F224" s="72" t="s">
        <x:v>332</x:v>
      </x:c>
      <x:c r="G224" s="72" t="s">
        <x:v>34</x:v>
      </x:c>
      <x:c r="H224" s="72" t="s">
        <x:v>36</x:v>
      </x:c>
      <x:c r="I224" s="73">
        <x:v>2011</x:v>
      </x:c>
      <x:c r="J224" s="73" t="s">
        <x:v>31</x:v>
      </x:c>
      <x:c r="K224" s="73">
        <x:v>32</x:v>
      </x:c>
      <x:c r="L224" s="73" t="s">
        <x:v>117</x:v>
      </x:c>
      <x:c r="M224" s="73">
        <x:v>121</x:v>
      </x:c>
      <x:c r="N224" s="73">
        <x:v>2.21</x:v>
      </x:c>
      <x:c r="O224" s="73">
        <x:v>-0.080000000000000004</x:v>
      </x:c>
      <x:c r="P224" s="73">
        <x:v>506</x:v>
      </x:c>
      <x:c r="Q224" s="73">
        <x:v>493</x:v>
      </x:c>
      <x:c r="R224" s="73">
        <x:v>429</x:v>
      </x:c>
      <x:c r="S224" s="73">
        <x:v>77</x:v>
      </x:c>
      <x:c r="T224" s="73">
        <x:v>110</x:v>
      </x:c>
      <x:c r="U224" s="73">
        <x:v>19</x:v>
      </x:c>
      <x:c r="V224" s="73">
        <x:v>2</x:v>
      </x:c>
      <x:c r="W224" s="73">
        <x:v>4</x:v>
      </x:c>
      <x:c r="X224" s="73">
        <x:v>145</x:v>
      </x:c>
      <x:c r="Y224" s="73">
        <x:v>30</x:v>
      </x:c>
      <x:c r="Z224" s="73">
        <x:v>8</x:v>
      </x:c>
      <x:c r="AA224" s="73">
        <x:v>2</x:v>
      </x:c>
      <x:c r="AB224" s="73">
        <x:v>60</x:v>
      </x:c>
      <x:c r="AC224" s="73">
        <x:v>5</x:v>
      </x:c>
      <x:c r="AD224" s="73">
        <x:v>3</x:v>
      </x:c>
      <x:c r="AE224" s="73">
        <x:v>88</x:v>
      </x:c>
      <x:c r="AF224" s="73">
        <x:v>7</x:v>
      </x:c>
      <x:c r="AG224" s="73">
        <x:v>10</x:v>
      </x:c>
      <x:c r="AH224" s="73">
        <x:v>2</x:v>
      </x:c>
      <x:c r="AI224" s="73">
        <x:v>0.25600000000000001</x:v>
      </x:c>
      <x:c r="AJ224" s="73">
        <x:v>0.35299999999999998</x:v>
      </x:c>
      <x:c r="AK224" s="73">
        <x:v>0.33800000000000002</x:v>
      </x:c>
      <x:c r="AL224" s="73">
        <x:v>0.69099999999999995</x:v>
      </x:c>
      <x:c r="AM224" s="73">
        <x:v>-0.010000000000000001</x:v>
      </x:c>
      <x:c r="AN224" s="73">
        <x:v>96.299999999999997</x:v>
      </x:c>
      <x:c r="AO224" s="73">
        <x:v>2.1299999999999999</x:v>
      </x:c>
      <x:c r="AP224" s="73">
        <x:v>2011</x:v>
      </x:c>
      <x:c r="AQ224" s="73" t="s">
        <x:v>31</x:v>
      </x:c>
      <x:c r="AR224" s="73">
        <x:v>32</x:v>
      </x:c>
      <x:c r="AS224" s="73" t="s">
        <x:v>117</x:v>
      </x:c>
      <x:c r="AT224" s="73">
        <x:v>506</x:v>
      </x:c>
      <x:c r="AU224" s="73">
        <x:v>-2.1800000000000002</x:v>
      </x:c>
      <x:c r="AV224" s="73">
        <x:v>1.55</x:v>
      </x:c>
      <x:c r="AW224" s="73">
        <x:v>1.55</x:v>
      </x:c>
      <x:c r="AX224" s="73">
        <x:v>2.7200000000000002</x:v>
      </x:c>
      <x:c r="AY224" s="73">
        <x:v>-0.020000000000000001</x:v>
      </x:c>
      <x:c r="AZ224" s="73">
        <x:v>-4.1200000000000001</x:v>
      </x:c>
      <x:c r="BA224" s="73">
        <x:v>-4.1399999999999997</x:v>
      </x:c>
      <x:c r="BB224" s="73">
        <x:v>-1.4099999999999999</x:v>
      </x:c>
      <x:c r="BC224" s="73">
        <x:v>2.27</x:v>
      </x:c>
      <x:c r="BD224" s="73">
        <x:v>0.84999999999999998</x:v>
      </x:c>
      <x:c r="BE224" s="73">
        <x:v>10.029999999999999</x:v>
      </x:c>
      <x:c r="BF224" s="73">
        <x:v>2.21</x:v>
      </x:c>
      <x:c r="BG224" s="73">
        <x:v>-0.080000000000000004</x:v>
      </x:c>
      <x:c r="BH224" s="73">
        <x:v>2.1299999999999999</x:v>
      </x:c>
      <x:c r="BI224" s="73">
        <x:v>30000</x:v>
      </x:c>
      <x:c r="BJ224" s="73">
        <x:v>14102</x:v>
      </x:c>
      <x:c r="BK224" s="74" t="str">
        <x:f t="shared" si="0"/>
        <x:v>true</x:v>
      </x:c>
    </x:row>
    <x:row r="225" spans="1:63" ht="16.399999999999999">
      <x:c r="A225" s="66">
        <x:v>2013</x:v>
      </x:c>
      <x:c r="B225" s="61" t="s">
        <x:v>31</x:v>
      </x:c>
      <x:c r="C225" s="61" t="s">
        <x:v>140</x:v>
      </x:c>
      <x:c r="D225" s="72" t="s">
        <x:v>251</x:v>
      </x:c>
      <x:c r="E225" s="72">
        <x:v>4</x:v>
      </x:c>
      <x:c r="F225" s="72" t="s">
        <x:v>332</x:v>
      </x:c>
      <x:c r="G225" s="72" t="s">
        <x:v>34</x:v>
      </x:c>
      <x:c r="H225" s="72" t="s">
        <x:v>36</x:v>
      </x:c>
      <x:c r="I225" s="73">
        <x:v>2012</x:v>
      </x:c>
      <x:c r="J225" s="73" t="s">
        <x:v>31</x:v>
      </x:c>
      <x:c r="K225" s="73">
        <x:v>33</x:v>
      </x:c>
      <x:c r="L225" s="73" t="s">
        <x:v>117</x:v>
      </x:c>
      <x:c r="M225" s="73">
        <x:v>111</x:v>
      </x:c>
      <x:c r="N225" s="73">
        <x:v>3.96</x:v>
      </x:c>
      <x:c r="O225" s="73">
        <x:v>-0.93000000000000005</x:v>
      </x:c>
      <x:c r="P225" s="73">
        <x:v>463</x:v>
      </x:c>
      <x:c r="Q225" s="73">
        <x:v>447</x:v>
      </x:c>
      <x:c r="R225" s="73">
        <x:v>388</x:v>
      </x:c>
      <x:c r="S225" s="73">
        <x:v>61</x:v>
      </x:c>
      <x:c r="T225" s="73">
        <x:v>118</x:v>
      </x:c>
      <x:c r="U225" s="73">
        <x:v>19</x:v>
      </x:c>
      <x:c r="V225" s="73">
        <x:v>4</x:v>
      </x:c>
      <x:c r="W225" s="73">
        <x:v>1</x:v>
      </x:c>
      <x:c r="X225" s="73">
        <x:v>148</x:v>
      </x:c>
      <x:c r="Y225" s="73">
        <x:v>51</x:v>
      </x:c>
      <x:c r="Z225" s="73">
        <x:v>4</x:v>
      </x:c>
      <x:c r="AA225" s="73">
        <x:v>6</x:v>
      </x:c>
      <x:c r="AB225" s="73">
        <x:v>58</x:v>
      </x:c>
      <x:c r="AC225" s="73">
        <x:v>1</x:v>
      </x:c>
      <x:c r="AD225" s="73">
        <x:v>3</x:v>
      </x:c>
      <x:c r="AE225" s="73">
        <x:v>72</x:v>
      </x:c>
      <x:c r="AF225" s="73">
        <x:v>8</x:v>
      </x:c>
      <x:c r="AG225" s="73">
        <x:v>13</x:v>
      </x:c>
      <x:c r="AH225" s="73">
        <x:v>3</x:v>
      </x:c>
      <x:c r="AI225" s="73">
        <x:v>0.30399999999999999</x:v>
      </x:c>
      <x:c r="AJ225" s="73">
        <x:v>0.39300000000000002</x:v>
      </x:c>
      <x:c r="AK225" s="73">
        <x:v>0.38100000000000001</x:v>
      </x:c>
      <x:c r="AL225" s="73">
        <x:v>0.77400000000000002</x:v>
      </x:c>
      <x:c r="AM225" s="73">
        <x:v>0.038</x:v>
      </x:c>
      <x:c r="AN225" s="73">
        <x:v>139</x:v>
      </x:c>
      <x:c r="AO225" s="73">
        <x:v>3.0299999999999998</x:v>
      </x:c>
      <x:c r="AP225" s="73">
        <x:v>2012</x:v>
      </x:c>
      <x:c r="AQ225" s="73" t="s">
        <x:v>31</x:v>
      </x:c>
      <x:c r="AR225" s="73">
        <x:v>33</x:v>
      </x:c>
      <x:c r="AS225" s="73" t="s">
        <x:v>117</x:v>
      </x:c>
      <x:c r="AT225" s="73">
        <x:v>463</x:v>
      </x:c>
      <x:c r="AU225" s="73">
        <x:v>19.530000000000001</x:v>
      </x:c>
      <x:c r="AV225" s="73">
        <x:v>-1.48</x:v>
      </x:c>
      <x:c r="AW225" s="73">
        <x:v>-1.48</x:v>
      </x:c>
      <x:c r="AX225" s="73">
        <x:v>17.940000000000001</x:v>
      </x:c>
      <x:c r="AY225" s="73">
        <x:v>-3.5600000000000001</x:v>
      </x:c>
      <x:c r="AZ225" s="73">
        <x:v>-5.1500000000000004</x:v>
      </x:c>
      <x:c r="BA225" s="73">
        <x:v>-8.7200000000000006</x:v>
      </x:c>
      <x:c r="BB225" s="73">
        <x:v>9.2200000000000006</x:v>
      </x:c>
      <x:c r="BC225" s="73">
        <x:v>2.0600000000000001</x:v>
      </x:c>
      <x:c r="BD225" s="73">
        <x:v>11.279999999999999</x:v>
      </x:c>
      <x:c r="BE225" s="73">
        <x:v>9.5099999999999998</x:v>
      </x:c>
      <x:c r="BF225" s="73">
        <x:v>3.96</x:v>
      </x:c>
      <x:c r="BG225" s="73">
        <x:v>-0.93000000000000005</x:v>
      </x:c>
      <x:c r="BH225" s="73">
        <x:v>3.0299999999999998</x:v>
      </x:c>
      <x:c r="BI225" s="73">
        <x:v>30000</x:v>
      </x:c>
      <x:c r="BJ225" s="73">
        <x:v>9892</x:v>
      </x:c>
      <x:c r="BK225" s="74" t="str">
        <x:f t="shared" si="0"/>
        <x:v>true</x:v>
      </x:c>
    </x:row>
    <x:row r="226" spans="1:63" ht="16.399999999999999">
      <x:c r="A226" s="66">
        <x:v>2014</x:v>
      </x:c>
      <x:c r="B226" s="61" t="s">
        <x:v>31</x:v>
      </x:c>
      <x:c r="C226" s="61" t="s">
        <x:v>140</x:v>
      </x:c>
      <x:c r="D226" s="72" t="s">
        <x:v>251</x:v>
      </x:c>
      <x:c r="E226" s="72">
        <x:v>4</x:v>
      </x:c>
      <x:c r="F226" s="72" t="s">
        <x:v>332</x:v>
      </x:c>
      <x:c r="G226" s="72" t="s">
        <x:v>34</x:v>
      </x:c>
      <x:c r="H226" s="72" t="s">
        <x:v>36</x:v>
      </x:c>
      <x:c r="I226" s="73">
        <x:v>2013</x:v>
      </x:c>
      <x:c r="J226" s="73" t="s">
        <x:v>31</x:v>
      </x:c>
      <x:c r="K226" s="73">
        <x:v>34</x:v>
      </x:c>
      <x:c r="L226" s="73" t="s">
        <x:v>117</x:v>
      </x:c>
      <x:c r="M226" s="73">
        <x:v>112</x:v>
      </x:c>
      <x:c r="N226" s="73">
        <x:v>2.0699999999999998</x:v>
      </x:c>
      <x:c r="O226" s="73">
        <x:v>1.6599999999999999</x:v>
      </x:c>
      <x:c r="P226" s="73">
        <x:v>466</x:v>
      </x:c>
      <x:c r="Q226" s="73">
        <x:v>448</x:v>
      </x:c>
      <x:c r="R226" s="73">
        <x:v>394</x:v>
      </x:c>
      <x:c r="S226" s="73">
        <x:v>56</x:v>
      </x:c>
      <x:c r="T226" s="73">
        <x:v>112</x:v>
      </x:c>
      <x:c r="U226" s="73">
        <x:v>12</x:v>
      </x:c>
      <x:c r="V226" s="73">
        <x:v>3</x:v>
      </x:c>
      <x:c r="W226" s="73">
        <x:v>6</x:v>
      </x:c>
      <x:c r="X226" s="73">
        <x:v>148</x:v>
      </x:c>
      <x:c r="Y226" s="73">
        <x:v>55</x:v>
      </x:c>
      <x:c r="Z226" s="73">
        <x:v>4</x:v>
      </x:c>
      <x:c r="AA226" s="73">
        <x:v>4</x:v>
      </x:c>
      <x:c r="AB226" s="73">
        <x:v>51</x:v>
      </x:c>
      <x:c r="AC226" s="73">
        <x:v>1</x:v>
      </x:c>
      <x:c r="AD226" s="73">
        <x:v>0</x:v>
      </x:c>
      <x:c r="AE226" s="73">
        <x:v>74</x:v>
      </x:c>
      <x:c r="AF226" s="73">
        <x:v>5</x:v>
      </x:c>
      <x:c r="AG226" s="73">
        <x:v>18</x:v>
      </x:c>
      <x:c r="AH226" s="73">
        <x:v>2</x:v>
      </x:c>
      <x:c r="AI226" s="73">
        <x:v>0.28399999999999997</x:v>
      </x:c>
      <x:c r="AJ226" s="73">
        <x:v>0.36599999999999999</x:v>
      </x:c>
      <x:c r="AK226" s="73">
        <x:v>0.376</x:v>
      </x:c>
      <x:c r="AL226" s="73">
        <x:v>0.74199999999999999</x:v>
      </x:c>
      <x:c r="AM226" s="73">
        <x:v>0</x:v>
      </x:c>
      <x:c r="AN226" s="73">
        <x:v>102.5</x:v>
      </x:c>
      <x:c r="AO226" s="73">
        <x:v>3.73</x:v>
      </x:c>
      <x:c r="AP226" s="73">
        <x:v>2013</x:v>
      </x:c>
      <x:c r="AQ226" s="73" t="s">
        <x:v>31</x:v>
      </x:c>
      <x:c r="AR226" s="73">
        <x:v>34</x:v>
      </x:c>
      <x:c r="AS226" s="73" t="s">
        <x:v>117</x:v>
      </x:c>
      <x:c r="AT226" s="73">
        <x:v>466</x:v>
      </x:c>
      <x:c r="AU226" s="73">
        <x:v>1.45</x:v>
      </x:c>
      <x:c r="AV226" s="73">
        <x:v>-0.57999999999999996</x:v>
      </x:c>
      <x:c r="AW226" s="73">
        <x:v>-1.0700000000000001</x:v>
      </x:c>
      <x:c r="AX226" s="73">
        <x:v>3.6499999999999999</x:v>
      </x:c>
      <x:c r="AY226" s="73">
        <x:v>17.760000000000002</x:v>
      </x:c>
      <x:c r="AZ226" s="73">
        <x:v>-4.5499999999999998</x:v>
      </x:c>
      <x:c r="BA226" s="73">
        <x:v>13.220000000000001</x:v>
      </x:c>
      <x:c r="BB226" s="73">
        <x:v>16.870000000000001</x:v>
      </x:c>
      <x:c r="BC226" s="73">
        <x:v>2.04</x:v>
      </x:c>
      <x:c r="BD226" s="73">
        <x:v>18.91</x:v>
      </x:c>
      <x:c r="BE226" s="73">
        <x:v>9.9499999999999993</x:v>
      </x:c>
      <x:c r="BF226" s="73">
        <x:v>2.0699999999999998</x:v>
      </x:c>
      <x:c r="BG226" s="73">
        <x:v>1.6599999999999999</x:v>
      </x:c>
      <x:c r="BH226" s="73">
        <x:v>3.73</x:v>
      </x:c>
      <x:c r="BI226" s="73">
        <x:v>35000</x:v>
      </x:c>
      <x:c r="BJ226" s="73">
        <x:v>9380</x:v>
      </x:c>
      <x:c r="BK226" s="74" t="str">
        <x:f t="shared" si="0"/>
        <x:v>true</x:v>
      </x:c>
    </x:row>
    <x:row r="227" spans="1:63" ht="16.399999999999999">
      <x:c r="A227" s="65">
        <x:v>2019</x:v>
      </x:c>
      <x:c r="B227" s="61" t="s">
        <x:v>31</x:v>
      </x:c>
      <x:c r="C227" s="61" t="s">
        <x:v>134</x:v>
      </x:c>
      <x:c r="D227" s="72" t="s">
        <x:v>251</x:v>
      </x:c>
      <x:c r="E227" s="72">
        <x:v>8</x:v>
      </x:c>
      <x:c r="F227" s="72" t="s">
        <x:v>25</x:v>
      </x:c>
      <x:c r="G227" s="72" t="s">
        <x:v>337</x:v>
      </x:c>
      <x:c r="H227" s="72" t="s">
        <x:v>36</x:v>
      </x:c>
      <x:c r="I227" s="73">
        <x:v>2018</x:v>
      </x:c>
      <x:c r="J227" s="73" t="s">
        <x:v>31</x:v>
      </x:c>
      <x:c r="K227" s="73">
        <x:v>28</x:v>
      </x:c>
      <x:c r="L227" s="73" t="s">
        <x:v>122</x:v>
      </x:c>
      <x:c r="M227" s="73">
        <x:v>144</x:v>
      </x:c>
      <x:c r="N227" s="73">
        <x:v>2.4300000000000002</x:v>
      </x:c>
      <x:c r="O227" s="73">
        <x:v>0.47999999999999998</x:v>
      </x:c>
      <x:c r="P227" s="73">
        <x:v>649</x:v>
      </x:c>
      <x:c r="Q227" s="73">
        <x:v>641</x:v>
      </x:c>
      <x:c r="R227" s="73">
        <x:v>576</x:v>
      </x:c>
      <x:c r="S227" s="73">
        <x:v>114</x:v>
      </x:c>
      <x:c r="T227" s="73">
        <x:v>172</x:v>
      </x:c>
      <x:c r="U227" s="73">
        <x:v>30</x:v>
      </x:c>
      <x:c r="V227" s="73">
        <x:v>10</x:v>
      </x:c>
      <x:c r="W227" s="73">
        <x:v>9</x:v>
      </x:c>
      <x:c r="X227" s="73">
        <x:v>249</x:v>
      </x:c>
      <x:c r="Y227" s="73">
        <x:v>68</x:v>
      </x:c>
      <x:c r="Z227" s="73">
        <x:v>36</x:v>
      </x:c>
      <x:c r="AA227" s="73">
        <x:v>10</x:v>
      </x:c>
      <x:c r="AB227" s="73">
        <x:v>56</x:v>
      </x:c>
      <x:c r="AC227" s="73">
        <x:v>3</x:v>
      </x:c>
      <x:c r="AD227" s="73">
        <x:v>0</x:v>
      </x:c>
      <x:c r="AE227" s="73">
        <x:v>99</x:v>
      </x:c>
      <x:c r="AF227" s="73">
        <x:v>9</x:v>
      </x:c>
      <x:c r="AG227" s="73">
        <x:v>8</x:v>
      </x:c>
      <x:c r="AH227" s="73">
        <x:v>6</x:v>
      </x:c>
      <x:c r="AI227" s="73">
        <x:v>0.29899999999999999</x:v>
      </x:c>
      <x:c r="AJ227" s="73">
        <x:v>0.35999999999999999</x:v>
      </x:c>
      <x:c r="AK227" s="73">
        <x:v>0.432</x:v>
      </x:c>
      <x:c r="AL227" s="73">
        <x:v>0.79200000000000004</x:v>
      </x:c>
      <x:c r="AM227" s="73">
        <x:v>0.14000000000000001</x:v>
      </x:c>
      <x:c r="AN227" s="73">
        <x:v>94.099999999999994</x:v>
      </x:c>
      <x:c r="AO227" s="73">
        <x:v>2.9100000000000001</x:v>
      </x:c>
      <x:c r="AP227" s="73">
        <x:v>2018</x:v>
      </x:c>
      <x:c r="AQ227" s="73" t="s">
        <x:v>31</x:v>
      </x:c>
      <x:c r="AR227" s="73">
        <x:v>28</x:v>
      </x:c>
      <x:c r="AS227" s="73" t="s">
        <x:v>122</x:v>
      </x:c>
      <x:c r="AT227" s="73">
        <x:v>649</x:v>
      </x:c>
      <x:c r="AU227" s="73">
        <x:v>-1.54</x:v>
      </x:c>
      <x:c r="AV227" s="73">
        <x:v>0.79000000000000004</x:v>
      </x:c>
      <x:c r="AW227" s="73">
        <x:v>1.8300000000000001</x:v>
      </x:c>
      <x:c r="AX227" s="73">
        <x:v>0.78000000000000003</x:v>
      </x:c>
      <x:c r="AY227" s="73">
        <x:v>5.3300000000000001</x:v>
      </x:c>
      <x:c r="AZ227" s="73">
        <x:v>-0.020000000000000001</x:v>
      </x:c>
      <x:c r="BA227" s="73">
        <x:v>5.3099999999999996</x:v>
      </x:c>
      <x:c r="BB227" s="73">
        <x:v>5.7999999999999998</x:v>
      </x:c>
      <x:c r="BC227" s="73">
        <x:v>2.8300000000000001</x:v>
      </x:c>
      <x:c r="BD227" s="73">
        <x:v>10.390000000000001</x:v>
      </x:c>
      <x:c r="BE227" s="73">
        <x:v>11.199999999999999</x:v>
      </x:c>
      <x:c r="BF227" s="73">
        <x:v>2.4300000000000002</x:v>
      </x:c>
      <x:c r="BG227" s="73">
        <x:v>0.47999999999999998</x:v>
      </x:c>
      <x:c r="BH227" s="73">
        <x:v>2.9100000000000001</x:v>
      </x:c>
      <x:c r="BI227" s="73">
        <x:v>29000</x:v>
      </x:c>
      <x:c r="BJ227" s="73">
        <x:v>9969</x:v>
      </x:c>
      <x:c r="BK227" s="74" t="str">
        <x:f t="shared" si="0"/>
        <x:v>true</x:v>
      </x:c>
    </x:row>
    <x:row r="228" spans="1:63" ht="16.399999999999999">
      <x:c r="A228" s="65">
        <x:v>2020</x:v>
      </x:c>
      <x:c r="B228" s="61" t="s">
        <x:v>31</x:v>
      </x:c>
      <x:c r="C228" s="61" t="s">
        <x:v>134</x:v>
      </x:c>
      <x:c r="D228" s="72" t="s">
        <x:v>251</x:v>
      </x:c>
      <x:c r="E228" s="72">
        <x:v>8</x:v>
      </x:c>
      <x:c r="F228" s="72" t="s">
        <x:v>25</x:v>
      </x:c>
      <x:c r="G228" s="72" t="s">
        <x:v>337</x:v>
      </x:c>
      <x:c r="H228" s="72" t="s">
        <x:v>36</x:v>
      </x:c>
      <x:c r="I228" s="73">
        <x:v>2019</x:v>
      </x:c>
      <x:c r="J228" s="73" t="s">
        <x:v>31</x:v>
      </x:c>
      <x:c r="K228" s="73">
        <x:v>29</x:v>
      </x:c>
      <x:c r="L228" s="73" t="s">
        <x:v>122</x:v>
      </x:c>
      <x:c r="M228" s="73">
        <x:v>144</x:v>
      </x:c>
      <x:c r="N228" s="73">
        <x:v>0.94999999999999996</x:v>
      </x:c>
      <x:c r="O228" s="73">
        <x:v>1.1499999999999999</x:v>
      </x:c>
      <x:c r="P228" s="73">
        <x:v>581</x:v>
      </x:c>
      <x:c r="Q228" s="73">
        <x:v>569</x:v>
      </x:c>
      <x:c r="R228" s="73">
        <x:v>506</x:v>
      </x:c>
      <x:c r="S228" s="73">
        <x:v>64</x:v>
      </x:c>
      <x:c r="T228" s="73">
        <x:v>121</x:v>
      </x:c>
      <x:c r="U228" s="73">
        <x:v>16</x:v>
      </x:c>
      <x:c r="V228" s="73">
        <x:v>7</x:v>
      </x:c>
      <x:c r="W228" s="73">
        <x:v>5</x:v>
      </x:c>
      <x:c r="X228" s="73">
        <x:v>166</x:v>
      </x:c>
      <x:c r="Y228" s="73">
        <x:v>44</x:v>
      </x:c>
      <x:c r="Z228" s="73">
        <x:v>24</x:v>
      </x:c>
      <x:c r="AA228" s="73">
        <x:v>7</x:v>
      </x:c>
      <x:c r="AB228" s="73">
        <x:v>58</x:v>
      </x:c>
      <x:c r="AC228" s="73">
        <x:v>2</x:v>
      </x:c>
      <x:c r="AD228" s="73">
        <x:v>0</x:v>
      </x:c>
      <x:c r="AE228" s="73">
        <x:v>82</x:v>
      </x:c>
      <x:c r="AF228" s="73">
        <x:v>4</x:v>
      </x:c>
      <x:c r="AG228" s="73">
        <x:v>12</x:v>
      </x:c>
      <x:c r="AH228" s="73">
        <x:v>3</x:v>
      </x:c>
      <x:c r="AI228" s="73">
        <x:v>0.23899999999999999</x:v>
      </x:c>
      <x:c r="AJ228" s="73">
        <x:v>0.318</x:v>
      </x:c>
      <x:c r="AK228" s="73">
        <x:v>0.32800000000000001</x:v>
      </x:c>
      <x:c r="AL228" s="73">
        <x:v>0.64600000000000002</x:v>
      </x:c>
      <x:c r="AM228" s="73">
        <x:v>0.094999999999999996</x:v>
      </x:c>
      <x:c r="AN228" s="73">
        <x:v>76.5</x:v>
      </x:c>
      <x:c r="AO228" s="73">
        <x:v>2.1000000000000001</x:v>
      </x:c>
      <x:c r="AP228" s="73">
        <x:v>2019</x:v>
      </x:c>
      <x:c r="AQ228" s="73" t="s">
        <x:v>31</x:v>
      </x:c>
      <x:c r="AR228" s="73">
        <x:v>29</x:v>
      </x:c>
      <x:c r="AS228" s="73" t="s">
        <x:v>122</x:v>
      </x:c>
      <x:c r="AT228" s="73">
        <x:v>581</x:v>
      </x:c>
      <x:c r="AU228" s="73">
        <x:v>-14.16</x:v>
      </x:c>
      <x:c r="AV228" s="73">
        <x:v>1.1200000000000001</x:v>
      </x:c>
      <x:c r="AW228" s="73">
        <x:v>0.98999999999999999</x:v>
      </x:c>
      <x:c r="AX228" s="73">
        <x:v>-9.8399999999999999</x:v>
      </x:c>
      <x:c r="AY228" s="73">
        <x:v>11.23</x:v>
      </x:c>
      <x:c r="AZ228" s="73">
        <x:v>-0.16</x:v>
      </x:c>
      <x:c r="BA228" s="73">
        <x:v>11.07</x:v>
      </x:c>
      <x:c r="BB228" s="73">
        <x:v>-0.77000000000000002</x:v>
      </x:c>
      <x:c r="BC228" s="73">
        <x:v>2.5699999999999998</x:v>
      </x:c>
      <x:c r="BD228" s="73">
        <x:v>16.48</x:v>
      </x:c>
      <x:c r="BE228" s="73">
        <x:v>9.7300000000000004</x:v>
      </x:c>
      <x:c r="BF228" s="73">
        <x:v>0.94999999999999996</x:v>
      </x:c>
      <x:c r="BG228" s="73">
        <x:v>1.1499999999999999</x:v>
      </x:c>
      <x:c r="BH228" s="73">
        <x:v>2.1000000000000001</x:v>
      </x:c>
      <x:c r="BI228" s="73">
        <x:v>36000</x:v>
      </x:c>
      <x:c r="BJ228" s="73">
        <x:v>17142</x:v>
      </x:c>
      <x:c r="BK228" s="74" t="str">
        <x:f t="shared" si="0"/>
        <x:v>true</x:v>
      </x:c>
    </x:row>
    <x:row r="229" spans="1:63" ht="16.399999999999999">
      <x:c r="A229" s="65">
        <x:v>2021</x:v>
      </x:c>
      <x:c r="B229" s="61" t="s">
        <x:v>31</x:v>
      </x:c>
      <x:c r="C229" s="61" t="s">
        <x:v>134</x:v>
      </x:c>
      <x:c r="D229" s="72" t="s">
        <x:v>251</x:v>
      </x:c>
      <x:c r="E229" s="72">
        <x:v>8</x:v>
      </x:c>
      <x:c r="F229" s="72" t="s">
        <x:v>25</x:v>
      </x:c>
      <x:c r="G229" s="72" t="s">
        <x:v>337</x:v>
      </x:c>
      <x:c r="H229" s="72" t="s">
        <x:v>36</x:v>
      </x:c>
      <x:c r="I229" s="73">
        <x:v>2020</x:v>
      </x:c>
      <x:c r="J229" s="73" t="s">
        <x:v>31</x:v>
      </x:c>
      <x:c r="K229" s="73">
        <x:v>30</x:v>
      </x:c>
      <x:c r="L229" s="73" t="s">
        <x:v>122</x:v>
      </x:c>
      <x:c r="M229" s="73">
        <x:v>132</x:v>
      </x:c>
      <x:c r="N229" s="73">
        <x:v>1.8600000000000001</x:v>
      </x:c>
      <x:c r="O229" s="73">
        <x:v>1.3999999999999999</x:v>
      </x:c>
      <x:c r="P229" s="73">
        <x:v>541</x:v>
      </x:c>
      <x:c r="Q229" s="73">
        <x:v>534</x:v>
      </x:c>
      <x:c r="R229" s="73">
        <x:v>489</x:v>
      </x:c>
      <x:c r="S229" s="73">
        <x:v>84</x:v>
      </x:c>
      <x:c r="T229" s="73">
        <x:v>142</x:v>
      </x:c>
      <x:c r="U229" s="73">
        <x:v>18</x:v>
      </x:c>
      <x:c r="V229" s="73">
        <x:v>5</x:v>
      </x:c>
      <x:c r="W229" s="73">
        <x:v>11</x:v>
      </x:c>
      <x:c r="X229" s="73">
        <x:v>203</x:v>
      </x:c>
      <x:c r="Y229" s="73">
        <x:v>55</x:v>
      </x:c>
      <x:c r="Z229" s="73">
        <x:v>34</x:v>
      </x:c>
      <x:c r="AA229" s="73">
        <x:v>12</x:v>
      </x:c>
      <x:c r="AB229" s="73">
        <x:v>39</x:v>
      </x:c>
      <x:c r="AC229" s="73">
        <x:v>3</x:v>
      </x:c>
      <x:c r="AD229" s="73">
        <x:v>1</x:v>
      </x:c>
      <x:c r="AE229" s="73">
        <x:v>77</x:v>
      </x:c>
      <x:c r="AF229" s="73">
        <x:v>7</x:v>
      </x:c>
      <x:c r="AG229" s="73">
        <x:v>7</x:v>
      </x:c>
      <x:c r="AH229" s="73">
        <x:v>3</x:v>
      </x:c>
      <x:c r="AI229" s="73">
        <x:v>0.28999999999999998</x:v>
      </x:c>
      <x:c r="AJ229" s="73">
        <x:v>0.34499999999999997</x:v>
      </x:c>
      <x:c r="AK229" s="73">
        <x:v>0.41499999999999998</x:v>
      </x:c>
      <x:c r="AL229" s="73">
        <x:v>0.76000000000000001</x:v>
      </x:c>
      <x:c r="AM229" s="73">
        <x:v>0.129</x:v>
      </x:c>
      <x:c r="AN229" s="73">
        <x:v>93.5</x:v>
      </x:c>
      <x:c r="AO229" s="73">
        <x:v>3.25</x:v>
      </x:c>
      <x:c r="AP229" s="73">
        <x:v>2020</x:v>
      </x:c>
      <x:c r="AQ229" s="73" t="s">
        <x:v>31</x:v>
      </x:c>
      <x:c r="AR229" s="73">
        <x:v>30</x:v>
      </x:c>
      <x:c r="AS229" s="73" t="s">
        <x:v>122</x:v>
      </x:c>
      <x:c r="AT229" s="73">
        <x:v>541</x:v>
      </x:c>
      <x:c r="AU229" s="73">
        <x:v>-3.98</x:v>
      </x:c>
      <x:c r="AV229" s="73">
        <x:v>1.1200000000000001</x:v>
      </x:c>
      <x:c r="AW229" s="73">
        <x:v>2.27</x:v>
      </x:c>
      <x:c r="AX229" s="73">
        <x:v>-0.29999999999999999</x:v>
      </x:c>
      <x:c r="AY229" s="73">
        <x:v>14.880000000000001</x:v>
      </x:c>
      <x:c r="AZ229" s="73">
        <x:v>-0.38</x:v>
      </x:c>
      <x:c r="BA229" s="73">
        <x:v>14.5</x:v>
      </x:c>
      <x:c r="BB229" s="73">
        <x:v>13.35</x:v>
      </x:c>
      <x:c r="BC229" s="73">
        <x:v>2.3399999999999999</x:v>
      </x:c>
      <x:c r="BD229" s="73">
        <x:v>38.859999999999999</x:v>
      </x:c>
      <x:c r="BE229" s="73">
        <x:v>10.640000000000001</x:v>
      </x:c>
      <x:c r="BF229" s="73">
        <x:v>1.8600000000000001</x:v>
      </x:c>
      <x:c r="BG229" s="73">
        <x:v>1.3999999999999999</x:v>
      </x:c>
      <x:c r="BH229" s="73">
        <x:v>3.25</x:v>
      </x:c>
      <x:c r="BI229" s="73">
        <x:v>30000</x:v>
      </x:c>
      <x:c r="BJ229" s="73">
        <x:v>9220</x:v>
      </x:c>
      <x:c r="BK229" s="74" t="str">
        <x:f t="shared" si="0"/>
        <x:v>true</x:v>
      </x:c>
    </x:row>
    <x:row r="230" spans="1:63" ht="16.399999999999999">
      <x:c r="A230" s="65">
        <x:v>2022</x:v>
      </x:c>
      <x:c r="B230" s="61" t="s">
        <x:v>31</x:v>
      </x:c>
      <x:c r="C230" s="61" t="s">
        <x:v>134</x:v>
      </x:c>
      <x:c r="D230" s="72" t="s">
        <x:v>251</x:v>
      </x:c>
      <x:c r="E230" s="72">
        <x:v>8</x:v>
      </x:c>
      <x:c r="F230" s="72" t="s">
        <x:v>25</x:v>
      </x:c>
      <x:c r="G230" s="72" t="s">
        <x:v>337</x:v>
      </x:c>
      <x:c r="H230" s="72" t="s">
        <x:v>36</x:v>
      </x:c>
      <x:c r="I230" s="73">
        <x:v>2021</x:v>
      </x:c>
      <x:c r="J230" s="73" t="s">
        <x:v>31</x:v>
      </x:c>
      <x:c r="K230" s="73">
        <x:v>31</x:v>
      </x:c>
      <x:c r="L230" s="73" t="s">
        <x:v>122</x:v>
      </x:c>
      <x:c r="M230" s="73">
        <x:v>127</x:v>
      </x:c>
      <x:c r="N230" s="73">
        <x:v>2.9700000000000002</x:v>
      </x:c>
      <x:c r="O230" s="73">
        <x:v>0.37</x:v>
      </x:c>
      <x:c r="P230" s="73">
        <x:v>542</x:v>
      </x:c>
      <x:c r="Q230" s="73">
        <x:v>532</x:v>
      </x:c>
      <x:c r="R230" s="73">
        <x:v>454</x:v>
      </x:c>
      <x:c r="S230" s="73">
        <x:v>78</x:v>
      </x:c>
      <x:c r="T230" s="73">
        <x:v>132</x:v>
      </x:c>
      <x:c r="U230" s="73">
        <x:v>22</x:v>
      </x:c>
      <x:c r="V230" s="73">
        <x:v>1</x:v>
      </x:c>
      <x:c r="W230" s="73">
        <x:v>5</x:v>
      </x:c>
      <x:c r="X230" s="73">
        <x:v>171</x:v>
      </x:c>
      <x:c r="Y230" s="73">
        <x:v>54</x:v>
      </x:c>
      <x:c r="Z230" s="73">
        <x:v>36</x:v>
      </x:c>
      <x:c r="AA230" s="73">
        <x:v>15</x:v>
      </x:c>
      <x:c r="AB230" s="73">
        <x:v>69</x:v>
      </x:c>
      <x:c r="AC230" s="73">
        <x:v>3</x:v>
      </x:c>
      <x:c r="AD230" s="73">
        <x:v>2</x:v>
      </x:c>
      <x:c r="AE230" s="73">
        <x:v>82</x:v>
      </x:c>
      <x:c r="AF230" s="73">
        <x:v>3</x:v>
      </x:c>
      <x:c r="AG230" s="73">
        <x:v>9</x:v>
      </x:c>
      <x:c r="AH230" s="73">
        <x:v>7</x:v>
      </x:c>
      <x:c r="AI230" s="73">
        <x:v>0.29099999999999998</x:v>
      </x:c>
      <x:c r="AJ230" s="73">
        <x:v>0.38300000000000001</x:v>
      </x:c>
      <x:c r="AK230" s="73">
        <x:v>0.377</x:v>
      </x:c>
      <x:c r="AL230" s="73">
        <x:v>0.76000000000000001</x:v>
      </x:c>
      <x:c r="AM230" s="73">
        <x:v>0.14000000000000001</x:v>
      </x:c>
      <x:c r="AN230" s="73">
        <x:v>109.59999999999999</x:v>
      </x:c>
      <x:c r="AO230" s="73">
        <x:v>3.3399999999999999</x:v>
      </x:c>
      <x:c r="AP230" s="73">
        <x:v>2021</x:v>
      </x:c>
      <x:c r="AQ230" s="73" t="s">
        <x:v>31</x:v>
      </x:c>
      <x:c r="AR230" s="73">
        <x:v>31</x:v>
      </x:c>
      <x:c r="AS230" s="73" t="s">
        <x:v>122</x:v>
      </x:c>
      <x:c r="AT230" s="73">
        <x:v>542</x:v>
      </x:c>
      <x:c r="AU230" s="73">
        <x:v>8.3499999999999996</x:v>
      </x:c>
      <x:c r="AV230" s="73">
        <x:v>-0.13</x:v>
      </x:c>
      <x:c r="AW230" s="73">
        <x:v>0.10000000000000001</x:v>
      </x:c>
      <x:c r="AX230" s="73">
        <x:v>11.59</x:v>
      </x:c>
      <x:c r="AY230" s="73">
        <x:v>3.75</x:v>
      </x:c>
      <x:c r="AZ230" s="73">
        <x:v>-0.10000000000000001</x:v>
      </x:c>
      <x:c r="BA230" s="73">
        <x:v>3.6499999999999999</x:v>
      </x:c>
      <x:c r="BB230" s="73">
        <x:v>13.35</x:v>
      </x:c>
      <x:c r="BC230" s="73">
        <x:v>2.3500000000000001</x:v>
      </x:c>
      <x:c r="BD230" s="73">
        <x:v>22.149999999999999</x:v>
      </x:c>
      <x:c r="BE230" s="73">
        <x:v>10.09</x:v>
      </x:c>
      <x:c r="BF230" s="73">
        <x:v>2.9700000000000002</x:v>
      </x:c>
      <x:c r="BG230" s="73">
        <x:v>0.37</x:v>
      </x:c>
      <x:c r="BH230" s="73">
        <x:v>3.3399999999999999</x:v>
      </x:c>
      <x:c r="BI230" s="73">
        <x:v>38000</x:v>
      </x:c>
      <x:c r="BJ230" s="73">
        <x:v>11366</x:v>
      </x:c>
      <x:c r="BK230" s="74" t="str">
        <x:f t="shared" si="0"/>
        <x:v>true</x:v>
      </x:c>
    </x:row>
    <x:row r="231" spans="1:63" ht="16.399999999999999">
      <x:c r="A231" s="66">
        <x:v>2011</x:v>
      </x:c>
      <x:c r="B231" s="61" t="s">
        <x:v>65</x:v>
      </x:c>
      <x:c r="C231" s="61" t="s">
        <x:v>132</x:v>
      </x:c>
      <x:c r="D231" s="72" t="s">
        <x:v>323</x:v>
      </x:c>
      <x:c r="E231" s="72">
        <x:v>8</x:v>
      </x:c>
      <x:c r="F231" s="72" t="s">
        <x:v>25</x:v>
      </x:c>
      <x:c r="G231" s="72" t="s">
        <x:v>337</x:v>
      </x:c>
      <x:c r="H231" s="72" t="s">
        <x:v>36</x:v>
      </x:c>
      <x:c r="I231" s="73">
        <x:v>2010</x:v>
      </x:c>
      <x:c r="J231" s="73" t="s">
        <x:v>65</x:v>
      </x:c>
      <x:c r="K231" s="73">
        <x:v>30</x:v>
      </x:c>
      <x:c r="L231" s="73" t="s">
        <x:v>119</x:v>
      </x:c>
      <x:c r="M231" s="73">
        <x:v>128</x:v>
      </x:c>
      <x:c r="N231" s="73">
        <x:v>1.8899999999999999</x:v>
      </x:c>
      <x:c r="O231" s="73">
        <x:v>0.38</x:v>
      </x:c>
      <x:c r="P231" s="73">
        <x:v>499</x:v>
      </x:c>
      <x:c r="Q231" s="73">
        <x:v>487</x:v>
      </x:c>
      <x:c r="R231" s="73">
        <x:v>433</x:v>
      </x:c>
      <x:c r="S231" s="73">
        <x:v>51</x:v>
      </x:c>
      <x:c r="T231" s="73">
        <x:v>118</x:v>
      </x:c>
      <x:c r="U231" s="73">
        <x:v>19</x:v>
      </x:c>
      <x:c r="V231" s="73">
        <x:v>1</x:v>
      </x:c>
      <x:c r="W231" s="73">
        <x:v>8</x:v>
      </x:c>
      <x:c r="X231" s="73">
        <x:v>163</x:v>
      </x:c>
      <x:c r="Y231" s="73">
        <x:v>62</x:v>
      </x:c>
      <x:c r="Z231" s="73">
        <x:v>0</x:v>
      </x:c>
      <x:c r="AA231" s="73">
        <x:v>2</x:v>
      </x:c>
      <x:c r="AB231" s="73">
        <x:v>46</x:v>
      </x:c>
      <x:c r="AC231" s="73">
        <x:v>7</x:v>
      </x:c>
      <x:c r="AD231" s="73">
        <x:v>2</x:v>
      </x:c>
      <x:c r="AE231" s="73">
        <x:v>64</x:v>
      </x:c>
      <x:c r="AF231" s="73">
        <x:v>12</x:v>
      </x:c>
      <x:c r="AG231" s="73">
        <x:v>10</x:v>
      </x:c>
      <x:c r="AH231" s="73">
        <x:v>3</x:v>
      </x:c>
      <x:c r="AI231" s="73">
        <x:v>0.27300000000000002</x:v>
      </x:c>
      <x:c r="AJ231" s="73">
        <x:v>0.34999999999999998</x:v>
      </x:c>
      <x:c r="AK231" s="73">
        <x:v>0.376</x:v>
      </x:c>
      <x:c r="AL231" s="73">
        <x:v>0.72599999999999998</x:v>
      </x:c>
      <x:c r="AM231" s="73">
        <x:v>-0.017000000000000001</x:v>
      </x:c>
      <x:c r="AN231" s="73">
        <x:v>95.299999999999997</x:v>
      </x:c>
      <x:c r="AO231" s="73">
        <x:v>2.27</x:v>
      </x:c>
      <x:c r="AP231" s="73">
        <x:v>2010</x:v>
      </x:c>
      <x:c r="AQ231" s="73" t="s">
        <x:v>65</x:v>
      </x:c>
      <x:c r="AR231" s="73">
        <x:v>30</x:v>
      </x:c>
      <x:c r="AS231" s="73" t="s">
        <x:v>119</x:v>
      </x:c>
      <x:c r="AT231" s="73">
        <x:v>499</x:v>
      </x:c>
      <x:c r="AU231" s="73">
        <x:v>-2.9700000000000002</x:v>
      </x:c>
      <x:c r="AV231" s="73">
        <x:v>0.020000000000000001</x:v>
      </x:c>
      <x:c r="AW231" s="73">
        <x:v>0.020000000000000001</x:v>
      </x:c>
      <x:c r="AX231" s="73">
        <x:v>-4.2199999999999998</x:v>
      </x:c>
      <x:c r="AY231" s="73">
        <x:v>-3.29</x:v>
      </x:c>
      <x:c r="AZ231" s="73">
        <x:v>8.6199999999999992</x:v>
      </x:c>
      <x:c r="BA231" s="73">
        <x:v>5.3300000000000001</x:v>
      </x:c>
      <x:c r="BB231" s="73">
        <x:v>1.1200000000000001</x:v>
      </x:c>
      <x:c r="BC231" s="73">
        <x:v>2.1699999999999999</x:v>
      </x:c>
      <x:c r="BD231" s="73">
        <x:v>3.29</x:v>
      </x:c>
      <x:c r="BE231" s="73">
        <x:v>10.6</x:v>
      </x:c>
      <x:c r="BF231" s="73">
        <x:v>1.8899999999999999</x:v>
      </x:c>
      <x:c r="BG231" s="73">
        <x:v>0.38</x:v>
      </x:c>
      <x:c r="BH231" s="73">
        <x:v>2.27</x:v>
      </x:c>
      <x:c r="BI231" s="73">
        <x:v>18500</x:v>
      </x:c>
      <x:c r="BJ231" s="73">
        <x:v>8144</x:v>
      </x:c>
      <x:c r="BK231" s="74" t="str">
        <x:f t="shared" si="0"/>
        <x:v>true</x:v>
      </x:c>
    </x:row>
    <x:row r="232" spans="1:63" ht="16.399999999999999">
      <x:c r="A232" s="66">
        <x:v>2012</x:v>
      </x:c>
      <x:c r="B232" s="61" t="s">
        <x:v>65</x:v>
      </x:c>
      <x:c r="C232" s="61" t="s">
        <x:v>132</x:v>
      </x:c>
      <x:c r="D232" s="72" t="s">
        <x:v>323</x:v>
      </x:c>
      <x:c r="E232" s="72">
        <x:v>8</x:v>
      </x:c>
      <x:c r="F232" s="72" t="s">
        <x:v>25</x:v>
      </x:c>
      <x:c r="G232" s="72" t="s">
        <x:v>337</x:v>
      </x:c>
      <x:c r="H232" s="72" t="s">
        <x:v>36</x:v>
      </x:c>
      <x:c r="I232" s="73">
        <x:v>2011</x:v>
      </x:c>
      <x:c r="J232" s="73" t="s">
        <x:v>65</x:v>
      </x:c>
      <x:c r="K232" s="73">
        <x:v>31</x:v>
      </x:c>
      <x:c r="L232" s="73" t="s">
        <x:v>119</x:v>
      </x:c>
      <x:c r="M232" s="73">
        <x:v>92</x:v>
      </x:c>
      <x:c r="N232" s="73">
        <x:v>2.0800000000000001</x:v>
      </x:c>
      <x:c r="O232" s="73">
        <x:v>0.44</x:v>
      </x:c>
      <x:c r="P232" s="73">
        <x:v>351</x:v>
      </x:c>
      <x:c r="Q232" s="73">
        <x:v>344</x:v>
      </x:c>
      <x:c r="R232" s="73">
        <x:v>298</x:v>
      </x:c>
      <x:c r="S232" s="73">
        <x:v>39</x:v>
      </x:c>
      <x:c r="T232" s="73">
        <x:v>84</x:v>
      </x:c>
      <x:c r="U232" s="73">
        <x:v>10</x:v>
      </x:c>
      <x:c r="V232" s="73">
        <x:v>1</x:v>
      </x:c>
      <x:c r="W232" s="73">
        <x:v>4</x:v>
      </x:c>
      <x:c r="X232" s="73">
        <x:v>108</x:v>
      </x:c>
      <x:c r="Y232" s="73">
        <x:v>28</x:v>
      </x:c>
      <x:c r="Z232" s="73">
        <x:v>2</x:v>
      </x:c>
      <x:c r="AA232" s="73">
        <x:v>1</x:v>
      </x:c>
      <x:c r="AB232" s="73">
        <x:v>37</x:v>
      </x:c>
      <x:c r="AC232" s="73">
        <x:v>9</x:v>
      </x:c>
      <x:c r="AD232" s="73">
        <x:v>0</x:v>
      </x:c>
      <x:c r="AE232" s="73">
        <x:v>44</x:v>
      </x:c>
      <x:c r="AF232" s="73">
        <x:v>9</x:v>
      </x:c>
      <x:c r="AG232" s="73">
        <x:v>7</x:v>
      </x:c>
      <x:c r="AH232" s="73">
        <x:v>0</x:v>
      </x:c>
      <x:c r="AI232" s="73">
        <x:v>0.28199999999999997</x:v>
      </x:c>
      <x:c r="AJ232" s="73">
        <x:v>0.378</x:v>
      </x:c>
      <x:c r="AK232" s="73">
        <x:v>0.36199999999999999</x:v>
      </x:c>
      <x:c r="AL232" s="73">
        <x:v>0.73999999999999999</x:v>
      </x:c>
      <x:c r="AM232" s="73">
        <x:v>0.0070000000000000007</x:v>
      </x:c>
      <x:c r="AN232" s="73">
        <x:v>110.3</x:v>
      </x:c>
      <x:c r="AO232" s="73">
        <x:v>2.52</x:v>
      </x:c>
      <x:c r="AP232" s="73">
        <x:v>2011</x:v>
      </x:c>
      <x:c r="AQ232" s="73" t="s">
        <x:v>65</x:v>
      </x:c>
      <x:c r="AR232" s="73">
        <x:v>31</x:v>
      </x:c>
      <x:c r="AS232" s="73" t="s">
        <x:v>119</x:v>
      </x:c>
      <x:c r="AT232" s="73">
        <x:v>351</x:v>
      </x:c>
      <x:c r="AU232" s="73">
        <x:v>4.25</x:v>
      </x:c>
      <x:c r="AV232" s="73">
        <x:v>0.81999999999999995</x:v>
      </x:c>
      <x:c r="AW232" s="73">
        <x:v>0.81999999999999995</x:v>
      </x:c>
      <x:c r="AX232" s="73">
        <x:v>3.2999999999999998</x:v>
      </x:c>
      <x:c r="AY232" s="73">
        <x:v>-0.84999999999999998</x:v>
      </x:c>
      <x:c r="AZ232" s="73">
        <x:v>7.04</x:v>
      </x:c>
      <x:c r="BA232" s="73">
        <x:v>6.1900000000000004</x:v>
      </x:c>
      <x:c r="BB232" s="73">
        <x:v>9.4900000000000002</x:v>
      </x:c>
      <x:c r="BC232" s="73">
        <x:v>1.5700000000000001</x:v>
      </x:c>
      <x:c r="BD232" s="73">
        <x:v>11.07</x:v>
      </x:c>
      <x:c r="BE232" s="73">
        <x:v>10.029999999999999</x:v>
      </x:c>
      <x:c r="BF232" s="73">
        <x:v>2.0800000000000001</x:v>
      </x:c>
      <x:c r="BG232" s="73">
        <x:v>0.44</x:v>
      </x:c>
      <x:c r="BH232" s="73">
        <x:v>2.52</x:v>
      </x:c>
      <x:c r="BI232" s="73">
        <x:v>20200</x:v>
      </x:c>
      <x:c r="BJ232" s="73">
        <x:v>8015</x:v>
      </x:c>
      <x:c r="BK232" s="74" t="str">
        <x:f t="shared" si="0"/>
        <x:v>true</x:v>
      </x:c>
    </x:row>
    <x:row r="233" spans="1:63" ht="16.399999999999999">
      <x:c r="A233" s="66">
        <x:v>2013</x:v>
      </x:c>
      <x:c r="B233" s="61" t="s">
        <x:v>65</x:v>
      </x:c>
      <x:c r="C233" s="61" t="s">
        <x:v>132</x:v>
      </x:c>
      <x:c r="D233" s="72" t="s">
        <x:v>323</x:v>
      </x:c>
      <x:c r="E233" s="72">
        <x:v>8</x:v>
      </x:c>
      <x:c r="F233" s="72" t="s">
        <x:v>25</x:v>
      </x:c>
      <x:c r="G233" s="72" t="s">
        <x:v>337</x:v>
      </x:c>
      <x:c r="H233" s="72" t="s">
        <x:v>36</x:v>
      </x:c>
      <x:c r="I233" s="73">
        <x:v>2012</x:v>
      </x:c>
      <x:c r="J233" s="73" t="s">
        <x:v>65</x:v>
      </x:c>
      <x:c r="K233" s="73">
        <x:v>32</x:v>
      </x:c>
      <x:c r="L233" s="73" t="s">
        <x:v>119</x:v>
      </x:c>
      <x:c r="M233" s="73">
        <x:v>86</x:v>
      </x:c>
      <x:c r="N233" s="73">
        <x:v>0.77000000000000002</x:v>
      </x:c>
      <x:c r="O233" s="73">
        <x:v>0.23000000000000001</x:v>
      </x:c>
      <x:c r="P233" s="73">
        <x:v>312</x:v>
      </x:c>
      <x:c r="Q233" s="73">
        <x:v>301</x:v>
      </x:c>
      <x:c r="R233" s="73">
        <x:v>272</x:v>
      </x:c>
      <x:c r="S233" s="73">
        <x:v>24</x:v>
      </x:c>
      <x:c r="T233" s="73">
        <x:v>67</x:v>
      </x:c>
      <x:c r="U233" s="73">
        <x:v>11</x:v>
      </x:c>
      <x:c r="V233" s="73">
        <x:v>1</x:v>
      </x:c>
      <x:c r="W233" s="73">
        <x:v>5</x:v>
      </x:c>
      <x:c r="X233" s="73">
        <x:v>95</x:v>
      </x:c>
      <x:c r="Y233" s="73">
        <x:v>31</x:v>
      </x:c>
      <x:c r="Z233" s="73">
        <x:v>4</x:v>
      </x:c>
      <x:c r="AA233" s="73">
        <x:v>2</x:v>
      </x:c>
      <x:c r="AB233" s="73">
        <x:v>21</x:v>
      </x:c>
      <x:c r="AC233" s="73">
        <x:v>4</x:v>
      </x:c>
      <x:c r="AD233" s="73">
        <x:v>0</x:v>
      </x:c>
      <x:c r="AE233" s="73">
        <x:v>40</x:v>
      </x:c>
      <x:c r="AF233" s="73">
        <x:v>12</x:v>
      </x:c>
      <x:c r="AG233" s="73">
        <x:v>11</x:v>
      </x:c>
      <x:c r="AH233" s="73">
        <x:v>4</x:v>
      </x:c>
      <x:c r="AI233" s="73">
        <x:v>0.246</x:v>
      </x:c>
      <x:c r="AJ233" s="73">
        <x:v>0.30599999999999999</x:v>
      </x:c>
      <x:c r="AK233" s="73">
        <x:v>0.34899999999999998</x:v>
      </x:c>
      <x:c r="AL233" s="73">
        <x:v>0.65500000000000003</x:v>
      </x:c>
      <x:c r="AM233" s="73">
        <x:v>-0.026000000000000001</x:v>
      </x:c>
      <x:c r="AN233" s="73">
        <x:v>82.099999999999994</x:v>
      </x:c>
      <x:c r="AO233" s="73">
        <x:v>1</x:v>
      </x:c>
      <x:c r="AP233" s="73">
        <x:v>2012</x:v>
      </x:c>
      <x:c r="AQ233" s="73" t="s">
        <x:v>65</x:v>
      </x:c>
      <x:c r="AR233" s="73">
        <x:v>32</x:v>
      </x:c>
      <x:c r="AS233" s="73" t="s">
        <x:v>119</x:v>
      </x:c>
      <x:c r="AT233" s="73">
        <x:v>312</x:v>
      </x:c>
      <x:c r="AU233" s="73">
        <x:v>-6.04</x:v>
      </x:c>
      <x:c r="AV233" s="73">
        <x:v>0.14999999999999999</x:v>
      </x:c>
      <x:c r="AW233" s="73">
        <x:v>0.14999999999999999</x:v>
      </x:c>
      <x:c r="AX233" s="73">
        <x:v>-11.460000000000001</x:v>
      </x:c>
      <x:c r="AY233" s="73">
        <x:v>2.4300000000000002</x:v>
      </x:c>
      <x:c r="AZ233" s="73">
        <x:v>5.3300000000000001</x:v>
      </x:c>
      <x:c r="BA233" s="73">
        <x:v>7.7599999999999998</x:v>
      </x:c>
      <x:c r="BB233" s="73">
        <x:v>-3.7000000000000002</x:v>
      </x:c>
      <x:c r="BC233" s="73">
        <x:v>1.3899999999999999</x:v>
      </x:c>
      <x:c r="BD233" s="73">
        <x:v>-2.3100000000000001</x:v>
      </x:c>
      <x:c r="BE233" s="73">
        <x:v>9.5099999999999998</x:v>
      </x:c>
      <x:c r="BF233" s="73">
        <x:v>0.77000000000000002</x:v>
      </x:c>
      <x:c r="BG233" s="73">
        <x:v>0.23000000000000001</x:v>
      </x:c>
      <x:c r="BH233" s="73">
        <x:v>1</x:v>
      </x:c>
      <x:c r="BI233" s="73">
        <x:v>19700</x:v>
      </x:c>
      <x:c r="BJ233" s="73">
        <x:v>19672</x:v>
      </x:c>
      <x:c r="BK233" s="74" t="str">
        <x:f t="shared" si="0"/>
        <x:v>true</x:v>
      </x:c>
    </x:row>
    <x:row r="234" spans="1:63" ht="16.399999999999999">
      <x:c r="A234" s="66">
        <x:v>2014</x:v>
      </x:c>
      <x:c r="B234" s="61" t="s">
        <x:v>65</x:v>
      </x:c>
      <x:c r="C234" s="61" t="s">
        <x:v>132</x:v>
      </x:c>
      <x:c r="D234" s="72" t="s">
        <x:v>323</x:v>
      </x:c>
      <x:c r="E234" s="72">
        <x:v>8</x:v>
      </x:c>
      <x:c r="F234" s="72" t="s">
        <x:v>25</x:v>
      </x:c>
      <x:c r="G234" s="72" t="s">
        <x:v>337</x:v>
      </x:c>
      <x:c r="H234" s="72" t="s">
        <x:v>36</x:v>
      </x:c>
      <x:c r="I234" s="73">
        <x:v>2013</x:v>
      </x:c>
      <x:c r="J234" s="73" t="s">
        <x:v>65</x:v>
      </x:c>
      <x:c r="K234" s="73">
        <x:v>33</x:v>
      </x:c>
      <x:c r="L234" s="73" t="s">
        <x:v>119</x:v>
      </x:c>
      <x:c r="M234" s="73">
        <x:v>93</x:v>
      </x:c>
      <x:c r="N234" s="73">
        <x:v>0.80000000000000004</x:v>
      </x:c>
      <x:c r="O234" s="73">
        <x:v>1.6599999999999999</x:v>
      </x:c>
      <x:c r="P234" s="73">
        <x:v>268</x:v>
      </x:c>
      <x:c r="Q234" s="73">
        <x:v>262</x:v>
      </x:c>
      <x:c r="R234" s="73">
        <x:v>234</x:v>
      </x:c>
      <x:c r="S234" s="73">
        <x:v>35</x:v>
      </x:c>
      <x:c r="T234" s="73">
        <x:v>59</x:v>
      </x:c>
      <x:c r="U234" s="73">
        <x:v>14</x:v>
      </x:c>
      <x:c r="V234" s="73">
        <x:v>1</x:v>
      </x:c>
      <x:c r="W234" s="73">
        <x:v>1</x:v>
      </x:c>
      <x:c r="X234" s="73">
        <x:v>78</x:v>
      </x:c>
      <x:c r="Y234" s="73">
        <x:v>26</x:v>
      </x:c>
      <x:c r="Z234" s="73">
        <x:v>3</x:v>
      </x:c>
      <x:c r="AA234" s="73">
        <x:v>1</x:v>
      </x:c>
      <x:c r="AB234" s="73">
        <x:v>21</x:v>
      </x:c>
      <x:c r="AC234" s="73">
        <x:v>6</x:v>
      </x:c>
      <x:c r="AD234" s="73">
        <x:v>0</x:v>
      </x:c>
      <x:c r="AE234" s="73">
        <x:v>38</x:v>
      </x:c>
      <x:c r="AF234" s="73">
        <x:v>5</x:v>
      </x:c>
      <x:c r="AG234" s="73">
        <x:v>6</x:v>
      </x:c>
      <x:c r="AH234" s="73">
        <x:v>1</x:v>
      </x:c>
      <x:c r="AI234" s="73">
        <x:v>0.252</x:v>
      </x:c>
      <x:c r="AJ234" s="73">
        <x:v>0.32800000000000001</x:v>
      </x:c>
      <x:c r="AK234" s="73">
        <x:v>0.33300000000000002</x:v>
      </x:c>
      <x:c r="AL234" s="73">
        <x:v>0.66100000000000003</x:v>
      </x:c>
      <x:c r="AM234" s="73">
        <x:v>-0.021000000000000002</x:v>
      </x:c>
      <x:c r="AN234" s="73">
        <x:v>86</x:v>
      </x:c>
      <x:c r="AO234" s="73">
        <x:v>2.46</x:v>
      </x:c>
      <x:c r="AP234" s="73">
        <x:v>2013</x:v>
      </x:c>
      <x:c r="AQ234" s="73" t="s">
        <x:v>65</x:v>
      </x:c>
      <x:c r="AR234" s="73">
        <x:v>33</x:v>
      </x:c>
      <x:c r="AS234" s="73" t="s">
        <x:v>119</x:v>
      </x:c>
      <x:c r="AT234" s="73">
        <x:v>268</x:v>
      </x:c>
      <x:c r="AU234" s="73">
        <x:v>-4.4800000000000004</x:v>
      </x:c>
      <x:c r="AV234" s="73">
        <x:v>0.20999999999999999</x:v>
      </x:c>
      <x:c r="AW234" s="73">
        <x:v>0.80000000000000004</x:v>
      </x:c>
      <x:c r="AX234" s="73">
        <x:v>-3.46</x:v>
      </x:c>
      <x:c r="AY234" s="73">
        <x:v>10.779999999999999</x:v>
      </x:c>
      <x:c r="AZ234" s="73">
        <x:v>5.4699999999999998</x:v>
      </x:c>
      <x:c r="BA234" s="73">
        <x:v>16.25</x:v>
      </x:c>
      <x:c r="BB234" s="73">
        <x:v>12.789999999999999</x:v>
      </x:c>
      <x:c r="BC234" s="73">
        <x:v>1.1699999999999999</x:v>
      </x:c>
      <x:c r="BD234" s="73">
        <x:v>13.960000000000001</x:v>
      </x:c>
      <x:c r="BE234" s="73">
        <x:v>9.9499999999999993</x:v>
      </x:c>
      <x:c r="BF234" s="73">
        <x:v>0.80000000000000004</x:v>
      </x:c>
      <x:c r="BG234" s="73">
        <x:v>1.6599999999999999</x:v>
      </x:c>
      <x:c r="BH234" s="73">
        <x:v>2.46</x:v>
      </x:c>
      <x:c r="BI234" s="73">
        <x:v>18000</x:v>
      </x:c>
      <x:c r="BJ234" s="73">
        <x:v>7328</x:v>
      </x:c>
      <x:c r="BK234" s="74" t="str">
        <x:f t="shared" si="0"/>
        <x:v>true</x:v>
      </x:c>
    </x:row>
    <x:row r="235" spans="1:63" ht="16.399999999999999">
      <x:c r="A235" s="65">
        <x:v>2015</x:v>
      </x:c>
      <x:c r="B235" s="61" t="s">
        <x:v>95</x:v>
      </x:c>
      <x:c r="C235" s="61" t="s">
        <x:v>132</x:v>
      </x:c>
      <x:c r="D235" s="72" t="s">
        <x:v>323</x:v>
      </x:c>
      <x:c r="E235" s="72">
        <x:v>4</x:v>
      </x:c>
      <x:c r="F235" s="72" t="s">
        <x:v>332</x:v>
      </x:c>
      <x:c r="G235" s="72" t="s">
        <x:v>34</x:v>
      </x:c>
      <x:c r="H235" s="72" t="s">
        <x:v>36</x:v>
      </x:c>
      <x:c r="I235" s="73">
        <x:v>2014</x:v>
      </x:c>
      <x:c r="J235" s="73" t="s">
        <x:v>95</x:v>
      </x:c>
      <x:c r="K235" s="73">
        <x:v>34</x:v>
      </x:c>
      <x:c r="L235" s="73" t="s">
        <x:v>119</x:v>
      </x:c>
      <x:c r="M235" s="73">
        <x:v>97</x:v>
      </x:c>
      <x:c r="N235" s="73">
        <x:v>1.5700000000000001</x:v>
      </x:c>
      <x:c r="O235" s="73">
        <x:v>0.56999999999999995</x:v>
      </x:c>
      <x:c r="P235" s="73">
        <x:v>361</x:v>
      </x:c>
      <x:c r="Q235" s="73">
        <x:v>356</x:v>
      </x:c>
      <x:c r="R235" s="73">
        <x:v>307</x:v>
      </x:c>
      <x:c r="S235" s="73">
        <x:v>39</x:v>
      </x:c>
      <x:c r="T235" s="73">
        <x:v>90</x:v>
      </x:c>
      <x:c r="U235" s="73">
        <x:v>20</x:v>
      </x:c>
      <x:c r="V235" s="73">
        <x:v>1</x:v>
      </x:c>
      <x:c r="W235" s="73">
        <x:v>5</x:v>
      </x:c>
      <x:c r="X235" s="73">
        <x:v>127</x:v>
      </x:c>
      <x:c r="Y235" s="73">
        <x:v>39</x:v>
      </x:c>
      <x:c r="Z235" s="73">
        <x:v>2</x:v>
      </x:c>
      <x:c r="AA235" s="73">
        <x:v>1</x:v>
      </x:c>
      <x:c r="AB235" s="73">
        <x:v>34</x:v>
      </x:c>
      <x:c r="AC235" s="73">
        <x:v>7</x:v>
      </x:c>
      <x:c r="AD235" s="73">
        <x:v>0</x:v>
      </x:c>
      <x:c r="AE235" s="73">
        <x:v>53</x:v>
      </x:c>
      <x:c r="AF235" s="73">
        <x:v>10</x:v>
      </x:c>
      <x:c r="AG235" s="73">
        <x:v>5</x:v>
      </x:c>
      <x:c r="AH235" s="73">
        <x:v>8</x:v>
      </x:c>
      <x:c r="AI235" s="73">
        <x:v>0.29299999999999998</x:v>
      </x:c>
      <x:c r="AJ235" s="73">
        <x:v>0.36799999999999999</x:v>
      </x:c>
      <x:c r="AK235" s="73">
        <x:v>0.41399999999999998</x:v>
      </x:c>
      <x:c r="AL235" s="73">
        <x:v>0.78200000000000003</x:v>
      </x:c>
      <x:c r="AM235" s="73">
        <x:v>0.13300000000000001</x:v>
      </x:c>
      <x:c r="AN235" s="73">
        <x:v>98.400000000000006</x:v>
      </x:c>
      <x:c r="AO235" s="73">
        <x:v>2.1400000000000001</x:v>
      </x:c>
      <x:c r="AP235" s="73">
        <x:v>2014</x:v>
      </x:c>
      <x:c r="AQ235" s="73" t="s">
        <x:v>95</x:v>
      </x:c>
      <x:c r="AR235" s="73">
        <x:v>34</x:v>
      </x:c>
      <x:c r="AS235" s="73" t="s">
        <x:v>119</x:v>
      </x:c>
      <x:c r="AT235" s="73">
        <x:v>361</x:v>
      </x:c>
      <x:c r="AU235" s="73">
        <x:v>-3.6899999999999999</x:v>
      </x:c>
      <x:c r="AV235" s="73">
        <x:v>0.070000000000000007</x:v>
      </x:c>
      <x:c r="AW235" s="73">
        <x:v>0.37</x:v>
      </x:c>
      <x:c r="AX235" s="73">
        <x:v>-6.0300000000000002</x:v>
      </x:c>
      <x:c r="AY235" s="73">
        <x:v>6.4100000000000001</x:v>
      </x:c>
      <x:c r="AZ235" s="73">
        <x:v>7.2199999999999998</x:v>
      </x:c>
      <x:c r="BA235" s="73">
        <x:v>13.630000000000001</x:v>
      </x:c>
      <x:c r="BB235" s="73">
        <x:v>9.2300000000000004</x:v>
      </x:c>
      <x:c r="BC235" s="73">
        <x:v>1.5700000000000001</x:v>
      </x:c>
      <x:c r="BD235" s="73">
        <x:v>18.949999999999999</x:v>
      </x:c>
      <x:c r="BE235" s="73">
        <x:v>11.31</x:v>
      </x:c>
      <x:c r="BF235" s="73">
        <x:v>1.5700000000000001</x:v>
      </x:c>
      <x:c r="BG235" s="73">
        <x:v>0.56999999999999995</x:v>
      </x:c>
      <x:c r="BH235" s="73">
        <x:v>2.1400000000000001</x:v>
      </x:c>
      <x:c r="BI235" s="73">
        <x:v>40000</x:v>
      </x:c>
      <x:c r="BJ235" s="73">
        <x:v>18726</x:v>
      </x:c>
      <x:c r="BK235" s="74" t="str">
        <x:f t="shared" si="0"/>
        <x:v>true</x:v>
      </x:c>
    </x:row>
    <x:row r="236" spans="1:63" ht="16.399999999999999">
      <x:c r="A236" s="65">
        <x:v>2016</x:v>
      </x:c>
      <x:c r="B236" s="61" t="s">
        <x:v>95</x:v>
      </x:c>
      <x:c r="C236" s="61" t="s">
        <x:v>132</x:v>
      </x:c>
      <x:c r="D236" s="72" t="s">
        <x:v>323</x:v>
      </x:c>
      <x:c r="E236" s="72">
        <x:v>4</x:v>
      </x:c>
      <x:c r="F236" s="72" t="s">
        <x:v>332</x:v>
      </x:c>
      <x:c r="G236" s="72" t="s">
        <x:v>34</x:v>
      </x:c>
      <x:c r="H236" s="72" t="s">
        <x:v>36</x:v>
      </x:c>
      <x:c r="I236" s="73">
        <x:v>2015</x:v>
      </x:c>
      <x:c r="J236" s="73" t="s">
        <x:v>95</x:v>
      </x:c>
      <x:c r="K236" s="73">
        <x:v>35</x:v>
      </x:c>
      <x:c r="L236" s="73" t="s">
        <x:v>119</x:v>
      </x:c>
      <x:c r="M236" s="73">
        <x:v>140</x:v>
      </x:c>
      <x:c r="N236" s="73">
        <x:v>1.54</x:v>
      </x:c>
      <x:c r="O236" s="73">
        <x:v>0.040000000000000002</x:v>
      </x:c>
      <x:c r="P236" s="73">
        <x:v>508</x:v>
      </x:c>
      <x:c r="Q236" s="73">
        <x:v>495</x:v>
      </x:c>
      <x:c r="R236" s="73">
        <x:v>440</x:v>
      </x:c>
      <x:c r="S236" s="73">
        <x:v>56</x:v>
      </x:c>
      <x:c r="T236" s="73">
        <x:v>108</x:v>
      </x:c>
      <x:c r="U236" s="73">
        <x:v>24</x:v>
      </x:c>
      <x:c r="V236" s="73">
        <x:v>2</x:v>
      </x:c>
      <x:c r="W236" s="73">
        <x:v>13</x:v>
      </x:c>
      <x:c r="X236" s="73">
        <x:v>175</x:v>
      </x:c>
      <x:c r="Y236" s="73">
        <x:v>58</x:v>
      </x:c>
      <x:c r="Z236" s="73">
        <x:v>3</x:v>
      </x:c>
      <x:c r="AA236" s="73">
        <x:v>2</x:v>
      </x:c>
      <x:c r="AB236" s="73">
        <x:v>36</x:v>
      </x:c>
      <x:c r="AC236" s="73">
        <x:v>14</x:v>
      </x:c>
      <x:c r="AD236" s="73">
        <x:v>0</x:v>
      </x:c>
      <x:c r="AE236" s="73">
        <x:v>66</x:v>
      </x:c>
      <x:c r="AF236" s="73">
        <x:v>16</x:v>
      </x:c>
      <x:c r="AG236" s="73">
        <x:v>13</x:v>
      </x:c>
      <x:c r="AH236" s="73">
        <x:v>5</x:v>
      </x:c>
      <x:c r="AI236" s="73">
        <x:v>0.245</x:v>
      </x:c>
      <x:c r="AJ236" s="73">
        <x:v>0.31900000000000001</x:v>
      </x:c>
      <x:c r="AK236" s="73">
        <x:v>0.39800000000000002</x:v>
      </x:c>
      <x:c r="AL236" s="73">
        <x:v>0.71699999999999997</x:v>
      </x:c>
      <x:c r="AM236" s="73">
        <x:v>0.108</x:v>
      </x:c>
      <x:c r="AN236" s="73">
        <x:v>83.799999999999997</x:v>
      </x:c>
      <x:c r="AO236" s="73">
        <x:v>1.5800000000000001</x:v>
      </x:c>
      <x:c r="AP236" s="73">
        <x:v>2015</x:v>
      </x:c>
      <x:c r="AQ236" s="73" t="s">
        <x:v>95</x:v>
      </x:c>
      <x:c r="AR236" s="73">
        <x:v>35</x:v>
      </x:c>
      <x:c r="AS236" s="73" t="s">
        <x:v>119</x:v>
      </x:c>
      <x:c r="AT236" s="73">
        <x:v>508</x:v>
      </x:c>
      <x:c r="AU236" s="73">
        <x:v>-11.539999999999999</x:v>
      </x:c>
      <x:c r="AV236" s="73">
        <x:v>-0.13</x:v>
      </x:c>
      <x:c r="AW236" s="73">
        <x:v>-0.52000000000000002</x:v>
      </x:c>
      <x:c r="AX236" s="73">
        <x:v>-16.25</x:v>
      </x:c>
      <x:c r="AY236" s="73">
        <x:v>0.39000000000000001</x:v>
      </x:c>
      <x:c r="AZ236" s="73">
        <x:v>10.16</x:v>
      </x:c>
      <x:c r="BA236" s="73">
        <x:v>10.550000000000001</x:v>
      </x:c>
      <x:c r="BB236" s="73">
        <x:v>-3.1899999999999999</x:v>
      </x:c>
      <x:c r="BC236" s="73">
        <x:v>2.1600000000000001</x:v>
      </x:c>
      <x:c r="BD236" s="73">
        <x:v>-4.1600000000000001</x:v>
      </x:c>
      <x:c r="BE236" s="73">
        <x:v>10.800000000000001</x:v>
      </x:c>
      <x:c r="BF236" s="73">
        <x:v>1.54</x:v>
      </x:c>
      <x:c r="BG236" s="73">
        <x:v>0.040000000000000002</x:v>
      </x:c>
      <x:c r="BH236" s="73">
        <x:v>1.5800000000000001</x:v>
      </x:c>
      <x:c r="BI236" s="73">
        <x:v>40000</x:v>
      </x:c>
      <x:c r="BJ236" s="73">
        <x:v>25317</x:v>
      </x:c>
      <x:c r="BK236" s="74" t="str">
        <x:f t="shared" si="0"/>
        <x:v>true</x:v>
      </x:c>
    </x:row>
    <x:row r="237" spans="1:63" ht="16.399999999999999">
      <x:c r="A237" s="65">
        <x:v>2017</x:v>
      </x:c>
      <x:c r="B237" s="61" t="s">
        <x:v>95</x:v>
      </x:c>
      <x:c r="C237" s="61" t="s">
        <x:v>132</x:v>
      </x:c>
      <x:c r="D237" s="72" t="s">
        <x:v>323</x:v>
      </x:c>
      <x:c r="E237" s="72">
        <x:v>4</x:v>
      </x:c>
      <x:c r="F237" s="72" t="s">
        <x:v>332</x:v>
      </x:c>
      <x:c r="G237" s="72" t="s">
        <x:v>34</x:v>
      </x:c>
      <x:c r="H237" s="72" t="s">
        <x:v>36</x:v>
      </x:c>
      <x:c r="I237" s="73">
        <x:v>2016</x:v>
      </x:c>
      <x:c r="J237" s="73" t="s">
        <x:v>95</x:v>
      </x:c>
      <x:c r="K237" s="73">
        <x:v>36</x:v>
      </x:c>
      <x:c r="L237" s="73" t="s">
        <x:v>119</x:v>
      </x:c>
      <x:c r="M237" s="73">
        <x:v>110</x:v>
      </x:c>
      <x:c r="N237" s="73">
        <x:v>2.6699999999999999</x:v>
      </x:c>
      <x:c r="O237" s="73">
        <x:v>0.72999999999999998</x:v>
      </x:c>
      <x:c r="P237" s="73">
        <x:v>403</x:v>
      </x:c>
      <x:c r="Q237" s="73">
        <x:v>393</x:v>
      </x:c>
      <x:c r="R237" s="73">
        <x:v>341</x:v>
      </x:c>
      <x:c r="S237" s="73">
        <x:v>36</x:v>
      </x:c>
      <x:c r="T237" s="73">
        <x:v>104</x:v>
      </x:c>
      <x:c r="U237" s="73">
        <x:v>21</x:v>
      </x:c>
      <x:c r="V237" s="73">
        <x:v>2</x:v>
      </x:c>
      <x:c r="W237" s="73">
        <x:v>5</x:v>
      </x:c>
      <x:c r="X237" s="73">
        <x:v>144</x:v>
      </x:c>
      <x:c r="Y237" s="73">
        <x:v>39</x:v>
      </x:c>
      <x:c r="Z237" s="73">
        <x:v>1</x:v>
      </x:c>
      <x:c r="AA237" s="73">
        <x:v>0</x:v>
      </x:c>
      <x:c r="AB237" s="73">
        <x:v>38</x:v>
      </x:c>
      <x:c r="AC237" s="73">
        <x:v>13</x:v>
      </x:c>
      <x:c r="AD237" s="73">
        <x:v>0</x:v>
      </x:c>
      <x:c r="AE237" s="73">
        <x:v>48</x:v>
      </x:c>
      <x:c r="AF237" s="73">
        <x:v>13</x:v>
      </x:c>
      <x:c r="AG237" s="73">
        <x:v>10</x:v>
      </x:c>
      <x:c r="AH237" s="73">
        <x:v>1</x:v>
      </x:c>
      <x:c r="AI237" s="73">
        <x:v>0.30499999999999999</x:v>
      </x:c>
      <x:c r="AJ237" s="73">
        <x:v>0.39400000000000002</x:v>
      </x:c>
      <x:c r="AK237" s="73">
        <x:v>0.42199999999999999</x:v>
      </x:c>
      <x:c r="AL237" s="73">
        <x:v>0.81599999999999995</x:v>
      </x:c>
      <x:c r="AM237" s="73">
        <x:v>0.156</x:v>
      </x:c>
      <x:c r="AN237" s="73">
        <x:v>114.40000000000001</x:v>
      </x:c>
      <x:c r="AO237" s="73">
        <x:v>3.3900000000000001</x:v>
      </x:c>
      <x:c r="AP237" s="73">
        <x:v>2016</x:v>
      </x:c>
      <x:c r="AQ237" s="73" t="s">
        <x:v>95</x:v>
      </x:c>
      <x:c r="AR237" s="73">
        <x:v>36</x:v>
      </x:c>
      <x:c r="AS237" s="73" t="s">
        <x:v>119</x:v>
      </x:c>
      <x:c r="AT237" s="73">
        <x:v>403</x:v>
      </x:c>
      <x:c r="AU237" s="73">
        <x:v>6.9500000000000002</x:v>
      </x:c>
      <x:c r="AV237" s="73">
        <x:v>0.58999999999999997</x:v>
      </x:c>
      <x:c r="AW237" s="73">
        <x:v>-0.37</x:v>
      </x:c>
      <x:c r="AX237" s="73">
        <x:v>3.8700000000000001</x:v>
      </x:c>
      <x:c r="AY237" s="73">
        <x:v>8.1999999999999993</x:v>
      </x:c>
      <x:c r="AZ237" s="73">
        <x:v>8.0399999999999991</x:v>
      </x:c>
      <x:c r="BA237" s="73">
        <x:v>16.239999999999998</x:v>
      </x:c>
      <x:c r="BB237" s="73">
        <x:v>21.73</x:v>
      </x:c>
      <x:c r="BC237" s="73">
        <x:v>1.75</x:v>
      </x:c>
      <x:c r="BD237" s="73">
        <x:v>32.700000000000003</x:v>
      </x:c>
      <x:c r="BE237" s="73">
        <x:v>11.279999999999999</x:v>
      </x:c>
      <x:c r="BF237" s="73">
        <x:v>2.6699999999999999</x:v>
      </x:c>
      <x:c r="BG237" s="73">
        <x:v>0.72999999999999998</x:v>
      </x:c>
      <x:c r="BH237" s="73">
        <x:v>3.3900000000000001</x:v>
      </x:c>
      <x:c r="BI237" s="73">
        <x:v>40000</x:v>
      </x:c>
      <x:c r="BJ237" s="73">
        <x:v>11787</x:v>
      </x:c>
      <x:c r="BK237" s="74" t="str">
        <x:f t="shared" si="0"/>
        <x:v>true</x:v>
      </x:c>
    </x:row>
    <x:row r="238" spans="1:63" ht="16.399999999999999">
      <x:c r="A238" s="65">
        <x:v>2018</x:v>
      </x:c>
      <x:c r="B238" s="61" t="s">
        <x:v>95</x:v>
      </x:c>
      <x:c r="C238" s="61" t="s">
        <x:v>132</x:v>
      </x:c>
      <x:c r="D238" s="72" t="s">
        <x:v>323</x:v>
      </x:c>
      <x:c r="E238" s="72">
        <x:v>4</x:v>
      </x:c>
      <x:c r="F238" s="72" t="s">
        <x:v>332</x:v>
      </x:c>
      <x:c r="G238" s="72" t="s">
        <x:v>34</x:v>
      </x:c>
      <x:c r="H238" s="72" t="s">
        <x:v>36</x:v>
      </x:c>
      <x:c r="I238" s="73">
        <x:v>2017</x:v>
      </x:c>
      <x:c r="J238" s="73" t="s">
        <x:v>95</x:v>
      </x:c>
      <x:c r="K238" s="73">
        <x:v>37</x:v>
      </x:c>
      <x:c r="L238" s="73" t="s">
        <x:v>119</x:v>
      </x:c>
      <x:c r="M238" s="73">
        <x:v>124</x:v>
      </x:c>
      <x:c r="N238" s="73">
        <x:v>3.1000000000000001</x:v>
      </x:c>
      <x:c r="O238" s="73">
        <x:v>0.31</x:v>
      </x:c>
      <x:c r="P238" s="73">
        <x:v>391</x:v>
      </x:c>
      <x:c r="Q238" s="73">
        <x:v>377</x:v>
      </x:c>
      <x:c r="R238" s="73">
        <x:v>349</x:v>
      </x:c>
      <x:c r="S238" s="73">
        <x:v>32</x:v>
      </x:c>
      <x:c r="T238" s="73">
        <x:v>122</x:v>
      </x:c>
      <x:c r="U238" s="73">
        <x:v>17</x:v>
      </x:c>
      <x:c r="V238" s="73">
        <x:v>1</x:v>
      </x:c>
      <x:c r="W238" s="73">
        <x:v>5</x:v>
      </x:c>
      <x:c r="X238" s="73">
        <x:v>156</x:v>
      </x:c>
      <x:c r="Y238" s="73">
        <x:v>45</x:v>
      </x:c>
      <x:c r="Z238" s="73">
        <x:v>1</x:v>
      </x:c>
      <x:c r="AA238" s="73">
        <x:v>0</x:v>
      </x:c>
      <x:c r="AB238" s="73">
        <x:v>16</x:v>
      </x:c>
      <x:c r="AC238" s="73">
        <x:v>8</x:v>
      </x:c>
      <x:c r="AD238" s="73">
        <x:v>1</x:v>
      </x:c>
      <x:c r="AE238" s="73">
        <x:v>44</x:v>
      </x:c>
      <x:c r="AF238" s="73">
        <x:v>5</x:v>
      </x:c>
      <x:c r="AG238" s="73">
        <x:v>13</x:v>
      </x:c>
      <x:c r="AH238" s="73">
        <x:v>5</x:v>
      </x:c>
      <x:c r="AI238" s="73">
        <x:v>0.34999999999999998</x:v>
      </x:c>
      <x:c r="AJ238" s="73">
        <x:v>0.38600000000000001</x:v>
      </x:c>
      <x:c r="AK238" s="73">
        <x:v>0.44700000000000001</x:v>
      </x:c>
      <x:c r="AL238" s="73">
        <x:v>0.83299999999999996</x:v>
      </x:c>
      <x:c r="AM238" s="73">
        <x:v>0.154</x:v>
      </x:c>
      <x:c r="AN238" s="73">
        <x:v>116</x:v>
      </x:c>
      <x:c r="AO238" s="73">
        <x:v>3.4100000000000001</x:v>
      </x:c>
      <x:c r="AP238" s="73">
        <x:v>2017</x:v>
      </x:c>
      <x:c r="AQ238" s="73" t="s">
        <x:v>95</x:v>
      </x:c>
      <x:c r="AR238" s="73">
        <x:v>37</x:v>
      </x:c>
      <x:c r="AS238" s="73" t="s">
        <x:v>119</x:v>
      </x:c>
      <x:c r="AT238" s="73">
        <x:v>391</x:v>
      </x:c>
      <x:c r="AU238" s="73">
        <x:v>8.6699999999999999</x:v>
      </x:c>
      <x:c r="AV238" s="73">
        <x:v>0.58999999999999997</x:v>
      </x:c>
      <x:c r="AW238" s="73">
        <x:v>0.75</x:v>
      </x:c>
      <x:c r="AX238" s="73">
        <x:v>11.65</x:v>
      </x:c>
      <x:c r="AY238" s="73">
        <x:v>3.3500000000000001</x:v>
      </x:c>
      <x:c r="AZ238" s="73">
        <x:v>7.7999999999999998</x:v>
      </x:c>
      <x:c r="BA238" s="73">
        <x:v>11.15</x:v>
      </x:c>
      <x:c r="BB238" s="73">
        <x:v>21.460000000000001</x:v>
      </x:c>
      <x:c r="BC238" s="73">
        <x:v>1.6499999999999999</x:v>
      </x:c>
      <x:c r="BD238" s="73">
        <x:v>27.449999999999999</x:v>
      </x:c>
      <x:c r="BE238" s="73">
        <x:v>10.890000000000001</x:v>
      </x:c>
      <x:c r="BF238" s="73">
        <x:v>3.1000000000000001</x:v>
      </x:c>
      <x:c r="BG238" s="73">
        <x:v>0.31</x:v>
      </x:c>
      <x:c r="BH238" s="73">
        <x:v>3.4100000000000001</x:v>
      </x:c>
      <x:c r="BI238" s="73">
        <x:v>40000</x:v>
      </x:c>
      <x:c r="BJ238" s="73">
        <x:v>11726</x:v>
      </x:c>
      <x:c r="BK238" s="74" t="str">
        <x:f t="shared" si="0"/>
        <x:v>true</x:v>
      </x:c>
    </x:row>
    <x:row r="239" spans="1:63" ht="16.399999999999999">
      <x:c r="A239" s="65">
        <x:v>2015</x:v>
      </x:c>
      <x:c r="B239" s="61" t="s">
        <x:v>22</x:v>
      </x:c>
      <x:c r="C239" s="61" t="s">
        <x:v>277</x:v>
      </x:c>
      <x:c r="D239" s="72" t="s">
        <x:v>251</x:v>
      </x:c>
      <x:c r="E239" s="72">
        <x:v>9</x:v>
      </x:c>
      <x:c r="F239" s="72" t="s">
        <x:v>25</x:v>
      </x:c>
      <x:c r="G239" s="72" t="s">
        <x:v>34</x:v>
      </x:c>
      <x:c r="H239" s="72" t="s">
        <x:v>36</x:v>
      </x:c>
      <x:c r="I239" s="73">
        <x:v>2014</x:v>
      </x:c>
      <x:c r="J239" s="73" t="s">
        <x:v>22</x:v>
      </x:c>
      <x:c r="K239" s="73">
        <x:v>26</x:v>
      </x:c>
      <x:c r="L239" s="73" t="s">
        <x:v>117</x:v>
      </x:c>
      <x:c r="M239" s="73">
        <x:v>122</x:v>
      </x:c>
      <x:c r="N239" s="73">
        <x:v>5.21</x:v>
      </x:c>
      <x:c r="O239" s="73">
        <x:v>0.28999999999999998</x:v>
      </x:c>
      <x:c r="P239" s="73">
        <x:v>570</x:v>
      </x:c>
      <x:c r="Q239" s="73">
        <x:v>565</x:v>
      </x:c>
      <x:c r="R239" s="73">
        <x:v>483</x:v>
      </x:c>
      <x:c r="S239" s="73">
        <x:v>105</x:v>
      </x:c>
      <x:c r="T239" s="73">
        <x:v>175</x:v>
      </x:c>
      <x:c r="U239" s="73">
        <x:v>25</x:v>
      </x:c>
      <x:c r="V239" s="73">
        <x:v>3</x:v>
      </x:c>
      <x:c r="W239" s="73">
        <x:v>18</x:v>
      </x:c>
      <x:c r="X239" s="73">
        <x:v>260</x:v>
      </x:c>
      <x:c r="Y239" s="73">
        <x:v>80</x:v>
      </x:c>
      <x:c r="Z239" s="73">
        <x:v>10</x:v>
      </x:c>
      <x:c r="AA239" s="73">
        <x:v>3</x:v>
      </x:c>
      <x:c r="AB239" s="73">
        <x:v>80</x:v>
      </x:c>
      <x:c r="AC239" s="73">
        <x:v>5</x:v>
      </x:c>
      <x:c r="AD239" s="73">
        <x:v>7</x:v>
      </x:c>
      <x:c r="AE239" s="73">
        <x:v>78</x:v>
      </x:c>
      <x:c r="AF239" s="73">
        <x:v>7</x:v>
      </x:c>
      <x:c r="AG239" s="73">
        <x:v>0</x:v>
      </x:c>
      <x:c r="AH239" s="73">
        <x:v>2</x:v>
      </x:c>
      <x:c r="AI239" s="73">
        <x:v>0.36199999999999999</x:v>
      </x:c>
      <x:c r="AJ239" s="73">
        <x:v>0.45600000000000002</x:v>
      </x:c>
      <x:c r="AK239" s="73">
        <x:v>0.53800000000000003</x:v>
      </x:c>
      <x:c r="AL239" s="73">
        <x:v>0.99399999999999999</x:v>
      </x:c>
      <x:c r="AM239" s="73">
        <x:v>0.216</x:v>
      </x:c>
      <x:c r="AN239" s="73">
        <x:v>147.69999999999999</x:v>
      </x:c>
      <x:c r="AO239" s="73">
        <x:v>5.5</x:v>
      </x:c>
      <x:c r="AP239" s="73">
        <x:v>2014</x:v>
      </x:c>
      <x:c r="AQ239" s="73" t="s">
        <x:v>22</x:v>
      </x:c>
      <x:c r="AR239" s="73">
        <x:v>26</x:v>
      </x:c>
      <x:c r="AS239" s="73" t="s">
        <x:v>117</x:v>
      </x:c>
      <x:c r="AT239" s="73">
        <x:v>570</x:v>
      </x:c>
      <x:c r="AU239" s="73">
        <x:v>37.630000000000003</x:v>
      </x:c>
      <x:c r="AV239" s="73">
        <x:v>0.80000000000000004</x:v>
      </x:c>
      <x:c r="AW239" s="73">
        <x:v>1.8600000000000001</x:v>
      </x:c>
      <x:c r="AX239" s="73">
        <x:v>43.450000000000003</x:v>
      </x:c>
      <x:c r="AY239" s="73">
        <x:v>3.2799999999999998</x:v>
      </x:c>
      <x:c r="AZ239" s="73">
        <x:v>-5.6799999999999997</x:v>
      </x:c>
      <x:c r="BA239" s="73">
        <x:v>-2.3999999999999999</x:v>
      </x:c>
      <x:c r="BB239" s="73">
        <x:v>38.68</x:v>
      </x:c>
      <x:c r="BC239" s="73">
        <x:v>2.48</x:v>
      </x:c>
      <x:c r="BD239" s="73">
        <x:v>45.969999999999999</x:v>
      </x:c>
      <x:c r="BE239" s="73">
        <x:v>11.31</x:v>
      </x:c>
      <x:c r="BF239" s="73">
        <x:v>5.21</x:v>
      </x:c>
      <x:c r="BG239" s="73">
        <x:v>0.28999999999999998</x:v>
      </x:c>
      <x:c r="BH239" s="73">
        <x:v>5.5</x:v>
      </x:c>
      <x:c r="BI239" s="73">
        <x:v>40000</x:v>
      </x:c>
      <x:c r="BJ239" s="73">
        <x:v>7267</x:v>
      </x:c>
      <x:c r="BK239" s="74" t="str">
        <x:f t="shared" si="0"/>
        <x:v>true</x:v>
      </x:c>
    </x:row>
    <x:row r="240" spans="1:63" ht="16.399999999999999">
      <x:c r="A240" s="65">
        <x:v>2016</x:v>
      </x:c>
      <x:c r="B240" s="61" t="s">
        <x:v>22</x:v>
      </x:c>
      <x:c r="C240" s="61" t="s">
        <x:v>277</x:v>
      </x:c>
      <x:c r="D240" s="72" t="s">
        <x:v>251</x:v>
      </x:c>
      <x:c r="E240" s="72">
        <x:v>9</x:v>
      </x:c>
      <x:c r="F240" s="72" t="s">
        <x:v>25</x:v>
      </x:c>
      <x:c r="G240" s="72" t="s">
        <x:v>34</x:v>
      </x:c>
      <x:c r="H240" s="72" t="s">
        <x:v>36</x:v>
      </x:c>
      <x:c r="I240" s="73">
        <x:v>2015</x:v>
      </x:c>
      <x:c r="J240" s="73" t="s">
        <x:v>22</x:v>
      </x:c>
      <x:c r="K240" s="73">
        <x:v>27</x:v>
      </x:c>
      <x:c r="L240" s="73" t="s">
        <x:v>117</x:v>
      </x:c>
      <x:c r="M240" s="73">
        <x:v>116</x:v>
      </x:c>
      <x:c r="N240" s="73">
        <x:v>3.1099999999999999</x:v>
      </x:c>
      <x:c r="O240" s="73">
        <x:v>0.23000000000000001</x:v>
      </x:c>
      <x:c r="P240" s="73">
        <x:v>517</x:v>
      </x:c>
      <x:c r="Q240" s="73">
        <x:v>515</x:v>
      </x:c>
      <x:c r="R240" s="73">
        <x:v>445</x:v>
      </x:c>
      <x:c r="S240" s="73">
        <x:v>86</x:v>
      </x:c>
      <x:c r="T240" s="73">
        <x:v>141</x:v>
      </x:c>
      <x:c r="U240" s="73">
        <x:v>28</x:v>
      </x:c>
      <x:c r="V240" s="73">
        <x:v>1</x:v>
      </x:c>
      <x:c r="W240" s="73">
        <x:v>13</x:v>
      </x:c>
      <x:c r="X240" s="73">
        <x:v>210</x:v>
      </x:c>
      <x:c r="Y240" s="73">
        <x:v>54</x:v>
      </x:c>
      <x:c r="Z240" s="73">
        <x:v>11</x:v>
      </x:c>
      <x:c r="AA240" s="73">
        <x:v>6</x:v>
      </x:c>
      <x:c r="AB240" s="73">
        <x:v>68</x:v>
      </x:c>
      <x:c r="AC240" s="73">
        <x:v>1</x:v>
      </x:c>
      <x:c r="AD240" s="73">
        <x:v>3</x:v>
      </x:c>
      <x:c r="AE240" s="73">
        <x:v>96</x:v>
      </x:c>
      <x:c r="AF240" s="73">
        <x:v>6</x:v>
      </x:c>
      <x:c r="AG240" s="73">
        <x:v>0</x:v>
      </x:c>
      <x:c r="AH240" s="73">
        <x:v>3</x:v>
      </x:c>
      <x:c r="AI240" s="73">
        <x:v>0.317</x:v>
      </x:c>
      <x:c r="AJ240" s="73">
        <x:v>0.40600000000000003</x:v>
      </x:c>
      <x:c r="AK240" s="73">
        <x:v>0.47199999999999998</x:v>
      </x:c>
      <x:c r="AL240" s="73">
        <x:v>0.878</x:v>
      </x:c>
      <x:c r="AM240" s="73">
        <x:v>0.17299999999999999</x:v>
      </x:c>
      <x:c r="AN240" s="73">
        <x:v>123.90000000000001</x:v>
      </x:c>
      <x:c r="AO240" s="73">
        <x:v>3.3399999999999999</x:v>
      </x:c>
      <x:c r="AP240" s="73">
        <x:v>2015</x:v>
      </x:c>
      <x:c r="AQ240" s="73" t="s">
        <x:v>22</x:v>
      </x:c>
      <x:c r="AR240" s="73">
        <x:v>27</x:v>
      </x:c>
      <x:c r="AS240" s="73" t="s">
        <x:v>117</x:v>
      </x:c>
      <x:c r="AT240" s="73">
        <x:v>517</x:v>
      </x:c>
      <x:c r="AU240" s="73">
        <x:v>17.539999999999999</x:v>
      </x:c>
      <x:c r="AV240" s="73">
        <x:v>-0.56999999999999995</x:v>
      </x:c>
      <x:c r="AW240" s="73">
        <x:v>-0.34000000000000002</x:v>
      </x:c>
      <x:c r="AX240" s="73">
        <x:v>19.43</x:v>
      </x:c>
      <x:c r="AY240" s="73">
        <x:v>2.5299999999999998</x:v>
      </x:c>
      <x:c r="AZ240" s="73">
        <x:v>-5.1299999999999999</x:v>
      </x:c>
      <x:c r="BA240" s="73">
        <x:v>-2.6000000000000001</x:v>
      </x:c>
      <x:c r="BB240" s="73">
        <x:v>15.49</x:v>
      </x:c>
      <x:c r="BC240" s="73">
        <x:v>2.2000000000000002</x:v>
      </x:c>
      <x:c r="BD240" s="73">
        <x:v>25.800000000000001</x:v>
      </x:c>
      <x:c r="BE240" s="73">
        <x:v>10.800000000000001</x:v>
      </x:c>
      <x:c r="BF240" s="73">
        <x:v>3.1099999999999999</x:v>
      </x:c>
      <x:c r="BG240" s="73">
        <x:v>0.23000000000000001</x:v>
      </x:c>
      <x:c r="BH240" s="73">
        <x:v>3.3399999999999999</x:v>
      </x:c>
      <x:c r="BI240" s="73">
        <x:v>50000</x:v>
      </x:c>
      <x:c r="BJ240" s="73">
        <x:v>14963</x:v>
      </x:c>
      <x:c r="BK240" s="74" t="str">
        <x:f t="shared" si="0"/>
        <x:v>true</x:v>
      </x:c>
    </x:row>
    <x:row r="241" spans="1:63" ht="16.399999999999999">
      <x:c r="A241" s="65">
        <x:v>2017</x:v>
      </x:c>
      <x:c r="B241" s="61" t="s">
        <x:v>22</x:v>
      </x:c>
      <x:c r="C241" s="61" t="s">
        <x:v>277</x:v>
      </x:c>
      <x:c r="D241" s="72" t="s">
        <x:v>251</x:v>
      </x:c>
      <x:c r="E241" s="72">
        <x:v>9</x:v>
      </x:c>
      <x:c r="F241" s="72" t="s">
        <x:v>25</x:v>
      </x:c>
      <x:c r="G241" s="72" t="s">
        <x:v>34</x:v>
      </x:c>
      <x:c r="H241" s="72" t="s">
        <x:v>36</x:v>
      </x:c>
      <x:c r="I241" s="73">
        <x:v>2016</x:v>
      </x:c>
      <x:c r="J241" s="73" t="s">
        <x:v>22</x:v>
      </x:c>
      <x:c r="K241" s="73">
        <x:v>28</x:v>
      </x:c>
      <x:c r="L241" s="73" t="s">
        <x:v>117</x:v>
      </x:c>
      <x:c r="M241" s="73">
        <x:v>144</x:v>
      </x:c>
      <x:c r="N241" s="73">
        <x:v>4.54</x:v>
      </x:c>
      <x:c r="O241" s="73">
        <x:v>0.39000000000000001</x:v>
      </x:c>
      <x:c r="P241" s="73">
        <x:v>672</x:v>
      </x:c>
      <x:c r="Q241" s="73">
        <x:v>671</x:v>
      </x:c>
      <x:c r="R241" s="73">
        <x:v>575</x:v>
      </x:c>
      <x:c r="S241" s="73">
        <x:v>118</x:v>
      </x:c>
      <x:c r="T241" s="73">
        <x:v>186</x:v>
      </x:c>
      <x:c r="U241" s="73">
        <x:v>33</x:v>
      </x:c>
      <x:c r="V241" s="73">
        <x:v>1</x:v>
      </x:c>
      <x:c r="W241" s="73">
        <x:v>16</x:v>
      </x:c>
      <x:c r="X241" s="73">
        <x:v>269</x:v>
      </x:c>
      <x:c r="Y241" s="73">
        <x:v>81</x:v>
      </x:c>
      <x:c r="Z241" s="73">
        <x:v>42</x:v>
      </x:c>
      <x:c r="AA241" s="73">
        <x:v>4</x:v>
      </x:c>
      <x:c r="AB241" s="73">
        <x:v>92</x:v>
      </x:c>
      <x:c r="AC241" s="73">
        <x:v>3</x:v>
      </x:c>
      <x:c r="AD241" s="73">
        <x:v>1</x:v>
      </x:c>
      <x:c r="AE241" s="73">
        <x:v>104</x:v>
      </x:c>
      <x:c r="AF241" s="73">
        <x:v>4</x:v>
      </x:c>
      <x:c r="AG241" s="73">
        <x:v>0</x:v>
      </x:c>
      <x:c r="AH241" s="73">
        <x:v>2</x:v>
      </x:c>
      <x:c r="AI241" s="73">
        <x:v>0.32300000000000001</x:v>
      </x:c>
      <x:c r="AJ241" s="73">
        <x:v>0.41799999999999998</x:v>
      </x:c>
      <x:c r="AK241" s="73">
        <x:v>0.46800000000000003</x:v>
      </x:c>
      <x:c r="AL241" s="73">
        <x:v>0.88600000000000001</x:v>
      </x:c>
      <x:c r="AM241" s="73">
        <x:v>0.17799999999999999</x:v>
      </x:c>
      <x:c r="AN241" s="73">
        <x:v>121.8</x:v>
      </x:c>
      <x:c r="AO241" s="73">
        <x:v>4.9299999999999997</x:v>
      </x:c>
      <x:c r="AP241" s="73">
        <x:v>2016</x:v>
      </x:c>
      <x:c r="AQ241" s="73" t="s">
        <x:v>22</x:v>
      </x:c>
      <x:c r="AR241" s="73">
        <x:v>28</x:v>
      </x:c>
      <x:c r="AS241" s="73" t="s">
        <x:v>117</x:v>
      </x:c>
      <x:c r="AT241" s="73">
        <x:v>672</x:v>
      </x:c>
      <x:c r="AU241" s="73">
        <x:v>21.899999999999999</x:v>
      </x:c>
      <x:c r="AV241" s="73">
        <x:v>6.2199999999999998</x:v>
      </x:c>
      <x:c r="AW241" s="73">
        <x:v>6.4400000000000004</x:v>
      </x:c>
      <x:c r="AX241" s="73">
        <x:v>33.659999999999997</x:v>
      </x:c>
      <x:c r="AY241" s="73">
        <x:v>4.4000000000000004</x:v>
      </x:c>
      <x:c r="AZ241" s="73">
        <x:v>-6.8700000000000001</x:v>
      </x:c>
      <x:c r="BA241" s="73">
        <x:v>-2.4700000000000002</x:v>
      </x:c>
      <x:c r="BB241" s="73">
        <x:v>28</x:v>
      </x:c>
      <x:c r="BC241" s="73">
        <x:v>2.9199999999999999</x:v>
      </x:c>
      <x:c r="BD241" s="73">
        <x:v>33.640000000000001</x:v>
      </x:c>
      <x:c r="BE241" s="73">
        <x:v>11.279999999999999</x:v>
      </x:c>
      <x:c r="BF241" s="73">
        <x:v>4.54</x:v>
      </x:c>
      <x:c r="BG241" s="73">
        <x:v>0.39000000000000001</x:v>
      </x:c>
      <x:c r="BH241" s="73">
        <x:v>4.9299999999999997</x:v>
      </x:c>
      <x:c r="BI241" s="73">
        <x:v>60000</x:v>
      </x:c>
      <x:c r="BJ241" s="73">
        <x:v>12173</x:v>
      </x:c>
      <x:c r="BK241" s="74" t="str">
        <x:f t="shared" si="0"/>
        <x:v>true</x:v>
      </x:c>
    </x:row>
    <x:row r="242" spans="1:63" ht="16.399999999999999">
      <x:c r="A242" s="65">
        <x:v>2018</x:v>
      </x:c>
      <x:c r="B242" s="61" t="s">
        <x:v>22</x:v>
      </x:c>
      <x:c r="C242" s="61" t="s">
        <x:v>277</x:v>
      </x:c>
      <x:c r="D242" s="72" t="s">
        <x:v>251</x:v>
      </x:c>
      <x:c r="E242" s="72">
        <x:v>9</x:v>
      </x:c>
      <x:c r="F242" s="72" t="s">
        <x:v>25</x:v>
      </x:c>
      <x:c r="G242" s="72" t="s">
        <x:v>34</x:v>
      </x:c>
      <x:c r="H242" s="72" t="s">
        <x:v>36</x:v>
      </x:c>
      <x:c r="I242" s="73">
        <x:v>2017</x:v>
      </x:c>
      <x:c r="J242" s="73" t="s">
        <x:v>22</x:v>
      </x:c>
      <x:c r="K242" s="73">
        <x:v>29</x:v>
      </x:c>
      <x:c r="L242" s="73" t="s">
        <x:v>117</x:v>
      </x:c>
      <x:c r="M242" s="73">
        <x:v>144</x:v>
      </x:c>
      <x:c r="N242" s="73">
        <x:v>5.0999999999999996</x:v>
      </x:c>
      <x:c r="O242" s="73">
        <x:v>0.48999999999999999</x:v>
      </x:c>
      <x:c r="P242" s="73">
        <x:v>667</x:v>
      </x:c>
      <x:c r="Q242" s="73">
        <x:v>659</x:v>
      </x:c>
      <x:c r="R242" s="73">
        <x:v>576</x:v>
      </x:c>
      <x:c r="S242" s="73">
        <x:v>113</x:v>
      </x:c>
      <x:c r="T242" s="73">
        <x:v>193</x:v>
      </x:c>
      <x:c r="U242" s="73">
        <x:v>35</x:v>
      </x:c>
      <x:c r="V242" s="73">
        <x:v>4</x:v>
      </x:c>
      <x:c r="W242" s="73">
        <x:v>20</x:v>
      </x:c>
      <x:c r="X242" s="73">
        <x:v>296</x:v>
      </x:c>
      <x:c r="Y242" s="73">
        <x:v>80</x:v>
      </x:c>
      <x:c r="Z242" s="73">
        <x:v>25</x:v>
      </x:c>
      <x:c r="AA242" s="73">
        <x:v>8</x:v>
      </x:c>
      <x:c r="AB242" s="73">
        <x:v>83</x:v>
      </x:c>
      <x:c r="AC242" s="73">
        <x:v>4</x:v>
      </x:c>
      <x:c r="AD242" s="73">
        <x:v>8</x:v>
      </x:c>
      <x:c r="AE242" s="73">
        <x:v>96</x:v>
      </x:c>
      <x:c r="AF242" s="73">
        <x:v>7</x:v>
      </x:c>
      <x:c r="AG242" s="73">
        <x:v>1</x:v>
      </x:c>
      <x:c r="AH242" s="73">
        <x:v>3</x:v>
      </x:c>
      <x:c r="AI242" s="73">
        <x:v>0.33500000000000002</x:v>
      </x:c>
      <x:c r="AJ242" s="73">
        <x:v>0.41999999999999998</x:v>
      </x:c>
      <x:c r="AK242" s="73">
        <x:v>0.51400000000000001</x:v>
      </x:c>
      <x:c r="AL242" s="73">
        <x:v>0.93400000000000005</x:v>
      </x:c>
      <x:c r="AM242" s="73">
        <x:v>0.189</x:v>
      </x:c>
      <x:c r="AN242" s="73">
        <x:v>134.59999999999999</x:v>
      </x:c>
      <x:c r="AO242" s="73">
        <x:v>5.5899999999999999</x:v>
      </x:c>
      <x:c r="AP242" s="73">
        <x:v>2017</x:v>
      </x:c>
      <x:c r="AQ242" s="73" t="s">
        <x:v>22</x:v>
      </x:c>
      <x:c r="AR242" s="73">
        <x:v>29</x:v>
      </x:c>
      <x:c r="AS242" s="73" t="s">
        <x:v>117</x:v>
      </x:c>
      <x:c r="AT242" s="73">
        <x:v>667</x:v>
      </x:c>
      <x:c r="AU242" s="73">
        <x:v>33.289999999999999</x:v>
      </x:c>
      <x:c r="AV242" s="73">
        <x:v>0.65000000000000002</x:v>
      </x:c>
      <x:c r="AW242" s="73">
        <x:v>1.3700000000000001</x:v>
      </x:c>
      <x:c r="AX242" s="73">
        <x:v>37.32</x:v>
      </x:c>
      <x:c r="AY242" s="73">
        <x:v>5.3399999999999999</x:v>
      </x:c>
      <x:c r="AZ242" s="73">
        <x:v>-6.9400000000000004</x:v>
      </x:c>
      <x:c r="BA242" s="73">
        <x:v>-1.6000000000000001</x:v>
      </x:c>
      <x:c r="BB242" s="73">
        <x:v>34.130000000000003</x:v>
      </x:c>
      <x:c r="BC242" s="73">
        <x:v>2.8199999999999998</x:v>
      </x:c>
      <x:c r="BD242" s="73">
        <x:v>43.950000000000003</x:v>
      </x:c>
      <x:c r="BE242" s="73">
        <x:v>10.890000000000001</x:v>
      </x:c>
      <x:c r="BF242" s="73">
        <x:v>5.0999999999999996</x:v>
      </x:c>
      <x:c r="BG242" s="73">
        <x:v>0.48999999999999999</x:v>
      </x:c>
      <x:c r="BH242" s="73">
        <x:v>5.5899999999999999</x:v>
      </x:c>
      <x:c r="BI242" s="73">
        <x:v>65000</x:v>
      </x:c>
      <x:c r="BJ242" s="73">
        <x:v>11626</x:v>
      </x:c>
      <x:c r="BK242" s="74" t="str">
        <x:f t="shared" si="0"/>
        <x:v>true</x:v>
      </x:c>
    </x:row>
    <x:row r="243" spans="1:63" ht="16.399999999999999">
      <x:c r="A243" s="65">
        <x:v>2019</x:v>
      </x:c>
      <x:c r="B243" s="61" t="s">
        <x:v>22</x:v>
      </x:c>
      <x:c r="C243" s="61" t="s">
        <x:v>277</x:v>
      </x:c>
      <x:c r="D243" s="72" t="s">
        <x:v>251</x:v>
      </x:c>
      <x:c r="E243" s="72">
        <x:v>4</x:v>
      </x:c>
      <x:c r="F243" s="72" t="s">
        <x:v>332</x:v>
      </x:c>
      <x:c r="G243" s="72" t="s">
        <x:v>34</x:v>
      </x:c>
      <x:c r="H243" s="72" t="s">
        <x:v>71</x:v>
      </x:c>
      <x:c r="I243" s="73">
        <x:v>2018</x:v>
      </x:c>
      <x:c r="J243" s="73" t="s">
        <x:v>22</x:v>
      </x:c>
      <x:c r="K243" s="73">
        <x:v>30</x:v>
      </x:c>
      <x:c r="L243" s="73" t="s">
        <x:v>117</x:v>
      </x:c>
      <x:c r="M243" s="73">
        <x:v>141</x:v>
      </x:c>
      <x:c r="N243" s="73">
        <x:v>4.9400000000000004</x:v>
      </x:c>
      <x:c r="O243" s="73">
        <x:v>0.52000000000000002</x:v>
      </x:c>
      <x:c r="P243" s="73">
        <x:v>625</x:v>
      </x:c>
      <x:c r="Q243" s="73">
        <x:v>623</x:v>
      </x:c>
      <x:c r="R243" s="73">
        <x:v>553</x:v>
      </x:c>
      <x:c r="S243" s="73">
        <x:v>109</x:v>
      </x:c>
      <x:c r="T243" s="73">
        <x:v>182</x:v>
      </x:c>
      <x:c r="U243" s="73">
        <x:v>32</x:v>
      </x:c>
      <x:c r="V243" s="73">
        <x:v>5</x:v>
      </x:c>
      <x:c r="W243" s="73">
        <x:v>26</x:v>
      </x:c>
      <x:c r="X243" s="73">
        <x:v>302</x:v>
      </x:c>
      <x:c r="Y243" s="73">
        <x:v>93</x:v>
      </x:c>
      <x:c r="Z243" s="73">
        <x:v>20</x:v>
      </x:c>
      <x:c r="AA243" s="73">
        <x:v>3</x:v>
      </x:c>
      <x:c r="AB243" s="73">
        <x:v>68</x:v>
      </x:c>
      <x:c r="AC243" s="73">
        <x:v>2</x:v>
      </x:c>
      <x:c r="AD243" s="73">
        <x:v>1</x:v>
      </x:c>
      <x:c r="AE243" s="73">
        <x:v>99</x:v>
      </x:c>
      <x:c r="AF243" s="73">
        <x:v>15</x:v>
      </x:c>
      <x:c r="AG243" s="73">
        <x:v>1</x:v>
      </x:c>
      <x:c r="AH243" s="73">
        <x:v>1</x:v>
      </x:c>
      <x:c r="AI243" s="73">
        <x:v>0.32900000000000001</x:v>
      </x:c>
      <x:c r="AJ243" s="73">
        <x:v>0.40400000000000003</x:v>
      </x:c>
      <x:c r="AK243" s="73">
        <x:v>0.54600000000000004</x:v>
      </x:c>
      <x:c r="AL243" s="73">
        <x:v>0.94999999999999996</x:v>
      </x:c>
      <x:c r="AM243" s="73">
        <x:v>0.19700000000000001</x:v>
      </x:c>
      <x:c r="AN243" s="73">
        <x:v>135</x:v>
      </x:c>
      <x:c r="AO243" s="73">
        <x:v>5.46</x:v>
      </x:c>
      <x:c r="AP243" s="73">
        <x:v>2018</x:v>
      </x:c>
      <x:c r="AQ243" s="73" t="s">
        <x:v>22</x:v>
      </x:c>
      <x:c r="AR243" s="73">
        <x:v>30</x:v>
      </x:c>
      <x:c r="AS243" s="73" t="s">
        <x:v>117</x:v>
      </x:c>
      <x:c r="AT243" s="73">
        <x:v>625</x:v>
      </x:c>
      <x:c r="AU243" s="73">
        <x:v>34.210000000000001</x:v>
      </x:c>
      <x:c r="AV243" s="73">
        <x:v>1.47</x:v>
      </x:c>
      <x:c r="AW243" s="73">
        <x:v>2.3799999999999999</x:v>
      </x:c>
      <x:c r="AX243" s="73">
        <x:v>35.740000000000002</x:v>
      </x:c>
      <x:c r="AY243" s="73">
        <x:v>5.8600000000000003</x:v>
      </x:c>
      <x:c r="AZ243" s="73">
        <x:v>-6.71</x:v>
      </x:c>
      <x:c r="BA243" s="73">
        <x:v>-0.84999999999999998</x:v>
      </x:c>
      <x:c r="BB243" s="73">
        <x:v>35.409999999999997</x:v>
      </x:c>
      <x:c r="BC243" s="73">
        <x:v>2.73</x:v>
      </x:c>
      <x:c r="BD243" s="73">
        <x:v>44.840000000000003</x:v>
      </x:c>
      <x:c r="BE243" s="73">
        <x:v>11.199999999999999</x:v>
      </x:c>
      <x:c r="BF243" s="73">
        <x:v>4.9400000000000004</x:v>
      </x:c>
      <x:c r="BG243" s="73">
        <x:v>0.52000000000000002</x:v>
      </x:c>
      <x:c r="BH243" s="73">
        <x:v>5.46</x:v>
      </x:c>
      <x:c r="BI243" s="73">
        <x:v>150000</x:v>
      </x:c>
      <x:c r="BJ243" s="73">
        <x:v>27449</x:v>
      </x:c>
      <x:c r="BK243" s="74" t="str">
        <x:f t="shared" si="0"/>
        <x:v>true</x:v>
      </x:c>
    </x:row>
    <x:row r="244" spans="1:63" ht="16.399999999999999">
      <x:c r="A244" s="65">
        <x:v>2020</x:v>
      </x:c>
      <x:c r="B244" s="61" t="s">
        <x:v>22</x:v>
      </x:c>
      <x:c r="C244" s="61" t="s">
        <x:v>277</x:v>
      </x:c>
      <x:c r="D244" s="72" t="s">
        <x:v>251</x:v>
      </x:c>
      <x:c r="E244" s="72">
        <x:v>4</x:v>
      </x:c>
      <x:c r="F244" s="72" t="s">
        <x:v>332</x:v>
      </x:c>
      <x:c r="G244" s="72" t="s">
        <x:v>34</x:v>
      </x:c>
      <x:c r="H244" s="72" t="s">
        <x:v>71</x:v>
      </x:c>
      <x:c r="I244" s="73">
        <x:v>2019</x:v>
      </x:c>
      <x:c r="J244" s="73" t="s">
        <x:v>22</x:v>
      </x:c>
      <x:c r="K244" s="73">
        <x:v>31</x:v>
      </x:c>
      <x:c r="L244" s="73" t="s">
        <x:v>117</x:v>
      </x:c>
      <x:c r="M244" s="73">
        <x:v>134</x:v>
      </x:c>
      <x:c r="N244" s="73">
        <x:v>2.2799999999999998</x:v>
      </x:c>
      <x:c r="O244" s="73">
        <x:v>0.33000000000000002</x:v>
      </x:c>
      <x:c r="P244" s="73">
        <x:v>568</x:v>
      </x:c>
      <x:c r="Q244" s="73">
        <x:v>566</x:v>
      </x:c>
      <x:c r="R244" s="73">
        <x:v>512</x:v>
      </x:c>
      <x:c r="S244" s="73">
        <x:v>78</x:v>
      </x:c>
      <x:c r="T244" s="73">
        <x:v>151</x:v>
      </x:c>
      <x:c r="U244" s="73">
        <x:v>22</x:v>
      </x:c>
      <x:c r="V244" s="73">
        <x:v>1</x:v>
      </x:c>
      <x:c r="W244" s="73">
        <x:v>10</x:v>
      </x:c>
      <x:c r="X244" s="73">
        <x:v>205</x:v>
      </x:c>
      <x:c r="Y244" s="73">
        <x:v>63</x:v>
      </x:c>
      <x:c r="Z244" s="73">
        <x:v>13</x:v>
      </x:c>
      <x:c r="AA244" s="73">
        <x:v>8</x:v>
      </x:c>
      <x:c r="AB244" s="73">
        <x:v>52</x:v>
      </x:c>
      <x:c r="AC244" s="73">
        <x:v>1</x:v>
      </x:c>
      <x:c r="AD244" s="73">
        <x:v>1</x:v>
      </x:c>
      <x:c r="AE244" s="73">
        <x:v>92</x:v>
      </x:c>
      <x:c r="AF244" s="73">
        <x:v>6</x:v>
      </x:c>
      <x:c r="AG244" s="73">
        <x:v>1</x:v>
      </x:c>
      <x:c r="AH244" s="73">
        <x:v>2</x:v>
      </x:c>
      <x:c r="AI244" s="73">
        <x:v>0.29499999999999998</x:v>
      </x:c>
      <x:c r="AJ244" s="73">
        <x:v>0.35999999999999999</x:v>
      </x:c>
      <x:c r="AK244" s="73">
        <x:v>0.40000000000000002</x:v>
      </x:c>
      <x:c r="AL244" s="73">
        <x:v>0.76000000000000001</x:v>
      </x:c>
      <x:c r="AM244" s="73">
        <x:v>0.13200000000000001</x:v>
      </x:c>
      <x:c r="AN244" s="73">
        <x:v>109</x:v>
      </x:c>
      <x:c r="AO244" s="73">
        <x:v>2.6099999999999999</x:v>
      </x:c>
      <x:c r="AP244" s="73">
        <x:v>2019</x:v>
      </x:c>
      <x:c r="AQ244" s="73" t="s">
        <x:v>22</x:v>
      </x:c>
      <x:c r="AR244" s="73">
        <x:v>31</x:v>
      </x:c>
      <x:c r="AS244" s="73" t="s">
        <x:v>117</x:v>
      </x:c>
      <x:c r="AT244" s="73">
        <x:v>568</x:v>
      </x:c>
      <x:c r="AU244" s="73">
        <x:v>7.0199999999999996</x:v>
      </x:c>
      <x:c r="AV244" s="73">
        <x:v>-1.1799999999999999</x:v>
      </x:c>
      <x:c r="AW244" s="73">
        <x:v>-0.78000000000000003</x:v>
      </x:c>
      <x:c r="AX244" s="73">
        <x:v>8.6799999999999997</x:v>
      </x:c>
      <x:c r="AY244" s="73">
        <x:v>3.25</x:v>
      </x:c>
      <x:c r="AZ244" s="73">
        <x:v>-5.79</x:v>
      </x:c>
      <x:c r="BA244" s="73">
        <x:v>-2.54</x:v>
      </x:c>
      <x:c r="BB244" s="73">
        <x:v>4.6799999999999997</x:v>
      </x:c>
      <x:c r="BC244" s="73">
        <x:v>2.5099999999999998</x:v>
      </x:c>
      <x:c r="BD244" s="73">
        <x:v>13.119999999999999</x:v>
      </x:c>
      <x:c r="BE244" s="73">
        <x:v>9.7300000000000004</x:v>
      </x:c>
      <x:c r="BF244" s="73">
        <x:v>2.2799999999999998</x:v>
      </x:c>
      <x:c r="BG244" s="73">
        <x:v>0.33000000000000002</x:v>
      </x:c>
      <x:c r="BH244" s="73">
        <x:v>2.6099999999999999</x:v>
      </x:c>
      <x:c r="BI244" s="73">
        <x:v>150000</x:v>
      </x:c>
      <x:c r="BJ244" s="73">
        <x:v>57442</x:v>
      </x:c>
      <x:c r="BK244" s="74" t="str">
        <x:f t="shared" si="0"/>
        <x:v>true</x:v>
      </x:c>
    </x:row>
    <x:row r="245" spans="1:63" ht="16.399999999999999">
      <x:c r="A245" s="65">
        <x:v>2021</x:v>
      </x:c>
      <x:c r="B245" s="61" t="s">
        <x:v>22</x:v>
      </x:c>
      <x:c r="C245" s="61" t="s">
        <x:v>277</x:v>
      </x:c>
      <x:c r="D245" s="72" t="s">
        <x:v>251</x:v>
      </x:c>
      <x:c r="E245" s="72">
        <x:v>4</x:v>
      </x:c>
      <x:c r="F245" s="72" t="s">
        <x:v>332</x:v>
      </x:c>
      <x:c r="G245" s="72" t="s">
        <x:v>34</x:v>
      </x:c>
      <x:c r="H245" s="72" t="s">
        <x:v>71</x:v>
      </x:c>
      <x:c r="I245" s="73">
        <x:v>2020</x:v>
      </x:c>
      <x:c r="J245" s="73" t="s">
        <x:v>22</x:v>
      </x:c>
      <x:c r="K245" s="73">
        <x:v>32</x:v>
      </x:c>
      <x:c r="L245" s="73" t="s">
        <x:v>117</x:v>
      </x:c>
      <x:c r="M245" s="73">
        <x:v>141</x:v>
      </x:c>
      <x:c r="N245" s="73">
        <x:v>4.8200000000000003</x:v>
      </x:c>
      <x:c r="O245" s="73">
        <x:v>0.040000000000000002</x:v>
      </x:c>
      <x:c r="P245" s="73">
        <x:v>611</x:v>
      </x:c>
      <x:c r="Q245" s="73">
        <x:v>608</x:v>
      </x:c>
      <x:c r="R245" s="73">
        <x:v>540</x:v>
      </x:c>
      <x:c r="S245" s="73">
        <x:v>98</x:v>
      </x:c>
      <x:c r="T245" s="73">
        <x:v>190</x:v>
      </x:c>
      <x:c r="U245" s="73">
        <x:v>43</x:v>
      </x:c>
      <x:c r="V245" s="73">
        <x:v>0</x:v>
      </x:c>
      <x:c r="W245" s="73">
        <x:v>11</x:v>
      </x:c>
      <x:c r="X245" s="73">
        <x:v>266</x:v>
      </x:c>
      <x:c r="Y245" s="73">
        <x:v>85</x:v>
      </x:c>
      <x:c r="Z245" s="73">
        <x:v>5</x:v>
      </x:c>
      <x:c r="AA245" s="73">
        <x:v>0</x:v>
      </x:c>
      <x:c r="AB245" s="73">
        <x:v>61</x:v>
      </x:c>
      <x:c r="AC245" s="73">
        <x:v>2</x:v>
      </x:c>
      <x:c r="AD245" s="73">
        <x:v>4</x:v>
      </x:c>
      <x:c r="AE245" s="73">
        <x:v>56</x:v>
      </x:c>
      <x:c r="AF245" s="73">
        <x:v>9</x:v>
      </x:c>
      <x:c r="AG245" s="73">
        <x:v>1</x:v>
      </x:c>
      <x:c r="AH245" s="73">
        <x:v>7</x:v>
      </x:c>
      <x:c r="AI245" s="73">
        <x:v>0.35199999999999998</x:v>
      </x:c>
      <x:c r="AJ245" s="73">
        <x:v>0.41499999999999998</x:v>
      </x:c>
      <x:c r="AK245" s="73">
        <x:v>0.49299999999999999</x:v>
      </x:c>
      <x:c r="AL245" s="73">
        <x:v>0.90800000000000003</x:v>
      </x:c>
      <x:c r="AM245" s="73">
        <x:v>0.19</x:v>
      </x:c>
      <x:c r="AN245" s="73">
        <x:v>139.69999999999999</x:v>
      </x:c>
      <x:c r="AO245" s="73">
        <x:v>4.8600000000000003</x:v>
      </x:c>
      <x:c r="AP245" s="73">
        <x:v>2020</x:v>
      </x:c>
      <x:c r="AQ245" s="73" t="s">
        <x:v>22</x:v>
      </x:c>
      <x:c r="AR245" s="73">
        <x:v>32</x:v>
      </x:c>
      <x:c r="AS245" s="73" t="s">
        <x:v>117</x:v>
      </x:c>
      <x:c r="AT245" s="73">
        <x:v>611</x:v>
      </x:c>
      <x:c r="AU245" s="73">
        <x:v>32.109999999999999</x:v>
      </x:c>
      <x:c r="AV245" s="73">
        <x:v>0.94999999999999996</x:v>
      </x:c>
      <x:c r="AW245" s="73">
        <x:v>0.81999999999999995</x:v>
      </x:c>
      <x:c r="AX245" s="73">
        <x:v>35.32</x:v>
      </x:c>
      <x:c r="AY245" s="73">
        <x:v>0.40999999999999998</x:v>
      </x:c>
      <x:c r="AZ245" s="73">
        <x:v>-6.6100000000000003</x:v>
      </x:c>
      <x:c r="BA245" s="73">
        <x:v>-6.2000000000000002</x:v>
      </x:c>
      <x:c r="BB245" s="73">
        <x:v>27.690000000000001</x:v>
      </x:c>
      <x:c r="BC245" s="73">
        <x:v>2.6499999999999999</x:v>
      </x:c>
      <x:c r="BD245" s="73">
        <x:v>35.840000000000003</x:v>
      </x:c>
      <x:c r="BE245" s="73">
        <x:v>10.640000000000001</x:v>
      </x:c>
      <x:c r="BF245" s="73">
        <x:v>4.8200000000000003</x:v>
      </x:c>
      <x:c r="BG245" s="73">
        <x:v>0.040000000000000002</x:v>
      </x:c>
      <x:c r="BH245" s="73">
        <x:v>4.8600000000000003</x:v>
      </x:c>
      <x:c r="BI245" s="73">
        <x:v>200000</x:v>
      </x:c>
      <x:c r="BJ245" s="73">
        <x:v>41149</x:v>
      </x:c>
      <x:c r="BK245" s="74" t="str">
        <x:f t="shared" si="0"/>
        <x:v>true</x:v>
      </x:c>
    </x:row>
    <x:row r="246" spans="1:63" ht="16.399999999999999">
      <x:c r="A246" s="65">
        <x:v>2022</x:v>
      </x:c>
      <x:c r="B246" s="61" t="s">
        <x:v>22</x:v>
      </x:c>
      <x:c r="C246" s="61" t="s">
        <x:v>277</x:v>
      </x:c>
      <x:c r="D246" s="72" t="s">
        <x:v>251</x:v>
      </x:c>
      <x:c r="E246" s="72">
        <x:v>4</x:v>
      </x:c>
      <x:c r="F246" s="72" t="s">
        <x:v>332</x:v>
      </x:c>
      <x:c r="G246" s="72" t="s">
        <x:v>34</x:v>
      </x:c>
      <x:c r="H246" s="72" t="s">
        <x:v>71</x:v>
      </x:c>
      <x:c r="I246" s="73">
        <x:v>2021</x:v>
      </x:c>
      <x:c r="J246" s="73" t="s">
        <x:v>22</x:v>
      </x:c>
      <x:c r="K246" s="73">
        <x:v>33</x:v>
      </x:c>
      <x:c r="L246" s="73" t="s">
        <x:v>117</x:v>
      </x:c>
      <x:c r="M246" s="73">
        <x:v>139</x:v>
      </x:c>
      <x:c r="N246" s="73">
        <x:v>2.9100000000000001</x:v>
      </x:c>
      <x:c r="O246" s="73">
        <x:v>-0.34000000000000002</x:v>
      </x:c>
      <x:c r="P246" s="73">
        <x:v>610</x:v>
      </x:c>
      <x:c r="Q246" s="73">
        <x:v>605</x:v>
      </x:c>
      <x:c r="R246" s="73">
        <x:v>542</x:v>
      </x:c>
      <x:c r="S246" s="73">
        <x:v>88</x:v>
      </x:c>
      <x:c r="T246" s="73">
        <x:v>173</x:v>
      </x:c>
      <x:c r="U246" s="73">
        <x:v>29</x:v>
      </x:c>
      <x:c r="V246" s="73">
        <x:v>2</x:v>
      </x:c>
      <x:c r="W246" s="73">
        <x:v>3</x:v>
      </x:c>
      <x:c r="X246" s="73">
        <x:v>215</x:v>
      </x:c>
      <x:c r="Y246" s="73">
        <x:v>58</x:v>
      </x:c>
      <x:c r="Z246" s="73">
        <x:v>11</x:v>
      </x:c>
      <x:c r="AA246" s="73">
        <x:v>6</x:v>
      </x:c>
      <x:c r="AB246" s="73">
        <x:v>61</x:v>
      </x:c>
      <x:c r="AC246" s="73">
        <x:v>3</x:v>
      </x:c>
      <x:c r="AD246" s="73">
        <x:v>3</x:v>
      </x:c>
      <x:c r="AE246" s="73">
        <x:v>67</x:v>
      </x:c>
      <x:c r="AF246" s="73">
        <x:v>15</x:v>
      </x:c>
      <x:c r="AG246" s="73">
        <x:v>3</x:v>
      </x:c>
      <x:c r="AH246" s="73">
        <x:v>1</x:v>
      </x:c>
      <x:c r="AI246" s="73">
        <x:v>0.31900000000000001</x:v>
      </x:c>
      <x:c r="AJ246" s="73">
        <x:v>0.39000000000000001</x:v>
      </x:c>
      <x:c r="AK246" s="73">
        <x:v>0.39700000000000002</x:v>
      </x:c>
      <x:c r="AL246" s="73">
        <x:v>0.78700000000000003</x:v>
      </x:c>
      <x:c r="AM246" s="73">
        <x:v>0.14699999999999999</x:v>
      </x:c>
      <x:c r="AN246" s="73">
        <x:v>114.7</x:v>
      </x:c>
      <x:c r="AO246" s="73">
        <x:v>2.5699999999999998</x:v>
      </x:c>
      <x:c r="AP246" s="73">
        <x:v>2021</x:v>
      </x:c>
      <x:c r="AQ246" s="73" t="s">
        <x:v>22</x:v>
      </x:c>
      <x:c r="AR246" s="73">
        <x:v>33</x:v>
      </x:c>
      <x:c r="AS246" s="73" t="s">
        <x:v>117</x:v>
      </x:c>
      <x:c r="AT246" s="73">
        <x:v>610</x:v>
      </x:c>
      <x:c r="AU246" s="73">
        <x:v>13.15</x:v>
      </x:c>
      <x:c r="AV246" s="73">
        <x:v>-0.5</x:v>
      </x:c>
      <x:c r="AW246" s="73">
        <x:v>0.12</x:v>
      </x:c>
      <x:c r="AX246" s="73">
        <x:v>11.68</x:v>
      </x:c>
      <x:c r="AY246" s="73">
        <x:v>-3.4500000000000002</x:v>
      </x:c>
      <x:c r="AZ246" s="73">
        <x:v>-6.2199999999999998</x:v>
      </x:c>
      <x:c r="BA246" s="73">
        <x:v>-9.6699999999999999</x:v>
      </x:c>
      <x:c r="BB246" s="73">
        <x:v>2.96</x:v>
      </x:c>
      <x:c r="BC246" s="73">
        <x:v>2.6400000000000001</x:v>
      </x:c>
      <x:c r="BD246" s="73">
        <x:v>4.8200000000000003</x:v>
      </x:c>
      <x:c r="BE246" s="73">
        <x:v>10.09</x:v>
      </x:c>
      <x:c r="BF246" s="73">
        <x:v>2.9100000000000001</x:v>
      </x:c>
      <x:c r="BG246" s="73">
        <x:v>-0.34000000000000002</x:v>
      </x:c>
      <x:c r="BH246" s="73">
        <x:v>2.5699999999999998</x:v>
      </x:c>
      <x:c r="BI246" s="73">
        <x:v>50000</x:v>
      </x:c>
      <x:c r="BJ246" s="73">
        <x:v>19481</x:v>
      </x:c>
      <x:c r="BK246" s="74" t="str">
        <x:f t="shared" si="0"/>
        <x:v>true</x:v>
      </x:c>
    </x:row>
    <x:row r="247" spans="1:63" ht="16.399999999999999">
      <x:c r="A247" s="65">
        <x:v>2016</x:v>
      </x:c>
      <x:c r="B247" s="61" t="s">
        <x:v>27</x:v>
      </x:c>
      <x:c r="C247" s="61" t="s">
        <x:v>266</x:v>
      </x:c>
      <x:c r="D247" s="72" t="s">
        <x:v>323</x:v>
      </x:c>
      <x:c r="E247" s="72">
        <x:v>8</x:v>
      </x:c>
      <x:c r="F247" s="72" t="s">
        <x:v>25</x:v>
      </x:c>
      <x:c r="G247" s="72" t="s">
        <x:v>337</x:v>
      </x:c>
      <x:c r="H247" s="72" t="s">
        <x:v>36</x:v>
      </x:c>
      <x:c r="I247" s="73">
        <x:v>2015</x:v>
      </x:c>
      <x:c r="J247" s="73" t="s">
        <x:v>27</x:v>
      </x:c>
      <x:c r="K247" s="73">
        <x:v>32</x:v>
      </x:c>
      <x:c r="L247" s="73" t="s">
        <x:v>115</x:v>
      </x:c>
      <x:c r="M247" s="73">
        <x:v>12</x:v>
      </x:c>
      <x:c r="N247" s="73">
        <x:v>-0.10000000000000001</x:v>
      </x:c>
      <x:c r="O247" s="73">
        <x:v>0.10000000000000001</x:v>
      </x:c>
      <x:c r="P247" s="73">
        <x:v>41</x:v>
      </x:c>
      <x:c r="Q247" s="73">
        <x:v>40</x:v>
      </x:c>
      <x:c r="R247" s="73">
        <x:v>37</x:v>
      </x:c>
      <x:c r="S247" s="73">
        <x:v>2</x:v>
      </x:c>
      <x:c r="T247" s="73">
        <x:v>9</x:v>
      </x:c>
      <x:c r="U247" s="73">
        <x:v>2</x:v>
      </x:c>
      <x:c r="V247" s="73">
        <x:v>0</x:v>
      </x:c>
      <x:c r="W247" s="73">
        <x:v>0</x:v>
      </x:c>
      <x:c r="X247" s="73">
        <x:v>11</x:v>
      </x:c>
      <x:c r="Y247" s="73">
        <x:v>1</x:v>
      </x:c>
      <x:c r="Z247" s="73">
        <x:v>0</x:v>
      </x:c>
      <x:c r="AA247" s="73">
        <x:v>0</x:v>
      </x:c>
      <x:c r="AB247" s="73">
        <x:v>2</x:v>
      </x:c>
      <x:c r="AC247" s="73">
        <x:v>1</x:v>
      </x:c>
      <x:c r="AD247" s="73">
        <x:v>0</x:v>
      </x:c>
      <x:c r="AE247" s="73">
        <x:v>11</x:v>
      </x:c>
      <x:c r="AF247" s="73">
        <x:v>1</x:v>
      </x:c>
      <x:c r="AG247" s="73">
        <x:v>1</x:v>
      </x:c>
      <x:c r="AH247" s="73">
        <x:v>0</x:v>
      </x:c>
      <x:c r="AI247" s="73">
        <x:v>0.24299999999999999</x:v>
      </x:c>
      <x:c r="AJ247" s="73">
        <x:v>0.29999999999999999</x:v>
      </x:c>
      <x:c r="AK247" s="73">
        <x:v>0.29699999999999999</x:v>
      </x:c>
      <x:c r="AL247" s="73">
        <x:v>0.59699999999999998</x:v>
      </x:c>
      <x:c r="AM247" s="73">
        <x:v>0.066000000000000003</x:v>
      </x:c>
      <x:c r="AN247" s="73">
        <x:v>47.700000000000003</x:v>
      </x:c>
      <x:c r="AO247" s="73">
        <x:v>0</x:v>
      </x:c>
      <x:c r="AP247" s="73">
        <x:v>2015</x:v>
      </x:c>
      <x:c r="AQ247" s="73" t="s">
        <x:v>27</x:v>
      </x:c>
      <x:c r="AR247" s="73">
        <x:v>32</x:v>
      </x:c>
      <x:c r="AS247" s="73" t="s">
        <x:v>115</x:v>
      </x:c>
      <x:c r="AT247" s="73">
        <x:v>41</x:v>
      </x:c>
      <x:c r="AU247" s="73">
        <x:v>-2.7200000000000002</x:v>
      </x:c>
      <x:c r="AV247" s="73">
        <x:v>0.029999999999999999</x:v>
      </x:c>
      <x:c r="AW247" s="73">
        <x:v>0.20999999999999999</x:v>
      </x:c>
      <x:c r="AX247" s="73">
        <x:v>-2.5800000000000001</x:v>
      </x:c>
      <x:c r="AY247" s="73">
        <x:v>1.1000000000000001</x:v>
      </x:c>
      <x:c r="AZ247" s="73">
        <x:v>-0.19</x:v>
      </x:c>
      <x:c r="BA247" s="73">
        <x:v>0.91000000000000003</x:v>
      </x:c>
      <x:c r="BB247" s="73">
        <x:v>-1.6299999999999999</x:v>
      </x:c>
      <x:c r="BC247" s="73">
        <x:v>0.17000000000000001</x:v>
      </x:c>
      <x:c r="BD247" s="73">
        <x:v>-1.5600000000000001</x:v>
      </x:c>
      <x:c r="BE247" s="73">
        <x:v>10.800000000000001</x:v>
      </x:c>
      <x:c r="BF247" s="73">
        <x:v>-0.10000000000000001</x:v>
      </x:c>
      <x:c r="BG247" s="73">
        <x:v>0.10000000000000001</x:v>
      </x:c>
      <x:c r="BH247" s="73">
        <x:v>0</x:v>
      </x:c>
      <x:c r="BI247" s="73">
        <x:v>11000</x:v>
      </x:c>
      <x:c r="BJ247" s="73">
        <x:v>19677152</x:v>
      </x:c>
      <x:c r="BK247" s="74" t="str">
        <x:f t="shared" si="0"/>
        <x:v>true</x:v>
      </x:c>
    </x:row>
    <x:row r="248" spans="1:63" ht="16.399999999999999">
      <x:c r="A248" s="65">
        <x:v>2017</x:v>
      </x:c>
      <x:c r="B248" s="61" t="s">
        <x:v>27</x:v>
      </x:c>
      <x:c r="C248" s="61" t="s">
        <x:v>266</x:v>
      </x:c>
      <x:c r="D248" s="72" t="s">
        <x:v>323</x:v>
      </x:c>
      <x:c r="E248" s="72">
        <x:v>8</x:v>
      </x:c>
      <x:c r="F248" s="72" t="s">
        <x:v>25</x:v>
      </x:c>
      <x:c r="G248" s="72" t="s">
        <x:v>337</x:v>
      </x:c>
      <x:c r="H248" s="72" t="s">
        <x:v>36</x:v>
      </x:c>
      <x:c r="I248" s="73">
        <x:v>2016</x:v>
      </x:c>
      <x:c r="J248" s="73" t="s">
        <x:v>27</x:v>
      </x:c>
      <x:c r="K248" s="73">
        <x:v>33</x:v>
      </x:c>
      <x:c r="L248" s="73" t="s">
        <x:v>23</x:v>
      </x:c>
      <x:c r="M248" s="73">
        <x:v>116</x:v>
      </x:c>
      <x:c r="N248" s="73">
        <x:v>2.4900000000000002</x:v>
      </x:c>
      <x:c r="O248" s="73">
        <x:v>0.12</x:v>
      </x:c>
      <x:c r="P248" s="73">
        <x:v>494</x:v>
      </x:c>
      <x:c r="Q248" s="73">
        <x:v>487</x:v>
      </x:c>
      <x:c r="R248" s="73">
        <x:v>449</x:v>
      </x:c>
      <x:c r="S248" s="73">
        <x:v>80</x:v>
      </x:c>
      <x:c r="T248" s="73">
        <x:v>146</x:v>
      </x:c>
      <x:c r="U248" s="73">
        <x:v>27</x:v>
      </x:c>
      <x:c r="V248" s="73">
        <x:v>2</x:v>
      </x:c>
      <x:c r="W248" s="73">
        <x:v>17</x:v>
      </x:c>
      <x:c r="X248" s="73">
        <x:v>228</x:v>
      </x:c>
      <x:c r="Y248" s="73">
        <x:v>83</x:v>
      </x:c>
      <x:c r="Z248" s="73">
        <x:v>3</x:v>
      </x:c>
      <x:c r="AA248" s="73">
        <x:v>0</x:v>
      </x:c>
      <x:c r="AB248" s="73">
        <x:v>28</x:v>
      </x:c>
      <x:c r="AC248" s="73">
        <x:v>4</x:v>
      </x:c>
      <x:c r="AD248" s="73">
        <x:v>0</x:v>
      </x:c>
      <x:c r="AE248" s="73">
        <x:v>86</x:v>
      </x:c>
      <x:c r="AF248" s="73">
        <x:v>16</x:v>
      </x:c>
      <x:c r="AG248" s="73">
        <x:v>7</x:v>
      </x:c>
      <x:c r="AH248" s="73">
        <x:v>6</x:v>
      </x:c>
      <x:c r="AI248" s="73">
        <x:v>0.32500000000000001</x:v>
      </x:c>
      <x:c r="AJ248" s="73">
        <x:v>0.36599999999999999</x:v>
      </x:c>
      <x:c r="AK248" s="73">
        <x:v>0.50800000000000001</x:v>
      </x:c>
      <x:c r="AL248" s="73">
        <x:v>0.874</x:v>
      </x:c>
      <x:c r="AM248" s="73">
        <x:v>0.158</x:v>
      </x:c>
      <x:c r="AN248" s="73">
        <x:v>111.90000000000001</x:v>
      </x:c>
      <x:c r="AO248" s="73">
        <x:v>2.6099999999999999</x:v>
      </x:c>
      <x:c r="AP248" s="73">
        <x:v>2016</x:v>
      </x:c>
      <x:c r="AQ248" s="73" t="s">
        <x:v>27</x:v>
      </x:c>
      <x:c r="AR248" s="73">
        <x:v>33</x:v>
      </x:c>
      <x:c r="AS248" s="73" t="s">
        <x:v>23</x:v>
      </x:c>
      <x:c r="AT248" s="73">
        <x:v>494</x:v>
      </x:c>
      <x:c r="AU248" s="73">
        <x:v>7.4299999999999997</x:v>
      </x:c>
      <x:c r="AV248" s="73">
        <x:v>1.3</x:v>
      </x:c>
      <x:c r="AW248" s="73">
        <x:v>1.3</x:v>
      </x:c>
      <x:c r="AX248" s="73">
        <x:v>7.4000000000000004</x:v>
      </x:c>
      <x:c r="AY248" s="73">
        <x:v>1.3899999999999999</x:v>
      </x:c>
      <x:c r="AZ248" s="73">
        <x:v>-0.42999999999999999</x:v>
      </x:c>
      <x:c r="BA248" s="73">
        <x:v>0.95999999999999996</x:v>
      </x:c>
      <x:c r="BB248" s="73">
        <x:v>9.1600000000000001</x:v>
      </x:c>
      <x:c r="BC248" s="73">
        <x:v>2.1400000000000001</x:v>
      </x:c>
      <x:c r="BD248" s="73">
        <x:v>16.25</x:v>
      </x:c>
      <x:c r="BE248" s="73">
        <x:v>11.279999999999999</x:v>
      </x:c>
      <x:c r="BF248" s="73">
        <x:v>2.4900000000000002</x:v>
      </x:c>
      <x:c r="BG248" s="73">
        <x:v>0.12</x:v>
      </x:c>
      <x:c r="BH248" s="73">
        <x:v>2.6099999999999999</x:v>
      </x:c>
      <x:c r="BI248" s="73">
        <x:v>10000</x:v>
      </x:c>
      <x:c r="BJ248" s="73">
        <x:v>3831</x:v>
      </x:c>
      <x:c r="BK248" s="74" t="str">
        <x:f t="shared" si="0"/>
        <x:v>true</x:v>
      </x:c>
    </x:row>
    <x:row r="249" spans="1:63" ht="16.399999999999999">
      <x:c r="A249" s="65">
        <x:v>2018</x:v>
      </x:c>
      <x:c r="B249" s="61" t="s">
        <x:v>27</x:v>
      </x:c>
      <x:c r="C249" s="61" t="s">
        <x:v>266</x:v>
      </x:c>
      <x:c r="D249" s="72" t="s">
        <x:v>323</x:v>
      </x:c>
      <x:c r="E249" s="72">
        <x:v>8</x:v>
      </x:c>
      <x:c r="F249" s="72" t="s">
        <x:v>25</x:v>
      </x:c>
      <x:c r="G249" s="72" t="s">
        <x:v>337</x:v>
      </x:c>
      <x:c r="H249" s="72" t="s">
        <x:v>36</x:v>
      </x:c>
      <x:c r="I249" s="73">
        <x:v>2017</x:v>
      </x:c>
      <x:c r="J249" s="73" t="s">
        <x:v>27</x:v>
      </x:c>
      <x:c r="K249" s="73">
        <x:v>34</x:v>
      </x:c>
      <x:c r="L249" s="73" t="s">
        <x:v>23</x:v>
      </x:c>
      <x:c r="M249" s="73">
        <x:v>117</x:v>
      </x:c>
      <x:c r="N249" s="73">
        <x:v>2.4199999999999999</x:v>
      </x:c>
      <x:c r="O249" s="73">
        <x:v>0.81999999999999995</x:v>
      </x:c>
      <x:c r="P249" s="73">
        <x:v>473</x:v>
      </x:c>
      <x:c r="Q249" s="73">
        <x:v>468</x:v>
      </x:c>
      <x:c r="R249" s="73">
        <x:v>437</x:v>
      </x:c>
      <x:c r="S249" s="73">
        <x:v>71</x:v>
      </x:c>
      <x:c r="T249" s="73">
        <x:v>143</x:v>
      </x:c>
      <x:c r="U249" s="73">
        <x:v>26</x:v>
      </x:c>
      <x:c r="V249" s="73">
        <x:v>0</x:v>
      </x:c>
      <x:c r="W249" s="73">
        <x:v>13</x:v>
      </x:c>
      <x:c r="X249" s="73">
        <x:v>208</x:v>
      </x:c>
      <x:c r="Y249" s="73">
        <x:v>75</x:v>
      </x:c>
      <x:c r="Z249" s="73">
        <x:v>2</x:v>
      </x:c>
      <x:c r="AA249" s="73">
        <x:v>3</x:v>
      </x:c>
      <x:c r="AB249" s="73">
        <x:v>21</x:v>
      </x:c>
      <x:c r="AC249" s="73">
        <x:v>3</x:v>
      </x:c>
      <x:c r="AD249" s="73">
        <x:v>1</x:v>
      </x:c>
      <x:c r="AE249" s="73">
        <x:v>88</x:v>
      </x:c>
      <x:c r="AF249" s="73">
        <x:v>11</x:v>
      </x:c>
      <x:c r="AG249" s="73">
        <x:v>4</x:v>
      </x:c>
      <x:c r="AH249" s="73">
        <x:v>8</x:v>
      </x:c>
      <x:c r="AI249" s="73">
        <x:v>0.32700000000000001</x:v>
      </x:c>
      <x:c r="AJ249" s="73">
        <x:v>0.35599999999999998</x:v>
      </x:c>
      <x:c r="AK249" s="73">
        <x:v>0.47599999999999998</x:v>
      </x:c>
      <x:c r="AL249" s="73">
        <x:v>0.83199999999999996</x:v>
      </x:c>
      <x:c r="AM249" s="73">
        <x:v>0.14799999999999999</x:v>
      </x:c>
      <x:c r="AN249" s="73">
        <x:v>110.40000000000001</x:v>
      </x:c>
      <x:c r="AO249" s="73">
        <x:v>3.23</x:v>
      </x:c>
      <x:c r="AP249" s="73">
        <x:v>2017</x:v>
      </x:c>
      <x:c r="AQ249" s="73" t="s">
        <x:v>27</x:v>
      </x:c>
      <x:c r="AR249" s="73">
        <x:v>34</x:v>
      </x:c>
      <x:c r="AS249" s="73" t="s">
        <x:v>23</x:v>
      </x:c>
      <x:c r="AT249" s="73">
        <x:v>473</x:v>
      </x:c>
      <x:c r="AU249" s="73">
        <x:v>8.1699999999999999</x:v>
      </x:c>
      <x:c r="AV249" s="73">
        <x:v>-0.70999999999999996</x:v>
      </x:c>
      <x:c r="AW249" s="73">
        <x:v>-0.089999999999999991</x:v>
      </x:c>
      <x:c r="AX249" s="73">
        <x:v>7.9100000000000001</x:v>
      </x:c>
      <x:c r="AY249" s="73">
        <x:v>8.8800000000000008</x:v>
      </x:c>
      <x:c r="AZ249" s="73">
        <x:v>-0.65000000000000002</x:v>
      </x:c>
      <x:c r="BA249" s="73">
        <x:v>8.2300000000000004</x:v>
      </x:c>
      <x:c r="BB249" s="73">
        <x:v>16.239999999999998</x:v>
      </x:c>
      <x:c r="BC249" s="73">
        <x:v>2</x:v>
      </x:c>
      <x:c r="BD249" s="73">
        <x:v>28.75</x:v>
      </x:c>
      <x:c r="BE249" s="73">
        <x:v>10.890000000000001</x:v>
      </x:c>
      <x:c r="BF249" s="73">
        <x:v>2.4199999999999999</x:v>
      </x:c>
      <x:c r="BG249" s="73">
        <x:v>0.81999999999999995</x:v>
      </x:c>
      <x:c r="BH249" s="73">
        <x:v>3.23</x:v>
      </x:c>
      <x:c r="BI249" s="73">
        <x:v>20000</x:v>
      </x:c>
      <x:c r="BJ249" s="73">
        <x:v>6186</x:v>
      </x:c>
      <x:c r="BK249" s="74" t="str">
        <x:f t="shared" si="0"/>
        <x:v>true</x:v>
      </x:c>
    </x:row>
    <x:row r="250" spans="1:63" ht="16.399999999999999">
      <x:c r="A250" s="65">
        <x:v>2019</x:v>
      </x:c>
      <x:c r="B250" s="61" t="s">
        <x:v>27</x:v>
      </x:c>
      <x:c r="C250" s="61" t="s">
        <x:v>266</x:v>
      </x:c>
      <x:c r="D250" s="72" t="s">
        <x:v>323</x:v>
      </x:c>
      <x:c r="E250" s="72">
        <x:v>8</x:v>
      </x:c>
      <x:c r="F250" s="72" t="s">
        <x:v>25</x:v>
      </x:c>
      <x:c r="G250" s="72" t="s">
        <x:v>337</x:v>
      </x:c>
      <x:c r="H250" s="72" t="s">
        <x:v>36</x:v>
      </x:c>
      <x:c r="I250" s="73">
        <x:v>2018</x:v>
      </x:c>
      <x:c r="J250" s="73" t="s">
        <x:v>27</x:v>
      </x:c>
      <x:c r="K250" s="73">
        <x:v>35</x:v>
      </x:c>
      <x:c r="L250" s="73" t="s">
        <x:v>23</x:v>
      </x:c>
      <x:c r="M250" s="73">
        <x:v>113</x:v>
      </x:c>
      <x:c r="N250" s="73">
        <x:v>1.2</x:v>
      </x:c>
      <x:c r="O250" s="73">
        <x:v>0.11</x:v>
      </x:c>
      <x:c r="P250" s="73">
        <x:v>460</x:v>
      </x:c>
      <x:c r="Q250" s="73">
        <x:v>460</x:v>
      </x:c>
      <x:c r="R250" s="73">
        <x:v>434</x:v>
      </x:c>
      <x:c r="S250" s="73">
        <x:v>63</x:v>
      </x:c>
      <x:c r="T250" s="73">
        <x:v>129</x:v>
      </x:c>
      <x:c r="U250" s="73">
        <x:v>24</x:v>
      </x:c>
      <x:c r="V250" s="73">
        <x:v>0</x:v>
      </x:c>
      <x:c r="W250" s="73">
        <x:v>18</x:v>
      </x:c>
      <x:c r="X250" s="73">
        <x:v>207</x:v>
      </x:c>
      <x:c r="Y250" s="73">
        <x:v>79</x:v>
      </x:c>
      <x:c r="Z250" s="73">
        <x:v>4</x:v>
      </x:c>
      <x:c r="AA250" s="73">
        <x:v>4</x:v>
      </x:c>
      <x:c r="AB250" s="73">
        <x:v>18</x:v>
      </x:c>
      <x:c r="AC250" s="73">
        <x:v>4</x:v>
      </x:c>
      <x:c r="AD250" s="73">
        <x:v>0</x:v>
      </x:c>
      <x:c r="AE250" s="73">
        <x:v>93</x:v>
      </x:c>
      <x:c r="AF250" s="73">
        <x:v>13</x:v>
      </x:c>
      <x:c r="AG250" s="73">
        <x:v>0</x:v>
      </x:c>
      <x:c r="AH250" s="73">
        <x:v>4</x:v>
      </x:c>
      <x:c r="AI250" s="73">
        <x:v>0.29699999999999999</x:v>
      </x:c>
      <x:c r="AJ250" s="73">
        <x:v>0.32800000000000001</x:v>
      </x:c>
      <x:c r="AK250" s="73">
        <x:v>0.47699999999999998</x:v>
      </x:c>
      <x:c r="AL250" s="73">
        <x:v>0.80500000000000005</x:v>
      </x:c>
      <x:c r="AM250" s="73">
        <x:v>0.13300000000000001</x:v>
      </x:c>
      <x:c r="AN250" s="73">
        <x:v>94.599999999999994</x:v>
      </x:c>
      <x:c r="AO250" s="73">
        <x:v>1.3100000000000001</x:v>
      </x:c>
      <x:c r="AP250" s="73">
        <x:v>2018</x:v>
      </x:c>
      <x:c r="AQ250" s="73" t="s">
        <x:v>27</x:v>
      </x:c>
      <x:c r="AR250" s="73">
        <x:v>35</x:v>
      </x:c>
      <x:c r="AS250" s="73" t="s">
        <x:v>23</x:v>
      </x:c>
      <x:c r="AT250" s="73">
        <x:v>460</x:v>
      </x:c>
      <x:c r="AU250" s="73">
        <x:v>-3.0099999999999998</x:v>
      </x:c>
      <x:c r="AV250" s="73">
        <x:v>-0.70999999999999996</x:v>
      </x:c>
      <x:c r="AW250" s="73">
        <x:v>-0.28000000000000003</x:v>
      </x:c>
      <x:c r="AX250" s="73">
        <x:v>-4.6799999999999997</x:v>
      </x:c>
      <x:c r="AY250" s="73">
        <x:v>1.22</x:v>
      </x:c>
      <x:c r="AZ250" s="73">
        <x:v>-1.6799999999999999</x:v>
      </x:c>
      <x:c r="BA250" s="73">
        <x:v>-0.46000000000000002</x:v>
      </x:c>
      <x:c r="BB250" s="73">
        <x:v>-4.2999999999999998</x:v>
      </x:c>
      <x:c r="BC250" s="73">
        <x:v>2.0099999999999998</x:v>
      </x:c>
      <x:c r="BD250" s="73">
        <x:v>4.5300000000000002</x:v>
      </x:c>
      <x:c r="BE250" s="73">
        <x:v>11.199999999999999</x:v>
      </x:c>
      <x:c r="BF250" s="73">
        <x:v>1.2</x:v>
      </x:c>
      <x:c r="BG250" s="73">
        <x:v>0.11</x:v>
      </x:c>
      <x:c r="BH250" s="73">
        <x:v>1.3100000000000001</x:v>
      </x:c>
      <x:c r="BI250" s="73">
        <x:v>24000</x:v>
      </x:c>
      <x:c r="BJ250" s="73">
        <x:v>18311</x:v>
      </x:c>
      <x:c r="BK250" s="74" t="str">
        <x:f t="shared" si="0"/>
        <x:v>true</x:v>
      </x:c>
    </x:row>
    <x:row r="251" spans="1:63" ht="16.399999999999999">
      <x:c r="A251" s="65">
        <x:v>2020</x:v>
      </x:c>
      <x:c r="B251" s="61" t="s">
        <x:v>97</x:v>
      </x:c>
      <x:c r="C251" s="61" t="s">
        <x:v>263</x:v>
      </x:c>
      <x:c r="D251" s="72" t="s">
        <x:v>323</x:v>
      </x:c>
      <x:c r="E251" s="72">
        <x:v>7</x:v>
      </x:c>
      <x:c r="F251" s="72" t="s">
        <x:v>25</x:v>
      </x:c>
      <x:c r="G251" s="72" t="s">
        <x:v>337</x:v>
      </x:c>
      <x:c r="H251" s="72" t="s">
        <x:v>96</x:v>
      </x:c>
      <x:c r="I251" s="73">
        <x:v>2019</x:v>
      </x:c>
      <x:c r="J251" s="73" t="s">
        <x:v>22</x:v>
      </x:c>
      <x:c r="K251" s="73">
        <x:v>30</x:v>
      </x:c>
      <x:c r="L251" s="73" t="s">
        <x:v>119</x:v>
      </x:c>
      <x:c r="M251" s="73">
        <x:v>121</x:v>
      </x:c>
      <x:c r="N251" s="73">
        <x:v>0.47999999999999998</x:v>
      </x:c>
      <x:c r="O251" s="73">
        <x:v>-0.16</x:v>
      </x:c>
      <x:c r="P251" s="73">
        <x:v>413</x:v>
      </x:c>
      <x:c r="Q251" s="73">
        <x:v>407</x:v>
      </x:c>
      <x:c r="R251" s="73">
        <x:v>375</x:v>
      </x:c>
      <x:c r="S251" s="73">
        <x:v>43</x:v>
      </x:c>
      <x:c r="T251" s="73">
        <x:v>96</x:v>
      </x:c>
      <x:c r="U251" s="73">
        <x:v>9</x:v>
      </x:c>
      <x:c r="V251" s="73">
        <x:v>0</x:v>
      </x:c>
      <x:c r="W251" s="73">
        <x:v>1</x:v>
      </x:c>
      <x:c r="X251" s="73">
        <x:v>108</x:v>
      </x:c>
      <x:c r="Y251" s="73">
        <x:v>26</x:v>
      </x:c>
      <x:c r="Z251" s="73">
        <x:v>3</x:v>
      </x:c>
      <x:c r="AA251" s="73">
        <x:v>3</x:v>
      </x:c>
      <x:c r="AB251" s="73">
        <x:v>24</x:v>
      </x:c>
      <x:c r="AC251" s="73">
        <x:v>8</x:v>
      </x:c>
      <x:c r="AD251" s="73">
        <x:v>1</x:v>
      </x:c>
      <x:c r="AE251" s="73">
        <x:v>62</x:v>
      </x:c>
      <x:c r="AF251" s="73">
        <x:v>9</x:v>
      </x:c>
      <x:c r="AG251" s="73">
        <x:v>5</x:v>
      </x:c>
      <x:c r="AH251" s="73">
        <x:v>1</x:v>
      </x:c>
      <x:c r="AI251" s="73">
        <x:v>0.25600000000000001</x:v>
      </x:c>
      <x:c r="AJ251" s="73">
        <x:v>0.314</x:v>
      </x:c>
      <x:c r="AK251" s="73">
        <x:v>0.28799999999999998</x:v>
      </x:c>
      <x:c r="AL251" s="73">
        <x:v>0.60199999999999998</x:v>
      </x:c>
      <x:c r="AM251" s="73">
        <x:v>0.078000000000000003</x:v>
      </x:c>
      <x:c r="AN251" s="73">
        <x:v>64.299999999999997</x:v>
      </x:c>
      <x:c r="AO251" s="73">
        <x:v>0.33000000000000002</x:v>
      </x:c>
      <x:c r="AP251" s="73">
        <x:v>2019</x:v>
      </x:c>
      <x:c r="AQ251" s="73" t="s">
        <x:v>22</x:v>
      </x:c>
      <x:c r="AR251" s="73">
        <x:v>30</x:v>
      </x:c>
      <x:c r="AS251" s="73" t="s">
        <x:v>119</x:v>
      </x:c>
      <x:c r="AT251" s="73">
        <x:v>413</x:v>
      </x:c>
      <x:c r="AU251" s="73">
        <x:v>-16.23</x:v>
      </x:c>
      <x:c r="AV251" s="73">
        <x:v>-0.90000000000000002</x:v>
      </x:c>
      <x:c r="AW251" s="73">
        <x:v>-1.8</x:v>
      </x:c>
      <x:c r="AX251" s="73">
        <x:v>-18.93</x:v>
      </x:c>
      <x:c r="AY251" s="73">
        <x:v>-1.52</x:v>
      </x:c>
      <x:c r="AZ251" s="73">
        <x:v>8.0199999999999996</x:v>
      </x:c>
      <x:c r="BA251" s="73">
        <x:v>6.5</x:v>
      </x:c>
      <x:c r="BB251" s="73">
        <x:v>-11.880000000000001</x:v>
      </x:c>
      <x:c r="BC251" s="73">
        <x:v>1.8300000000000001</x:v>
      </x:c>
      <x:c r="BD251" s="73">
        <x:v>-7.3300000000000001</x:v>
      </x:c>
      <x:c r="BE251" s="73">
        <x:v>9.7300000000000004</x:v>
      </x:c>
      <x:c r="BF251" s="73">
        <x:v>0.47999999999999998</x:v>
      </x:c>
      <x:c r="BG251" s="73">
        <x:v>-0.16</x:v>
      </x:c>
      <x:c r="BH251" s="73">
        <x:v>0.33000000000000002</x:v>
      </x:c>
      <x:c r="BI251" s="73">
        <x:v>16000</x:v>
      </x:c>
      <x:c r="BJ251" s="73">
        <x:v>48879</x:v>
      </x:c>
      <x:c r="BK251" s="74" t="str">
        <x:f t="shared" si="0"/>
        <x:v>true</x:v>
      </x:c>
    </x:row>
    <x:row r="252" spans="1:63" ht="16.399999999999999">
      <x:c r="A252" s="65">
        <x:v>2021</x:v>
      </x:c>
      <x:c r="B252" s="61" t="s">
        <x:v>97</x:v>
      </x:c>
      <x:c r="C252" s="61" t="s">
        <x:v>263</x:v>
      </x:c>
      <x:c r="D252" s="72" t="s">
        <x:v>323</x:v>
      </x:c>
      <x:c r="E252" s="72">
        <x:v>7</x:v>
      </x:c>
      <x:c r="F252" s="72" t="s">
        <x:v>25</x:v>
      </x:c>
      <x:c r="G252" s="72" t="s">
        <x:v>337</x:v>
      </x:c>
      <x:c r="H252" s="72" t="s">
        <x:v>96</x:v>
      </x:c>
      <x:c r="I252" s="73">
        <x:v>2020</x:v>
      </x:c>
      <x:c r="J252" s="73" t="s">
        <x:v>22</x:v>
      </x:c>
      <x:c r="K252" s="73">
        <x:v>31</x:v>
      </x:c>
      <x:c r="L252" s="73" t="s">
        <x:v>119</x:v>
      </x:c>
      <x:c r="M252" s="73">
        <x:v>81</x:v>
      </x:c>
      <x:c r="N252" s="73">
        <x:v>-0.16</x:v>
      </x:c>
      <x:c r="O252" s="73">
        <x:v>0.14000000000000001</x:v>
      </x:c>
      <x:c r="P252" s="73">
        <x:v>123</x:v>
      </x:c>
      <x:c r="Q252" s="73">
        <x:v>122</x:v>
      </x:c>
      <x:c r="R252" s="73">
        <x:v>106</x:v>
      </x:c>
      <x:c r="S252" s="73">
        <x:v>18</x:v>
      </x:c>
      <x:c r="T252" s="73">
        <x:v>23</x:v>
      </x:c>
      <x:c r="U252" s="73">
        <x:v>1</x:v>
      </x:c>
      <x:c r="V252" s="73">
        <x:v>0</x:v>
      </x:c>
      <x:c r="W252" s="73">
        <x:v>2</x:v>
      </x:c>
      <x:c r="X252" s="73">
        <x:v>30</x:v>
      </x:c>
      <x:c r="Y252" s="73">
        <x:v>12</x:v>
      </x:c>
      <x:c r="Z252" s="73">
        <x:v>1</x:v>
      </x:c>
      <x:c r="AA252" s="73">
        <x:v>0</x:v>
      </x:c>
      <x:c r="AB252" s="73">
        <x:v>14</x:v>
      </x:c>
      <x:c r="AC252" s="73">
        <x:v>1</x:v>
      </x:c>
      <x:c r="AD252" s="73">
        <x:v>0</x:v>
      </x:c>
      <x:c r="AE252" s="73">
        <x:v>22</x:v>
      </x:c>
      <x:c r="AF252" s="73">
        <x:v>3</x:v>
      </x:c>
      <x:c r="AG252" s="73">
        <x:v>1</x:v>
      </x:c>
      <x:c r="AH252" s="73">
        <x:v>1</x:v>
      </x:c>
      <x:c r="AI252" s="73">
        <x:v>0.217</x:v>
      </x:c>
      <x:c r="AJ252" s="73">
        <x:v>0.311</x:v>
      </x:c>
      <x:c r="AK252" s="73">
        <x:v>0.28299999999999997</x:v>
      </x:c>
      <x:c r="AL252" s="73">
        <x:v>0.59399999999999997</x:v>
      </x:c>
      <x:c r="AM252" s="73">
        <x:v>0.077000000000000002</x:v>
      </x:c>
      <x:c r="AN252" s="73">
        <x:v>56</x:v>
      </x:c>
      <x:c r="AO252" s="73">
        <x:v>-0.020000000000000001</x:v>
      </x:c>
      <x:c r="AP252" s="73">
        <x:v>2020</x:v>
      </x:c>
      <x:c r="AQ252" s="73" t="s">
        <x:v>22</x:v>
      </x:c>
      <x:c r="AR252" s="73">
        <x:v>31</x:v>
      </x:c>
      <x:c r="AS252" s="73" t="s">
        <x:v>119</x:v>
      </x:c>
      <x:c r="AT252" s="73">
        <x:v>123</x:v>
      </x:c>
      <x:c r="AU252" s="73">
        <x:v>-7.2199999999999998</x:v>
      </x:c>
      <x:c r="AV252" s="73">
        <x:v>0.17999999999999999</x:v>
      </x:c>
      <x:c r="AW252" s="73">
        <x:v>-0.059999999999999998</x:v>
      </x:c>
      <x:c r="AX252" s="73">
        <x:v>-7.7300000000000004</x:v>
      </x:c>
      <x:c r="AY252" s="73">
        <x:v>1.45</x:v>
      </x:c>
      <x:c r="AZ252" s="73">
        <x:v>0.92000000000000004</x:v>
      </x:c>
      <x:c r="BA252" s="73">
        <x:v>2.3700000000000001</x:v>
      </x:c>
      <x:c r="BB252" s="73">
        <x:v>-5.0899999999999999</x:v>
      </x:c>
      <x:c r="BC252" s="73">
        <x:v>0.53000000000000003</x:v>
      </x:c>
      <x:c r="BD252" s="73">
        <x:v>-3.9100000000000001</x:v>
      </x:c>
      <x:c r="BE252" s="73">
        <x:v>10.640000000000001</x:v>
      </x:c>
      <x:c r="BF252" s="73">
        <x:v>-0.16</x:v>
      </x:c>
      <x:c r="BG252" s="73">
        <x:v>0.14000000000000001</x:v>
      </x:c>
      <x:c r="BH252" s="73">
        <x:v>-0.020000000000000001</x:v>
      </x:c>
      <x:c r="BI252" s="73">
        <x:v>12500</x:v>
      </x:c>
      <x:c r="BJ252" s="73">
        <x:v>-525959</x:v>
      </x:c>
      <x:c r="BK252" s="74" t="str">
        <x:f t="shared" si="0"/>
        <x:v>true</x:v>
      </x:c>
    </x:row>
    <x:row r="253" spans="1:63" ht="16.399999999999999">
      <x:c r="A253" s="65">
        <x:v>2022</x:v>
      </x:c>
      <x:c r="B253" s="61" t="s">
        <x:v>97</x:v>
      </x:c>
      <x:c r="C253" s="61" t="s">
        <x:v>263</x:v>
      </x:c>
      <x:c r="D253" s="72" t="s">
        <x:v>323</x:v>
      </x:c>
      <x:c r="E253" s="72">
        <x:v>7</x:v>
      </x:c>
      <x:c r="F253" s="72" t="s">
        <x:v>25</x:v>
      </x:c>
      <x:c r="G253" s="72" t="s">
        <x:v>337</x:v>
      </x:c>
      <x:c r="H253" s="72" t="s">
        <x:v>96</x:v>
      </x:c>
      <x:c r="I253" s="73">
        <x:v>2021</x:v>
      </x:c>
      <x:c r="J253" s="73" t="s">
        <x:v>97</x:v>
      </x:c>
      <x:c r="K253" s="73">
        <x:v>32</x:v>
      </x:c>
      <x:c r="L253" s="73" t="s">
        <x:v>119</x:v>
      </x:c>
      <x:c r="M253" s="73">
        <x:v>96</x:v>
      </x:c>
      <x:c r="N253" s="73">
        <x:v>0.059999999999999998</x:v>
      </x:c>
      <x:c r="O253" s="73">
        <x:v>0.37</x:v>
      </x:c>
      <x:c r="P253" s="73">
        <x:v>206</x:v>
      </x:c>
      <x:c r="Q253" s="73">
        <x:v>201</x:v>
      </x:c>
      <x:c r="R253" s="73">
        <x:v>174</x:v>
      </x:c>
      <x:c r="S253" s="73">
        <x:v>25</x:v>
      </x:c>
      <x:c r="T253" s="73">
        <x:v>41</x:v>
      </x:c>
      <x:c r="U253" s="73">
        <x:v>8</x:v>
      </x:c>
      <x:c r="V253" s="73">
        <x:v>0</x:v>
      </x:c>
      <x:c r="W253" s="73">
        <x:v>1</x:v>
      </x:c>
      <x:c r="X253" s="73">
        <x:v>52</x:v>
      </x:c>
      <x:c r="Y253" s="73">
        <x:v>19</x:v>
      </x:c>
      <x:c r="Z253" s="73">
        <x:v>1</x:v>
      </x:c>
      <x:c r="AA253" s="73">
        <x:v>2</x:v>
      </x:c>
      <x:c r="AB253" s="73">
        <x:v>22</x:v>
      </x:c>
      <x:c r="AC253" s="73">
        <x:v>4</x:v>
      </x:c>
      <x:c r="AD253" s="73">
        <x:v>0</x:v>
      </x:c>
      <x:c r="AE253" s="73">
        <x:v>45</x:v>
      </x:c>
      <x:c r="AF253" s="73">
        <x:v>6</x:v>
      </x:c>
      <x:c r="AG253" s="73">
        <x:v>5</x:v>
      </x:c>
      <x:c r="AH253" s="73">
        <x:v>1</x:v>
      </x:c>
      <x:c r="AI253" s="73">
        <x:v>0.23599999999999999</x:v>
      </x:c>
      <x:c r="AJ253" s="73">
        <x:v>0.33300000000000002</x:v>
      </x:c>
      <x:c r="AK253" s="73">
        <x:v>0.29899999999999999</x:v>
      </x:c>
      <x:c r="AL253" s="73">
        <x:v>0.63200000000000001</x:v>
      </x:c>
      <x:c r="AM253" s="73">
        <x:v>0.090999999999999992</x:v>
      </x:c>
      <x:c r="AN253" s="73">
        <x:v>72</x:v>
      </x:c>
      <x:c r="AO253" s="73">
        <x:v>0.42999999999999999</x:v>
      </x:c>
      <x:c r="AP253" s="73">
        <x:v>2021</x:v>
      </x:c>
      <x:c r="AQ253" s="73" t="s">
        <x:v>97</x:v>
      </x:c>
      <x:c r="AR253" s="73">
        <x:v>32</x:v>
      </x:c>
      <x:c r="AS253" s="73" t="s">
        <x:v>119</x:v>
      </x:c>
      <x:c r="AT253" s="73">
        <x:v>206</x:v>
      </x:c>
      <x:c r="AU253" s="73">
        <x:v>-6.8700000000000001</x:v>
      </x:c>
      <x:c r="AV253" s="73">
        <x:v>-0.56999999999999995</x:v>
      </x:c>
      <x:c r="AW253" s="73">
        <x:v>-1.22</x:v>
      </x:c>
      <x:c r="AX253" s="73">
        <x:v>-9.3300000000000001</x:v>
      </x:c>
      <x:c r="AY253" s="73">
        <x:v>3.6899999999999999</x:v>
      </x:c>
      <x:c r="AZ253" s="73">
        <x:v>1.45</x:v>
      </x:c>
      <x:c r="BA253" s="73">
        <x:v>5.1399999999999997</x:v>
      </x:c>
      <x:c r="BB253" s="73">
        <x:v>-3.4500000000000002</x:v>
      </x:c>
      <x:c r="BC253" s="73">
        <x:v>0.89000000000000001</x:v>
      </x:c>
      <x:c r="BD253" s="73">
        <x:v>-1.95</x:v>
      </x:c>
      <x:c r="BE253" s="73">
        <x:v>10.09</x:v>
      </x:c>
      <x:c r="BF253" s="73">
        <x:v>0.059999999999999998</x:v>
      </x:c>
      <x:c r="BG253" s="73">
        <x:v>0.37</x:v>
      </x:c>
      <x:c r="BH253" s="73">
        <x:v>0.42999999999999999</x:v>
      </x:c>
      <x:c r="BI253" s="73">
        <x:v>9200</x:v>
      </x:c>
      <x:c r="BJ253" s="73">
        <x:v>21628</x:v>
      </x:c>
      <x:c r="BK253" s="74" t="str">
        <x:f t="shared" si="0"/>
        <x:v>true</x:v>
      </x:c>
    </x:row>
    <x:row r="254" spans="1:63" ht="16.399999999999999">
      <x:c r="A254" s="65">
        <x:v>2023</x:v>
      </x:c>
      <x:c r="B254" s="61" t="s">
        <x:v>97</x:v>
      </x:c>
      <x:c r="C254" s="61" t="s">
        <x:v>263</x:v>
      </x:c>
      <x:c r="D254" s="72" t="s">
        <x:v>323</x:v>
      </x:c>
      <x:c r="E254" s="72">
        <x:v>7</x:v>
      </x:c>
      <x:c r="F254" s="72" t="s">
        <x:v>25</x:v>
      </x:c>
      <x:c r="G254" s="72" t="s">
        <x:v>337</x:v>
      </x:c>
      <x:c r="H254" s="72" t="s">
        <x:v>96</x:v>
      </x:c>
      <x:c r="I254" s="73">
        <x:v>2022</x:v>
      </x:c>
      <x:c r="J254" s="73" t="s">
        <x:v>97</x:v>
      </x:c>
      <x:c r="K254" s="73">
        <x:v>33</x:v>
      </x:c>
      <x:c r="L254" s="73" t="s">
        <x:v>119</x:v>
      </x:c>
      <x:c r="M254" s="73">
        <x:v>74</x:v>
      </x:c>
      <x:c r="N254" s="73">
        <x:v>-0.55000000000000004</x:v>
      </x:c>
      <x:c r="O254" s="73">
        <x:v>0.080000000000000004</x:v>
      </x:c>
      <x:c r="P254" s="73">
        <x:v>138</x:v>
      </x:c>
      <x:c r="Q254" s="73">
        <x:v>134</x:v>
      </x:c>
      <x:c r="R254" s="73">
        <x:v>121</x:v>
      </x:c>
      <x:c r="S254" s="73">
        <x:v>9</x:v>
      </x:c>
      <x:c r="T254" s="73">
        <x:v>22</x:v>
      </x:c>
      <x:c r="U254" s="73">
        <x:v>3</x:v>
      </x:c>
      <x:c r="V254" s="73">
        <x:v>0</x:v>
      </x:c>
      <x:c r="W254" s="73">
        <x:v>1</x:v>
      </x:c>
      <x:c r="X254" s="73">
        <x:v>28</x:v>
      </x:c>
      <x:c r="Y254" s="73">
        <x:v>8</x:v>
      </x:c>
      <x:c r="Z254" s="73">
        <x:v>0</x:v>
      </x:c>
      <x:c r="AA254" s="73">
        <x:v>1</x:v>
      </x:c>
      <x:c r="AB254" s="73">
        <x:v>10</x:v>
      </x:c>
      <x:c r="AC254" s="73">
        <x:v>2</x:v>
      </x:c>
      <x:c r="AD254" s="73">
        <x:v>0</x:v>
      </x:c>
      <x:c r="AE254" s="73">
        <x:v>28</x:v>
      </x:c>
      <x:c r="AF254" s="73">
        <x:v>5</x:v>
      </x:c>
      <x:c r="AG254" s="73">
        <x:v>4</x:v>
      </x:c>
      <x:c r="AH254" s="73">
        <x:v>1</x:v>
      </x:c>
      <x:c r="AI254" s="73">
        <x:v>0.182</x:v>
      </x:c>
      <x:c r="AJ254" s="73">
        <x:v>0.254</x:v>
      </x:c>
      <x:c r="AK254" s="73">
        <x:v>0.23100000000000001</x:v>
      </x:c>
      <x:c r="AL254" s="73">
        <x:v>0.48499999999999999</x:v>
      </x:c>
      <x:c r="AM254" s="73">
        <x:v>0.038</x:v>
      </x:c>
      <x:c r="AN254" s="73">
        <x:v>31.300000000000001</x:v>
      </x:c>
      <x:c r="AO254" s="73">
        <x:v>-0.46999999999999997</x:v>
      </x:c>
      <x:c r="AP254" s="73">
        <x:v>2022</x:v>
      </x:c>
      <x:c r="AQ254" s="73" t="s">
        <x:v>97</x:v>
      </x:c>
      <x:c r="AR254" s="73">
        <x:v>33</x:v>
      </x:c>
      <x:c r="AS254" s="73" t="s">
        <x:v>119</x:v>
      </x:c>
      <x:c r="AT254" s="73">
        <x:v>138</x:v>
      </x:c>
      <x:c r="AU254" s="73">
        <x:v>-11.140000000000001</x:v>
      </x:c>
      <x:c r="AV254" s="73">
        <x:v>-0.37</x:v>
      </x:c>
      <x:c r="AW254" s="73">
        <x:v>-0.37</x:v>
      </x:c>
      <x:c r="AX254" s="73">
        <x:v>-12.52</x:v>
      </x:c>
      <x:c r="AY254" s="73">
        <x:v>0.75</x:v>
      </x:c>
      <x:c r="AZ254" s="73">
        <x:v>1.6299999999999999</x:v>
      </x:c>
      <x:c r="BA254" s="73">
        <x:v>2.3799999999999999</x:v>
      </x:c>
      <x:c r="BB254" s="73">
        <x:v>-9.5299999999999994</x:v>
      </x:c>
      <x:c r="BC254" s="73">
        <x:v>0.60999999999999999</x:v>
      </x:c>
      <x:c r="BD254" s="73">
        <x:v>-8.7400000000000002</x:v>
      </x:c>
      <x:c r="BE254" s="73">
        <x:v>9.6999999999999993</x:v>
      </x:c>
      <x:c r="BF254" s="73">
        <x:v>-0.55000000000000004</x:v>
      </x:c>
      <x:c r="BG254" s="73">
        <x:v>0.080000000000000004</x:v>
      </x:c>
      <x:c r="BH254" s="73">
        <x:v>-0.46999999999999997</x:v>
      </x:c>
      <x:c r="BI254" s="73">
        <x:v>11500</x:v>
      </x:c>
      <x:c r="BJ254" s="73">
        <x:v>-24555</x:v>
      </x:c>
      <x:c r="BK254" s="74" t="str">
        <x:f t="shared" si="0"/>
        <x:v>true</x:v>
      </x:c>
    </x:row>
    <x:row r="255" spans="1:63" ht="16.399999999999999">
      <x:c r="A255" s="65">
        <x:v>2017</x:v>
      </x:c>
      <x:c r="B255" s="61" t="s">
        <x:v>28</x:v>
      </x:c>
      <x:c r="C255" s="61" t="s">
        <x:v>278</x:v>
      </x:c>
      <x:c r="D255" s="72" t="s">
        <x:v>323</x:v>
      </x:c>
      <x:c r="E255" s="72">
        <x:v>9</x:v>
      </x:c>
      <x:c r="F255" s="72" t="s">
        <x:v>25</x:v>
      </x:c>
      <x:c r="G255" s="72" t="s">
        <x:v>34</x:v>
      </x:c>
      <x:c r="H255" s="72" t="s">
        <x:v>36</x:v>
      </x:c>
      <x:c r="I255" s="73">
        <x:v>2016</x:v>
      </x:c>
      <x:c r="J255" s="73" t="s">
        <x:v>28</x:v>
      </x:c>
      <x:c r="K255" s="73">
        <x:v>26</x:v>
      </x:c>
      <x:c r="L255" s="73" t="s">
        <x:v>20</x:v>
      </x:c>
      <x:c r="M255" s="73">
        <x:v>10</x:v>
      </x:c>
      <x:c r="N255" s="73">
        <x:v>-0.12</x:v>
      </x:c>
      <x:c r="O255" s="73">
        <x:v>0.19</x:v>
      </x:c>
      <x:c r="P255" s="73">
        <x:v>43</x:v>
      </x:c>
      <x:c r="Q255" s="73">
        <x:v>42</x:v>
      </x:c>
      <x:c r="R255" s="73">
        <x:v>36</x:v>
      </x:c>
      <x:c r="S255" s="73">
        <x:v>3</x:v>
      </x:c>
      <x:c r="T255" s="73">
        <x:v>8</x:v>
      </x:c>
      <x:c r="U255" s="73">
        <x:v>2</x:v>
      </x:c>
      <x:c r="V255" s="73">
        <x:v>0</x:v>
      </x:c>
      <x:c r="W255" s="73">
        <x:v>0</x:v>
      </x:c>
      <x:c r="X255" s="73">
        <x:v>10</x:v>
      </x:c>
      <x:c r="Y255" s="73">
        <x:v>1</x:v>
      </x:c>
      <x:c r="Z255" s="73">
        <x:v>0</x:v>
      </x:c>
      <x:c r="AA255" s="73">
        <x:v>0</x:v>
      </x:c>
      <x:c r="AB255" s="73">
        <x:v>5</x:v>
      </x:c>
      <x:c r="AC255" s="73">
        <x:v>0</x:v>
      </x:c>
      <x:c r="AD255" s="73">
        <x:v>0</x:v>
      </x:c>
      <x:c r="AE255" s="73">
        <x:v>8</x:v>
      </x:c>
      <x:c r="AF255" s="73">
        <x:v>2</x:v>
      </x:c>
      <x:c r="AG255" s="73">
        <x:v>1</x:v>
      </x:c>
      <x:c r="AH255" s="73">
        <x:v>1</x:v>
      </x:c>
      <x:c r="AI255" s="73">
        <x:v>0.222</x:v>
      </x:c>
      <x:c r="AJ255" s="73">
        <x:v>0.31</x:v>
      </x:c>
      <x:c r="AK255" s="73">
        <x:v>0.27800000000000002</x:v>
      </x:c>
      <x:c r="AL255" s="73">
        <x:v>0.58799999999999997</x:v>
      </x:c>
      <x:c r="AM255" s="73">
        <x:v>0.067000000000000004</x:v>
      </x:c>
      <x:c r="AN255" s="73">
        <x:v>47.200000000000003</x:v>
      </x:c>
      <x:c r="AO255" s="73">
        <x:v>0.070000000000000007</x:v>
      </x:c>
      <x:c r="AP255" s="73">
        <x:v>2016</x:v>
      </x:c>
      <x:c r="AQ255" s="73" t="s">
        <x:v>28</x:v>
      </x:c>
      <x:c r="AR255" s="73">
        <x:v>26</x:v>
      </x:c>
      <x:c r="AS255" s="73" t="s">
        <x:v>20</x:v>
      </x:c>
      <x:c r="AT255" s="73">
        <x:v>43</x:v>
      </x:c>
      <x:c r="AU255" s="73">
        <x:v>-2.96</x:v>
      </x:c>
      <x:c r="AV255" s="73">
        <x:v>0.040000000000000002</x:v>
      </x:c>
      <x:c r="AW255" s="73">
        <x:v>-0.32000000000000001</x:v>
      </x:c>
      <x:c r="AX255" s="73">
        <x:v>-4.0199999999999996</x:v>
      </x:c>
      <x:c r="AY255" s="73">
        <x:v>2.1200000000000001</x:v>
      </x:c>
      <x:c r="AZ255" s="73">
        <x:v>0.42999999999999999</x:v>
      </x:c>
      <x:c r="BA255" s="73">
        <x:v>2.5499999999999998</x:v>
      </x:c>
      <x:c r="BB255" s="73">
        <x:v>-1.03</x:v>
      </x:c>
      <x:c r="BC255" s="73">
        <x:v>0.19</x:v>
      </x:c>
      <x:c r="BD255" s="73">
        <x:v>-1.3400000000000001</x:v>
      </x:c>
      <x:c r="BE255" s="73">
        <x:v>11.279999999999999</x:v>
      </x:c>
      <x:c r="BF255" s="73">
        <x:v>-0.12</x:v>
      </x:c>
      <x:c r="BG255" s="73">
        <x:v>0.19</x:v>
      </x:c>
      <x:c r="BH255" s="73">
        <x:v>0.070000000000000007</x:v>
      </x:c>
      <x:c r="BI255" s="73">
        <x:v>16000</x:v>
      </x:c>
      <x:c r="BJ255" s="73">
        <x:v>244031</x:v>
      </x:c>
      <x:c r="BK255" s="74" t="str">
        <x:f t="shared" si="0"/>
        <x:v>true</x:v>
      </x:c>
    </x:row>
    <x:row r="256" spans="1:63" ht="16.399999999999999">
      <x:c r="A256" s="65">
        <x:v>2018</x:v>
      </x:c>
      <x:c r="B256" s="61" t="s">
        <x:v>28</x:v>
      </x:c>
      <x:c r="C256" s="61" t="s">
        <x:v>278</x:v>
      </x:c>
      <x:c r="D256" s="72" t="s">
        <x:v>323</x:v>
      </x:c>
      <x:c r="E256" s="72">
        <x:v>9</x:v>
      </x:c>
      <x:c r="F256" s="72" t="s">
        <x:v>25</x:v>
      </x:c>
      <x:c r="G256" s="72" t="s">
        <x:v>34</x:v>
      </x:c>
      <x:c r="H256" s="72" t="s">
        <x:v>36</x:v>
      </x:c>
      <x:c r="I256" s="73">
        <x:v>2017</x:v>
      </x:c>
      <x:c r="J256" s="73" t="s">
        <x:v>28</x:v>
      </x:c>
      <x:c r="K256" s="73">
        <x:v>27</x:v>
      </x:c>
      <x:c r="L256" s="73" t="s">
        <x:v>20</x:v>
      </x:c>
      <x:c r="M256" s="73">
        <x:v>132</x:v>
      </x:c>
      <x:c r="N256" s="73">
        <x:v>4.4900000000000002</x:v>
      </x:c>
      <x:c r="O256" s="73">
        <x:v>-0.35999999999999999</x:v>
      </x:c>
      <x:c r="P256" s="73">
        <x:v>545</x:v>
      </x:c>
      <x:c r="Q256" s="73">
        <x:v>538</x:v>
      </x:c>
      <x:c r="R256" s="73">
        <x:v>487</x:v>
      </x:c>
      <x:c r="S256" s="73">
        <x:v>95</x:v>
      </x:c>
      <x:c r="T256" s="73">
        <x:v>154</x:v>
      </x:c>
      <x:c r="U256" s="73">
        <x:v>29</x:v>
      </x:c>
      <x:c r="V256" s="73">
        <x:v>2</x:v>
      </x:c>
      <x:c r="W256" s="73">
        <x:v>21</x:v>
      </x:c>
      <x:c r="X256" s="73">
        <x:v>250</x:v>
      </x:c>
      <x:c r="Y256" s="73">
        <x:v>93</x:v>
      </x:c>
      <x:c r="Z256" s="73">
        <x:v>7</x:v>
      </x:c>
      <x:c r="AA256" s="73">
        <x:v>0</x:v>
      </x:c>
      <x:c r="AB256" s="73">
        <x:v>43</x:v>
      </x:c>
      <x:c r="AC256" s="73">
        <x:v>4</x:v>
      </x:c>
      <x:c r="AD256" s="73">
        <x:v>1</x:v>
      </x:c>
      <x:c r="AE256" s="73">
        <x:v>70</x:v>
      </x:c>
      <x:c r="AF256" s="73">
        <x:v>19</x:v>
      </x:c>
      <x:c r="AG256" s="73">
        <x:v>6</x:v>
      </x:c>
      <x:c r="AH256" s="73">
        <x:v>5</x:v>
      </x:c>
      <x:c r="AI256" s="73">
        <x:v>0.316</x:v>
      </x:c>
      <x:c r="AJ256" s="73">
        <x:v>0.373</x:v>
      </x:c>
      <x:c r="AK256" s="73">
        <x:v>0.51300000000000001</x:v>
      </x:c>
      <x:c r="AL256" s="73">
        <x:v>0.88600000000000001</x:v>
      </x:c>
      <x:c r="AM256" s="73">
        <x:v>0.16700000000000001</x:v>
      </x:c>
      <x:c r="AN256" s="73">
        <x:v>125.90000000000001</x:v>
      </x:c>
      <x:c r="AO256" s="73">
        <x:v>4.1299999999999999</x:v>
      </x:c>
      <x:c r="AP256" s="73">
        <x:v>2017</x:v>
      </x:c>
      <x:c r="AQ256" s="73" t="s">
        <x:v>28</x:v>
      </x:c>
      <x:c r="AR256" s="73">
        <x:v>27</x:v>
      </x:c>
      <x:c r="AS256" s="73" t="s">
        <x:v>20</x:v>
      </x:c>
      <x:c r="AT256" s="73">
        <x:v>545</x:v>
      </x:c>
      <x:c r="AU256" s="73">
        <x:v>20.039999999999999</x:v>
      </x:c>
      <x:c r="AV256" s="73">
        <x:v>1.7</x:v>
      </x:c>
      <x:c r="AW256" s="73">
        <x:v>2.79</x:v>
      </x:c>
      <x:c r="AX256" s="73">
        <x:v>19.969999999999999</x:v>
      </x:c>
      <x:c r="AY256" s="73">
        <x:v>-3.9399999999999999</x:v>
      </x:c>
      <x:c r="AZ256" s="73">
        <x:v>5.4000000000000004</x:v>
      </x:c>
      <x:c r="BA256" s="73">
        <x:v>1.46</x:v>
      </x:c>
      <x:c r="BB256" s="73">
        <x:v>23.140000000000001</x:v>
      </x:c>
      <x:c r="BC256" s="73">
        <x:v>2.3100000000000001</x:v>
      </x:c>
      <x:c r="BD256" s="73">
        <x:v>24.52</x:v>
      </x:c>
      <x:c r="BE256" s="73">
        <x:v>10.890000000000001</x:v>
      </x:c>
      <x:c r="BF256" s="73">
        <x:v>4.4900000000000002</x:v>
      </x:c>
      <x:c r="BG256" s="73">
        <x:v>-0.35999999999999999</x:v>
      </x:c>
      <x:c r="BH256" s="73">
        <x:v>4.1299999999999999</x:v>
      </x:c>
      <x:c r="BI256" s="73">
        <x:v>22000</x:v>
      </x:c>
      <x:c r="BJ256" s="73">
        <x:v>5323</x:v>
      </x:c>
      <x:c r="BK256" s="74" t="str">
        <x:f t="shared" si="0"/>
        <x:v>true</x:v>
      </x:c>
    </x:row>
    <x:row r="257" spans="1:63" ht="16.399999999999999">
      <x:c r="A257" s="65">
        <x:v>2019</x:v>
      </x:c>
      <x:c r="B257" s="61" t="s">
        <x:v>28</x:v>
      </x:c>
      <x:c r="C257" s="61" t="s">
        <x:v>278</x:v>
      </x:c>
      <x:c r="D257" s="72" t="s">
        <x:v>323</x:v>
      </x:c>
      <x:c r="E257" s="72">
        <x:v>9</x:v>
      </x:c>
      <x:c r="F257" s="72" t="s">
        <x:v>25</x:v>
      </x:c>
      <x:c r="G257" s="72" t="s">
        <x:v>34</x:v>
      </x:c>
      <x:c r="H257" s="72" t="s">
        <x:v>36</x:v>
      </x:c>
      <x:c r="I257" s="73">
        <x:v>2018</x:v>
      </x:c>
      <x:c r="J257" s="73" t="s">
        <x:v>28</x:v>
      </x:c>
      <x:c r="K257" s="73">
        <x:v>28</x:v>
      </x:c>
      <x:c r="L257" s="73" t="s">
        <x:v>20</x:v>
      </x:c>
      <x:c r="M257" s="73">
        <x:v>130</x:v>
      </x:c>
      <x:c r="N257" s="73">
        <x:v>4.8600000000000003</x:v>
      </x:c>
      <x:c r="O257" s="73">
        <x:v>-0.19</x:v>
      </x:c>
      <x:c r="P257" s="73">
        <x:v>549</x:v>
      </x:c>
      <x:c r="Q257" s="73">
        <x:v>548</x:v>
      </x:c>
      <x:c r="R257" s="73">
        <x:v>494</x:v>
      </x:c>
      <x:c r="S257" s="73">
        <x:v>88</x:v>
      </x:c>
      <x:c r="T257" s="73">
        <x:v>169</x:v>
      </x:c>
      <x:c r="U257" s="73">
        <x:v>38</x:v>
      </x:c>
      <x:c r="V257" s="73">
        <x:v>1</x:v>
      </x:c>
      <x:c r="W257" s="73">
        <x:v>23</x:v>
      </x:c>
      <x:c r="X257" s="73">
        <x:v>278</x:v>
      </x:c>
      <x:c r="Y257" s="73">
        <x:v>118</x:v>
      </x:c>
      <x:c r="Z257" s="73">
        <x:v>5</x:v>
      </x:c>
      <x:c r="AA257" s="73">
        <x:v>1</x:v>
      </x:c>
      <x:c r="AB257" s="73">
        <x:v>36</x:v>
      </x:c>
      <x:c r="AC257" s="73">
        <x:v>10</x:v>
      </x:c>
      <x:c r="AD257" s="73">
        <x:v>1</x:v>
      </x:c>
      <x:c r="AE257" s="73">
        <x:v>57</x:v>
      </x:c>
      <x:c r="AF257" s="73">
        <x:v>13</x:v>
      </x:c>
      <x:c r="AG257" s="73">
        <x:v>0</x:v>
      </x:c>
      <x:c r="AH257" s="73">
        <x:v>9</x:v>
      </x:c>
      <x:c r="AI257" s="73">
        <x:v>0.34200000000000003</x:v>
      </x:c>
      <x:c r="AJ257" s="73">
        <x:v>0.39200000000000002</x:v>
      </x:c>
      <x:c r="AK257" s="73">
        <x:v>0.56299999999999994</x:v>
      </x:c>
      <x:c r="AL257" s="73">
        <x:v>0.95499999999999996</x:v>
      </x:c>
      <x:c r="AM257" s="73">
        <x:v>0.19</x:v>
      </x:c>
      <x:c r="AN257" s="73">
        <x:v>135.90000000000001</x:v>
      </x:c>
      <x:c r="AO257" s="73">
        <x:v>4.6699999999999999</x:v>
      </x:c>
      <x:c r="AP257" s="73">
        <x:v>2018</x:v>
      </x:c>
      <x:c r="AQ257" s="73" t="s">
        <x:v>28</x:v>
      </x:c>
      <x:c r="AR257" s="73">
        <x:v>28</x:v>
      </x:c>
      <x:c r="AS257" s="73" t="s">
        <x:v>20</x:v>
      </x:c>
      <x:c r="AT257" s="73">
        <x:v>549</x:v>
      </x:c>
      <x:c r="AU257" s="73">
        <x:v>27.379999999999999</x:v>
      </x:c>
      <x:c r="AV257" s="73">
        <x:v>0.88</x:v>
      </x:c>
      <x:c r="AW257" s="73">
        <x:v>1.49</x:v>
      </x:c>
      <x:c r="AX257" s="73">
        <x:v>29.969999999999999</x:v>
      </x:c>
      <x:c r="AY257" s="73">
        <x:v>-2.0800000000000001</x:v>
      </x:c>
      <x:c r="AZ257" s="73">
        <x:v>2.4300000000000002</x:v>
      </x:c>
      <x:c r="BA257" s="73">
        <x:v>0.34999999999999998</x:v>
      </x:c>
      <x:c r="BB257" s="73">
        <x:v>29.649999999999999</x:v>
      </x:c>
      <x:c r="BC257" s="73">
        <x:v>2.3999999999999999</x:v>
      </x:c>
      <x:c r="BD257" s="73">
        <x:v>33.049999999999997</x:v>
      </x:c>
      <x:c r="BE257" s="73">
        <x:v>11.199999999999999</x:v>
      </x:c>
      <x:c r="BF257" s="73">
        <x:v>4.8600000000000003</x:v>
      </x:c>
      <x:c r="BG257" s="73">
        <x:v>-0.19</x:v>
      </x:c>
      <x:c r="BH257" s="73">
        <x:v>4.6699999999999999</x:v>
      </x:c>
      <x:c r="BI257" s="73">
        <x:v>32000</x:v>
      </x:c>
      <x:c r="BJ257" s="73">
        <x:v>6851</x:v>
      </x:c>
      <x:c r="BK257" s="74" t="str">
        <x:f t="shared" si="0"/>
        <x:v>true</x:v>
      </x:c>
    </x:row>
    <x:row r="258" spans="1:63" ht="16.399999999999999">
      <x:c r="A258" s="65">
        <x:v>2020</x:v>
      </x:c>
      <x:c r="B258" s="61" t="s">
        <x:v>28</x:v>
      </x:c>
      <x:c r="C258" s="61" t="s">
        <x:v>278</x:v>
      </x:c>
      <x:c r="D258" s="72" t="s">
        <x:v>323</x:v>
      </x:c>
      <x:c r="E258" s="72">
        <x:v>9</x:v>
      </x:c>
      <x:c r="F258" s="72" t="s">
        <x:v>25</x:v>
      </x:c>
      <x:c r="G258" s="72" t="s">
        <x:v>34</x:v>
      </x:c>
      <x:c r="H258" s="72" t="s">
        <x:v>36</x:v>
      </x:c>
      <x:c r="I258" s="73">
        <x:v>2019</x:v>
      </x:c>
      <x:c r="J258" s="73" t="s">
        <x:v>28</x:v>
      </x:c>
      <x:c r="K258" s="73">
        <x:v>29</x:v>
      </x:c>
      <x:c r="L258" s="73" t="s">
        <x:v>20</x:v>
      </x:c>
      <x:c r="M258" s="73">
        <x:v>105</x:v>
      </x:c>
      <x:c r="N258" s="73">
        <x:v>2.7999999999999998</x:v>
      </x:c>
      <x:c r="O258" s="73">
        <x:v>-0.63</x:v>
      </x:c>
      <x:c r="P258" s="73">
        <x:v>408</x:v>
      </x:c>
      <x:c r="Q258" s="73">
        <x:v>408</x:v>
      </x:c>
      <x:c r="R258" s="73">
        <x:v>362</x:v>
      </x:c>
      <x:c r="S258" s="73">
        <x:v>45</x:v>
      </x:c>
      <x:c r="T258" s="73">
        <x:v>114</x:v>
      </x:c>
      <x:c r="U258" s="73">
        <x:v>18</x:v>
      </x:c>
      <x:c r="V258" s="73">
        <x:v>1</x:v>
      </x:c>
      <x:c r="W258" s="73">
        <x:v>5</x:v>
      </x:c>
      <x:c r="X258" s="73">
        <x:v>149</x:v>
      </x:c>
      <x:c r="Y258" s="73">
        <x:v>49</x:v>
      </x:c>
      <x:c r="Z258" s="73">
        <x:v>4</x:v>
      </x:c>
      <x:c r="AA258" s="73">
        <x:v>2</x:v>
      </x:c>
      <x:c r="AB258" s="73">
        <x:v>40</x:v>
      </x:c>
      <x:c r="AC258" s="73">
        <x:v>1</x:v>
      </x:c>
      <x:c r="AD258" s="73">
        <x:v>1</x:v>
      </x:c>
      <x:c r="AE258" s="73">
        <x:v>37</x:v>
      </x:c>
      <x:c r="AF258" s="73">
        <x:v>9</x:v>
      </x:c>
      <x:c r="AG258" s="73">
        <x:v>0</x:v>
      </x:c>
      <x:c r="AH258" s="73">
        <x:v>5</x:v>
      </x:c>
      <x:c r="AI258" s="73">
        <x:v>0.315</x:v>
      </x:c>
      <x:c r="AJ258" s="73">
        <x:v>0.38</x:v>
      </x:c>
      <x:c r="AK258" s="73">
        <x:v>0.41199999999999998</x:v>
      </x:c>
      <x:c r="AL258" s="73">
        <x:v>0.79200000000000004</x:v>
      </x:c>
      <x:c r="AM258" s="73">
        <x:v>0.14299999999999999</x:v>
      </x:c>
      <x:c r="AN258" s="73">
        <x:v>120.40000000000001</x:v>
      </x:c>
      <x:c r="AO258" s="73">
        <x:v>2.1699999999999999</x:v>
      </x:c>
      <x:c r="AP258" s="73">
        <x:v>2019</x:v>
      </x:c>
      <x:c r="AQ258" s="73" t="s">
        <x:v>28</x:v>
      </x:c>
      <x:c r="AR258" s="73">
        <x:v>29</x:v>
      </x:c>
      <x:c r="AS258" s="73" t="s">
        <x:v>20</x:v>
      </x:c>
      <x:c r="AT258" s="73">
        <x:v>408</x:v>
      </x:c>
      <x:c r="AU258" s="73">
        <x:v>10.15</x:v>
      </x:c>
      <x:c r="AV258" s="73">
        <x:v>-0.12</x:v>
      </x:c>
      <x:c r="AW258" s="73">
        <x:v>-0.72999999999999998</x:v>
      </x:c>
      <x:c r="AX258" s="73">
        <x:v>9.3699999999999992</x:v>
      </x:c>
      <x:c r="AY258" s="73">
        <x:v>-6.1500000000000004</x:v>
      </x:c>
      <x:c r="AZ258" s="73">
        <x:v>2.9399999999999999</x:v>
      </x:c>
      <x:c r="BA258" s="73">
        <x:v>-3.21</x:v>
      </x:c>
      <x:c r="BB258" s="73">
        <x:v>6.1900000000000004</x:v>
      </x:c>
      <x:c r="BC258" s="73">
        <x:v>1.8100000000000001</x:v>
      </x:c>
      <x:c r="BD258" s="73">
        <x:v>4.3200000000000003</x:v>
      </x:c>
      <x:c r="BE258" s="73">
        <x:v>9.7300000000000004</x:v>
      </x:c>
      <x:c r="BF258" s="73">
        <x:v>2.7999999999999998</x:v>
      </x:c>
      <x:c r="BG258" s="73">
        <x:v>-0.63</x:v>
      </x:c>
      <x:c r="BH258" s="73">
        <x:v>2.1699999999999999</x:v>
      </x:c>
      <x:c r="BI258" s="73">
        <x:v>50000</x:v>
      </x:c>
      <x:c r="BJ258" s="73">
        <x:v>23072</x:v>
      </x:c>
      <x:c r="BK258" s="74" t="str">
        <x:f t="shared" si="0"/>
        <x:v>true</x:v>
      </x:c>
    </x:row>
    <x:row r="259" spans="1:63" ht="16.399999999999999">
      <x:c r="A259" s="65">
        <x:v>2021</x:v>
      </x:c>
      <x:c r="B259" s="61" t="s">
        <x:v>22</x:v>
      </x:c>
      <x:c r="C259" s="61" t="s">
        <x:v>278</x:v>
      </x:c>
      <x:c r="D259" s="72" t="s">
        <x:v>323</x:v>
      </x:c>
      <x:c r="E259" s="72">
        <x:v>4</x:v>
      </x:c>
      <x:c r="F259" s="72" t="s">
        <x:v>332</x:v>
      </x:c>
      <x:c r="G259" s="72" t="s">
        <x:v>173</x:v>
      </x:c>
      <x:c r="H259" s="72" t="s">
        <x:v>71</x:v>
      </x:c>
      <x:c r="I259" s="73">
        <x:v>2020</x:v>
      </x:c>
      <x:c r="J259" s="73" t="s">
        <x:v>22</x:v>
      </x:c>
      <x:c r="K259" s="73">
        <x:v>30</x:v>
      </x:c>
      <x:c r="L259" s="73" t="s">
        <x:v>20</x:v>
      </x:c>
      <x:c r="M259" s="73">
        <x:v>124</x:v>
      </x:c>
      <x:c r="N259" s="73">
        <x:v>2.04</x:v>
      </x:c>
      <x:c r="O259" s="73">
        <x:v>-0.55000000000000004</x:v>
      </x:c>
      <x:c r="P259" s="73">
        <x:v>460</x:v>
      </x:c>
      <x:c r="Q259" s="73">
        <x:v>454</x:v>
      </x:c>
      <x:c r="R259" s="73">
        <x:v>412</x:v>
      </x:c>
      <x:c r="S259" s="73">
        <x:v>49</x:v>
      </x:c>
      <x:c r="T259" s="73">
        <x:v>118</x:v>
      </x:c>
      <x:c r="U259" s="73">
        <x:v>28</x:v>
      </x:c>
      <x:c r="V259" s="73">
        <x:v>0</x:v>
      </x:c>
      <x:c r="W259" s="73">
        <x:v>8</x:v>
      </x:c>
      <x:c r="X259" s="73">
        <x:v>170</x:v>
      </x:c>
      <x:c r="Y259" s="73">
        <x:v>54</x:v>
      </x:c>
      <x:c r="Z259" s="73">
        <x:v>14</x:v>
      </x:c>
      <x:c r="AA259" s="73">
        <x:v>3</x:v>
      </x:c>
      <x:c r="AB259" s="73">
        <x:v>35</x:v>
      </x:c>
      <x:c r="AC259" s="73">
        <x:v>7</x:v>
      </x:c>
      <x:c r="AD259" s="73">
        <x:v>2</x:v>
      </x:c>
      <x:c r="AE259" s="73">
        <x:v>47</x:v>
      </x:c>
      <x:c r="AF259" s="73">
        <x:v>11</x:v>
      </x:c>
      <x:c r="AG259" s="73">
        <x:v>4</x:v>
      </x:c>
      <x:c r="AH259" s="73">
        <x:v>2</x:v>
      </x:c>
      <x:c r="AI259" s="73">
        <x:v>0.28599999999999998</x:v>
      </x:c>
      <x:c r="AJ259" s="73">
        <x:v>0.35099999999999998</x:v>
      </x:c>
      <x:c r="AK259" s="73">
        <x:v>0.41299999999999998</x:v>
      </x:c>
      <x:c r="AL259" s="73">
        <x:v>0.76400000000000001</x:v>
      </x:c>
      <x:c r="AM259" s="73">
        <x:v>0.13400000000000001</x:v>
      </x:c>
      <x:c r="AN259" s="73">
        <x:v>98.200000000000003</x:v>
      </x:c>
      <x:c r="AO259" s="73">
        <x:v>1.49</x:v>
      </x:c>
      <x:c r="AP259" s="73">
        <x:v>2020</x:v>
      </x:c>
      <x:c r="AQ259" s="73" t="s">
        <x:v>22</x:v>
      </x:c>
      <x:c r="AR259" s="73">
        <x:v>30</x:v>
      </x:c>
      <x:c r="AS259" s="73" t="s">
        <x:v>20</x:v>
      </x:c>
      <x:c r="AT259" s="73">
        <x:v>460</x:v>
      </x:c>
      <x:c r="AU259" s="73">
        <x:v>-2.1899999999999999</x:v>
      </x:c>
      <x:c r="AV259" s="73">
        <x:v>1.3</x:v>
      </x:c>
      <x:c r="AW259" s="73">
        <x:v>1.6000000000000001</x:v>
      </x:c>
      <x:c r="AX259" s="73">
        <x:v>-0.76000000000000001</x:v>
      </x:c>
      <x:c r="AY259" s="73">
        <x:v>-5.8799999999999999</x:v>
      </x:c>
      <x:c r="AZ259" s="73">
        <x:v>4.2599999999999998</x:v>
      </x:c>
      <x:c r="BA259" s="73">
        <x:v>-1.6200000000000001</x:v>
      </x:c>
      <x:c r="BB259" s="73">
        <x:v>-2.27</x:v>
      </x:c>
      <x:c r="BC259" s="73">
        <x:v>1.99</x:v>
      </x:c>
      <x:c r="BD259" s="73">
        <x:v>-11.609999999999999</x:v>
      </x:c>
      <x:c r="BE259" s="73">
        <x:v>10.640000000000001</x:v>
      </x:c>
      <x:c r="BF259" s="73">
        <x:v>2.04</x:v>
      </x:c>
      <x:c r="BG259" s="73">
        <x:v>-0.55000000000000004</x:v>
      </x:c>
      <x:c r="BH259" s="73">
        <x:v>1.49</x:v>
      </x:c>
      <x:c r="BI259" s="73">
        <x:v>29000</x:v>
      </x:c>
      <x:c r="BJ259" s="73">
        <x:v>19512</x:v>
      </x:c>
      <x:c r="BK259" s="74" t="str">
        <x:f t="shared" si="0"/>
        <x:v>true</x:v>
      </x:c>
    </x:row>
    <x:row r="260" spans="1:63" ht="16.399999999999999">
      <x:c r="A260" s="65">
        <x:v>2022</x:v>
      </x:c>
      <x:c r="B260" s="61" t="s">
        <x:v>22</x:v>
      </x:c>
      <x:c r="C260" s="61" t="s">
        <x:v>278</x:v>
      </x:c>
      <x:c r="D260" s="72" t="s">
        <x:v>323</x:v>
      </x:c>
      <x:c r="E260" s="72">
        <x:v>4</x:v>
      </x:c>
      <x:c r="F260" s="72" t="s">
        <x:v>332</x:v>
      </x:c>
      <x:c r="G260" s="72" t="s">
        <x:v>173</x:v>
      </x:c>
      <x:c r="H260" s="72" t="s">
        <x:v>71</x:v>
      </x:c>
      <x:c r="I260" s="73">
        <x:v>2021</x:v>
      </x:c>
      <x:c r="J260" s="73" t="s">
        <x:v>22</x:v>
      </x:c>
      <x:c r="K260" s="73">
        <x:v>31</x:v>
      </x:c>
      <x:c r="L260" s="73" t="s">
        <x:v>20</x:v>
      </x:c>
      <x:c r="M260" s="73">
        <x:v>119</x:v>
      </x:c>
      <x:c r="N260" s="73">
        <x:v>3.52</x:v>
      </x:c>
      <x:c r="O260" s="73">
        <x:v>-0.60999999999999999</x:v>
      </x:c>
      <x:c r="P260" s="73">
        <x:v>490</x:v>
      </x:c>
      <x:c r="Q260" s="73">
        <x:v>484</x:v>
      </x:c>
      <x:c r="R260" s="73">
        <x:v>421</x:v>
      </x:c>
      <x:c r="S260" s="73">
        <x:v>58</x:v>
      </x:c>
      <x:c r="T260" s="73">
        <x:v>129</x:v>
      </x:c>
      <x:c r="U260" s="73">
        <x:v>30</x:v>
      </x:c>
      <x:c r="V260" s="73">
        <x:v>2</x:v>
      </x:c>
      <x:c r="W260" s="73">
        <x:v>10</x:v>
      </x:c>
      <x:c r="X260" s="73">
        <x:v>193</x:v>
      </x:c>
      <x:c r="Y260" s="73">
        <x:v>82</x:v>
      </x:c>
      <x:c r="Z260" s="73">
        <x:v>3</x:v>
      </x:c>
      <x:c r="AA260" s="73">
        <x:v>6</x:v>
      </x:c>
      <x:c r="AB260" s="73">
        <x:v>52</x:v>
      </x:c>
      <x:c r="AC260" s="73">
        <x:v>3</x:v>
      </x:c>
      <x:c r="AD260" s="73">
        <x:v>2</x:v>
      </x:c>
      <x:c r="AE260" s="73">
        <x:v>58</x:v>
      </x:c>
      <x:c r="AF260" s="73">
        <x:v>10</x:v>
      </x:c>
      <x:c r="AG260" s="73">
        <x:v>5</x:v>
      </x:c>
      <x:c r="AH260" s="73">
        <x:v>9</x:v>
      </x:c>
      <x:c r="AI260" s="73">
        <x:v>0.30599999999999999</x:v>
      </x:c>
      <x:c r="AJ260" s="73">
        <x:v>0.379</x:v>
      </x:c>
      <x:c r="AK260" s="73">
        <x:v>0.45800000000000002</x:v>
      </x:c>
      <x:c r="AL260" s="73">
        <x:v>0.83699999999999997</x:v>
      </x:c>
      <x:c r="AM260" s="73">
        <x:v>0.156</x:v>
      </x:c>
      <x:c r="AN260" s="73">
        <x:v>122.3</x:v>
      </x:c>
      <x:c r="AO260" s="73">
        <x:v>2.9199999999999999</x:v>
      </x:c>
      <x:c r="AP260" s="73">
        <x:v>2021</x:v>
      </x:c>
      <x:c r="AQ260" s="73" t="s">
        <x:v>22</x:v>
      </x:c>
      <x:c r="AR260" s="73">
        <x:v>31</x:v>
      </x:c>
      <x:c r="AS260" s="73" t="s">
        <x:v>20</x:v>
      </x:c>
      <x:c r="AT260" s="73">
        <x:v>490</x:v>
      </x:c>
      <x:c r="AU260" s="73">
        <x:v>14.34</x:v>
      </x:c>
      <x:c r="AV260" s="73">
        <x:v>-1.96</x:v>
      </x:c>
      <x:c r="AW260" s="73">
        <x:v>-1.5</x:v>
      </x:c>
      <x:c r="AX260" s="73">
        <x:v>12.630000000000001</x:v>
      </x:c>
      <x:c r="AY260" s="73">
        <x:v>-6.1200000000000001</x:v>
      </x:c>
      <x:c r="AZ260" s="73">
        <x:v>4.3799999999999999</x:v>
      </x:c>
      <x:c r="BA260" s="73">
        <x:v>-1.74</x:v>
      </x:c>
      <x:c r="BB260" s="73">
        <x:v>11.02</x:v>
      </x:c>
      <x:c r="BC260" s="73">
        <x:v>2.1200000000000001</x:v>
      </x:c>
      <x:c r="BD260" s="73">
        <x:v>11.550000000000001</x:v>
      </x:c>
      <x:c r="BE260" s="73">
        <x:v>10.09</x:v>
      </x:c>
      <x:c r="BF260" s="73">
        <x:v>3.52</x:v>
      </x:c>
      <x:c r="BG260" s="73">
        <x:v>-0.60999999999999999</x:v>
      </x:c>
      <x:c r="BH260" s="73">
        <x:v>2.9199999999999999</x:v>
      </x:c>
      <x:c r="BI260" s="73">
        <x:v>29000</x:v>
      </x:c>
      <x:c r="BJ260" s="73">
        <x:v>9939</x:v>
      </x:c>
      <x:c r="BK260" s="74" t="str">
        <x:f t="shared" si="0"/>
        <x:v>true</x:v>
      </x:c>
    </x:row>
    <x:row r="261" spans="1:63" ht="16.399999999999999">
      <x:c r="A261" s="65">
        <x:v>2023</x:v>
      </x:c>
      <x:c r="B261" s="61" t="s">
        <x:v>22</x:v>
      </x:c>
      <x:c r="C261" s="61" t="s">
        <x:v>278</x:v>
      </x:c>
      <x:c r="D261" s="72" t="s">
        <x:v>323</x:v>
      </x:c>
      <x:c r="E261" s="72">
        <x:v>4</x:v>
      </x:c>
      <x:c r="F261" s="72" t="s">
        <x:v>332</x:v>
      </x:c>
      <x:c r="G261" s="72" t="s">
        <x:v>173</x:v>
      </x:c>
      <x:c r="H261" s="72" t="s">
        <x:v>71</x:v>
      </x:c>
      <x:c r="I261" s="73">
        <x:v>2022</x:v>
      </x:c>
      <x:c r="J261" s="73" t="s">
        <x:v>22</x:v>
      </x:c>
      <x:c r="K261" s="73">
        <x:v>32</x:v>
      </x:c>
      <x:c r="L261" s="73" t="s">
        <x:v>20</x:v>
      </x:c>
      <x:c r="M261" s="73">
        <x:v>132</x:v>
      </x:c>
      <x:c r="N261" s="73">
        <x:v>3.6800000000000002</x:v>
      </x:c>
      <x:c r="O261" s="73">
        <x:v>-0.59999999999999998</x:v>
      </x:c>
      <x:c r="P261" s="73">
        <x:v>562</x:v>
      </x:c>
      <x:c r="Q261" s="73">
        <x:v>550</x:v>
      </x:c>
      <x:c r="R261" s="73">
        <x:v>493</x:v>
      </x:c>
      <x:c r="S261" s="73">
        <x:v>71</x:v>
      </x:c>
      <x:c r="T261" s="73">
        <x:v>140</x:v>
      </x:c>
      <x:c r="U261" s="73">
        <x:v>27</x:v>
      </x:c>
      <x:c r="V261" s="73">
        <x:v>3</x:v>
      </x:c>
      <x:c r="W261" s="73">
        <x:v>14</x:v>
      </x:c>
      <x:c r="X261" s="73">
        <x:v>215</x:v>
      </x:c>
      <x:c r="Y261" s="73">
        <x:v>58</x:v>
      </x:c>
      <x:c r="Z261" s="73">
        <x:v>7</x:v>
      </x:c>
      <x:c r="AA261" s="73">
        <x:v>2</x:v>
      </x:c>
      <x:c r="AB261" s="73">
        <x:v>51</x:v>
      </x:c>
      <x:c r="AC261" s="73">
        <x:v>5</x:v>
      </x:c>
      <x:c r="AD261" s="73">
        <x:v>4</x:v>
      </x:c>
      <x:c r="AE261" s="73">
        <x:v>52</x:v>
      </x:c>
      <x:c r="AF261" s="73">
        <x:v>13</x:v>
      </x:c>
      <x:c r="AG261" s="73">
        <x:v>8</x:v>
      </x:c>
      <x:c r="AH261" s="73">
        <x:v>5</x:v>
      </x:c>
      <x:c r="AI261" s="73">
        <x:v>0.28399999999999997</x:v>
      </x:c>
      <x:c r="AJ261" s="73">
        <x:v>0.35399999999999998</x:v>
      </x:c>
      <x:c r="AK261" s="73">
        <x:v>0.436</x:v>
      </x:c>
      <x:c r="AL261" s="73">
        <x:v>0.79000000000000004</x:v>
      </x:c>
      <x:c r="AM261" s="73">
        <x:v>0.14099999999999999</x:v>
      </x:c>
      <x:c r="AN261" s="73">
        <x:v>117.90000000000001</x:v>
      </x:c>
      <x:c r="AO261" s="73">
        <x:v>3.0800000000000001</x:v>
      </x:c>
      <x:c r="AP261" s="73">
        <x:v>2022</x:v>
      </x:c>
      <x:c r="AQ261" s="73" t="s">
        <x:v>22</x:v>
      </x:c>
      <x:c r="AR261" s="73">
        <x:v>32</x:v>
      </x:c>
      <x:c r="AS261" s="73" t="s">
        <x:v>20</x:v>
      </x:c>
      <x:c r="AT261" s="73">
        <x:v>562</x:v>
      </x:c>
      <x:c r="AU261" s="73">
        <x:v>14.73</x:v>
      </x:c>
      <x:c r="AV261" s="73">
        <x:v>0.23999999999999999</x:v>
      </x:c>
      <x:c r="AW261" s="73">
        <x:v>-0.32000000000000001</x:v>
      </x:c>
      <x:c r="AX261" s="73">
        <x:v>12.33</x:v>
      </x:c>
      <x:c r="AY261" s="73">
        <x:v>-5.8099999999999996</x:v>
      </x:c>
      <x:c r="AZ261" s="73">
        <x:v>1.77</x:v>
      </x:c>
      <x:c r="BA261" s="73">
        <x:v>-4.04</x:v>
      </x:c>
      <x:c r="BB261" s="73">
        <x:v>9.5299999999999994</x:v>
      </x:c>
      <x:c r="BC261" s="73">
        <x:v>2.4700000000000002</x:v>
      </x:c>
      <x:c r="BD261" s="73">
        <x:v>6.1500000000000004</x:v>
      </x:c>
      <x:c r="BE261" s="73">
        <x:v>9.6999999999999993</x:v>
      </x:c>
      <x:c r="BF261" s="73">
        <x:v>3.6800000000000002</x:v>
      </x:c>
      <x:c r="BG261" s="73">
        <x:v>-0.59999999999999998</x:v>
      </x:c>
      <x:c r="BH261" s="73">
        <x:v>3.0800000000000001</x:v>
      </x:c>
      <x:c r="BI261" s="73">
        <x:v>100000</x:v>
      </x:c>
      <x:c r="BJ261" s="73">
        <x:v>32493</x:v>
      </x:c>
      <x:c r="BK261" s="74" t="str">
        <x:f t="shared" si="0"/>
        <x:v>true</x:v>
      </x:c>
    </x:row>
    <x:row r="262" spans="1:63" ht="16.399999999999999">
      <x:c r="A262" s="65">
        <x:v>2024</x:v>
      </x:c>
      <x:c r="B262" s="61" t="s">
        <x:v>22</x:v>
      </x:c>
      <x:c r="C262" s="61" t="s">
        <x:v>278</x:v>
      </x:c>
      <x:c r="D262" s="72" t="s">
        <x:v>323</x:v>
      </x:c>
      <x:c r="E262" s="72">
        <x:v>4</x:v>
      </x:c>
      <x:c r="F262" s="72" t="s">
        <x:v>332</x:v>
      </x:c>
      <x:c r="G262" s="72" t="s">
        <x:v>173</x:v>
      </x:c>
      <x:c r="H262" s="72" t="s">
        <x:v>71</x:v>
      </x:c>
      <x:c r="I262" s="73">
        <x:v>2023</x:v>
      </x:c>
      <x:c r="J262" s="73" t="s">
        <x:v>22</x:v>
      </x:c>
      <x:c r="K262" s="73">
        <x:v>33</x:v>
      </x:c>
      <x:c r="L262" s="73" t="s">
        <x:v>20</x:v>
      </x:c>
      <x:c r="M262" s="73">
        <x:v>121</x:v>
      </x:c>
      <x:c r="N262" s="73">
        <x:v>2.77</x:v>
      </x:c>
      <x:c r="O262" s="73">
        <x:v>-0.46000000000000002</x:v>
      </x:c>
      <x:c r="P262" s="73">
        <x:v>494</x:v>
      </x:c>
      <x:c r="Q262" s="73">
        <x:v>487</x:v>
      </x:c>
      <x:c r="R262" s="73">
        <x:v>425</x:v>
      </x:c>
      <x:c r="S262" s="73">
        <x:v>57</x:v>
      </x:c>
      <x:c r="T262" s="73">
        <x:v>124</x:v>
      </x:c>
      <x:c r="U262" s="73">
        <x:v>20</x:v>
      </x:c>
      <x:c r="V262" s="73">
        <x:v>1</x:v>
      </x:c>
      <x:c r="W262" s="73">
        <x:v>8</x:v>
      </x:c>
      <x:c r="X262" s="73">
        <x:v>170</x:v>
      </x:c>
      <x:c r="Y262" s="73">
        <x:v>63</x:v>
      </x:c>
      <x:c r="Z262" s="73">
        <x:v>3</x:v>
      </x:c>
      <x:c r="AA262" s="73">
        <x:v>3</x:v>
      </x:c>
      <x:c r="AB262" s="73">
        <x:v>49</x:v>
      </x:c>
      <x:c r="AC262" s="73">
        <x:v>10</x:v>
      </x:c>
      <x:c r="AD262" s="73">
        <x:v>3</x:v>
      </x:c>
      <x:c r="AE262" s="73">
        <x:v>53</x:v>
      </x:c>
      <x:c r="AF262" s="73">
        <x:v>14</x:v>
      </x:c>
      <x:c r="AG262" s="73">
        <x:v>5</x:v>
      </x:c>
      <x:c r="AH262" s="73">
        <x:v>5</x:v>
      </x:c>
      <x:c r="AI262" s="73">
        <x:v>0.29199999999999998</x:v>
      </x:c>
      <x:c r="AJ262" s="73">
        <x:v>0.374</x:v>
      </x:c>
      <x:c r="AK262" s="73">
        <x:v>0.40000000000000002</x:v>
      </x:c>
      <x:c r="AL262" s="73">
        <x:v>0.77400000000000002</x:v>
      </x:c>
      <x:c r="AM262" s="73">
        <x:v>0.14199999999999999</x:v>
      </x:c>
      <x:c r="AN262" s="73">
        <x:v>117.5</x:v>
      </x:c>
      <x:c r="AO262" s="73">
        <x:v>2.2999999999999998</x:v>
      </x:c>
      <x:c r="AP262" s="73">
        <x:v>2023</x:v>
      </x:c>
      <x:c r="AQ262" s="73" t="s">
        <x:v>22</x:v>
      </x:c>
      <x:c r="AR262" s="73">
        <x:v>33</x:v>
      </x:c>
      <x:c r="AS262" s="73" t="s">
        <x:v>20</x:v>
      </x:c>
      <x:c r="AT262" s="73">
        <x:v>494</x:v>
      </x:c>
      <x:c r="AU262" s="73">
        <x:v>10.779999999999999</x:v>
      </x:c>
      <x:c r="AV262" s="73">
        <x:v>-1.1299999999999999</x:v>
      </x:c>
      <x:c r="AW262" s="73">
        <x:v>-1.51</x:v>
      </x:c>
      <x:c r="AX262" s="73">
        <x:v>6.7400000000000002</x:v>
      </x:c>
      <x:c r="AY262" s="73">
        <x:v>-4.54</x:v>
      </x:c>
      <x:c r="AZ262" s="73">
        <x:v>0.90000000000000002</x:v>
      </x:c>
      <x:c r="BA262" s="73">
        <x:v>-3.6499999999999999</x:v>
      </x:c>
      <x:c r="BB262" s="73">
        <x:v>4.6100000000000003</x:v>
      </x:c>
      <x:c r="BC262" s="73">
        <x:v>2.1400000000000001</x:v>
      </x:c>
      <x:c r="BD262" s="73">
        <x:v>0.16</x:v>
      </x:c>
      <x:c r="BE262" s="73">
        <x:v>9.8000000000000007</x:v>
      </x:c>
      <x:c r="BF262" s="73">
        <x:v>2.77</x:v>
      </x:c>
      <x:c r="BG262" s="73">
        <x:v>-0.46000000000000002</x:v>
      </x:c>
      <x:c r="BH262" s="73">
        <x:v>2.2999999999999998</x:v>
      </x:c>
      <x:c r="BI262" s="73">
        <x:v>50000</x:v>
      </x:c>
      <x:c r="BJ262" s="73">
        <x:v>21708</x:v>
      </x:c>
      <x:c r="BK262" s="74" t="str">
        <x:f t="shared" si="0"/>
        <x:v>true</x:v>
      </x:c>
    </x:row>
    <x:row r="263" spans="1:63" ht="16.399999999999999">
      <x:c r="A263" s="65">
        <x:v>2021</x:v>
      </x:c>
      <x:c r="B263" s="61" t="s">
        <x:v>65</x:v>
      </x:c>
      <x:c r="C263" s="61" t="s">
        <x:v>267</x:v>
      </x:c>
      <x:c r="D263" s="72" t="s">
        <x:v>323</x:v>
      </x:c>
      <x:c r="E263" s="72">
        <x:v>7</x:v>
      </x:c>
      <x:c r="F263" s="72" t="s">
        <x:v>25</x:v>
      </x:c>
      <x:c r="G263" s="72" t="s">
        <x:v>337</x:v>
      </x:c>
      <x:c r="H263" s="72" t="s">
        <x:v>36</x:v>
      </x:c>
      <x:c r="I263" s="73">
        <x:v>2020</x:v>
      </x:c>
      <x:c r="J263" s="73" t="s">
        <x:v>55</x:v>
      </x:c>
      <x:c r="K263" s="73">
        <x:v>29</x:v>
      </x:c>
      <x:c r="L263" s="73" t="s">
        <x:v>111</x:v>
      </x:c>
      <x:c r="M263" s="73">
        <x:v>40</x:v>
      </x:c>
      <x:c r="N263" s="73">
        <x:v>0.10000000000000001</x:v>
      </x:c>
      <x:c r="O263" s="73">
        <x:v>-0.059999999999999998</x:v>
      </x:c>
      <x:c r="P263" s="73">
        <x:v>132</x:v>
      </x:c>
      <x:c r="Q263" s="73">
        <x:v>130</x:v>
      </x:c>
      <x:c r="R263" s="73">
        <x:v>118</x:v>
      </x:c>
      <x:c r="S263" s="73">
        <x:v>8</x:v>
      </x:c>
      <x:c r="T263" s="73">
        <x:v>29</x:v>
      </x:c>
      <x:c r="U263" s="73">
        <x:v>5</x:v>
      </x:c>
      <x:c r="V263" s="73">
        <x:v>0</x:v>
      </x:c>
      <x:c r="W263" s="73">
        <x:v>3</x:v>
      </x:c>
      <x:c r="X263" s="73">
        <x:v>43</x:v>
      </x:c>
      <x:c r="Y263" s="73">
        <x:v>13</x:v>
      </x:c>
      <x:c r="Z263" s="73">
        <x:v>0</x:v>
      </x:c>
      <x:c r="AA263" s="73">
        <x:v>0</x:v>
      </x:c>
      <x:c r="AB263" s="73">
        <x:v>10</x:v>
      </x:c>
      <x:c r="AC263" s="73">
        <x:v>2</x:v>
      </x:c>
      <x:c r="AD263" s="73">
        <x:v>0</x:v>
      </x:c>
      <x:c r="AE263" s="73">
        <x:v>25</x:v>
      </x:c>
      <x:c r="AF263" s="73">
        <x:v>1</x:v>
      </x:c>
      <x:c r="AG263" s="73">
        <x:v>2</x:v>
      </x:c>
      <x:c r="AH263" s="73">
        <x:v>0</x:v>
      </x:c>
      <x:c r="AI263" s="73">
        <x:v>0.246</x:v>
      </x:c>
      <x:c r="AJ263" s="73">
        <x:v>0.315</x:v>
      </x:c>
      <x:c r="AK263" s="73">
        <x:v>0.36399999999999999</x:v>
      </x:c>
      <x:c r="AL263" s="73">
        <x:v>0.67900000000000005</x:v>
      </x:c>
      <x:c r="AM263" s="73">
        <x:v>0.10199999999999999</x:v>
      </x:c>
      <x:c r="AN263" s="73">
        <x:v>83.599999999999994</x:v>
      </x:c>
      <x:c r="AO263" s="73">
        <x:v>0.040000000000000002</x:v>
      </x:c>
      <x:c r="AP263" s="73">
        <x:v>2020</x:v>
      </x:c>
      <x:c r="AQ263" s="73" t="s">
        <x:v>55</x:v>
      </x:c>
      <x:c r="AR263" s="73">
        <x:v>29</x:v>
      </x:c>
      <x:c r="AS263" s="73" t="s">
        <x:v>111</x:v>
      </x:c>
      <x:c r="AT263" s="73">
        <x:v>132</x:v>
      </x:c>
      <x:c r="AU263" s="73">
        <x:v>-3.2400000000000002</x:v>
      </x:c>
      <x:c r="AV263" s="73">
        <x:v>0</x:v>
      </x:c>
      <x:c r="AW263" s="73">
        <x:v>0.010000000000000001</x:v>
      </x:c>
      <x:c r="AX263" s="73">
        <x:v>-2.75</x:v>
      </x:c>
      <x:c r="AY263" s="73">
        <x:v>-0.62</x:v>
      </x:c>
      <x:c r="AZ263" s="73">
        <x:v>-1.1000000000000001</x:v>
      </x:c>
      <x:c r="BA263" s="73">
        <x:v>-1.72</x:v>
      </x:c>
      <x:c r="BB263" s="73">
        <x:v>-4.7699999999999996</x:v>
      </x:c>
      <x:c r="BC263" s="73">
        <x:v>0.56999999999999995</x:v>
      </x:c>
      <x:c r="BD263" s="73">
        <x:v>-2.7000000000000002</x:v>
      </x:c>
      <x:c r="BE263" s="73">
        <x:v>10.640000000000001</x:v>
      </x:c>
      <x:c r="BF263" s="73">
        <x:v>0.10000000000000001</x:v>
      </x:c>
      <x:c r="BG263" s="73">
        <x:v>-0.059999999999999998</x:v>
      </x:c>
      <x:c r="BH263" s="73">
        <x:v>0.040000000000000002</x:v>
      </x:c>
      <x:c r="BI263" s="73">
        <x:v>21000</x:v>
      </x:c>
      <x:c r="BJ263" s="73">
        <x:v>527100</x:v>
      </x:c>
      <x:c r="BK263" s="74" t="str">
        <x:f t="shared" si="0"/>
        <x:v>true</x:v>
      </x:c>
    </x:row>
    <x:row r="264" spans="1:63" ht="16.399999999999999">
      <x:c r="A264" s="65">
        <x:v>2022</x:v>
      </x:c>
      <x:c r="B264" s="61" t="s">
        <x:v>65</x:v>
      </x:c>
      <x:c r="C264" s="61" t="s">
        <x:v>267</x:v>
      </x:c>
      <x:c r="D264" s="72" t="s">
        <x:v>323</x:v>
      </x:c>
      <x:c r="E264" s="72">
        <x:v>7</x:v>
      </x:c>
      <x:c r="F264" s="72" t="s">
        <x:v>25</x:v>
      </x:c>
      <x:c r="G264" s="72" t="s">
        <x:v>337</x:v>
      </x:c>
      <x:c r="H264" s="72" t="s">
        <x:v>36</x:v>
      </x:c>
      <x:c r="I264" s="73">
        <x:v>2021</x:v>
      </x:c>
      <x:c r="J264" s="73" t="s">
        <x:v>65</x:v>
      </x:c>
      <x:c r="K264" s="73">
        <x:v>30</x:v>
      </x:c>
      <x:c r="L264" s="73" t="s">
        <x:v>23</x:v>
      </x:c>
      <x:c r="M264" s="73">
        <x:v>133</x:v>
      </x:c>
      <x:c r="N264" s="73">
        <x:v>2.75</x:v>
      </x:c>
      <x:c r="O264" s="73">
        <x:v>-0.42999999999999999</x:v>
      </x:c>
      <x:c r="P264" s="73">
        <x:v>546</x:v>
      </x:c>
      <x:c r="Q264" s="73">
        <x:v>545</x:v>
      </x:c>
      <x:c r="R264" s="73">
        <x:v>488</x:v>
      </x:c>
      <x:c r="S264" s="73">
        <x:v>66</x:v>
      </x:c>
      <x:c r="T264" s="73">
        <x:v>133</x:v>
      </x:c>
      <x:c r="U264" s="73">
        <x:v>22</x:v>
      </x:c>
      <x:c r="V264" s="73">
        <x:v>0</x:v>
      </x:c>
      <x:c r="W264" s="73">
        <x:v>28</x:v>
      </x:c>
      <x:c r="X264" s="73">
        <x:v>239</x:v>
      </x:c>
      <x:c r="Y264" s="73">
        <x:v>96</x:v>
      </x:c>
      <x:c r="Z264" s="73">
        <x:v>2</x:v>
      </x:c>
      <x:c r="AA264" s="73">
        <x:v>3</x:v>
      </x:c>
      <x:c r="AB264" s="73">
        <x:v>42</x:v>
      </x:c>
      <x:c r="AC264" s="73">
        <x:v>9</x:v>
      </x:c>
      <x:c r="AD264" s="73">
        <x:v>2</x:v>
      </x:c>
      <x:c r="AE264" s="73">
        <x:v>136</x:v>
      </x:c>
      <x:c r="AF264" s="73">
        <x:v>10</x:v>
      </x:c>
      <x:c r="AG264" s="73">
        <x:v>0</x:v>
      </x:c>
      <x:c r="AH264" s="73">
        <x:v>7</x:v>
      </x:c>
      <x:c r="AI264" s="73">
        <x:v>0.27300000000000002</x:v>
      </x:c>
      <x:c r="AJ264" s="73">
        <x:v>0.33700000000000002</x:v>
      </x:c>
      <x:c r="AK264" s="73">
        <x:v>0.48999999999999999</x:v>
      </x:c>
      <x:c r="AL264" s="73">
        <x:v>0.82699999999999996</x:v>
      </x:c>
      <x:c r="AM264" s="73">
        <x:v>0.14699999999999999</x:v>
      </x:c>
      <x:c r="AN264" s="73">
        <x:v>127.3</x:v>
      </x:c>
      <x:c r="AO264" s="73">
        <x:v>2.3199999999999998</x:v>
      </x:c>
      <x:c r="AP264" s="73">
        <x:v>2021</x:v>
      </x:c>
      <x:c r="AQ264" s="73" t="s">
        <x:v>65</x:v>
      </x:c>
      <x:c r="AR264" s="73">
        <x:v>30</x:v>
      </x:c>
      <x:c r="AS264" s="73" t="s">
        <x:v>23</x:v>
      </x:c>
      <x:c r="AT264" s="73">
        <x:v>546</x:v>
      </x:c>
      <x:c r="AU264" s="73">
        <x:v>18.899999999999999</x:v>
      </x:c>
      <x:c r="AV264" s="73">
        <x:v>-0.75</x:v>
      </x:c>
      <x:c r="AW264" s="73">
        <x:v>-1.1200000000000001</x:v>
      </x:c>
      <x:c r="AX264" s="73">
        <x:v>18.670000000000002</x:v>
      </x:c>
      <x:c r="AY264" s="73">
        <x:v>-4.3399999999999999</x:v>
      </x:c>
      <x:c r="AZ264" s="73">
        <x:v>-10.91</x:v>
      </x:c>
      <x:c r="BA264" s="73">
        <x:v>-15.25</x:v>
      </x:c>
      <x:c r="BB264" s="73">
        <x:v>2.8900000000000001</x:v>
      </x:c>
      <x:c r="BC264" s="73">
        <x:v>2.3599999999999999</x:v>
      </x:c>
      <x:c r="BD264" s="73">
        <x:v>-0.59999999999999998</x:v>
      </x:c>
      <x:c r="BE264" s="73">
        <x:v>10.09</x:v>
      </x:c>
      <x:c r="BF264" s="73">
        <x:v>2.75</x:v>
      </x:c>
      <x:c r="BG264" s="73">
        <x:v>-0.42999999999999999</x:v>
      </x:c>
      <x:c r="BH264" s="73">
        <x:v>2.3199999999999998</x:v>
      </x:c>
      <x:c r="BI264" s="73">
        <x:v>21000</x:v>
      </x:c>
      <x:c r="BJ264" s="73">
        <x:v>9051</x:v>
      </x:c>
      <x:c r="BK264" s="74" t="str">
        <x:f t="shared" si="0"/>
        <x:v>true</x:v>
      </x:c>
    </x:row>
    <x:row r="265" spans="1:63" ht="16.399999999999999">
      <x:c r="A265" s="65">
        <x:v>2023</x:v>
      </x:c>
      <x:c r="B265" s="61" t="s">
        <x:v>65</x:v>
      </x:c>
      <x:c r="C265" s="61" t="s">
        <x:v>267</x:v>
      </x:c>
      <x:c r="D265" s="72" t="s">
        <x:v>323</x:v>
      </x:c>
      <x:c r="E265" s="72">
        <x:v>7</x:v>
      </x:c>
      <x:c r="F265" s="72" t="s">
        <x:v>25</x:v>
      </x:c>
      <x:c r="G265" s="72" t="s">
        <x:v>337</x:v>
      </x:c>
      <x:c r="H265" s="72" t="s">
        <x:v>36</x:v>
      </x:c>
      <x:c r="I265" s="73">
        <x:v>2022</x:v>
      </x:c>
      <x:c r="J265" s="73" t="s">
        <x:v>65</x:v>
      </x:c>
      <x:c r="K265" s="73">
        <x:v>31</x:v>
      </x:c>
      <x:c r="L265" s="73" t="s">
        <x:v>111</x:v>
      </x:c>
      <x:c r="M265" s="73">
        <x:v>107</x:v>
      </x:c>
      <x:c r="N265" s="73">
        <x:v>1.3700000000000001</x:v>
      </x:c>
      <x:c r="O265" s="73">
        <x:v>-0.47999999999999998</x:v>
      </x:c>
      <x:c r="P265" s="73">
        <x:v>446</x:v>
      </x:c>
      <x:c r="Q265" s="73">
        <x:v>444</x:v>
      </x:c>
      <x:c r="R265" s="73">
        <x:v>405</x:v>
      </x:c>
      <x:c r="S265" s="73">
        <x:v>58</x:v>
      </x:c>
      <x:c r="T265" s="73">
        <x:v>99</x:v>
      </x:c>
      <x:c r="U265" s="73">
        <x:v>14</x:v>
      </x:c>
      <x:c r="V265" s="73">
        <x:v>1</x:v>
      </x:c>
      <x:c r="W265" s="73">
        <x:v>20</x:v>
      </x:c>
      <x:c r="X265" s="73">
        <x:v>175</x:v>
      </x:c>
      <x:c r="Y265" s="73">
        <x:v>51</x:v>
      </x:c>
      <x:c r="Z265" s="73">
        <x:v>1</x:v>
      </x:c>
      <x:c r="AA265" s="73">
        <x:v>0</x:v>
      </x:c>
      <x:c r="AB265" s="73">
        <x:v>32</x:v>
      </x:c>
      <x:c r="AC265" s="73">
        <x:v>7</x:v>
      </x:c>
      <x:c r="AD265" s="73">
        <x:v>3</x:v>
      </x:c>
      <x:c r="AE265" s="73">
        <x:v>101</x:v>
      </x:c>
      <x:c r="AF265" s="73">
        <x:v>3</x:v>
      </x:c>
      <x:c r="AG265" s="73">
        <x:v>0</x:v>
      </x:c>
      <x:c r="AH265" s="73">
        <x:v>2</x:v>
      </x:c>
      <x:c r="AI265" s="73">
        <x:v>0.24399999999999999</x:v>
      </x:c>
      <x:c r="AJ265" s="73">
        <x:v>0.309</x:v>
      </x:c>
      <x:c r="AK265" s="73">
        <x:v>0.432</x:v>
      </x:c>
      <x:c r="AL265" s="73">
        <x:v>0.74099999999999999</x:v>
      </x:c>
      <x:c r="AM265" s="73">
        <x:v>0.121</x:v>
      </x:c>
      <x:c r="AN265" s="73">
        <x:v>108.90000000000001</x:v>
      </x:c>
      <x:c r="AO265" s="73">
        <x:v>0.90000000000000002</x:v>
      </x:c>
      <x:c r="AP265" s="73">
        <x:v>2022</x:v>
      </x:c>
      <x:c r="AQ265" s="73" t="s">
        <x:v>65</x:v>
      </x:c>
      <x:c r="AR265" s="73">
        <x:v>31</x:v>
      </x:c>
      <x:c r="AS265" s="73" t="s">
        <x:v>111</x:v>
      </x:c>
      <x:c r="AT265" s="73">
        <x:v>446</x:v>
      </x:c>
      <x:c r="AU265" s="73">
        <x:v>5.3200000000000003</x:v>
      </x:c>
      <x:c r="AV265" s="73">
        <x:v>0.17000000000000001</x:v>
      </x:c>
      <x:c r="AW265" s="73">
        <x:v>-0.17999999999999999</x:v>
      </x:c>
      <x:c r="AX265" s="73">
        <x:v>8.4299999999999997</x:v>
      </x:c>
      <x:c r="AY265" s="73">
        <x:v>-4.6100000000000003</x:v>
      </x:c>
      <x:c r="AZ265" s="73">
        <x:v>-9.2699999999999996</x:v>
      </x:c>
      <x:c r="BA265" s="73">
        <x:v>-13.880000000000001</x:v>
      </x:c>
      <x:c r="BB265" s="73">
        <x:v>-7.4299999999999997</x:v>
      </x:c>
      <x:c r="BC265" s="73">
        <x:v>1.96</x:v>
      </x:c>
      <x:c r="BD265" s="73">
        <x:v>-8.2200000000000006</x:v>
      </x:c>
      <x:c r="BE265" s="73">
        <x:v>9.6999999999999993</x:v>
      </x:c>
      <x:c r="BF265" s="73">
        <x:v>1.3700000000000001</x:v>
      </x:c>
      <x:c r="BG265" s="73">
        <x:v>-0.47999999999999998</x:v>
      </x:c>
      <x:c r="BH265" s="73">
        <x:v>0.90000000000000002</x:v>
      </x:c>
      <x:c r="BI265" s="73">
        <x:v>39000</x:v>
      </x:c>
      <x:c r="BJ265" s="73">
        <x:v>43475</x:v>
      </x:c>
      <x:c r="BK265" s="74" t="str">
        <x:f t="shared" si="0"/>
        <x:v>true</x:v>
      </x:c>
    </x:row>
    <x:row r="266" spans="1:63" ht="16.399999999999999">
      <x:c r="A266" s="65">
        <x:v>2024</x:v>
      </x:c>
      <x:c r="B266" s="61" t="s">
        <x:v>65</x:v>
      </x:c>
      <x:c r="C266" s="61" t="s">
        <x:v>267</x:v>
      </x:c>
      <x:c r="D266" s="72" t="s">
        <x:v>323</x:v>
      </x:c>
      <x:c r="E266" s="72">
        <x:v>7</x:v>
      </x:c>
      <x:c r="F266" s="72" t="s">
        <x:v>25</x:v>
      </x:c>
      <x:c r="G266" s="72" t="s">
        <x:v>337</x:v>
      </x:c>
      <x:c r="H266" s="72" t="s">
        <x:v>36</x:v>
      </x:c>
      <x:c r="I266" s="73">
        <x:v>2023</x:v>
      </x:c>
      <x:c r="J266" s="73" t="s">
        <x:v>65</x:v>
      </x:c>
      <x:c r="K266" s="73">
        <x:v>32</x:v>
      </x:c>
      <x:c r="L266" s="73" t="s">
        <x:v>111</x:v>
      </x:c>
      <x:c r="M266" s="73">
        <x:v>140</x:v>
      </x:c>
      <x:c r="N266" s="73">
        <x:v>2.4199999999999999</x:v>
      </x:c>
      <x:c r="O266" s="73">
        <x:v>0.40999999999999998</x:v>
      </x:c>
      <x:c r="P266" s="73">
        <x:v>582</x:v>
      </x:c>
      <x:c r="Q266" s="73">
        <x:v>579</x:v>
      </x:c>
      <x:c r="R266" s="73">
        <x:v>524</x:v>
      </x:c>
      <x:c r="S266" s="73">
        <x:v>73</x:v>
      </x:c>
      <x:c r="T266" s="73">
        <x:v>147</x:v>
      </x:c>
      <x:c r="U266" s="73">
        <x:v>28</x:v>
      </x:c>
      <x:c r="V266" s="73">
        <x:v>0</x:v>
      </x:c>
      <x:c r="W266" s="73">
        <x:v>21</x:v>
      </x:c>
      <x:c r="X266" s="73">
        <x:v>238</x:v>
      </x:c>
      <x:c r="Y266" s="73">
        <x:v>89</x:v>
      </x:c>
      <x:c r="Z266" s="73">
        <x:v>4</x:v>
      </x:c>
      <x:c r="AA266" s="73">
        <x:v>0</x:v>
      </x:c>
      <x:c r="AB266" s="73">
        <x:v>41</x:v>
      </x:c>
      <x:c r="AC266" s="73">
        <x:v>6</x:v>
      </x:c>
      <x:c r="AD266" s="73">
        <x:v>3</x:v>
      </x:c>
      <x:c r="AE266" s="73">
        <x:v>133</x:v>
      </x:c>
      <x:c r="AF266" s="73">
        <x:v>9</x:v>
      </x:c>
      <x:c r="AG266" s="73">
        <x:v>0</x:v>
      </x:c>
      <x:c r="AH266" s="73">
        <x:v>11</x:v>
      </x:c>
      <x:c r="AI266" s="73">
        <x:v>0.28100000000000003</x:v>
      </x:c>
      <x:c r="AJ266" s="73">
        <x:v>0.33300000000000002</x:v>
      </x:c>
      <x:c r="AK266" s="73">
        <x:v>0.45400000000000001</x:v>
      </x:c>
      <x:c r="AL266" s="73">
        <x:v>0.78700000000000003</x:v>
      </x:c>
      <x:c r="AM266" s="73">
        <x:v>0.13500000000000001</x:v>
      </x:c>
      <x:c r="AN266" s="73">
        <x:v>119.40000000000001</x:v>
      </x:c>
      <x:c r="AO266" s="73">
        <x:v>2.8300000000000001</x:v>
      </x:c>
      <x:c r="AP266" s="73">
        <x:v>2023</x:v>
      </x:c>
      <x:c r="AQ266" s="73" t="s">
        <x:v>65</x:v>
      </x:c>
      <x:c r="AR266" s="73">
        <x:v>32</x:v>
      </x:c>
      <x:c r="AS266" s="73" t="s">
        <x:v>111</x:v>
      </x:c>
      <x:c r="AT266" s="73">
        <x:v>582</x:v>
      </x:c>
      <x:c r="AU266" s="73">
        <x:v>15.039999999999999</x:v>
      </x:c>
      <x:c r="AV266" s="73">
        <x:v>0.44</x:v>
      </x:c>
      <x:c r="AW266" s="73">
        <x:v>-0.81000000000000005</x:v>
      </x:c>
      <x:c r="AX266" s="73">
        <x:v>15.43</x:v>
      </x:c>
      <x:c r="AY266" s="73">
        <x:v>4.0300000000000002</x:v>
      </x:c>
      <x:c r="AZ266" s="73">
        <x:v>-12.140000000000001</x:v>
      </x:c>
      <x:c r="BA266" s="73">
        <x:v>-8.1099999999999994</x:v>
      </x:c>
      <x:c r="BB266" s="73">
        <x:v>6.5999999999999996</x:v>
      </x:c>
      <x:c r="BC266" s="73">
        <x:v>2.52</x:v>
      </x:c>
      <x:c r="BD266" s="73">
        <x:v>8.5</x:v>
      </x:c>
      <x:c r="BE266" s="73">
        <x:v>9.8000000000000007</x:v>
      </x:c>
      <x:c r="BF266" s="73">
        <x:v>2.4199999999999999</x:v>
      </x:c>
      <x:c r="BG266" s="73">
        <x:v>0.40999999999999998</x:v>
      </x:c>
      <x:c r="BH266" s="73">
        <x:v>2.8300000000000001</x:v>
      </x:c>
      <x:c r="BI266" s="73">
        <x:v>40000</x:v>
      </x:c>
      <x:c r="BJ266" s="73">
        <x:v>14119</x:v>
      </x:c>
      <x:c r="BK266" s="74" t="str">
        <x:f t="shared" si="0"/>
        <x:v>true</x:v>
      </x:c>
    </x:row>
    <x:row r="267" spans="1:63" ht="16.399999999999999">
      <x:c r="A267" s="65">
        <x:v>2016</x:v>
      </x:c>
      <x:c r="B267" s="61" t="s">
        <x:v>65</x:v>
      </x:c>
      <x:c r="C267" s="61" t="s">
        <x:v>276</x:v>
      </x:c>
      <x:c r="D267" s="72" t="s">
        <x:v>322</x:v>
      </x:c>
      <x:c r="E267" s="72">
        <x:v>9</x:v>
      </x:c>
      <x:c r="F267" s="72" t="s">
        <x:v>25</x:v>
      </x:c>
      <x:c r="G267" s="72" t="s">
        <x:v>34</x:v>
      </x:c>
      <x:c r="H267" s="72" t="s">
        <x:v>36</x:v>
      </x:c>
      <x:c r="I267" s="73">
        <x:v>2015</x:v>
      </x:c>
      <x:c r="J267" s="73" t="s">
        <x:v>65</x:v>
      </x:c>
      <x:c r="K267" s="73">
        <x:v>28</x:v>
      </x:c>
      <x:c r="L267" s="73" t="s">
        <x:v>96</x:v>
      </x:c>
      <x:c r="M267" s="73">
        <x:v>132</x:v>
      </x:c>
      <x:c r="N267" s="73">
        <x:v>5.8200000000000003</x:v>
      </x:c>
      <x:c r="O267" s="73">
        <x:v>0.40000000000000002</x:v>
      </x:c>
      <x:c r="P267" s="73">
        <x:v>513</x:v>
      </x:c>
      <x:c r="Q267" s="73">
        <x:v>509</x:v>
      </x:c>
      <x:c r="R267" s="73">
        <x:v>442</x:v>
      </x:c>
      <x:c r="S267" s="73">
        <x:v>70</x:v>
      </x:c>
      <x:c r="T267" s="73">
        <x:v>144</x:v>
      </x:c>
      <x:c r="U267" s="73">
        <x:v>27</x:v>
      </x:c>
      <x:c r="V267" s="73">
        <x:v>0</x:v>
      </x:c>
      <x:c r="W267" s="73">
        <x:v>20</x:v>
      </x:c>
      <x:c r="X267" s="73">
        <x:v>231</x:v>
      </x:c>
      <x:c r="Y267" s="73">
        <x:v>93</x:v>
      </x:c>
      <x:c r="Z267" s="73">
        <x:v>5</x:v>
      </x:c>
      <x:c r="AA267" s="73">
        <x:v>4</x:v>
      </x:c>
      <x:c r="AB267" s="73">
        <x:v>39</x:v>
      </x:c>
      <x:c r="AC267" s="73">
        <x:v>24</x:v>
      </x:c>
      <x:c r="AD267" s="73">
        <x:v>3</x:v>
      </x:c>
      <x:c r="AE267" s="73">
        <x:v>64</x:v>
      </x:c>
      <x:c r="AF267" s="73">
        <x:v>7</x:v>
      </x:c>
      <x:c r="AG267" s="73">
        <x:v>2</x:v>
      </x:c>
      <x:c r="AH267" s="73">
        <x:v>6</x:v>
      </x:c>
      <x:c r="AI267" s="73">
        <x:v>0.32600000000000001</x:v>
      </x:c>
      <x:c r="AJ267" s="73">
        <x:v>0.40500000000000003</x:v>
      </x:c>
      <x:c r="AK267" s="73">
        <x:v>0.52300000000000002</x:v>
      </x:c>
      <x:c r="AL267" s="73">
        <x:v>0.92800000000000005</x:v>
      </x:c>
      <x:c r="AM267" s="73">
        <x:v>0.184</x:v>
      </x:c>
      <x:c r="AN267" s="73">
        <x:v>147.69999999999999</x:v>
      </x:c>
      <x:c r="AO267" s="73">
        <x:v>6.2300000000000004</x:v>
      </x:c>
      <x:c r="AP267" s="73">
        <x:v>2015</x:v>
      </x:c>
      <x:c r="AQ267" s="73" t="s">
        <x:v>65</x:v>
      </x:c>
      <x:c r="AR267" s="73">
        <x:v>28</x:v>
      </x:c>
      <x:c r="AS267" s="73" t="s">
        <x:v>96</x:v>
      </x:c>
      <x:c r="AT267" s="73">
        <x:v>513</x:v>
      </x:c>
      <x:c r="AU267" s="73">
        <x:v>30.379999999999999</x:v>
      </x:c>
      <x:c r="AV267" s="73">
        <x:v>-0.41999999999999998</x:v>
      </x:c>
      <x:c r="AW267" s="73">
        <x:v>-0.97999999999999998</x:v>
      </x:c>
      <x:c r="AX267" s="73">
        <x:v>32.119999999999997</x:v>
      </x:c>
      <x:c r="AY267" s="73">
        <x:v>4.3399999999999999</x:v>
      </x:c>
      <x:c r="AZ267" s="73">
        <x:v>11.98</x:v>
      </x:c>
      <x:c r="BA267" s="73">
        <x:v>16.32</x:v>
      </x:c>
      <x:c r="BB267" s="73">
        <x:v>46.810000000000002</x:v>
      </x:c>
      <x:c r="BC267" s="73">
        <x:v>2.1800000000000002</x:v>
      </x:c>
      <x:c r="BD267" s="73">
        <x:v>48.890000000000001</x:v>
      </x:c>
      <x:c r="BE267" s="73">
        <x:v>10.800000000000001</x:v>
      </x:c>
      <x:c r="BF267" s="73">
        <x:v>5.8200000000000003</x:v>
      </x:c>
      <x:c r="BG267" s="73">
        <x:v>0.40000000000000002</x:v>
      </x:c>
      <x:c r="BH267" s="73">
        <x:v>6.2300000000000004</x:v>
      </x:c>
      <x:c r="BI267" s="73">
        <x:v>20000</x:v>
      </x:c>
      <x:c r="BJ267" s="73">
        <x:v>3212</x:v>
      </x:c>
      <x:c r="BK267" s="74" t="str">
        <x:f t="shared" si="0"/>
        <x:v>true</x:v>
      </x:c>
    </x:row>
    <x:row r="268" spans="1:63" ht="16.399999999999999">
      <x:c r="A268" s="65">
        <x:v>2017</x:v>
      </x:c>
      <x:c r="B268" s="61" t="s">
        <x:v>65</x:v>
      </x:c>
      <x:c r="C268" s="61" t="s">
        <x:v>276</x:v>
      </x:c>
      <x:c r="D268" s="72" t="s">
        <x:v>322</x:v>
      </x:c>
      <x:c r="E268" s="72">
        <x:v>9</x:v>
      </x:c>
      <x:c r="F268" s="72" t="s">
        <x:v>25</x:v>
      </x:c>
      <x:c r="G268" s="72" t="s">
        <x:v>34</x:v>
      </x:c>
      <x:c r="H268" s="72" t="s">
        <x:v>36</x:v>
      </x:c>
      <x:c r="I268" s="73">
        <x:v>2016</x:v>
      </x:c>
      <x:c r="J268" s="73" t="s">
        <x:v>65</x:v>
      </x:c>
      <x:c r="K268" s="73">
        <x:v>29</x:v>
      </x:c>
      <x:c r="L268" s="73" t="s">
        <x:v>96</x:v>
      </x:c>
      <x:c r="M268" s="73">
        <x:v>108</x:v>
      </x:c>
      <x:c r="N268" s="73">
        <x:v>4.5199999999999996</x:v>
      </x:c>
      <x:c r="O268" s="73">
        <x:v>0.34000000000000002</x:v>
      </x:c>
      <x:c r="P268" s="73">
        <x:v>392</x:v>
      </x:c>
      <x:c r="Q268" s="73">
        <x:v>390</x:v>
      </x:c>
      <x:c r="R268" s="73">
        <x:v>332</x:v>
      </x:c>
      <x:c r="S268" s="73">
        <x:v>66</x:v>
      </x:c>
      <x:c r="T268" s="73">
        <x:v>106</x:v>
      </x:c>
      <x:c r="U268" s="73">
        <x:v>17</x:v>
      </x:c>
      <x:c r="V268" s="73">
        <x:v>0</x:v>
      </x:c>
      <x:c r="W268" s="73">
        <x:v>22</x:v>
      </x:c>
      <x:c r="X268" s="73">
        <x:v>189</x:v>
      </x:c>
      <x:c r="Y268" s="73">
        <x:v>66</x:v>
      </x:c>
      <x:c r="Z268" s="73">
        <x:v>2</x:v>
      </x:c>
      <x:c r="AA268" s="73">
        <x:v>0</x:v>
      </x:c>
      <x:c r="AB268" s="73">
        <x:v>40</x:v>
      </x:c>
      <x:c r="AC268" s="73">
        <x:v>12</x:v>
      </x:c>
      <x:c r="AD268" s="73">
        <x:v>1</x:v>
      </x:c>
      <x:c r="AE268" s="73">
        <x:v>29</x:v>
      </x:c>
      <x:c r="AF268" s="73">
        <x:v>20</x:v>
      </x:c>
      <x:c r="AG268" s="73">
        <x:v>1</x:v>
      </x:c>
      <x:c r="AH268" s="73">
        <x:v>7</x:v>
      </x:c>
      <x:c r="AI268" s="73">
        <x:v>0.31900000000000001</x:v>
      </x:c>
      <x:c r="AJ268" s="73">
        <x:v>0.40400000000000003</x:v>
      </x:c>
      <x:c r="AK268" s="73">
        <x:v>0.56899999999999995</x:v>
      </x:c>
      <x:c r="AL268" s="73">
        <x:v>0.97299999999999998</x:v>
      </x:c>
      <x:c r="AM268" s="73">
        <x:v>0.19500000000000001</x:v>
      </x:c>
      <x:c r="AN268" s="73">
        <x:v>148</x:v>
      </x:c>
      <x:c r="AO268" s="73">
        <x:v>4.8700000000000001</x:v>
      </x:c>
      <x:c r="AP268" s="73">
        <x:v>2016</x:v>
      </x:c>
      <x:c r="AQ268" s="73" t="s">
        <x:v>65</x:v>
      </x:c>
      <x:c r="AR268" s="73">
        <x:v>29</x:v>
      </x:c>
      <x:c r="AS268" s="73" t="s">
        <x:v>96</x:v>
      </x:c>
      <x:c r="AT268" s="73">
        <x:v>392</x:v>
      </x:c>
      <x:c r="AU268" s="73">
        <x:v>27.960000000000001</x:v>
      </x:c>
      <x:c r="AV268" s="73">
        <x:v>0.81999999999999995</x:v>
      </x:c>
      <x:c r="AW268" s="73">
        <x:v>0.75</x:v>
      </x:c>
      <x:c r="AX268" s="73">
        <x:v>22.170000000000002</x:v>
      </x:c>
      <x:c r="AY268" s="73">
        <x:v>3.8700000000000001</x:v>
      </x:c>
      <x:c r="AZ268" s="73">
        <x:v>8.8300000000000001</x:v>
      </x:c>
      <x:c r="BA268" s="73">
        <x:v>12.699999999999999</x:v>
      </x:c>
      <x:c r="BB268" s="73">
        <x:v>38.799999999999997</x:v>
      </x:c>
      <x:c r="BC268" s="73">
        <x:v>1.7</x:v>
      </x:c>
      <x:c r="BD268" s="73">
        <x:v>36.520000000000003</x:v>
      </x:c>
      <x:c r="BE268" s="73">
        <x:v>11.279999999999999</x:v>
      </x:c>
      <x:c r="BF268" s="73">
        <x:v>4.5199999999999996</x:v>
      </x:c>
      <x:c r="BG268" s="73">
        <x:v>0.34000000000000002</x:v>
      </x:c>
      <x:c r="BH268" s="73">
        <x:v>4.8700000000000001</x:v>
      </x:c>
      <x:c r="BI268" s="73">
        <x:v>42000</x:v>
      </x:c>
      <x:c r="BJ268" s="73">
        <x:v>8630</x:v>
      </x:c>
      <x:c r="BK268" s="74" t="str">
        <x:f t="shared" si="0"/>
        <x:v>true</x:v>
      </x:c>
    </x:row>
    <x:row r="269" spans="1:63" ht="16.399999999999999">
      <x:c r="A269" s="65">
        <x:v>2018</x:v>
      </x:c>
      <x:c r="B269" s="61" t="s">
        <x:v>65</x:v>
      </x:c>
      <x:c r="C269" s="61" t="s">
        <x:v>276</x:v>
      </x:c>
      <x:c r="D269" s="72" t="s">
        <x:v>322</x:v>
      </x:c>
      <x:c r="E269" s="72">
        <x:v>9</x:v>
      </x:c>
      <x:c r="F269" s="72" t="s">
        <x:v>25</x:v>
      </x:c>
      <x:c r="G269" s="72" t="s">
        <x:v>34</x:v>
      </x:c>
      <x:c r="H269" s="72" t="s">
        <x:v>36</x:v>
      </x:c>
      <x:c r="I269" s="73">
        <x:v>2017</x:v>
      </x:c>
      <x:c r="J269" s="73" t="s">
        <x:v>65</x:v>
      </x:c>
      <x:c r="K269" s="73">
        <x:v>30</x:v>
      </x:c>
      <x:c r="L269" s="73" t="s">
        <x:v>96</x:v>
      </x:c>
      <x:c r="M269" s="73">
        <x:v>111</x:v>
      </x:c>
      <x:c r="N269" s="73">
        <x:v>2.7799999999999998</x:v>
      </x:c>
      <x:c r="O269" s="73">
        <x:v>0.070000000000000007</x:v>
      </x:c>
      <x:c r="P269" s="73">
        <x:v>406</x:v>
      </x:c>
      <x:c r="Q269" s="73">
        <x:v>404</x:v>
      </x:c>
      <x:c r="R269" s="73">
        <x:v>347</x:v>
      </x:c>
      <x:c r="S269" s="73">
        <x:v>47</x:v>
      </x:c>
      <x:c r="T269" s="73">
        <x:v>96</x:v>
      </x:c>
      <x:c r="U269" s="73">
        <x:v>15</x:v>
      </x:c>
      <x:c r="V269" s="73">
        <x:v>0</x:v>
      </x:c>
      <x:c r="W269" s="73">
        <x:v>14</x:v>
      </x:c>
      <x:c r="X269" s="73">
        <x:v>153</x:v>
      </x:c>
      <x:c r="Y269" s="73">
        <x:v>67</x:v>
      </x:c>
      <x:c r="Z269" s="73">
        <x:v>1</x:v>
      </x:c>
      <x:c r="AA269" s="73">
        <x:v>1</x:v>
      </x:c>
      <x:c r="AB269" s="73">
        <x:v>43</x:v>
      </x:c>
      <x:c r="AC269" s="73">
        <x:v>12</x:v>
      </x:c>
      <x:c r="AD269" s="73">
        <x:v>1</x:v>
      </x:c>
      <x:c r="AE269" s="73">
        <x:v>53</x:v>
      </x:c>
      <x:c r="AF269" s="73">
        <x:v>17</x:v>
      </x:c>
      <x:c r="AG269" s="73">
        <x:v>1</x:v>
      </x:c>
      <x:c r="AH269" s="73">
        <x:v>3</x:v>
      </x:c>
      <x:c r="AI269" s="73">
        <x:v>0.27700000000000002</x:v>
      </x:c>
      <x:c r="AJ269" s="73">
        <x:v>0.373</x:v>
      </x:c>
      <x:c r="AK269" s="73">
        <x:v>0.441</x:v>
      </x:c>
      <x:c r="AL269" s="73">
        <x:v>0.81399999999999995</x:v>
      </x:c>
      <x:c r="AM269" s="73">
        <x:v>0.14899999999999999</x:v>
      </x:c>
      <x:c r="AN269" s="73">
        <x:v>117.3</x:v>
      </x:c>
      <x:c r="AO269" s="73">
        <x:v>2.8500000000000001</x:v>
      </x:c>
      <x:c r="AP269" s="73">
        <x:v>2017</x:v>
      </x:c>
      <x:c r="AQ269" s="73" t="s">
        <x:v>65</x:v>
      </x:c>
      <x:c r="AR269" s="73">
        <x:v>30</x:v>
      </x:c>
      <x:c r="AS269" s="73" t="s">
        <x:v>96</x:v>
      </x:c>
      <x:c r="AT269" s="73">
        <x:v>406</x:v>
      </x:c>
      <x:c r="AU269" s="73">
        <x:v>7.3600000000000003</x:v>
      </x:c>
      <x:c r="AV269" s="73">
        <x:v>0.10000000000000001</x:v>
      </x:c>
      <x:c r="AW269" s="73">
        <x:v>-0.56000000000000005</x:v>
      </x:c>
      <x:c r="AX269" s="73">
        <x:v>3.02</x:v>
      </x:c>
      <x:c r="AY269" s="73">
        <x:v>0.75</x:v>
      </x:c>
      <x:c r="AZ269" s="73">
        <x:v>8.7400000000000002</x:v>
      </x:c>
      <x:c r="BA269" s="73">
        <x:v>9.4900000000000002</x:v>
      </x:c>
      <x:c r="BB269" s="73">
        <x:v>14.779999999999999</x:v>
      </x:c>
      <x:c r="BC269" s="73">
        <x:v>1.72</x:v>
      </x:c>
      <x:c r="BD269" s="73">
        <x:v>14.82</x:v>
      </x:c>
      <x:c r="BE269" s="73">
        <x:v>10.890000000000001</x:v>
      </x:c>
      <x:c r="BF269" s="73">
        <x:v>2.7799999999999998</x:v>
      </x:c>
      <x:c r="BG269" s="73">
        <x:v>0.070000000000000007</x:v>
      </x:c>
      <x:c r="BH269" s="73">
        <x:v>2.8500000000000001</x:v>
      </x:c>
      <x:c r="BI269" s="73">
        <x:v>48000</x:v>
      </x:c>
      <x:c r="BJ269" s="73">
        <x:v>16829</x:v>
      </x:c>
      <x:c r="BK269" s="74" t="str">
        <x:f t="shared" si="0"/>
        <x:v>true</x:v>
      </x:c>
    </x:row>
    <x:row r="270" spans="1:63" ht="16.399999999999999">
      <x:c r="A270" s="65">
        <x:v>2019</x:v>
      </x:c>
      <x:c r="B270" s="61" t="s">
        <x:v>65</x:v>
      </x:c>
      <x:c r="C270" s="61" t="s">
        <x:v>276</x:v>
      </x:c>
      <x:c r="D270" s="72" t="s">
        <x:v>322</x:v>
      </x:c>
      <x:c r="E270" s="72">
        <x:v>9</x:v>
      </x:c>
      <x:c r="F270" s="72" t="s">
        <x:v>25</x:v>
      </x:c>
      <x:c r="G270" s="72" t="s">
        <x:v>34</x:v>
      </x:c>
      <x:c r="H270" s="72" t="s">
        <x:v>36</x:v>
      </x:c>
      <x:c r="I270" s="73">
        <x:v>2018</x:v>
      </x:c>
      <x:c r="J270" s="73" t="s">
        <x:v>65</x:v>
      </x:c>
      <x:c r="K270" s="73">
        <x:v>31</x:v>
      </x:c>
      <x:c r="L270" s="73" t="s">
        <x:v>96</x:v>
      </x:c>
      <x:c r="M270" s="73">
        <x:v>133</x:v>
      </x:c>
      <x:c r="N270" s="73">
        <x:v>6.6299999999999999</x:v>
      </x:c>
      <x:c r="O270" s="73">
        <x:v>0.12</x:v>
      </x:c>
      <x:c r="P270" s="73">
        <x:v>503</x:v>
      </x:c>
      <x:c r="Q270" s="73">
        <x:v>497</x:v>
      </x:c>
      <x:c r="R270" s="73">
        <x:v>439</x:v>
      </x:c>
      <x:c r="S270" s="73">
        <x:v>84</x:v>
      </x:c>
      <x:c r="T270" s="73">
        <x:v>157</x:v>
      </x:c>
      <x:c r="U270" s="73">
        <x:v>29</x:v>
      </x:c>
      <x:c r="V270" s="73">
        <x:v>1</x:v>
      </x:c>
      <x:c r="W270" s="73">
        <x:v>23</x:v>
      </x:c>
      <x:c r="X270" s="73">
        <x:v>257</x:v>
      </x:c>
      <x:c r="Y270" s="73">
        <x:v>77</x:v>
      </x:c>
      <x:c r="Z270" s="73">
        <x:v>6</x:v>
      </x:c>
      <x:c r="AA270" s="73">
        <x:v>0</x:v>
      </x:c>
      <x:c r="AB270" s="73">
        <x:v>45</x:v>
      </x:c>
      <x:c r="AC270" s="73">
        <x:v>13</x:v>
      </x:c>
      <x:c r="AD270" s="73">
        <x:v>6</x:v>
      </x:c>
      <x:c r="AE270" s="73">
        <x:v>40</x:v>
      </x:c>
      <x:c r="AF270" s="73">
        <x:v>13</x:v>
      </x:c>
      <x:c r="AG270" s="73">
        <x:v>0</x:v>
      </x:c>
      <x:c r="AH270" s="73">
        <x:v>6</x:v>
      </x:c>
      <x:c r="AI270" s="73">
        <x:v>0.35799999999999998</x:v>
      </x:c>
      <x:c r="AJ270" s="73">
        <x:v>0.42699999999999999</x:v>
      </x:c>
      <x:c r="AK270" s="73">
        <x:v>0.58499999999999996</x:v>
      </x:c>
      <x:c r="AL270" s="73">
        <x:v>1.012</x:v>
      </x:c>
      <x:c r="AM270" s="73">
        <x:v>0.216</x:v>
      </x:c>
      <x:c r="AN270" s="73">
        <x:v>162.80000000000001</x:v>
      </x:c>
      <x:c r="AO270" s="73">
        <x:v>6.75</x:v>
      </x:c>
      <x:c r="AP270" s="73">
        <x:v>2018</x:v>
      </x:c>
      <x:c r="AQ270" s="73" t="s">
        <x:v>65</x:v>
      </x:c>
      <x:c r="AR270" s="73">
        <x:v>31</x:v>
      </x:c>
      <x:c r="AS270" s="73" t="s">
        <x:v>96</x:v>
      </x:c>
      <x:c r="AT270" s="73">
        <x:v>503</x:v>
      </x:c>
      <x:c r="AU270" s="73">
        <x:v>42.75</x:v>
      </x:c>
      <x:c r="AV270" s="73">
        <x:v>1.53</x:v>
      </x:c>
      <x:c r="AW270" s="73">
        <x:v>2.1000000000000001</x:v>
      </x:c>
      <x:c r="AX270" s="73">
        <x:v>42.920000000000002</x:v>
      </x:c>
      <x:c r="AY270" s="73">
        <x:v>1.3200000000000001</x:v>
      </x:c>
      <x:c r="AZ270" s="73">
        <x:v>9.4600000000000009</x:v>
      </x:c>
      <x:c r="BA270" s="73">
        <x:v>10.77</x:v>
      </x:c>
      <x:c r="BB270" s="73">
        <x:v>54.850000000000001</x:v>
      </x:c>
      <x:c r="BC270" s="73">
        <x:v>2.2000000000000002</x:v>
      </x:c>
      <x:c r="BD270" s="73">
        <x:v>55.829999999999998</x:v>
      </x:c>
      <x:c r="BE270" s="73">
        <x:v>11.199999999999999</x:v>
      </x:c>
      <x:c r="BF270" s="73">
        <x:v>6.6299999999999999</x:v>
      </x:c>
      <x:c r="BG270" s="73">
        <x:v>0.12</x:v>
      </x:c>
      <x:c r="BH270" s="73">
        <x:v>6.75</x:v>
      </x:c>
      <x:c r="BI270" s="73">
        <x:v>60000</x:v>
      </x:c>
      <x:c r="BJ270" s="73">
        <x:v>8887</x:v>
      </x:c>
      <x:c r="BK270" s="74" t="str">
        <x:f t="shared" si="0"/>
        <x:v>true</x:v>
      </x:c>
    </x:row>
    <x:row r="271" spans="1:63" ht="16.399999999999999">
      <x:c r="A271" s="65">
        <x:v>2020</x:v>
      </x:c>
      <x:c r="B271" s="61" t="s">
        <x:v>95</x:v>
      </x:c>
      <x:c r="C271" s="61" t="s">
        <x:v>276</x:v>
      </x:c>
      <x:c r="D271" s="72" t="s">
        <x:v>322</x:v>
      </x:c>
      <x:c r="E271" s="72">
        <x:v>4</x:v>
      </x:c>
      <x:c r="F271" s="72" t="s">
        <x:v>332</x:v>
      </x:c>
      <x:c r="G271" s="72" t="s">
        <x:v>34</x:v>
      </x:c>
      <x:c r="H271" s="72" t="s">
        <x:v>71</x:v>
      </x:c>
      <x:c r="I271" s="73">
        <x:v>2019</x:v>
      </x:c>
      <x:c r="J271" s="73" t="s">
        <x:v>95</x:v>
      </x:c>
      <x:c r="K271" s="73">
        <x:v>32</x:v>
      </x:c>
      <x:c r="L271" s="73" t="s">
        <x:v>96</x:v>
      </x:c>
      <x:c r="M271" s="73">
        <x:v>118</x:v>
      </x:c>
      <x:c r="N271" s="73">
        <x:v>6.8099999999999996</x:v>
      </x:c>
      <x:c r="O271" s="73">
        <x:v>0.14000000000000001</x:v>
      </x:c>
      <x:c r="P271" s="73">
        <x:v>459</x:v>
      </x:c>
      <x:c r="Q271" s="73">
        <x:v>455</x:v>
      </x:c>
      <x:c r="R271" s="73">
        <x:v>390</x:v>
      </x:c>
      <x:c r="S271" s="73">
        <x:v>61</x:v>
      </x:c>
      <x:c r="T271" s="73">
        <x:v>138</x:v>
      </x:c>
      <x:c r="U271" s="73">
        <x:v>26</x:v>
      </x:c>
      <x:c r="V271" s="73">
        <x:v>0</x:v>
      </x:c>
      <x:c r="W271" s="73">
        <x:v>20</x:v>
      </x:c>
      <x:c r="X271" s="73">
        <x:v>224</x:v>
      </x:c>
      <x:c r="Y271" s="73">
        <x:v>68</x:v>
      </x:c>
      <x:c r="Z271" s="73">
        <x:v>4</x:v>
      </x:c>
      <x:c r="AA271" s="73">
        <x:v>3</x:v>
      </x:c>
      <x:c r="AB271" s="73">
        <x:v>48</x:v>
      </x:c>
      <x:c r="AC271" s="73">
        <x:v>15</x:v>
      </x:c>
      <x:c r="AD271" s="73">
        <x:v>4</x:v>
      </x:c>
      <x:c r="AE271" s="73">
        <x:v>43</x:v>
      </x:c>
      <x:c r="AF271" s="73">
        <x:v>13</x:v>
      </x:c>
      <x:c r="AG271" s="73">
        <x:v>0</x:v>
      </x:c>
      <x:c r="AH271" s="73">
        <x:v>6</x:v>
      </x:c>
      <x:c r="AI271" s="73">
        <x:v>0.35399999999999998</x:v>
      </x:c>
      <x:c r="AJ271" s="73">
        <x:v>0.438</x:v>
      </x:c>
      <x:c r="AK271" s="73">
        <x:v>0.57399999999999995</x:v>
      </x:c>
      <x:c r="AL271" s="73">
        <x:v>1.012</x:v>
      </x:c>
      <x:c r="AM271" s="73">
        <x:v>0.217</x:v>
      </x:c>
      <x:c r="AN271" s="73">
        <x:v>177.30000000000001</x:v>
      </x:c>
      <x:c r="AO271" s="73">
        <x:v>6.9500000000000002</x:v>
      </x:c>
      <x:c r="AP271" s="73">
        <x:v>2019</x:v>
      </x:c>
      <x:c r="AQ271" s="73" t="s">
        <x:v>95</x:v>
      </x:c>
      <x:c r="AR271" s="73">
        <x:v>32</x:v>
      </x:c>
      <x:c r="AS271" s="73" t="s">
        <x:v>96</x:v>
      </x:c>
      <x:c r="AT271" s="73">
        <x:v>459</x:v>
      </x:c>
      <x:c r="AU271" s="73">
        <x:v>44.009999999999998</x:v>
      </x:c>
      <x:c r="AV271" s="73">
        <x:v>-0.39000000000000001</x:v>
      </x:c>
      <x:c r="AW271" s="73">
        <x:v>0.12</x:v>
      </x:c>
      <x:c r="AX271" s="73">
        <x:v>41.460000000000001</x:v>
      </x:c>
      <x:c r="AY271" s="73">
        <x:v>1.3600000000000001</x:v>
      </x:c>
      <x:c r="AZ271" s="73">
        <x:v>6.4299999999999997</x:v>
      </x:c>
      <x:c r="BA271" s="73">
        <x:v>7.79</x:v>
      </x:c>
      <x:c r="BB271" s="73">
        <x:v>50.859999999999999</x:v>
      </x:c>
      <x:c r="BC271" s="73">
        <x:v>2.0299999999999998</x:v>
      </x:c>
      <x:c r="BD271" s="73">
        <x:v>50.890000000000001</x:v>
      </x:c>
      <x:c r="BE271" s="73">
        <x:v>9.7300000000000004</x:v>
      </x:c>
      <x:c r="BF271" s="73">
        <x:v>6.8099999999999996</x:v>
      </x:c>
      <x:c r="BG271" s="73">
        <x:v>0.14000000000000001</x:v>
      </x:c>
      <x:c r="BH271" s="73">
        <x:v>6.9500000000000002</x:v>
      </x:c>
      <x:c r="BI271" s="73">
        <x:v>200000</x:v>
      </x:c>
      <x:c r="BJ271" s="73">
        <x:v>28775</x:v>
      </x:c>
      <x:c r="BK271" s="74" t="str">
        <x:f t="shared" si="0"/>
        <x:v>true</x:v>
      </x:c>
    </x:row>
    <x:row r="272" spans="1:63" ht="16.399999999999999">
      <x:c r="A272" s="65">
        <x:v>2021</x:v>
      </x:c>
      <x:c r="B272" s="61" t="s">
        <x:v>95</x:v>
      </x:c>
      <x:c r="C272" s="61" t="s">
        <x:v>276</x:v>
      </x:c>
      <x:c r="D272" s="72" t="s">
        <x:v>322</x:v>
      </x:c>
      <x:c r="E272" s="72">
        <x:v>4</x:v>
      </x:c>
      <x:c r="F272" s="72" t="s">
        <x:v>332</x:v>
      </x:c>
      <x:c r="G272" s="72" t="s">
        <x:v>34</x:v>
      </x:c>
      <x:c r="H272" s="72" t="s">
        <x:v>71</x:v>
      </x:c>
      <x:c r="I272" s="73">
        <x:v>2020</x:v>
      </x:c>
      <x:c r="J272" s="73" t="s">
        <x:v>95</x:v>
      </x:c>
      <x:c r="K272" s="73">
        <x:v>33</x:v>
      </x:c>
      <x:c r="L272" s="73" t="s">
        <x:v>96</x:v>
      </x:c>
      <x:c r="M272" s="73">
        <x:v>130</x:v>
      </x:c>
      <x:c r="N272" s="73">
        <x:v>6.25</x:v>
      </x:c>
      <x:c r="O272" s="73">
        <x:v>0.33000000000000002</x:v>
      </x:c>
      <x:c r="P272" s="73">
        <x:v>528</x:v>
      </x:c>
      <x:c r="Q272" s="73">
        <x:v>521</x:v>
      </x:c>
      <x:c r="R272" s="73">
        <x:v>461</x:v>
      </x:c>
      <x:c r="S272" s="73">
        <x:v>86</x:v>
      </x:c>
      <x:c r="T272" s="73">
        <x:v>151</x:v>
      </x:c>
      <x:c r="U272" s="73">
        <x:v>26</x:v>
      </x:c>
      <x:c r="V272" s="73">
        <x:v>1</x:v>
      </x:c>
      <x:c r="W272" s="73">
        <x:v>33</x:v>
      </x:c>
      <x:c r="X272" s="73">
        <x:v>278</x:v>
      </x:c>
      <x:c r="Y272" s="73">
        <x:v>124</x:v>
      </x:c>
      <x:c r="Z272" s="73">
        <x:v>5</x:v>
      </x:c>
      <x:c r="AA272" s="73">
        <x:v>2</x:v>
      </x:c>
      <x:c r="AB272" s="73">
        <x:v>46</x:v>
      </x:c>
      <x:c r="AC272" s="73">
        <x:v>14</x:v>
      </x:c>
      <x:c r="AD272" s="73">
        <x:v>7</x:v>
      </x:c>
      <x:c r="AE272" s="73">
        <x:v>47</x:v>
      </x:c>
      <x:c r="AF272" s="73">
        <x:v>11</x:v>
      </x:c>
      <x:c r="AG272" s="73">
        <x:v>1</x:v>
      </x:c>
      <x:c r="AH272" s="73">
        <x:v>6</x:v>
      </x:c>
      <x:c r="AI272" s="73">
        <x:v>0.32800000000000001</x:v>
      </x:c>
      <x:c r="AJ272" s="73">
        <x:v>0.40000000000000002</x:v>
      </x:c>
      <x:c r="AK272" s="73">
        <x:v>0.60299999999999998</x:v>
      </x:c>
      <x:c r="AL272" s="73">
        <x:v>1.0029999999999999</x:v>
      </x:c>
      <x:c r="AM272" s="73">
        <x:v>0.20999999999999999</x:v>
      </x:c>
      <x:c r="AN272" s="73">
        <x:v>156.30000000000001</x:v>
      </x:c>
      <x:c r="AO272" s="73">
        <x:v>6.5800000000000001</x:v>
      </x:c>
      <x:c r="AP272" s="73">
        <x:v>2020</x:v>
      </x:c>
      <x:c r="AQ272" s="73" t="s">
        <x:v>95</x:v>
      </x:c>
      <x:c r="AR272" s="73">
        <x:v>33</x:v>
      </x:c>
      <x:c r="AS272" s="73" t="s">
        <x:v>96</x:v>
      </x:c>
      <x:c r="AT272" s="73">
        <x:v>528</x:v>
      </x:c>
      <x:c r="AU272" s="73">
        <x:v>38.420000000000002</x:v>
      </x:c>
      <x:c r="AV272" s="73">
        <x:v>0.029999999999999999</x:v>
      </x:c>
      <x:c r="AW272" s="73">
        <x:v>-0.69999999999999996</x:v>
      </x:c>
      <x:c r="AX272" s="73">
        <x:v>38.270000000000003</x:v>
      </x:c>
      <x:c r="AY272" s="73">
        <x:v>3.48</x:v>
      </x:c>
      <x:c r="AZ272" s="73">
        <x:v>7.7999999999999998</x:v>
      </x:c>
      <x:c r="BA272" s="73">
        <x:v>11.279999999999999</x:v>
      </x:c>
      <x:c r="BB272" s="73">
        <x:v>49.219999999999999</x:v>
      </x:c>
      <x:c r="BC272" s="73">
        <x:v>2.29</x:v>
      </x:c>
      <x:c r="BD272" s="73">
        <x:v>51.229999999999997</x:v>
      </x:c>
      <x:c r="BE272" s="73">
        <x:v>10.640000000000001</x:v>
      </x:c>
      <x:c r="BF272" s="73">
        <x:v>6.25</x:v>
      </x:c>
      <x:c r="BG272" s="73">
        <x:v>0.33000000000000002</x:v>
      </x:c>
      <x:c r="BH272" s="73">
        <x:v>6.5800000000000001</x:v>
      </x:c>
      <x:c r="BI272" s="73">
        <x:v>200000</x:v>
      </x:c>
      <x:c r="BJ272" s="73">
        <x:v>30407</x:v>
      </x:c>
      <x:c r="BK272" s="74" t="str">
        <x:f t="shared" si="0"/>
        <x:v>true</x:v>
      </x:c>
    </x:row>
    <x:row r="273" spans="1:63" ht="16.399999999999999">
      <x:c r="A273" s="65">
        <x:v>2022</x:v>
      </x:c>
      <x:c r="B273" s="61" t="s">
        <x:v>95</x:v>
      </x:c>
      <x:c r="C273" s="61" t="s">
        <x:v>276</x:v>
      </x:c>
      <x:c r="D273" s="72" t="s">
        <x:v>322</x:v>
      </x:c>
      <x:c r="E273" s="72">
        <x:v>4</x:v>
      </x:c>
      <x:c r="F273" s="72" t="s">
        <x:v>332</x:v>
      </x:c>
      <x:c r="G273" s="72" t="s">
        <x:v>34</x:v>
      </x:c>
      <x:c r="H273" s="72" t="s">
        <x:v>71</x:v>
      </x:c>
      <x:c r="I273" s="73">
        <x:v>2021</x:v>
      </x:c>
      <x:c r="J273" s="73" t="s">
        <x:v>95</x:v>
      </x:c>
      <x:c r="K273" s="73">
        <x:v>34</x:v>
      </x:c>
      <x:c r="L273" s="73" t="s">
        <x:v>96</x:v>
      </x:c>
      <x:c r="M273" s="73">
        <x:v>141</x:v>
      </x:c>
      <x:c r="N273" s="73">
        <x:v>6.0300000000000002</x:v>
      </x:c>
      <x:c r="O273" s="73">
        <x:v>-0.029999999999999999</x:v>
      </x:c>
      <x:c r="P273" s="73">
        <x:v>570</x:v>
      </x:c>
      <x:c r="Q273" s="73">
        <x:v>566</x:v>
      </x:c>
      <x:c r="R273" s="73">
        <x:v>480</x:v>
      </x:c>
      <x:c r="S273" s="73">
        <x:v>81</x:v>
      </x:c>
      <x:c r="T273" s="73">
        <x:v>156</x:v>
      </x:c>
      <x:c r="U273" s="73">
        <x:v>29</x:v>
      </x:c>
      <x:c r="V273" s="73">
        <x:v>2</x:v>
      </x:c>
      <x:c r="W273" s="73">
        <x:v>30</x:v>
      </x:c>
      <x:c r="X273" s="73">
        <x:v>279</x:v>
      </x:c>
      <x:c r="Y273" s="73">
        <x:v>111</x:v>
      </x:c>
      <x:c r="Z273" s="73">
        <x:v>2</x:v>
      </x:c>
      <x:c r="AA273" s="73">
        <x:v>1</x:v>
      </x:c>
      <x:c r="AB273" s="73">
        <x:v>69</x:v>
      </x:c>
      <x:c r="AC273" s="73">
        <x:v>11</x:v>
      </x:c>
      <x:c r="AD273" s="73">
        <x:v>5</x:v>
      </x:c>
      <x:c r="AE273" s="73">
        <x:v>60</x:v>
      </x:c>
      <x:c r="AF273" s="73">
        <x:v>12</x:v>
      </x:c>
      <x:c r="AG273" s="73">
        <x:v>0</x:v>
      </x:c>
      <x:c r="AH273" s="73">
        <x:v>10</x:v>
      </x:c>
      <x:c r="AI273" s="73">
        <x:v>0.32500000000000001</x:v>
      </x:c>
      <x:c r="AJ273" s="73">
        <x:v>0.41399999999999998</x:v>
      </x:c>
      <x:c r="AK273" s="73">
        <x:v>0.58099999999999996</x:v>
      </x:c>
      <x:c r="AL273" s="73">
        <x:v>0.995</x:v>
      </x:c>
      <x:c r="AM273" s="73">
        <x:v>0.21099999999999999</x:v>
      </x:c>
      <x:c r="AN273" s="73">
        <x:v>168.5</x:v>
      </x:c>
      <x:c r="AO273" s="73">
        <x:v>5.9900000000000002</x:v>
      </x:c>
      <x:c r="AP273" s="73">
        <x:v>2021</x:v>
      </x:c>
      <x:c r="AQ273" s="73" t="s">
        <x:v>95</x:v>
      </x:c>
      <x:c r="AR273" s="73">
        <x:v>34</x:v>
      </x:c>
      <x:c r="AS273" s="73" t="s">
        <x:v>96</x:v>
      </x:c>
      <x:c r="AT273" s="73">
        <x:v>570</x:v>
      </x:c>
      <x:c r="AU273" s="73">
        <x:v>47.420000000000002</x:v>
      </x:c>
      <x:c r="AV273" s="73">
        <x:v>0.010000000000000001</x:v>
      </x:c>
      <x:c r="AW273" s="73">
        <x:v>-1.6599999999999999</x:v>
      </x:c>
      <x:c r="AX273" s="73">
        <x:v>44.82</x:v>
      </x:c>
      <x:c r="AY273" s="73">
        <x:v>-0.34000000000000002</x:v>
      </x:c>
      <x:c r="AZ273" s="73">
        <x:v>-6.0199999999999996</x:v>
      </x:c>
      <x:c r="BA273" s="73">
        <x:v>-6.3600000000000003</x:v>
      </x:c>
      <x:c r="BB273" s="73">
        <x:v>39.020000000000003</x:v>
      </x:c>
      <x:c r="BC273" s="73">
        <x:v>2.4700000000000002</x:v>
      </x:c>
      <x:c r="BD273" s="73">
        <x:v>40.200000000000003</x:v>
      </x:c>
      <x:c r="BE273" s="73">
        <x:v>10.09</x:v>
      </x:c>
      <x:c r="BF273" s="73">
        <x:v>6.0300000000000002</x:v>
      </x:c>
      <x:c r="BG273" s="73">
        <x:v>-0.029999999999999999</x:v>
      </x:c>
      <x:c r="BH273" s="73">
        <x:v>5.9900000000000002</x:v>
      </x:c>
      <x:c r="BI273" s="73">
        <x:v>150000</x:v>
      </x:c>
      <x:c r="BJ273" s="73">
        <x:v>25029</x:v>
      </x:c>
      <x:c r="BK273" s="74" t="str">
        <x:f t="shared" si="0"/>
        <x:v>true</x:v>
      </x:c>
    </x:row>
    <x:row r="274" spans="1:63" ht="16.399999999999999">
      <x:c r="A274" s="65">
        <x:v>2023</x:v>
      </x:c>
      <x:c r="B274" s="61" t="s">
        <x:v>95</x:v>
      </x:c>
      <x:c r="C274" s="61" t="s">
        <x:v>276</x:v>
      </x:c>
      <x:c r="D274" s="72" t="s">
        <x:v>322</x:v>
      </x:c>
      <x:c r="E274" s="72">
        <x:v>4</x:v>
      </x:c>
      <x:c r="F274" s="72" t="s">
        <x:v>332</x:v>
      </x:c>
      <x:c r="G274" s="72" t="s">
        <x:v>34</x:v>
      </x:c>
      <x:c r="H274" s="72" t="s">
        <x:v>71</x:v>
      </x:c>
      <x:c r="I274" s="73">
        <x:v>2022</x:v>
      </x:c>
      <x:c r="J274" s="73" t="s">
        <x:v>95</x:v>
      </x:c>
      <x:c r="K274" s="73">
        <x:v>35</x:v>
      </x:c>
      <x:c r="L274" s="73" t="s">
        <x:v>96</x:v>
      </x:c>
      <x:c r="M274" s="73">
        <x:v>130</x:v>
      </x:c>
      <x:c r="N274" s="73">
        <x:v>5.0300000000000002</x:v>
      </x:c>
      <x:c r="O274" s="73">
        <x:v>0.41999999999999998</x:v>
      </x:c>
      <x:c r="P274" s="73">
        <x:v>510</x:v>
      </x:c>
      <x:c r="Q274" s="73">
        <x:v>507</x:v>
      </x:c>
      <x:c r="R274" s="73">
        <x:v>427</x:v>
      </x:c>
      <x:c r="S274" s="73">
        <x:v>61</x:v>
      </x:c>
      <x:c r="T274" s="73">
        <x:v>121</x:v>
      </x:c>
      <x:c r="U274" s="73">
        <x:v>24</x:v>
      </x:c>
      <x:c r="V274" s="73">
        <x:v>0</x:v>
      </x:c>
      <x:c r="W274" s="73">
        <x:v>20</x:v>
      </x:c>
      <x:c r="X274" s="73">
        <x:v>205</x:v>
      </x:c>
      <x:c r="Y274" s="73">
        <x:v>94</x:v>
      </x:c>
      <x:c r="Z274" s="73">
        <x:v>3</x:v>
      </x:c>
      <x:c r="AA274" s="73">
        <x:v>1</x:v>
      </x:c>
      <x:c r="AB274" s="73">
        <x:v>60</x:v>
      </x:c>
      <x:c r="AC274" s="73">
        <x:v>13</x:v>
      </x:c>
      <x:c r="AD274" s="73">
        <x:v>6</x:v>
      </x:c>
      <x:c r="AE274" s="73">
        <x:v>48</x:v>
      </x:c>
      <x:c r="AF274" s="73">
        <x:v>16</x:v>
      </x:c>
      <x:c r="AG274" s="73">
        <x:v>0</x:v>
      </x:c>
      <x:c r="AH274" s="73">
        <x:v>10</x:v>
      </x:c>
      <x:c r="AI274" s="73">
        <x:v>0.28299999999999997</x:v>
      </x:c>
      <x:c r="AJ274" s="73">
        <x:v>0.38</x:v>
      </x:c>
      <x:c r="AK274" s="73">
        <x:v>0.47999999999999998</x:v>
      </x:c>
      <x:c r="AL274" s="73">
        <x:v>0.85999999999999999</x:v>
      </x:c>
      <x:c r="AM274" s="73">
        <x:v>0.16700000000000001</x:v>
      </x:c>
      <x:c r="AN274" s="73">
        <x:v>141.5</x:v>
      </x:c>
      <x:c r="AO274" s="73">
        <x:v>5.46</x:v>
      </x:c>
      <x:c r="AP274" s="73">
        <x:v>2022</x:v>
      </x:c>
      <x:c r="AQ274" s="73" t="s">
        <x:v>95</x:v>
      </x:c>
      <x:c r="AR274" s="73">
        <x:v>35</x:v>
      </x:c>
      <x:c r="AS274" s="73" t="s">
        <x:v>96</x:v>
      </x:c>
      <x:c r="AT274" s="73">
        <x:v>510</x:v>
      </x:c>
      <x:c r="AU274" s="73">
        <x:v>25.57</x:v>
      </x:c>
      <x:c r="AV274" s="73">
        <x:v>0.16</x:v>
      </x:c>
      <x:c r="AW274" s="73">
        <x:v>0.42999999999999999</x:v>
      </x:c>
      <x:c r="AX274" s="73">
        <x:v>23.289999999999999</x:v>
      </x:c>
      <x:c r="AY274" s="73">
        <x:v>4.1200000000000001</x:v>
      </x:c>
      <x:c r="AZ274" s="73">
        <x:v>5.4699999999999998</x:v>
      </x:c>
      <x:c r="BA274" s="73">
        <x:v>9.5899999999999999</x:v>
      </x:c>
      <x:c r="BB274" s="73">
        <x:v>34.509999999999998</x:v>
      </x:c>
      <x:c r="BC274" s="73">
        <x:v>2.2400000000000002</x:v>
      </x:c>
      <x:c r="BD274" s="73">
        <x:v>36.240000000000002</x:v>
      </x:c>
      <x:c r="BE274" s="73">
        <x:v>9.6999999999999993</x:v>
      </x:c>
      <x:c r="BF274" s="73">
        <x:v>5.0300000000000002</x:v>
      </x:c>
      <x:c r="BG274" s="73">
        <x:v>0.41999999999999998</x:v>
      </x:c>
      <x:c r="BH274" s="73">
        <x:v>5.46</x:v>
      </x:c>
      <x:c r="BI274" s="73">
        <x:v>100000</x:v>
      </x:c>
      <x:c r="BJ274" s="73">
        <x:v>18321</x:v>
      </x:c>
      <x:c r="BK274" s="74" t="str">
        <x:f t="shared" si="0"/>
        <x:v>true</x:v>
      </x:c>
    </x:row>
    <x:row r="275" spans="1:63" ht="16.399999999999999">
      <x:c r="A275" s="65">
        <x:v>2020</x:v>
      </x:c>
      <x:c r="B275" s="61" t="s">
        <x:v>31</x:v>
      </x:c>
      <x:c r="C275" s="61" t="s">
        <x:v>264</x:v>
      </x:c>
      <x:c r="D275" s="72" t="s">
        <x:v>323</x:v>
      </x:c>
      <x:c r="E275" s="72">
        <x:v>9</x:v>
      </x:c>
      <x:c r="F275" s="72" t="s">
        <x:v>170</x:v>
      </x:c>
      <x:c r="G275" s="72" t="s">
        <x:v>171</x:v>
      </x:c>
      <x:c r="H275" s="72" t="s">
        <x:v>96</x:v>
      </x:c>
      <x:c r="I275" s="75">
        <x:v>2019</x:v>
      </x:c>
      <x:c r="J275" s="76" t="s">
        <x:v>27</x:v>
      </x:c>
      <x:c r="K275" s="75">
        <x:v>30</x:v>
      </x:c>
      <x:c r="L275" s="75" t="s">
        <x:v>119</x:v>
      </x:c>
      <x:c r="M275" s="75">
        <x:v>122</x:v>
      </x:c>
      <x:c r="N275" s="75">
        <x:v>0.94999999999999996</x:v>
      </x:c>
      <x:c r="O275" s="75">
        <x:v>-0.51000000000000001</x:v>
      </x:c>
      <x:c r="P275" s="75">
        <x:v>453</x:v>
      </x:c>
      <x:c r="Q275" s="75">
        <x:v>443</x:v>
      </x:c>
      <x:c r="R275" s="75">
        <x:v>392</x:v>
      </x:c>
      <x:c r="S275" s="75">
        <x:v>37</x:v>
      </x:c>
      <x:c r="T275" s="75">
        <x:v>88</x:v>
      </x:c>
      <x:c r="U275" s="75">
        <x:v>16</x:v>
      </x:c>
      <x:c r="V275" s="75">
        <x:v>0</x:v>
      </x:c>
      <x:c r="W275" s="75">
        <x:v>3</x:v>
      </x:c>
      <x:c r="X275" s="75">
        <x:v>113</x:v>
      </x:c>
      <x:c r="Y275" s="75">
        <x:v>36</x:v>
      </x:c>
      <x:c r="Z275" s="75">
        <x:v>7</x:v>
      </x:c>
      <x:c r="AA275" s="75">
        <x:v>2</x:v>
      </x:c>
      <x:c r="AB275" s="75">
        <x:v>38</x:v>
      </x:c>
      <x:c r="AC275" s="75">
        <x:v>10</x:v>
      </x:c>
      <x:c r="AD275" s="75">
        <x:v>0</x:v>
      </x:c>
      <x:c r="AE275" s="75">
        <x:v>72</x:v>
      </x:c>
      <x:c r="AF275" s="75">
        <x:v>8</x:v>
      </x:c>
      <x:c r="AG275" s="75">
        <x:v>10</x:v>
      </x:c>
      <x:c r="AH275" s="75">
        <x:v>3</x:v>
      </x:c>
      <x:c r="AI275" s="75">
        <x:v>0.224</x:v>
      </x:c>
      <x:c r="AJ275" s="75">
        <x:v>0.307</x:v>
      </x:c>
      <x:c r="AK275" s="75">
        <x:v>0.28799999999999998</x:v>
      </x:c>
      <x:c r="AL275" s="75">
        <x:v>0.59499999999999997</x:v>
      </x:c>
      <x:c r="AM275" s="75">
        <x:v>0.079000000000000004</x:v>
      </x:c>
      <x:c r="AN275" s="75">
        <x:v>68.299999999999997</x:v>
      </x:c>
      <x:c r="AO275" s="75">
        <x:v>0.44</x:v>
      </x:c>
      <x:c r="AP275" s="75">
        <x:v>2019</x:v>
      </x:c>
      <x:c r="AQ275" s="76" t="s">
        <x:v>27</x:v>
      </x:c>
      <x:c r="AR275" s="75">
        <x:v>30</x:v>
      </x:c>
      <x:c r="AS275" s="75" t="s">
        <x:v>119</x:v>
      </x:c>
      <x:c r="AT275" s="75">
        <x:v>453</x:v>
      </x:c>
      <x:c r="AU275" s="75">
        <x:v>-17.530000000000001</x:v>
      </x:c>
      <x:c r="AV275" s="75">
        <x:v>0.46999999999999997</x:v>
      </x:c>
      <x:c r="AW275" s="75">
        <x:v>1.1100000000000001</x:v>
      </x:c>
      <x:c r="AX275" s="75">
        <x:v>-15.710000000000001</x:v>
      </x:c>
      <x:c r="AY275" s="75">
        <x:v>-4.9699999999999998</x:v>
      </x:c>
      <x:c r="AZ275" s="75">
        <x:v>8.8499999999999996</x:v>
      </x:c>
      <x:c r="BA275" s="75">
        <x:v>3.8799999999999999</x:v>
      </x:c>
      <x:c r="BB275" s="75">
        <x:v>-12.26</x:v>
      </x:c>
      <x:c r="BC275" s="75">
        <x:v>2</x:v>
      </x:c>
      <x:c r="BD275" s="75">
        <x:v>-14.35</x:v>
      </x:c>
      <x:c r="BE275" s="75">
        <x:v>9.7300000000000004</x:v>
      </x:c>
      <x:c r="BF275" s="75">
        <x:v>0.94999999999999996</x:v>
      </x:c>
      <x:c r="BG275" s="75">
        <x:v>-0.51000000000000001</x:v>
      </x:c>
      <x:c r="BH275" s="75">
        <x:v>0.44</x:v>
      </x:c>
      <x:c r="BI275" s="75">
        <x:v>7500</x:v>
      </x:c>
      <x:c r="BJ275" s="75">
        <x:v>17108</x:v>
      </x:c>
      <x:c r="BK275" s="74" t="str">
        <x:f t="shared" si="0"/>
        <x:v>true</x:v>
      </x:c>
    </x:row>
    <x:row r="276" spans="1:63" ht="16.399999999999999">
      <x:c r="A276" s="65">
        <x:v>2021</x:v>
      </x:c>
      <x:c r="B276" s="61" t="s">
        <x:v>31</x:v>
      </x:c>
      <x:c r="C276" s="61" t="s">
        <x:v>264</x:v>
      </x:c>
      <x:c r="D276" s="72" t="s">
        <x:v>323</x:v>
      </x:c>
      <x:c r="E276" s="72">
        <x:v>9</x:v>
      </x:c>
      <x:c r="F276" s="72" t="s">
        <x:v>170</x:v>
      </x:c>
      <x:c r="G276" s="72" t="s">
        <x:v>171</x:v>
      </x:c>
      <x:c r="H276" s="72" t="s">
        <x:v>96</x:v>
      </x:c>
      <x:c r="I276" s="75">
        <x:v>2020</x:v>
      </x:c>
      <x:c r="J276" s="76" t="s">
        <x:v>27</x:v>
      </x:c>
      <x:c r="K276" s="75">
        <x:v>31</x:v>
      </x:c>
      <x:c r="L276" s="75" t="s">
        <x:v>119</x:v>
      </x:c>
      <x:c r="M276" s="75">
        <x:v>93</x:v>
      </x:c>
      <x:c r="N276" s="75">
        <x:v>-0.17000000000000001</x:v>
      </x:c>
      <x:c r="O276" s="75">
        <x:v>0.20999999999999999</x:v>
      </x:c>
      <x:c r="P276" s="75">
        <x:v>222</x:v>
      </x:c>
      <x:c r="Q276" s="75">
        <x:v>216</x:v>
      </x:c>
      <x:c r="R276" s="75">
        <x:v>197</x:v>
      </x:c>
      <x:c r="S276" s="75">
        <x:v>17</x:v>
      </x:c>
      <x:c r="T276" s="75">
        <x:v>46</x:v>
      </x:c>
      <x:c r="U276" s="75">
        <x:v>4</x:v>
      </x:c>
      <x:c r="V276" s="75">
        <x:v>0</x:v>
      </x:c>
      <x:c r="W276" s="75">
        <x:v>2</x:v>
      </x:c>
      <x:c r="X276" s="75">
        <x:v>56</x:v>
      </x:c>
      <x:c r="Y276" s="75">
        <x:v>17</x:v>
      </x:c>
      <x:c r="Z276" s="75">
        <x:v>0</x:v>
      </x:c>
      <x:c r="AA276" s="75">
        <x:v>1</x:v>
      </x:c>
      <x:c r="AB276" s="75">
        <x:v>16</x:v>
      </x:c>
      <x:c r="AC276" s="75">
        <x:v>3</x:v>
      </x:c>
      <x:c r="AD276" s="75">
        <x:v>0</x:v>
      </x:c>
      <x:c r="AE276" s="75">
        <x:v>39</x:v>
      </x:c>
      <x:c r="AF276" s="75">
        <x:v>10</x:v>
      </x:c>
      <x:c r="AG276" s="75">
        <x:v>6</x:v>
      </x:c>
      <x:c r="AH276" s="75">
        <x:v>0</x:v>
      </x:c>
      <x:c r="AI276" s="75">
        <x:v>0.23400000000000001</x:v>
      </x:c>
      <x:c r="AJ276" s="75">
        <x:v>0.30099999999999999</x:v>
      </x:c>
      <x:c r="AK276" s="75">
        <x:v>0.28399999999999997</x:v>
      </x:c>
      <x:c r="AL276" s="75">
        <x:v>0.58499999999999996</x:v>
      </x:c>
      <x:c r="AM276" s="75">
        <x:v>0.070000000000000007</x:v>
      </x:c>
      <x:c r="AN276" s="75">
        <x:v>55.399999999999999</x:v>
      </x:c>
      <x:c r="AO276" s="75">
        <x:v>0.05</x:v>
      </x:c>
      <x:c r="AP276" s="75">
        <x:v>2020</x:v>
      </x:c>
      <x:c r="AQ276" s="76" t="s">
        <x:v>27</x:v>
      </x:c>
      <x:c r="AR276" s="75">
        <x:v>31</x:v>
      </x:c>
      <x:c r="AS276" s="75" t="s">
        <x:v>119</x:v>
      </x:c>
      <x:c r="AT276" s="75">
        <x:v>222</x:v>
      </x:c>
      <x:c r="AU276" s="75">
        <x:v>-12.6</x:v>
      </x:c>
      <x:c r="AV276" s="75">
        <x:v>-0.41999999999999998</x:v>
      </x:c>
      <x:c r="AW276" s="75">
        <x:v>0.78000000000000003</x:v>
      </x:c>
      <x:c r="AX276" s="75">
        <x:v>-14.619999999999999</x:v>
      </x:c>
      <x:c r="AY276" s="75">
        <x:v>2.27</x:v>
      </x:c>
      <x:c r="AZ276" s="75">
        <x:v>2.4500000000000002</x:v>
      </x:c>
      <x:c r="BA276" s="75">
        <x:v>4.7199999999999998</x:v>
      </x:c>
      <x:c r="BB276" s="75">
        <x:v>-8.2200000000000006</x:v>
      </x:c>
      <x:c r="BC276" s="75">
        <x:v>0.95999999999999996</x:v>
      </x:c>
      <x:c r="BD276" s="75">
        <x:v>-8.4600000000000009</x:v>
      </x:c>
      <x:c r="BE276" s="75">
        <x:v>10.640000000000001</x:v>
      </x:c>
      <x:c r="BF276" s="75">
        <x:v>-0.17000000000000001</x:v>
      </x:c>
      <x:c r="BG276" s="75">
        <x:v>0.20999999999999999</x:v>
      </x:c>
      <x:c r="BH276" s="75">
        <x:v>0.05</x:v>
      </x:c>
      <x:c r="BI276" s="75">
        <x:v>10500</x:v>
      </x:c>
      <x:c r="BJ276" s="75">
        <x:v>219463</x:v>
      </x:c>
      <x:c r="BK276" s="74" t="str">
        <x:f t="shared" si="0"/>
        <x:v>true</x:v>
      </x:c>
    </x:row>
    <x:row r="277" spans="1:63" ht="16.399999999999999">
      <x:c r="A277" s="65">
        <x:v>2022</x:v>
      </x:c>
      <x:c r="B277" s="61" t="s">
        <x:v>31</x:v>
      </x:c>
      <x:c r="C277" s="61" t="s">
        <x:v>264</x:v>
      </x:c>
      <x:c r="D277" s="72" t="s">
        <x:v>323</x:v>
      </x:c>
      <x:c r="E277" s="72">
        <x:v>9</x:v>
      </x:c>
      <x:c r="F277" s="72" t="s">
        <x:v>170</x:v>
      </x:c>
      <x:c r="G277" s="72" t="s">
        <x:v>171</x:v>
      </x:c>
      <x:c r="H277" s="72" t="s">
        <x:v>96</x:v>
      </x:c>
      <x:c r="I277" s="75">
        <x:v>2021</x:v>
      </x:c>
      <x:c r="J277" s="76" t="s">
        <x:v>31</x:v>
      </x:c>
      <x:c r="K277" s="75">
        <x:v>32</x:v>
      </x:c>
      <x:c r="L277" s="75" t="s">
        <x:v>119</x:v>
      </x:c>
      <x:c r="M277" s="75">
        <x:v>23</x:v>
      </x:c>
      <x:c r="N277" s="75">
        <x:v>-0.17000000000000001</x:v>
      </x:c>
      <x:c r="O277" s="75">
        <x:v>-0.28999999999999998</x:v>
      </x:c>
      <x:c r="P277" s="75">
        <x:v>46</x:v>
      </x:c>
      <x:c r="Q277" s="75">
        <x:v>46</x:v>
      </x:c>
      <x:c r="R277" s="75">
        <x:v>42</x:v>
      </x:c>
      <x:c r="S277" s="75">
        <x:v>5</x:v>
      </x:c>
      <x:c r="T277" s="75">
        <x:v>9</x:v>
      </x:c>
      <x:c r="U277" s="75">
        <x:v>0</x:v>
      </x:c>
      <x:c r="V277" s="75">
        <x:v>0</x:v>
      </x:c>
      <x:c r="W277" s="75">
        <x:v>0</x:v>
      </x:c>
      <x:c r="X277" s="75">
        <x:v>9</x:v>
      </x:c>
      <x:c r="Y277" s="75">
        <x:v>2</x:v>
      </x:c>
      <x:c r="Z277" s="75">
        <x:v>0</x:v>
      </x:c>
      <x:c r="AA277" s="75">
        <x:v>0</x:v>
      </x:c>
      <x:c r="AB277" s="75">
        <x:v>3</x:v>
      </x:c>
      <x:c r="AC277" s="75">
        <x:v>1</x:v>
      </x:c>
      <x:c r="AD277" s="75">
        <x:v>0</x:v>
      </x:c>
      <x:c r="AE277" s="75">
        <x:v>8</x:v>
      </x:c>
      <x:c r="AF277" s="75">
        <x:v>2</x:v>
      </x:c>
      <x:c r="AG277" s="75">
        <x:v>0</x:v>
      </x:c>
      <x:c r="AH277" s="75">
        <x:v>0</x:v>
      </x:c>
      <x:c r="AI277" s="75">
        <x:v>0.214</x:v>
      </x:c>
      <x:c r="AJ277" s="75">
        <x:v>0.28299999999999997</x:v>
      </x:c>
      <x:c r="AK277" s="75">
        <x:v>0.214</x:v>
      </x:c>
      <x:c r="AL277" s="75">
        <x:v>0.497</x:v>
      </x:c>
      <x:c r="AM277" s="75">
        <x:v>0.041000000000000003</x:v>
      </x:c>
      <x:c r="AN277" s="75">
        <x:v>32.299999999999997</x:v>
      </x:c>
      <x:c r="AO277" s="75">
        <x:v>-0.46000000000000002</x:v>
      </x:c>
      <x:c r="AP277" s="75">
        <x:v>2021</x:v>
      </x:c>
      <x:c r="AQ277" s="76" t="s">
        <x:v>31</x:v>
      </x:c>
      <x:c r="AR277" s="75">
        <x:v>32</x:v>
      </x:c>
      <x:c r="AS277" s="75" t="s">
        <x:v>119</x:v>
      </x:c>
      <x:c r="AT277" s="75">
        <x:v>46</x:v>
      </x:c>
      <x:c r="AU277" s="75">
        <x:v>-3.71</x:v>
      </x:c>
      <x:c r="AV277" s="75">
        <x:v>0.010000000000000001</x:v>
      </x:c>
      <x:c r="AW277" s="75">
        <x:v>-0.29999999999999999</x:v>
      </x:c>
      <x:c r="AX277" s="75">
        <x:v>-4.8799999999999999</x:v>
      </x:c>
      <x:c r="AY277" s="75">
        <x:v>-2.9100000000000001</x:v>
      </x:c>
      <x:c r="AZ277" s="75">
        <x:v>0.89000000000000001</x:v>
      </x:c>
      <x:c r="BA277" s="75">
        <x:v>-2.02</x:v>
      </x:c>
      <x:c r="BB277" s="75">
        <x:v>-6.3700000000000001</x:v>
      </x:c>
      <x:c r="BC277" s="75">
        <x:v>0.20000000000000001</x:v>
      </x:c>
      <x:c r="BD277" s="75">
        <x:v>-6.9699999999999998</x:v>
      </x:c>
      <x:c r="BE277" s="75">
        <x:v>10.09</x:v>
      </x:c>
      <x:c r="BF277" s="75">
        <x:v>-0.17000000000000001</x:v>
      </x:c>
      <x:c r="BG277" s="75">
        <x:v>-0.28999999999999998</x:v>
      </x:c>
      <x:c r="BH277" s="75">
        <x:v>-0.46000000000000002</x:v>
      </x:c>
      <x:c r="BI277" s="75">
        <x:v>10000</x:v>
      </x:c>
      <x:c r="BJ277" s="75">
        <x:v>-21706</x:v>
      </x:c>
      <x:c r="BK277" s="74" t="str">
        <x:f t="shared" si="0"/>
        <x:v>true</x:v>
      </x:c>
    </x:row>
    <x:row r="278" spans="1:63" ht="16.399999999999999">
      <x:c r="A278" s="65">
        <x:v>2023</x:v>
      </x:c>
      <x:c r="B278" s="61" t="s">
        <x:v>31</x:v>
      </x:c>
      <x:c r="C278" s="61" t="s">
        <x:v>264</x:v>
      </x:c>
      <x:c r="D278" s="72" t="s">
        <x:v>323</x:v>
      </x:c>
      <x:c r="E278" s="72">
        <x:v>9</x:v>
      </x:c>
      <x:c r="F278" s="72" t="s">
        <x:v>170</x:v>
      </x:c>
      <x:c r="G278" s="72" t="s">
        <x:v>171</x:v>
      </x:c>
      <x:c r="H278" s="72" t="s">
        <x:v>96</x:v>
      </x:c>
      <x:c r="I278" s="75">
        <x:v>2022</x:v>
      </x:c>
      <x:c r="J278" s="76" t="s">
        <x:v>31</x:v>
      </x:c>
      <x:c r="K278" s="75">
        <x:v>33</x:v>
      </x:c>
      <x:c r="L278" s="75" t="s">
        <x:v>23</x:v>
      </x:c>
      <x:c r="M278" s="75">
        <x:v>100</x:v>
      </x:c>
      <x:c r="N278" s="75">
        <x:v>0.63</x:v>
      </x:c>
      <x:c r="O278" s="75">
        <x:v>-0.48999999999999999</x:v>
      </x:c>
      <x:c r="P278" s="75">
        <x:v>306</x:v>
      </x:c>
      <x:c r="Q278" s="75">
        <x:v>290</x:v>
      </x:c>
      <x:c r="R278" s="75">
        <x:v>268</x:v>
      </x:c>
      <x:c r="S278" s="75">
        <x:v>30</x:v>
      </x:c>
      <x:c r="T278" s="75">
        <x:v>74</x:v>
      </x:c>
      <x:c r="U278" s="75">
        <x:v>8</x:v>
      </x:c>
      <x:c r="V278" s="75">
        <x:v>0</x:v>
      </x:c>
      <x:c r="W278" s="75">
        <x:v>3</x:v>
      </x:c>
      <x:c r="X278" s="75">
        <x:v>91</x:v>
      </x:c>
      <x:c r="Y278" s="75">
        <x:v>24</x:v>
      </x:c>
      <x:c r="Z278" s="75">
        <x:v>2</x:v>
      </x:c>
      <x:c r="AA278" s="75">
        <x:v>2</x:v>
      </x:c>
      <x:c r="AB278" s="75">
        <x:v>18</x:v>
      </x:c>
      <x:c r="AC278" s="75">
        <x:v>3</x:v>
      </x:c>
      <x:c r="AD278" s="75">
        <x:v>0</x:v>
      </x:c>
      <x:c r="AE278" s="75">
        <x:v>51</x:v>
      </x:c>
      <x:c r="AF278" s="75">
        <x:v>5</x:v>
      </x:c>
      <x:c r="AG278" s="75">
        <x:v>16</x:v>
      </x:c>
      <x:c r="AH278" s="75">
        <x:v>1</x:v>
      </x:c>
      <x:c r="AI278" s="75">
        <x:v>0.27600000000000002</x:v>
      </x:c>
      <x:c r="AJ278" s="75">
        <x:v>0.32800000000000001</x:v>
      </x:c>
      <x:c r="AK278" s="75">
        <x:v>0.34000000000000002</x:v>
      </x:c>
      <x:c r="AL278" s="75">
        <x:v>0.66800000000000004</x:v>
      </x:c>
      <x:c r="AM278" s="75">
        <x:v>0.098999999999999999</x:v>
      </x:c>
      <x:c r="AN278" s="75">
        <x:v>83.599999999999994</x:v>
      </x:c>
      <x:c r="AO278" s="75">
        <x:v>0.14999999999999999</x:v>
      </x:c>
      <x:c r="AP278" s="75">
        <x:v>2022</x:v>
      </x:c>
      <x:c r="AQ278" s="76" t="s">
        <x:v>31</x:v>
      </x:c>
      <x:c r="AR278" s="75">
        <x:v>33</x:v>
      </x:c>
      <x:c r="AS278" s="75" t="s">
        <x:v>23</x:v>
      </x:c>
      <x:c r="AT278" s="75">
        <x:v>306</x:v>
      </x:c>
      <x:c r="AU278" s="75">
        <x:v>-6.4800000000000004</x:v>
      </x:c>
      <x:c r="AV278" s="75">
        <x:v>-0.070000000000000007</x:v>
      </x:c>
      <x:c r="AW278" s="75">
        <x:v>-0.78000000000000003</x:v>
      </x:c>
      <x:c r="AX278" s="75">
        <x:v>-7.3399999999999999</x:v>
      </x:c>
      <x:c r="AY278" s="75">
        <x:v>-4.7199999999999998</x:v>
      </x:c>
      <x:c r="AZ278" s="75">
        <x:v>2.3700000000000001</x:v>
      </x:c>
      <x:c r="BA278" s="75">
        <x:v>-2.3500000000000001</x:v>
      </x:c>
      <x:c r="BB278" s="75">
        <x:v>-9.6400000000000006</x:v>
      </x:c>
      <x:c r="BC278" s="75">
        <x:v>1.3500000000000001</x:v>
      </x:c>
      <x:c r="BD278" s="75">
        <x:v>-6.7800000000000002</x:v>
      </x:c>
      <x:c r="BE278" s="75">
        <x:v>9.6999999999999993</x:v>
      </x:c>
      <x:c r="BF278" s="75">
        <x:v>0.63</x:v>
      </x:c>
      <x:c r="BG278" s="75">
        <x:v>-0.48999999999999999</x:v>
      </x:c>
      <x:c r="BH278" s="75">
        <x:v>0.14999999999999999</x:v>
      </x:c>
      <x:c r="BI278" s="75">
        <x:v>7000</x:v>
      </x:c>
      <x:c r="BJ278" s="75">
        <x:v>47658</x:v>
      </x:c>
      <x:c r="BK278" s="74" t="str">
        <x:f t="shared" si="0"/>
        <x:v>true</x:v>
      </x:c>
    </x:row>
    <x:row r="279" spans="1:63" ht="16.399999999999999">
      <x:c r="A279" s="65">
        <x:v>2013</x:v>
      </x:c>
      <x:c r="B279" s="61" t="s">
        <x:v>65</x:v>
      </x:c>
      <x:c r="C279" s="61" t="s">
        <x:v>260</x:v>
      </x:c>
      <x:c r="D279" s="72" t="s">
        <x:v>323</x:v>
      </x:c>
      <x:c r="E279" s="72">
        <x:v>8</x:v>
      </x:c>
      <x:c r="F279" s="72" t="s">
        <x:v>25</x:v>
      </x:c>
      <x:c r="G279" s="72" t="s">
        <x:v>337</x:v>
      </x:c>
      <x:c r="H279" s="72" t="s">
        <x:v>36</x:v>
      </x:c>
      <x:c r="I279" s="75">
        <x:v>2012</x:v>
      </x:c>
      <x:c r="J279" s="76" t="s">
        <x:v>65</x:v>
      </x:c>
      <x:c r="K279" s="75">
        <x:v>27</x:v>
      </x:c>
      <x:c r="L279" s="75" t="s">
        <x:v>20</x:v>
      </x:c>
      <x:c r="M279" s="75">
        <x:v>77</x:v>
      </x:c>
      <x:c r="N279" s="75">
        <x:v>1.22</x:v>
      </x:c>
      <x:c r="O279" s="75">
        <x:v>0.22</x:v>
      </x:c>
      <x:c r="P279" s="75">
        <x:v>213</x:v>
      </x:c>
      <x:c r="Q279" s="75">
        <x:v>206</x:v>
      </x:c>
      <x:c r="R279" s="75">
        <x:v>188</x:v>
      </x:c>
      <x:c r="S279" s="75">
        <x:v>29</x:v>
      </x:c>
      <x:c r="T279" s="75">
        <x:v>53</x:v>
      </x:c>
      <x:c r="U279" s="75">
        <x:v>7</x:v>
      </x:c>
      <x:c r="V279" s="75">
        <x:v>3</x:v>
      </x:c>
      <x:c r="W279" s="75">
        <x:v>0</x:v>
      </x:c>
      <x:c r="X279" s="75">
        <x:v>66</x:v>
      </x:c>
      <x:c r="Y279" s="75">
        <x:v>17</x:v>
      </x:c>
      <x:c r="Z279" s="75">
        <x:v>14</x:v>
      </x:c>
      <x:c r="AA279" s="75">
        <x:v>2</x:v>
      </x:c>
      <x:c r="AB279" s="75">
        <x:v>17</x:v>
      </x:c>
      <x:c r="AC279" s="75">
        <x:v>0</x:v>
      </x:c>
      <x:c r="AD279" s="75">
        <x:v>1</x:v>
      </x:c>
      <x:c r="AE279" s="75">
        <x:v>43</x:v>
      </x:c>
      <x:c r="AF279" s="75">
        <x:v>4</x:v>
      </x:c>
      <x:c r="AG279" s="75">
        <x:v>6</x:v>
      </x:c>
      <x:c r="AH279" s="75">
        <x:v>2</x:v>
      </x:c>
      <x:c r="AI279" s="75">
        <x:v>0.28199999999999997</x:v>
      </x:c>
      <x:c r="AJ279" s="75">
        <x:v>0.33800000000000002</x:v>
      </x:c>
      <x:c r="AK279" s="75">
        <x:v>0.35099999999999998</x:v>
      </x:c>
      <x:c r="AL279" s="75">
        <x:v>0.68899999999999995</x:v>
      </x:c>
      <x:c r="AM279" s="75">
        <x:v>-0.0020000000000000001</x:v>
      </x:c>
      <x:c r="AN279" s="75">
        <x:v>103.90000000000001</x:v>
      </x:c>
      <x:c r="AO279" s="75">
        <x:v>1.4399999999999999</x:v>
      </x:c>
      <x:c r="AP279" s="75">
        <x:v>2012</x:v>
      </x:c>
      <x:c r="AQ279" s="76" t="s">
        <x:v>65</x:v>
      </x:c>
      <x:c r="AR279" s="75">
        <x:v>27</x:v>
      </x:c>
      <x:c r="AS279" s="75" t="s">
        <x:v>20</x:v>
      </x:c>
      <x:c r="AT279" s="75">
        <x:v>213</x:v>
      </x:c>
      <x:c r="AU279" s="75">
        <x:v>0.90000000000000002</x:v>
      </x:c>
      <x:c r="AV279" s="75">
        <x:v>1.71</x:v>
      </x:c>
      <x:c r="AW279" s="75">
        <x:v>1.71</x:v>
      </x:c>
      <x:c r="AX279" s="75">
        <x:v>2.27</x:v>
      </x:c>
      <x:c r="AY279" s="75">
        <x:v>0.93000000000000005</x:v>
      </x:c>
      <x:c r="AZ279" s="75">
        <x:v>1.51</x:v>
      </x:c>
      <x:c r="BA279" s="75">
        <x:v>2.4399999999999999</x:v>
      </x:c>
      <x:c r="BB279" s="75">
        <x:v>4.71</x:v>
      </x:c>
      <x:c r="BC279" s="75">
        <x:v>0.94999999999999996</x:v>
      </x:c>
      <x:c r="BD279" s="75">
        <x:v>5.6600000000000001</x:v>
      </x:c>
      <x:c r="BE279" s="75">
        <x:v>9.5099999999999998</x:v>
      </x:c>
      <x:c r="BF279" s="75">
        <x:v>1.22</x:v>
      </x:c>
      <x:c r="BG279" s="75">
        <x:v>0.22</x:v>
      </x:c>
      <x:c r="BH279" s="75">
        <x:v>1.4399999999999999</x:v>
      </x:c>
      <x:c r="BI279" s="75">
        <x:v>14500</x:v>
      </x:c>
      <x:c r="BJ279" s="75">
        <x:v>10042</x:v>
      </x:c>
      <x:c r="BK279" s="74" t="str">
        <x:f t="shared" si="0"/>
        <x:v>true</x:v>
      </x:c>
    </x:row>
    <x:row r="280" spans="1:63" ht="16.399999999999999">
      <x:c r="A280" s="65">
        <x:v>2014</x:v>
      </x:c>
      <x:c r="B280" s="61" t="s">
        <x:v>65</x:v>
      </x:c>
      <x:c r="C280" s="61" t="s">
        <x:v>260</x:v>
      </x:c>
      <x:c r="D280" s="72" t="s">
        <x:v>323</x:v>
      </x:c>
      <x:c r="E280" s="72">
        <x:v>8</x:v>
      </x:c>
      <x:c r="F280" s="72" t="s">
        <x:v>25</x:v>
      </x:c>
      <x:c r="G280" s="72" t="s">
        <x:v>337</x:v>
      </x:c>
      <x:c r="H280" s="72" t="s">
        <x:v>36</x:v>
      </x:c>
      <x:c r="I280" s="75">
        <x:v>2013</x:v>
      </x:c>
      <x:c r="J280" s="76" t="s">
        <x:v>65</x:v>
      </x:c>
      <x:c r="K280" s="75">
        <x:v>28</x:v>
      </x:c>
      <x:c r="L280" s="75" t="s">
        <x:v>20</x:v>
      </x:c>
      <x:c r="M280" s="75">
        <x:v>113</x:v>
      </x:c>
      <x:c r="N280" s="75">
        <x:v>2.3500000000000001</x:v>
      </x:c>
      <x:c r="O280" s="75">
        <x:v>0.059999999999999998</x:v>
      </x:c>
      <x:c r="P280" s="75">
        <x:v>375</x:v>
      </x:c>
      <x:c r="Q280" s="75">
        <x:v>367</x:v>
      </x:c>
      <x:c r="R280" s="75">
        <x:v>308</x:v>
      </x:c>
      <x:c r="S280" s="75">
        <x:v>54</x:v>
      </x:c>
      <x:c r="T280" s="75">
        <x:v>80</x:v>
      </x:c>
      <x:c r="U280" s="75">
        <x:v>14</x:v>
      </x:c>
      <x:c r="V280" s="75">
        <x:v>7</x:v>
      </x:c>
      <x:c r="W280" s="75">
        <x:v>7</x:v>
      </x:c>
      <x:c r="X280" s="75">
        <x:v>129</x:v>
      </x:c>
      <x:c r="Y280" s="75">
        <x:v>44</x:v>
      </x:c>
      <x:c r="Z280" s="75">
        <x:v>33</x:v>
      </x:c>
      <x:c r="AA280" s="75">
        <x:v>11</x:v>
      </x:c>
      <x:c r="AB280" s="75">
        <x:v>49</x:v>
      </x:c>
      <x:c r="AC280" s="75">
        <x:v>6</x:v>
      </x:c>
      <x:c r="AD280" s="75">
        <x:v>2</x:v>
      </x:c>
      <x:c r="AE280" s="75">
        <x:v>62</x:v>
      </x:c>
      <x:c r="AF280" s="75">
        <x:v>6</x:v>
      </x:c>
      <x:c r="AG280" s="75">
        <x:v>7</x:v>
      </x:c>
      <x:c r="AH280" s="75">
        <x:v>5</x:v>
      </x:c>
      <x:c r="AI280" s="75">
        <x:v>0.26000000000000001</x:v>
      </x:c>
      <x:c r="AJ280" s="75">
        <x:v>0.36699999999999999</x:v>
      </x:c>
      <x:c r="AK280" s="75">
        <x:v>0.41899999999999998</x:v>
      </x:c>
      <x:c r="AL280" s="75">
        <x:v>0.78600000000000003</x:v>
      </x:c>
      <x:c r="AM280" s="75">
        <x:v>0.013</x:v>
      </x:c>
      <x:c r="AN280" s="75">
        <x:v>113.8</x:v>
      </x:c>
      <x:c r="AO280" s="75">
        <x:v>2.4199999999999999</x:v>
      </x:c>
      <x:c r="AP280" s="75">
        <x:v>2013</x:v>
      </x:c>
      <x:c r="AQ280" s="76" t="s">
        <x:v>65</x:v>
      </x:c>
      <x:c r="AR280" s="75">
        <x:v>28</x:v>
      </x:c>
      <x:c r="AS280" s="75" t="s">
        <x:v>20</x:v>
      </x:c>
      <x:c r="AT280" s="75">
        <x:v>375</x:v>
      </x:c>
      <x:c r="AU280" s="75">
        <x:v>6.2400000000000002</x:v>
      </x:c>
      <x:c r="AV280" s="75">
        <x:v>1.47</x:v>
      </x:c>
      <x:c r="AW280" s="75">
        <x:v>0.85999999999999999</x:v>
      </x:c>
      <x:c r="AX280" s="75">
        <x:v>8.4499999999999993</x:v>
      </x:c>
      <x:c r="AY280" s="75">
        <x:v>0.38</x:v>
      </x:c>
      <x:c r="AZ280" s="75">
        <x:v>-1.0900000000000001</x:v>
      </x:c>
      <x:c r="BA280" s="75">
        <x:v>-0.70999999999999996</x:v>
      </x:c>
      <x:c r="BB280" s="75">
        <x:v>7.7400000000000002</x:v>
      </x:c>
      <x:c r="BC280" s="75">
        <x:v>1.6399999999999999</x:v>
      </x:c>
      <x:c r="BD280" s="75">
        <x:v>9.3800000000000008</x:v>
      </x:c>
      <x:c r="BE280" s="75">
        <x:v>9.9499999999999993</x:v>
      </x:c>
      <x:c r="BF280" s="75">
        <x:v>2.3500000000000001</x:v>
      </x:c>
      <x:c r="BG280" s="75">
        <x:v>0.059999999999999998</x:v>
      </x:c>
      <x:c r="BH280" s="75">
        <x:v>2.4199999999999999</x:v>
      </x:c>
      <x:c r="BI280" s="75">
        <x:v>12500</x:v>
      </x:c>
      <x:c r="BJ280" s="75">
        <x:v>5173</x:v>
      </x:c>
      <x:c r="BK280" s="74" t="str">
        <x:f t="shared" si="0"/>
        <x:v>true</x:v>
      </x:c>
    </x:row>
    <x:row r="281" spans="1:63" ht="16.399999999999999">
      <x:c r="A281" s="65">
        <x:v>2015</x:v>
      </x:c>
      <x:c r="B281" s="61" t="s">
        <x:v>65</x:v>
      </x:c>
      <x:c r="C281" s="61" t="s">
        <x:v>260</x:v>
      </x:c>
      <x:c r="D281" s="72" t="s">
        <x:v>323</x:v>
      </x:c>
      <x:c r="E281" s="72">
        <x:v>8</x:v>
      </x:c>
      <x:c r="F281" s="72" t="s">
        <x:v>25</x:v>
      </x:c>
      <x:c r="G281" s="72" t="s">
        <x:v>337</x:v>
      </x:c>
      <x:c r="H281" s="72" t="s">
        <x:v>36</x:v>
      </x:c>
      <x:c r="I281" s="75">
        <x:v>2014</x:v>
      </x:c>
      <x:c r="J281" s="76" t="s">
        <x:v>65</x:v>
      </x:c>
      <x:c r="K281" s="75">
        <x:v>29</x:v>
      </x:c>
      <x:c r="L281" s="75" t="s">
        <x:v>20</x:v>
      </x:c>
      <x:c r="M281" s="75">
        <x:v>110</x:v>
      </x:c>
      <x:c r="N281" s="75">
        <x:v>3.02</x:v>
      </x:c>
      <x:c r="O281" s="75">
        <x:v>-0.53000000000000003</x:v>
      </x:c>
      <x:c r="P281" s="75">
        <x:v>420</x:v>
      </x:c>
      <x:c r="Q281" s="75">
        <x:v>410</x:v>
      </x:c>
      <x:c r="R281" s="75">
        <x:v>359</x:v>
      </x:c>
      <x:c r="S281" s="75">
        <x:v>60</x:v>
      </x:c>
      <x:c r="T281" s="75">
        <x:v>114</x:v>
      </x:c>
      <x:c r="U281" s="75">
        <x:v>21</x:v>
      </x:c>
      <x:c r="V281" s="75">
        <x:v>6</x:v>
      </x:c>
      <x:c r="W281" s="75">
        <x:v>5</x:v>
      </x:c>
      <x:c r="X281" s="75">
        <x:v>162</x:v>
      </x:c>
      <x:c r="Y281" s="75">
        <x:v>40</x:v>
      </x:c>
      <x:c r="Z281" s="75">
        <x:v>33</x:v>
      </x:c>
      <x:c r="AA281" s="75">
        <x:v>7</x:v>
      </x:c>
      <x:c r="AB281" s="75">
        <x:v>50</x:v>
      </x:c>
      <x:c r="AC281" s="75">
        <x:v>2</x:v>
      </x:c>
      <x:c r="AD281" s="75">
        <x:v>2</x:v>
      </x:c>
      <x:c r="AE281" s="75">
        <x:v>61</x:v>
      </x:c>
      <x:c r="AF281" s="75">
        <x:v>7</x:v>
      </x:c>
      <x:c r="AG281" s="75">
        <x:v>9</x:v>
      </x:c>
      <x:c r="AH281" s="75">
        <x:v>0</x:v>
      </x:c>
      <x:c r="AI281" s="75">
        <x:v>0.318</x:v>
      </x:c>
      <x:c r="AJ281" s="75">
        <x:v>0.40400000000000003</x:v>
      </x:c>
      <x:c r="AK281" s="75">
        <x:v>0.45100000000000001</x:v>
      </x:c>
      <x:c r="AL281" s="75">
        <x:v>0.85499999999999998</x:v>
      </x:c>
      <x:c r="AM281" s="75">
        <x:v>0.16600000000000001</x:v>
      </x:c>
      <x:c r="AN281" s="75">
        <x:v>125.3</x:v>
      </x:c>
      <x:c r="AO281" s="75">
        <x:v>2.4900000000000002</x:v>
      </x:c>
      <x:c r="AP281" s="75">
        <x:v>2014</x:v>
      </x:c>
      <x:c r="AQ281" s="76" t="s">
        <x:v>65</x:v>
      </x:c>
      <x:c r="AR281" s="75">
        <x:v>29</x:v>
      </x:c>
      <x:c r="AS281" s="75" t="s">
        <x:v>20</x:v>
      </x:c>
      <x:c r="AT281" s="75">
        <x:v>420</x:v>
      </x:c>
      <x:c r="AU281" s="75">
        <x:v>10.85</x:v>
      </x:c>
      <x:c r="AV281" s="75">
        <x:v>2.3100000000000001</x:v>
      </x:c>
      <x:c r="AW281" s="75">
        <x:v>2.54</x:v>
      </x:c>
      <x:c r="AX281" s="75">
        <x:v>14.550000000000001</x:v>
      </x:c>
      <x:c r="AY281" s="75">
        <x:v>-5.9900000000000002</x:v>
      </x:c>
      <x:c r="AZ281" s="75">
        <x:v>2.9399999999999999</x:v>
      </x:c>
      <x:c r="BA281" s="75">
        <x:v>-3.0499999999999998</x:v>
      </x:c>
      <x:c r="BB281" s="75">
        <x:v>10.800000000000001</x:v>
      </x:c>
      <x:c r="BC281" s="75">
        <x:v>1.8300000000000001</x:v>
      </x:c>
      <x:c r="BD281" s="75">
        <x:v>10.58</x:v>
      </x:c>
      <x:c r="BE281" s="75">
        <x:v>11.31</x:v>
      </x:c>
      <x:c r="BF281" s="75">
        <x:v>3.02</x:v>
      </x:c>
      <x:c r="BG281" s="75">
        <x:v>-0.53000000000000003</x:v>
      </x:c>
      <x:c r="BH281" s="75">
        <x:v>2.4900000000000002</x:v>
      </x:c>
      <x:c r="BI281" s="75">
        <x:v>17000</x:v>
      </x:c>
      <x:c r="BJ281" s="75">
        <x:v>6826</x:v>
      </x:c>
      <x:c r="BK281" s="74" t="str">
        <x:f t="shared" si="0"/>
        <x:v>true</x:v>
      </x:c>
    </x:row>
    <x:row r="282" spans="1:63" ht="16.399999999999999">
      <x:c r="A282" s="65">
        <x:v>2016</x:v>
      </x:c>
      <x:c r="B282" s="61" t="s">
        <x:v>65</x:v>
      </x:c>
      <x:c r="C282" s="61" t="s">
        <x:v>260</x:v>
      </x:c>
      <x:c r="D282" s="72" t="s">
        <x:v>323</x:v>
      </x:c>
      <x:c r="E282" s="72">
        <x:v>8</x:v>
      </x:c>
      <x:c r="F282" s="72" t="s">
        <x:v>25</x:v>
      </x:c>
      <x:c r="G282" s="72" t="s">
        <x:v>337</x:v>
      </x:c>
      <x:c r="H282" s="72" t="s">
        <x:v>36</x:v>
      </x:c>
      <x:c r="I282" s="75">
        <x:v>2015</x:v>
      </x:c>
      <x:c r="J282" s="76" t="s">
        <x:v>65</x:v>
      </x:c>
      <x:c r="K282" s="75">
        <x:v>30</x:v>
      </x:c>
      <x:c r="L282" s="75" t="s">
        <x:v>20</x:v>
      </x:c>
      <x:c r="M282" s="75">
        <x:v>120</x:v>
      </x:c>
      <x:c r="N282" s="75">
        <x:v>2.52</x:v>
      </x:c>
      <x:c r="O282" s="75">
        <x:v>-0.040000000000000002</x:v>
      </x:c>
      <x:c r="P282" s="75">
        <x:v>474</x:v>
      </x:c>
      <x:c r="Q282" s="75">
        <x:v>465</x:v>
      </x:c>
      <x:c r="R282" s="75">
        <x:v>411</x:v>
      </x:c>
      <x:c r="S282" s="75">
        <x:v>60</x:v>
      </x:c>
      <x:c r="T282" s="75">
        <x:v>115</x:v>
      </x:c>
      <x:c r="U282" s="75">
        <x:v>20</x:v>
      </x:c>
      <x:c r="V282" s="75">
        <x:v>2</x:v>
      </x:c>
      <x:c r="W282" s="75">
        <x:v>11</x:v>
      </x:c>
      <x:c r="X282" s="75">
        <x:v>172</x:v>
      </x:c>
      <x:c r="Y282" s="75">
        <x:v>59</x:v>
      </x:c>
      <x:c r="Z282" s="75">
        <x:v>31</x:v>
      </x:c>
      <x:c r="AA282" s="75">
        <x:v>8</x:v>
      </x:c>
      <x:c r="AB282" s="75">
        <x:v>47</x:v>
      </x:c>
      <x:c r="AC282" s="75">
        <x:v>4</x:v>
      </x:c>
      <x:c r="AD282" s="75">
        <x:v>1</x:v>
      </x:c>
      <x:c r="AE282" s="75">
        <x:v>94</x:v>
      </x:c>
      <x:c r="AF282" s="75">
        <x:v>9</x:v>
      </x:c>
      <x:c r="AG282" s="75">
        <x:v>7</x:v>
      </x:c>
      <x:c r="AH282" s="75">
        <x:v>4</x:v>
      </x:c>
      <x:c r="AI282" s="75">
        <x:v>0.28000000000000003</x:v>
      </x:c>
      <x:c r="AJ282" s="75">
        <x:v>0.35599999999999998</x:v>
      </x:c>
      <x:c r="AK282" s="75">
        <x:v>0.41799999999999998</x:v>
      </x:c>
      <x:c r="AL282" s="75">
        <x:v>0.77400000000000002</x:v>
      </x:c>
      <x:c r="AM282" s="75">
        <x:v>0.13</x:v>
      </x:c>
      <x:c r="AN282" s="75">
        <x:v>104</x:v>
      </x:c>
      <x:c r="AO282" s="75">
        <x:v>2.48</x:v>
      </x:c>
      <x:c r="AP282" s="75">
        <x:v>2015</x:v>
      </x:c>
      <x:c r="AQ282" s="76" t="s">
        <x:v>65</x:v>
      </x:c>
      <x:c r="AR282" s="75">
        <x:v>30</x:v>
      </x:c>
      <x:c r="AS282" s="75" t="s">
        <x:v>20</x:v>
      </x:c>
      <x:c r="AT282" s="75">
        <x:v>474</x:v>
      </x:c>
      <x:c r="AU282" s="75">
        <x:v>1.02</x:v>
      </x:c>
      <x:c r="AV282" s="75">
        <x:v>1.3999999999999999</x:v>
      </x:c>
      <x:c r="AW282" s="75">
        <x:v>2.3500000000000001</x:v>
      </x:c>
      <x:c r="AX282" s="75">
        <x:v>4.29</x:v>
      </x:c>
      <x:c r="AY282" s="75">
        <x:v>-0.40999999999999998</x:v>
      </x:c>
      <x:c r="AZ282" s="75">
        <x:v>4.6100000000000003</x:v>
      </x:c>
      <x:c r="BA282" s="75">
        <x:v>4.2000000000000002</x:v>
      </x:c>
      <x:c r="BB282" s="75">
        <x:v>7.9400000000000004</x:v>
      </x:c>
      <x:c r="BC282" s="75">
        <x:v>2.02</x:v>
      </x:c>
      <x:c r="BD282" s="75">
        <x:v>12.08</x:v>
      </x:c>
      <x:c r="BE282" s="75">
        <x:v>10.800000000000001</x:v>
      </x:c>
      <x:c r="BF282" s="75">
        <x:v>2.52</x:v>
      </x:c>
      <x:c r="BG282" s="75">
        <x:v>-0.040000000000000002</x:v>
      </x:c>
      <x:c r="BH282" s="75">
        <x:v>2.48</x:v>
      </x:c>
      <x:c r="BI282" s="75">
        <x:v>40000</x:v>
      </x:c>
      <x:c r="BJ282" s="75">
        <x:v>16103</x:v>
      </x:c>
      <x:c r="BK282" s="74" t="str">
        <x:f t="shared" si="0"/>
        <x:v>true</x:v>
      </x:c>
    </x:row>
    <x:row r="283" spans="1:63" ht="16.399999999999999">
      <x:c r="A283" s="65">
        <x:v>2017</x:v>
      </x:c>
      <x:c r="B283" s="61" t="s">
        <x:v>65</x:v>
      </x:c>
      <x:c r="C283" s="61" t="s">
        <x:v>260</x:v>
      </x:c>
      <x:c r="D283" s="72" t="s">
        <x:v>323</x:v>
      </x:c>
      <x:c r="E283" s="72">
        <x:v>4</x:v>
      </x:c>
      <x:c r="F283" s="72" t="s">
        <x:v>332</x:v>
      </x:c>
      <x:c r="G283" s="72" t="s">
        <x:v>337</x:v>
      </x:c>
      <x:c r="H283" s="72" t="s">
        <x:v>36</x:v>
      </x:c>
      <x:c r="I283" s="75">
        <x:v>2016</x:v>
      </x:c>
      <x:c r="J283" s="76" t="s">
        <x:v>65</x:v>
      </x:c>
      <x:c r="K283" s="75">
        <x:v>31</x:v>
      </x:c>
      <x:c r="L283" s="75" t="s">
        <x:v>20</x:v>
      </x:c>
      <x:c r="M283" s="75">
        <x:v>122</x:v>
      </x:c>
      <x:c r="N283" s="75">
        <x:v>0.95999999999999996</x:v>
      </x:c>
      <x:c r="O283" s="75">
        <x:v>0.070000000000000007</x:v>
      </x:c>
      <x:c r="P283" s="75">
        <x:v>484</x:v>
      </x:c>
      <x:c r="Q283" s="75">
        <x:v>480</x:v>
      </x:c>
      <x:c r="R283" s="75">
        <x:v>416</x:v>
      </x:c>
      <x:c r="S283" s="75">
        <x:v>68</x:v>
      </x:c>
      <x:c r="T283" s="75">
        <x:v>113</x:v>
      </x:c>
      <x:c r="U283" s="75">
        <x:v>18</x:v>
      </x:c>
      <x:c r="V283" s="75">
        <x:v>1</x:v>
      </x:c>
      <x:c r="W283" s="75">
        <x:v>5</x:v>
      </x:c>
      <x:c r="X283" s="75">
        <x:v>148</x:v>
      </x:c>
      <x:c r="Y283" s="75">
        <x:v>58</x:v>
      </x:c>
      <x:c r="Z283" s="75">
        <x:v>13</x:v>
      </x:c>
      <x:c r="AA283" s="75">
        <x:v>10</x:v>
      </x:c>
      <x:c r="AB283" s="75">
        <x:v>54</x:v>
      </x:c>
      <x:c r="AC283" s="75">
        <x:v>5</x:v>
      </x:c>
      <x:c r="AD283" s="75">
        <x:v>1</x:v>
      </x:c>
      <x:c r="AE283" s="75">
        <x:v>82</x:v>
      </x:c>
      <x:c r="AF283" s="75">
        <x:v>10</x:v>
      </x:c>
      <x:c r="AG283" s="75">
        <x:v>3</x:v>
      </x:c>
      <x:c r="AH283" s="75">
        <x:v>6</x:v>
      </x:c>
      <x:c r="AI283" s="75">
        <x:v>0.27200000000000002</x:v>
      </x:c>
      <x:c r="AJ283" s="75">
        <x:v>0.35799999999999998</x:v>
      </x:c>
      <x:c r="AK283" s="75">
        <x:v>0.35599999999999998</x:v>
      </x:c>
      <x:c r="AL283" s="75">
        <x:v>0.71399999999999997</x:v>
      </x:c>
      <x:c r="AM283" s="75">
        <x:v>0.114</x:v>
      </x:c>
      <x:c r="AN283" s="75">
        <x:v>86.299999999999997</x:v>
      </x:c>
      <x:c r="AO283" s="75">
        <x:v>1.04</x:v>
      </x:c>
      <x:c r="AP283" s="75">
        <x:v>2016</x:v>
      </x:c>
      <x:c r="AQ283" s="76" t="s">
        <x:v>65</x:v>
      </x:c>
      <x:c r="AR283" s="75">
        <x:v>31</x:v>
      </x:c>
      <x:c r="AS283" s="75" t="s">
        <x:v>20</x:v>
      </x:c>
      <x:c r="AT283" s="75">
        <x:v>484</x:v>
      </x:c>
      <x:c r="AU283" s="75">
        <x:v>-12.1</x:v>
      </x:c>
      <x:c r="AV283" s="75">
        <x:v>-2.0899999999999999</x:v>
      </x:c>
      <x:c r="AW283" s="75">
        <x:v>-1.6699999999999999</x:v>
      </x:c>
      <x:c r="AX283" s="75">
        <x:v>-13.33</x:v>
      </x:c>
      <x:c r="AY283" s="75">
        <x:v>0.84999999999999998</x:v>
      </x:c>
      <x:c r="AZ283" s="75">
        <x:v>4.6100000000000003</x:v>
      </x:c>
      <x:c r="BA283" s="75">
        <x:v>5.4500000000000002</x:v>
      </x:c>
      <x:c r="BB283" s="75">
        <x:v>-8.1500000000000004</x:v>
      </x:c>
      <x:c r="BC283" s="75">
        <x:v>2.1000000000000001</x:v>
      </x:c>
      <x:c r="BD283" s="75">
        <x:v>-5.7199999999999998</x:v>
      </x:c>
      <x:c r="BE283" s="75">
        <x:v>11.279999999999999</x:v>
      </x:c>
      <x:c r="BF283" s="75">
        <x:v>0.95999999999999996</x:v>
      </x:c>
      <x:c r="BG283" s="75">
        <x:v>0.070000000000000007</x:v>
      </x:c>
      <x:c r="BH283" s="75">
        <x:v>1.04</x:v>
      </x:c>
      <x:c r="BI283" s="75">
        <x:v>55000</x:v>
      </x:c>
      <x:c r="BJ283" s="75">
        <x:v>52907</x:v>
      </x:c>
      <x:c r="BK283" s="74" t="str">
        <x:f t="shared" si="0"/>
        <x:v>true</x:v>
      </x:c>
    </x:row>
    <x:row r="284" spans="1:63" ht="16.399999999999999">
      <x:c r="A284" s="65">
        <x:v>2018</x:v>
      </x:c>
      <x:c r="B284" s="61" t="s">
        <x:v>65</x:v>
      </x:c>
      <x:c r="C284" s="61" t="s">
        <x:v>260</x:v>
      </x:c>
      <x:c r="D284" s="72" t="s">
        <x:v>323</x:v>
      </x:c>
      <x:c r="E284" s="72">
        <x:v>4</x:v>
      </x:c>
      <x:c r="F284" s="72" t="s">
        <x:v>332</x:v>
      </x:c>
      <x:c r="G284" s="72" t="s">
        <x:v>337</x:v>
      </x:c>
      <x:c r="H284" s="72" t="s">
        <x:v>36</x:v>
      </x:c>
      <x:c r="I284" s="75">
        <x:v>2017</x:v>
      </x:c>
      <x:c r="J284" s="76" t="s">
        <x:v>65</x:v>
      </x:c>
      <x:c r="K284" s="75">
        <x:v>32</x:v>
      </x:c>
      <x:c r="L284" s="75" t="s">
        <x:v>20</x:v>
      </x:c>
      <x:c r="M284" s="75">
        <x:v>127</x:v>
      </x:c>
      <x:c r="N284" s="75">
        <x:v>0.56999999999999995</x:v>
      </x:c>
      <x:c r="O284" s="75">
        <x:v>-0.28999999999999998</x:v>
      </x:c>
      <x:c r="P284" s="75">
        <x:v>390</x:v>
      </x:c>
      <x:c r="Q284" s="75">
        <x:v>385</x:v>
      </x:c>
      <x:c r="R284" s="75">
        <x:v>334</x:v>
      </x:c>
      <x:c r="S284" s="75">
        <x:v>43</x:v>
      </x:c>
      <x:c r="T284" s="75">
        <x:v>79</x:v>
      </x:c>
      <x:c r="U284" s="75">
        <x:v>16</x:v>
      </x:c>
      <x:c r="V284" s="75">
        <x:v>1</x:v>
      </x:c>
      <x:c r="W284" s="75">
        <x:v>7</x:v>
      </x:c>
      <x:c r="X284" s="75">
        <x:v>118</x:v>
      </x:c>
      <x:c r="Y284" s="75">
        <x:v>40</x:v>
      </x:c>
      <x:c r="Z284" s="75">
        <x:v>7</x:v>
      </x:c>
      <x:c r="AA284" s="75">
        <x:v>7</x:v>
      </x:c>
      <x:c r="AB284" s="75">
        <x:v>47</x:v>
      </x:c>
      <x:c r="AC284" s="75">
        <x:v>2</x:v>
      </x:c>
      <x:c r="AD284" s="75">
        <x:v>1</x:v>
      </x:c>
      <x:c r="AE284" s="75">
        <x:v>85</x:v>
      </x:c>
      <x:c r="AF284" s="75">
        <x:v>5</x:v>
      </x:c>
      <x:c r="AG284" s="75">
        <x:v>4</x:v>
      </x:c>
      <x:c r="AH284" s="75">
        <x:v>3</x:v>
      </x:c>
      <x:c r="AI284" s="75">
        <x:v>0.23699999999999999</x:v>
      </x:c>
      <x:c r="AJ284" s="75">
        <x:v>0.33200000000000002</x:v>
      </x:c>
      <x:c r="AK284" s="75">
        <x:v>0.35299999999999998</x:v>
      </x:c>
      <x:c r="AL284" s="75">
        <x:v>0.68500000000000005</x:v>
      </x:c>
      <x:c r="AM284" s="75">
        <x:v>0.10100000000000001</x:v>
      </x:c>
      <x:c r="AN284" s="75">
        <x:v>81.599999999999994</x:v>
      </x:c>
      <x:c r="AO284" s="75">
        <x:v>0.28000000000000003</x:v>
      </x:c>
      <x:c r="AP284" s="75">
        <x:v>2017</x:v>
      </x:c>
      <x:c r="AQ284" s="76" t="s">
        <x:v>65</x:v>
      </x:c>
      <x:c r="AR284" s="75">
        <x:v>32</x:v>
      </x:c>
      <x:c r="AS284" s="75" t="s">
        <x:v>20</x:v>
      </x:c>
      <x:c r="AT284" s="75">
        <x:v>390</x:v>
      </x:c>
      <x:c r="AU284" s="75">
        <x:v>-11.5</x:v>
      </x:c>
      <x:c r="AV284" s="75">
        <x:v>-1.8899999999999999</x:v>
      </x:c>
      <x:c r="AW284" s="75">
        <x:v>-1.98</x:v>
      </x:c>
      <x:c r="AX284" s="75">
        <x:v>-11.32</x:v>
      </x:c>
      <x:c r="AY284" s="75">
        <x:v>-3.1200000000000001</x:v>
      </x:c>
      <x:c r="AZ284" s="75">
        <x:v>3.1800000000000002</x:v>
      </x:c>
      <x:c r="BA284" s="75">
        <x:v>0.059999999999999998</x:v>
      </x:c>
      <x:c r="BB284" s="75">
        <x:v>-12.56</x:v>
      </x:c>
      <x:c r="BC284" s="75">
        <x:v>1.6499999999999999</x:v>
      </x:c>
      <x:c r="BD284" s="75">
        <x:v>-14.630000000000001</x:v>
      </x:c>
      <x:c r="BE284" s="75">
        <x:v>10.890000000000001</x:v>
      </x:c>
      <x:c r="BF284" s="75">
        <x:v>0.56999999999999995</x:v>
      </x:c>
      <x:c r="BG284" s="75">
        <x:v>-0.28999999999999998</x:v>
      </x:c>
      <x:c r="BH284" s="75">
        <x:v>0.28000000000000003</x:v>
      </x:c>
      <x:c r="BI284" s="75">
        <x:v>55000</x:v>
      </x:c>
      <x:c r="BJ284" s="75">
        <x:v>194657</x:v>
      </x:c>
      <x:c r="BK284" s="74" t="str">
        <x:f t="shared" si="0"/>
        <x:v>true</x:v>
      </x:c>
    </x:row>
    <x:row r="285" spans="1:63" ht="16.399999999999999">
      <x:c r="A285" s="65">
        <x:v>2019</x:v>
      </x:c>
      <x:c r="B285" s="61" t="s">
        <x:v>65</x:v>
      </x:c>
      <x:c r="C285" s="61" t="s">
        <x:v>260</x:v>
      </x:c>
      <x:c r="D285" s="72" t="s">
        <x:v>323</x:v>
      </x:c>
      <x:c r="E285" s="72">
        <x:v>4</x:v>
      </x:c>
      <x:c r="F285" s="72" t="s">
        <x:v>332</x:v>
      </x:c>
      <x:c r="G285" s="72" t="s">
        <x:v>337</x:v>
      </x:c>
      <x:c r="H285" s="72" t="s">
        <x:v>36</x:v>
      </x:c>
      <x:c r="I285" s="75">
        <x:v>2018</x:v>
      </x:c>
      <x:c r="J285" s="76" t="s">
        <x:v>65</x:v>
      </x:c>
      <x:c r="K285" s="75">
        <x:v>33</x:v>
      </x:c>
      <x:c r="L285" s="75" t="s">
        <x:v>20</x:v>
      </x:c>
      <x:c r="M285" s="75">
        <x:v>132</x:v>
      </x:c>
      <x:c r="N285" s="75">
        <x:v>3.2400000000000002</x:v>
      </x:c>
      <x:c r="O285" s="75">
        <x:v>0.38</x:v>
      </x:c>
      <x:c r="P285" s="75">
        <x:v>521</x:v>
      </x:c>
      <x:c r="Q285" s="75">
        <x:v>518</x:v>
      </x:c>
      <x:c r="R285" s="75">
        <x:v>473</x:v>
      </x:c>
      <x:c r="S285" s="75">
        <x:v>78</x:v>
      </x:c>
      <x:c r="T285" s="75">
        <x:v>148</x:v>
      </x:c>
      <x:c r="U285" s="75">
        <x:v>24</x:v>
      </x:c>
      <x:c r="V285" s="75">
        <x:v>1</x:v>
      </x:c>
      <x:c r="W285" s="75">
        <x:v>15</x:v>
      </x:c>
      <x:c r="X285" s="75">
        <x:v>219</x:v>
      </x:c>
      <x:c r="Y285" s="75">
        <x:v>81</x:v>
      </x:c>
      <x:c r="Z285" s="75">
        <x:v>15</x:v>
      </x:c>
      <x:c r="AA285" s="75">
        <x:v>6</x:v>
      </x:c>
      <x:c r="AB285" s="75">
        <x:v>41</x:v>
      </x:c>
      <x:c r="AC285" s="75">
        <x:v>2</x:v>
      </x:c>
      <x:c r="AD285" s="75">
        <x:v>0</x:v>
      </x:c>
      <x:c r="AE285" s="75">
        <x:v>119</x:v>
      </x:c>
      <x:c r="AF285" s="75">
        <x:v>13</x:v>
      </x:c>
      <x:c r="AG285" s="75">
        <x:v>3</x:v>
      </x:c>
      <x:c r="AH285" s="75">
        <x:v>2</x:v>
      </x:c>
      <x:c r="AI285" s="75">
        <x:v>0.313</x:v>
      </x:c>
      <x:c r="AJ285" s="75">
        <x:v>0.36899999999999999</x:v>
      </x:c>
      <x:c r="AK285" s="75">
        <x:v>0.46300000000000002</x:v>
      </x:c>
      <x:c r="AL285" s="75">
        <x:v>0.83199999999999996</x:v>
      </x:c>
      <x:c r="AM285" s="75">
        <x:v>0.153</x:v>
      </x:c>
      <x:c r="AN285" s="75">
        <x:v>115.90000000000001</x:v>
      </x:c>
      <x:c r="AO285" s="75">
        <x:v>3.6200000000000001</x:v>
      </x:c>
      <x:c r="AP285" s="75">
        <x:v>2018</x:v>
      </x:c>
      <x:c r="AQ285" s="76" t="s">
        <x:v>65</x:v>
      </x:c>
      <x:c r="AR285" s="75">
        <x:v>33</x:v>
      </x:c>
      <x:c r="AS285" s="75" t="s">
        <x:v>20</x:v>
      </x:c>
      <x:c r="AT285" s="75">
        <x:v>521</x:v>
      </x:c>
      <x:c r="AU285" s="75">
        <x:v>10.619999999999999</x:v>
      </x:c>
      <x:c r="AV285" s="75">
        <x:v>-0.23000000000000001</x:v>
      </x:c>
      <x:c r="AW285" s="75">
        <x:v>0.73999999999999999</x:v>
      </x:c>
      <x:c r="AX285" s="75">
        <x:v>10.56</x:v>
      </x:c>
      <x:c r="AY285" s="75">
        <x:v>4.25</x:v>
      </x:c>
      <x:c r="AZ285" s="75">
        <x:v>3.7000000000000002</x:v>
      </x:c>
      <x:c r="BA285" s="75">
        <x:v>7.9500000000000002</x:v>
      </x:c>
      <x:c r="BB285" s="75">
        <x:v>18.989999999999998</x:v>
      </x:c>
      <x:c r="BC285" s="75">
        <x:v>2.27</x:v>
      </x:c>
      <x:c r="BD285" s="75">
        <x:v>25.370000000000001</x:v>
      </x:c>
      <x:c r="BE285" s="75">
        <x:v>11.199999999999999</x:v>
      </x:c>
      <x:c r="BF285" s="75">
        <x:v>3.2400000000000002</x:v>
      </x:c>
      <x:c r="BG285" s="75">
        <x:v>0.38</x:v>
      </x:c>
      <x:c r="BH285" s="75">
        <x:v>3.6200000000000001</x:v>
      </x:c>
      <x:c r="BI285" s="75">
        <x:v>55000</x:v>
      </x:c>
      <x:c r="BJ285" s="75">
        <x:v>15211</x:v>
      </x:c>
      <x:c r="BK285" s="74" t="str">
        <x:f t="shared" si="0"/>
        <x:v>true</x:v>
      </x:c>
    </x:row>
    <x:row r="286" spans="1:63" ht="16.399999999999999">
      <x:c r="A286" s="65">
        <x:v>2020</x:v>
      </x:c>
      <x:c r="B286" s="61" t="s">
        <x:v>65</x:v>
      </x:c>
      <x:c r="C286" s="61" t="s">
        <x:v>260</x:v>
      </x:c>
      <x:c r="D286" s="72" t="s">
        <x:v>323</x:v>
      </x:c>
      <x:c r="E286" s="72">
        <x:v>4</x:v>
      </x:c>
      <x:c r="F286" s="72" t="s">
        <x:v>332</x:v>
      </x:c>
      <x:c r="G286" s="72" t="s">
        <x:v>337</x:v>
      </x:c>
      <x:c r="H286" s="72" t="s">
        <x:v>36</x:v>
      </x:c>
      <x:c r="I286" s="75">
        <x:v>2019</x:v>
      </x:c>
      <x:c r="J286" s="76" t="s">
        <x:v>65</x:v>
      </x:c>
      <x:c r="K286" s="75">
        <x:v>34</x:v>
      </x:c>
      <x:c r="L286" s="75" t="s">
        <x:v>20</x:v>
      </x:c>
      <x:c r="M286" s="75">
        <x:v>98</x:v>
      </x:c>
      <x:c r="N286" s="75">
        <x:v>-0.20000000000000001</x:v>
      </x:c>
      <x:c r="O286" s="75">
        <x:v>-0.77000000000000002</x:v>
      </x:c>
      <x:c r="P286" s="75">
        <x:v>204</x:v>
      </x:c>
      <x:c r="Q286" s="75">
        <x:v>202</x:v>
      </x:c>
      <x:c r="R286" s="75">
        <x:v>177</x:v>
      </x:c>
      <x:c r="S286" s="75">
        <x:v>30</x:v>
      </x:c>
      <x:c r="T286" s="75">
        <x:v>29</x:v>
      </x:c>
      <x:c r="U286" s="75">
        <x:v>8</x:v>
      </x:c>
      <x:c r="V286" s="75">
        <x:v>1</x:v>
      </x:c>
      <x:c r="W286" s="75">
        <x:v>3</x:v>
      </x:c>
      <x:c r="X286" s="75">
        <x:v>48</x:v>
      </x:c>
      <x:c r="Y286" s="75">
        <x:v>18</x:v>
      </x:c>
      <x:c r="Z286" s="75">
        <x:v>6</x:v>
      </x:c>
      <x:c r="AA286" s="75">
        <x:v>2</x:v>
      </x:c>
      <x:c r="AB286" s="75">
        <x:v>25</x:v>
      </x:c>
      <x:c r="AC286" s="75">
        <x:v>0</x:v>
      </x:c>
      <x:c r="AD286" s="75">
        <x:v>0</x:v>
      </x:c>
      <x:c r="AE286" s="75">
        <x:v>50</x:v>
      </x:c>
      <x:c r="AF286" s="75">
        <x:v>3</x:v>
      </x:c>
      <x:c r="AG286" s="75">
        <x:v>2</x:v>
      </x:c>
      <x:c r="AH286" s="75">
        <x:v>0</x:v>
      </x:c>
      <x:c r="AI286" s="75">
        <x:v>0.16400000000000001</x:v>
      </x:c>
      <x:c r="AJ286" s="75">
        <x:v>0.26700000000000002</x:v>
      </x:c>
      <x:c r="AK286" s="75">
        <x:v>0.27100000000000002</x:v>
      </x:c>
      <x:c r="AL286" s="75">
        <x:v>0.53800000000000003</x:v>
      </x:c>
      <x:c r="AM286" s="75">
        <x:v>0.057000000000000006</x:v>
      </x:c>
      <x:c r="AN286" s="75">
        <x:v>52</x:v>
      </x:c>
      <x:c r="AO286" s="75">
        <x:v>-0.96999999999999997</x:v>
      </x:c>
      <x:c r="AP286" s="75">
        <x:v>2019</x:v>
      </x:c>
      <x:c r="AQ286" s="76" t="s">
        <x:v>65</x:v>
      </x:c>
      <x:c r="AR286" s="75">
        <x:v>34</x:v>
      </x:c>
      <x:c r="AS286" s="75" t="s">
        <x:v>20</x:v>
      </x:c>
      <x:c r="AT286" s="75">
        <x:v>204</x:v>
      </x:c>
      <x:c r="AU286" s="75">
        <x:v>-11.300000000000001</x:v>
      </x:c>
      <x:c r="AV286" s="75">
        <x:v>-0.23000000000000001</x:v>
      </x:c>
      <x:c r="AW286" s="75">
        <x:v>-0.17999999999999999</x:v>
      </x:c>
      <x:c r="AX286" s="75">
        <x:v>-11</x:v>
      </x:c>
      <x:c r="AY286" s="75">
        <x:v>-7.4500000000000002</x:v>
      </x:c>
      <x:c r="AZ286" s="75">
        <x:v>1.8999999999999999</x:v>
      </x:c>
      <x:c r="BA286" s="75">
        <x:v>-5.5499999999999998</x:v>
      </x:c>
      <x:c r="BB286" s="75">
        <x:v>-16.84</x:v>
      </x:c>
      <x:c r="BC286" s="75">
        <x:v>0.90000000000000002</x:v>
      </x:c>
      <x:c r="BD286" s="75">
        <x:v>-18.07</x:v>
      </x:c>
      <x:c r="BE286" s="75">
        <x:v>9.7300000000000004</x:v>
      </x:c>
      <x:c r="BF286" s="75">
        <x:v>-0.20000000000000001</x:v>
      </x:c>
      <x:c r="BG286" s="75">
        <x:v>-0.77000000000000002</x:v>
      </x:c>
      <x:c r="BH286" s="75">
        <x:v>-0.96999999999999997</x:v>
      </x:c>
      <x:c r="BI286" s="75">
        <x:v>55000</x:v>
      </x:c>
      <x:c r="BJ286" s="75">
        <x:v>-56943</x:v>
      </x:c>
      <x:c r="BK286" s="74" t="str">
        <x:f t="shared" si="0"/>
        <x:v>true</x:v>
      </x:c>
    </x:row>
    <x:row r="287" spans="1:63" ht="16.399999999999999">
      <x:c r="A287" s="65">
        <x:v>2018</x:v>
      </x:c>
      <x:c r="B287" s="61" t="s">
        <x:v>65</x:v>
      </x:c>
      <x:c r="C287" s="61" t="s">
        <x:v>253</x:v>
      </x:c>
      <x:c r="D287" s="72" t="s">
        <x:v>323</x:v>
      </x:c>
      <x:c r="E287" s="72">
        <x:v>9</x:v>
      </x:c>
      <x:c r="F287" s="72" t="s">
        <x:v>25</x:v>
      </x:c>
      <x:c r="G287" s="72" t="s">
        <x:v>34</x:v>
      </x:c>
      <x:c r="H287" s="72" t="s">
        <x:v>36</x:v>
      </x:c>
      <x:c r="I287" s="75">
        <x:v>2017</x:v>
      </x:c>
      <x:c r="J287" s="76" t="s">
        <x:v>65</x:v>
      </x:c>
      <x:c r="K287" s="75">
        <x:v>31</x:v>
      </x:c>
      <x:c r="L287" s="75" t="s">
        <x:v>111</x:v>
      </x:c>
      <x:c r="M287" s="75">
        <x:v>128</x:v>
      </x:c>
      <x:c r="N287" s="75">
        <x:v>3.7999999999999998</x:v>
      </x:c>
      <x:c r="O287" s="75">
        <x:v>0.17999999999999999</x:v>
      </x:c>
      <x:c r="P287" s="75">
        <x:v>466</x:v>
      </x:c>
      <x:c r="Q287" s="75">
        <x:v>465</x:v>
      </x:c>
      <x:c r="R287" s="75">
        <x:v>412</x:v>
      </x:c>
      <x:c r="S287" s="75">
        <x:v>62</x:v>
      </x:c>
      <x:c r="T287" s="75">
        <x:v>126</x:v>
      </x:c>
      <x:c r="U287" s="75">
        <x:v>27</x:v>
      </x:c>
      <x:c r="V287" s="75">
        <x:v>0</x:v>
      </x:c>
      <x:c r="W287" s="75">
        <x:v>26</x:v>
      </x:c>
      <x:c r="X287" s="75">
        <x:v>231</x:v>
      </x:c>
      <x:c r="Y287" s="75">
        <x:v>89</x:v>
      </x:c>
      <x:c r="Z287" s="75">
        <x:v>1</x:v>
      </x:c>
      <x:c r="AA287" s="75">
        <x:v>1</x:v>
      </x:c>
      <x:c r="AB287" s="75">
        <x:v>45</x:v>
      </x:c>
      <x:c r="AC287" s="75">
        <x:v>5</x:v>
      </x:c>
      <x:c r="AD287" s="75">
        <x:v>0</x:v>
      </x:c>
      <x:c r="AE287" s="75">
        <x:v>80</x:v>
      </x:c>
      <x:c r="AF287" s="75">
        <x:v>5</x:v>
      </x:c>
      <x:c r="AG287" s="75">
        <x:v>1</x:v>
      </x:c>
      <x:c r="AH287" s="75">
        <x:v>3</x:v>
      </x:c>
      <x:c r="AI287" s="75">
        <x:v>0.30599999999999999</x:v>
      </x:c>
      <x:c r="AJ287" s="75">
        <x:v>0.378</x:v>
      </x:c>
      <x:c r="AK287" s="75">
        <x:v>0.56100000000000005</x:v>
      </x:c>
      <x:c r="AL287" s="75">
        <x:v>0.93899999999999995</x:v>
      </x:c>
      <x:c r="AM287" s="75">
        <x:v>0.183</x:v>
      </x:c>
      <x:c r="AN287" s="75">
        <x:v>145.09999999999999</x:v>
      </x:c>
      <x:c r="AO287" s="75">
        <x:v>3.98</x:v>
      </x:c>
      <x:c r="AP287" s="75">
        <x:v>2017</x:v>
      </x:c>
      <x:c r="AQ287" s="76" t="s">
        <x:v>65</x:v>
      </x:c>
      <x:c r="AR287" s="75">
        <x:v>31</x:v>
      </x:c>
      <x:c r="AS287" s="75" t="s">
        <x:v>111</x:v>
      </x:c>
      <x:c r="AT287" s="75">
        <x:v>466</x:v>
      </x:c>
      <x:c r="AU287" s="75">
        <x:v>29.649999999999999</x:v>
      </x:c>
      <x:c r="AV287" s="75">
        <x:v>0.25</x:v>
      </x:c>
      <x:c r="AW287" s="75">
        <x:v>1.01</x:v>
      </x:c>
      <x:c r="AX287" s="75">
        <x:v>33.93</x:v>
      </x:c>
      <x:c r="AY287" s="75">
        <x:v>1.9399999999999999</x:v>
      </x:c>
      <x:c r="AZ287" s="75">
        <x:v>-9.3100000000000005</x:v>
      </x:c>
      <x:c r="BA287" s="75">
        <x:v>-7.3700000000000001</x:v>
      </x:c>
      <x:c r="BB287" s="75">
        <x:v>24.600000000000001</x:v>
      </x:c>
      <x:c r="BC287" s="75">
        <x:v>1.97</x:v>
      </x:c>
      <x:c r="BD287" s="75">
        <x:v>28.370000000000001</x:v>
      </x:c>
      <x:c r="BE287" s="75">
        <x:v>10.890000000000001</x:v>
      </x:c>
      <x:c r="BF287" s="75">
        <x:v>3.7999999999999998</x:v>
      </x:c>
      <x:c r="BG287" s="75">
        <x:v>0.17999999999999999</x:v>
      </x:c>
      <x:c r="BH287" s="75">
        <x:v>3.98</x:v>
      </x:c>
      <x:c r="BI287" s="75">
        <x:v>19800</x:v>
      </x:c>
      <x:c r="BJ287" s="75">
        <x:v>4981</x:v>
      </x:c>
      <x:c r="BK287" s="74" t="str">
        <x:f t="shared" si="0"/>
        <x:v>true</x:v>
      </x:c>
    </x:row>
    <x:row r="288" spans="1:63" ht="16.399999999999999">
      <x:c r="A288" s="65">
        <x:v>2019</x:v>
      </x:c>
      <x:c r="B288" s="61" t="s">
        <x:v>65</x:v>
      </x:c>
      <x:c r="C288" s="61" t="s">
        <x:v>253</x:v>
      </x:c>
      <x:c r="D288" s="72" t="s">
        <x:v>323</x:v>
      </x:c>
      <x:c r="E288" s="72">
        <x:v>9</x:v>
      </x:c>
      <x:c r="F288" s="72" t="s">
        <x:v>25</x:v>
      </x:c>
      <x:c r="G288" s="72" t="s">
        <x:v>34</x:v>
      </x:c>
      <x:c r="H288" s="72" t="s">
        <x:v>36</x:v>
      </x:c>
      <x:c r="I288" s="75">
        <x:v>2018</x:v>
      </x:c>
      <x:c r="J288" s="76" t="s">
        <x:v>65</x:v>
      </x:c>
      <x:c r="K288" s="75">
        <x:v>32</x:v>
      </x:c>
      <x:c r="L288" s="75" t="s">
        <x:v>111</x:v>
      </x:c>
      <x:c r="M288" s="75">
        <x:v>123</x:v>
      </x:c>
      <x:c r="N288" s="75">
        <x:v>3.0499999999999998</x:v>
      </x:c>
      <x:c r="O288" s="75">
        <x:v>0.42999999999999999</x:v>
      </x:c>
      <x:c r="P288" s="75">
        <x:v>477</x:v>
      </x:c>
      <x:c r="Q288" s="75">
        <x:v>476</x:v>
      </x:c>
      <x:c r="R288" s="75">
        <x:v>401</x:v>
      </x:c>
      <x:c r="S288" s="75">
        <x:v>69</x:v>
      </x:c>
      <x:c r="T288" s="75">
        <x:v>112</x:v>
      </x:c>
      <x:c r="U288" s="75">
        <x:v>19</x:v>
      </x:c>
      <x:c r="V288" s="75">
        <x:v>2</x:v>
      </x:c>
      <x:c r="W288" s="75">
        <x:v>27</x:v>
      </x:c>
      <x:c r="X288" s="75">
        <x:v>216</x:v>
      </x:c>
      <x:c r="Y288" s="75">
        <x:v>80</x:v>
      </x:c>
      <x:c r="Z288" s="75">
        <x:v>1</x:v>
      </x:c>
      <x:c r="AA288" s="75">
        <x:v>1</x:v>
      </x:c>
      <x:c r="AB288" s="75">
        <x:v>60</x:v>
      </x:c>
      <x:c r="AC288" s="75">
        <x:v>6</x:v>
      </x:c>
      <x:c r="AD288" s="75">
        <x:v>2</x:v>
      </x:c>
      <x:c r="AE288" s="75">
        <x:v>121</x:v>
      </x:c>
      <x:c r="AF288" s="75">
        <x:v>3</x:v>
      </x:c>
      <x:c r="AG288" s="75">
        <x:v>0</x:v>
      </x:c>
      <x:c r="AH288" s="75">
        <x:v>10</x:v>
      </x:c>
      <x:c r="AI288" s="75">
        <x:v>0.27900000000000003</x:v>
      </x:c>
      <x:c r="AJ288" s="75">
        <x:v>0.373</x:v>
      </x:c>
      <x:c r="AK288" s="75">
        <x:v>0.53900000000000003</x:v>
      </x:c>
      <x:c r="AL288" s="75">
        <x:v>0.91200000000000003</x:v>
      </x:c>
      <x:c r="AM288" s="75">
        <x:v>0.17499999999999999</x:v>
      </x:c>
      <x:c r="AN288" s="75">
        <x:v>131.5</x:v>
      </x:c>
      <x:c r="AO288" s="75">
        <x:v>3.48</x:v>
      </x:c>
      <x:c r="AP288" s="75">
        <x:v>2018</x:v>
      </x:c>
      <x:c r="AQ288" s="76" t="s">
        <x:v>65</x:v>
      </x:c>
      <x:c r="AR288" s="75">
        <x:v>32</x:v>
      </x:c>
      <x:c r="AS288" s="75" t="s">
        <x:v>111</x:v>
      </x:c>
      <x:c r="AT288" s="75">
        <x:v>477</x:v>
      </x:c>
      <x:c r="AU288" s="75">
        <x:v>22.73</x:v>
      </x:c>
      <x:c r="AV288" s="75">
        <x:v>0.26000000000000001</x:v>
      </x:c>
      <x:c r="AW288" s="75">
        <x:v>-0.78000000000000003</x:v>
      </x:c>
      <x:c r="AX288" s="75">
        <x:v>26.75</x:v>
      </x:c>
      <x:c r="AY288" s="75">
        <x:v>4.8200000000000003</x:v>
      </x:c>
      <x:c r="AZ288" s="75">
        <x:v>-9.4199999999999999</x:v>
      </x:c>
      <x:c r="BA288" s="75">
        <x:v>-4.5999999999999996</x:v>
      </x:c>
      <x:c r="BB288" s="75">
        <x:v>19.280000000000001</x:v>
      </x:c>
      <x:c r="BC288" s="75">
        <x:v>2.0800000000000001</x:v>
      </x:c>
      <x:c r="BD288" s="75">
        <x:v>28.780000000000001</x:v>
      </x:c>
      <x:c r="BE288" s="75">
        <x:v>11.199999999999999</x:v>
      </x:c>
      <x:c r="BF288" s="75">
        <x:v>3.0499999999999998</x:v>
      </x:c>
      <x:c r="BG288" s="75">
        <x:v>0.42999999999999999</x:v>
      </x:c>
      <x:c r="BH288" s="75">
        <x:v>3.48</x:v>
      </x:c>
      <x:c r="BI288" s="75">
        <x:v>30000</x:v>
      </x:c>
      <x:c r="BJ288" s="75">
        <x:v>8624</x:v>
      </x:c>
      <x:c r="BK288" s="74" t="str">
        <x:f t="shared" si="0"/>
        <x:v>true</x:v>
      </x:c>
    </x:row>
    <x:row r="289" spans="1:63" ht="16.399999999999999">
      <x:c r="A289" s="65">
        <x:v>2020</x:v>
      </x:c>
      <x:c r="B289" s="61" t="s">
        <x:v>65</x:v>
      </x:c>
      <x:c r="C289" s="61" t="s">
        <x:v>253</x:v>
      </x:c>
      <x:c r="D289" s="72" t="s">
        <x:v>323</x:v>
      </x:c>
      <x:c r="E289" s="72">
        <x:v>9</x:v>
      </x:c>
      <x:c r="F289" s="72" t="s">
        <x:v>25</x:v>
      </x:c>
      <x:c r="G289" s="72" t="s">
        <x:v>34</x:v>
      </x:c>
      <x:c r="H289" s="72" t="s">
        <x:v>36</x:v>
      </x:c>
      <x:c r="I289" s="75">
        <x:v>2019</x:v>
      </x:c>
      <x:c r="J289" s="77" t="s">
        <x:v>65</x:v>
      </x:c>
      <x:c r="K289" s="75">
        <x:v>33</x:v>
      </x:c>
      <x:c r="L289" s="75" t="s">
        <x:v>111</x:v>
      </x:c>
      <x:c r="M289" s="75">
        <x:v>130</x:v>
      </x:c>
      <x:c r="N289" s="75">
        <x:v>3.5299999999999998</x:v>
      </x:c>
      <x:c r="O289" s="75">
        <x:v>0.52000000000000002</x:v>
      </x:c>
      <x:c r="P289" s="75">
        <x:v>529</x:v>
      </x:c>
      <x:c r="Q289" s="75">
        <x:v>529</x:v>
      </x:c>
      <x:c r="R289" s="75">
        <x:v>467</x:v>
      </x:c>
      <x:c r="S289" s="75">
        <x:v>76</x:v>
      </x:c>
      <x:c r="T289" s="75">
        <x:v>137</x:v>
      </x:c>
      <x:c r="U289" s="75">
        <x:v>29</x:v>
      </x:c>
      <x:c r="V289" s="75">
        <x:v>1</x:v>
      </x:c>
      <x:c r="W289" s="75">
        <x:v>21</x:v>
      </x:c>
      <x:c r="X289" s="75">
        <x:v>231</x:v>
      </x:c>
      <x:c r="Y289" s="75">
        <x:v>102</x:v>
      </x:c>
      <x:c r="Z289" s="75">
        <x:v>2</x:v>
      </x:c>
      <x:c r="AA289" s="75">
        <x:v>1</x:v>
      </x:c>
      <x:c r="AB289" s="75">
        <x:v>55</x:v>
      </x:c>
      <x:c r="AC289" s="75">
        <x:v>3</x:v>
      </x:c>
      <x:c r="AD289" s="75">
        <x:v>1</x:v>
      </x:c>
      <x:c r="AE289" s="75">
        <x:v>99</x:v>
      </x:c>
      <x:c r="AF289" s="75">
        <x:v>5</x:v>
      </x:c>
      <x:c r="AG289" s="75">
        <x:v>0</x:v>
      </x:c>
      <x:c r="AH289" s="75">
        <x:v>4</x:v>
      </x:c>
      <x:c r="AI289" s="75">
        <x:v>0.29299999999999998</x:v>
      </x:c>
      <x:c r="AJ289" s="75">
        <x:v>0.36899999999999999</x:v>
      </x:c>
      <x:c r="AK289" s="75">
        <x:v>0.495</x:v>
      </x:c>
      <x:c r="AL289" s="75">
        <x:v>0.86399999999999999</x:v>
      </x:c>
      <x:c r="AM289" s="75">
        <x:v>0.16300000000000001</x:v>
      </x:c>
      <x:c r="AN289" s="75">
        <x:v>148.19999999999999</x:v>
      </x:c>
      <x:c r="AO289" s="75">
        <x:v>4.0499999999999998</x:v>
      </x:c>
      <x:c r="AP289" s="75">
        <x:v>2019</x:v>
      </x:c>
      <x:c r="AQ289" s="77" t="s">
        <x:v>65</x:v>
      </x:c>
      <x:c r="AR289" s="75">
        <x:v>33</x:v>
      </x:c>
      <x:c r="AS289" s="75" t="s">
        <x:v>111</x:v>
      </x:c>
      <x:c r="AT289" s="75">
        <x:v>529</x:v>
      </x:c>
      <x:c r="AU289" s="75">
        <x:v>25.399999999999999</x:v>
      </x:c>
      <x:c r="AV289" s="75">
        <x:v>-0.040000000000000002</x:v>
      </x:c>
      <x:c r="AW289" s="75">
        <x:v>-1.1599999999999999</x:v>
      </x:c>
      <x:c r="AX289" s="75">
        <x:v>27.440000000000001</x:v>
      </x:c>
      <x:c r="AY289" s="75">
        <x:v>5.0599999999999996</x:v>
      </x:c>
      <x:c r="AZ289" s="75">
        <x:v>-10.48</x:v>
      </x:c>
      <x:c r="BA289" s="75">
        <x:v>-5.4199999999999999</x:v>
      </x:c>
      <x:c r="BB289" s="75">
        <x:v>20.100000000000001</x:v>
      </x:c>
      <x:c r="BC289" s="75">
        <x:v>2.3399999999999999</x:v>
      </x:c>
      <x:c r="BD289" s="75">
        <x:v>29.949999999999999</x:v>
      </x:c>
      <x:c r="BE289" s="75">
        <x:v>9.7300000000000004</x:v>
      </x:c>
      <x:c r="BF289" s="75">
        <x:v>3.5299999999999998</x:v>
      </x:c>
      <x:c r="BG289" s="75">
        <x:v>0.52000000000000002</x:v>
      </x:c>
      <x:c r="BH289" s="75">
        <x:v>4.0499999999999998</x:v>
      </x:c>
      <x:c r="BI289" s="75">
        <x:v>30000</x:v>
      </x:c>
      <x:c r="BJ289" s="75">
        <x:v>7406</x:v>
      </x:c>
      <x:c r="BK289" s="74" t="str">
        <x:f t="shared" si="0"/>
        <x:v>true</x:v>
      </x:c>
    </x:row>
    <x:row r="290" spans="1:63" ht="16.399999999999999">
      <x:c r="A290" s="65">
        <x:v>2021</x:v>
      </x:c>
      <x:c r="B290" s="61" t="s">
        <x:v>65</x:v>
      </x:c>
      <x:c r="C290" s="61" t="s">
        <x:v>253</x:v>
      </x:c>
      <x:c r="D290" s="72" t="s">
        <x:v>323</x:v>
      </x:c>
      <x:c r="E290" s="72">
        <x:v>9</x:v>
      </x:c>
      <x:c r="F290" s="72" t="s">
        <x:v>25</x:v>
      </x:c>
      <x:c r="G290" s="72" t="s">
        <x:v>34</x:v>
      </x:c>
      <x:c r="H290" s="72" t="s">
        <x:v>36</x:v>
      </x:c>
      <x:c r="I290" s="75">
        <x:v>2020</x:v>
      </x:c>
      <x:c r="J290" s="77" t="s">
        <x:v>65</x:v>
      </x:c>
      <x:c r="K290" s="75">
        <x:v>34</x:v>
      </x:c>
      <x:c r="L290" s="75" t="s">
        <x:v>111</x:v>
      </x:c>
      <x:c r="M290" s="75">
        <x:v>127</x:v>
      </x:c>
      <x:c r="N290" s="75">
        <x:v>3.1499999999999999</x:v>
      </x:c>
      <x:c r="O290" s="75">
        <x:v>-0.38</x:v>
      </x:c>
      <x:c r="P290" s="75">
        <x:v>534</x:v>
      </x:c>
      <x:c r="Q290" s="75">
        <x:v>533</x:v>
      </x:c>
      <x:c r="R290" s="75">
        <x:v>471</x:v>
      </x:c>
      <x:c r="S290" s="75">
        <x:v>62</x:v>
      </x:c>
      <x:c r="T290" s="75">
        <x:v>147</x:v>
      </x:c>
      <x:c r="U290" s="75">
        <x:v>32</x:v>
      </x:c>
      <x:c r="V290" s="75">
        <x:v>0</x:v>
      </x:c>
      <x:c r="W290" s="75">
        <x:v>16</x:v>
      </x:c>
      <x:c r="X290" s="75">
        <x:v>227</x:v>
      </x:c>
      <x:c r="Y290" s="75">
        <x:v>89</x:v>
      </x:c>
      <x:c r="Z290" s="75">
        <x:v>2</x:v>
      </x:c>
      <x:c r="AA290" s="75">
        <x:v>1</x:v>
      </x:c>
      <x:c r="AB290" s="75">
        <x:v>61</x:v>
      </x:c>
      <x:c r="AC290" s="75">
        <x:v>0</x:v>
      </x:c>
      <x:c r="AD290" s="75">
        <x:v>1</x:v>
      </x:c>
      <x:c r="AE290" s="75">
        <x:v>92</x:v>
      </x:c>
      <x:c r="AF290" s="75">
        <x:v>12</x:v>
      </x:c>
      <x:c r="AG290" s="75">
        <x:v>0</x:v>
      </x:c>
      <x:c r="AH290" s="75">
        <x:v>2</x:v>
      </x:c>
      <x:c r="AI290" s="75">
        <x:v>0.312</x:v>
      </x:c>
      <x:c r="AJ290" s="75">
        <x:v>0.39000000000000001</x:v>
      </x:c>
      <x:c r="AK290" s="75">
        <x:v>0.48199999999999998</x:v>
      </x:c>
      <x:c r="AL290" s="75">
        <x:v>0.872</x:v>
      </x:c>
      <x:c r="AM290" s="75">
        <x:v>0.17499999999999999</x:v>
      </x:c>
      <x:c r="AN290" s="75">
        <x:v>141.80000000000001</x:v>
      </x:c>
      <x:c r="AO290" s="75">
        <x:v>2.7599999999999998</x:v>
      </x:c>
      <x:c r="AP290" s="75">
        <x:v>2020</x:v>
      </x:c>
      <x:c r="AQ290" s="77" t="s">
        <x:v>65</x:v>
      </x:c>
      <x:c r="AR290" s="75">
        <x:v>34</x:v>
      </x:c>
      <x:c r="AS290" s="75" t="s">
        <x:v>111</x:v>
      </x:c>
      <x:c r="AT290" s="75">
        <x:v>534</x:v>
      </x:c>
      <x:c r="AU290" s="75">
        <x:v>23.379999999999999</x:v>
      </x:c>
      <x:c r="AV290" s="75">
        <x:v>-0.05</x:v>
      </x:c>
      <x:c r="AW290" s="75">
        <x:v>-0.31</x:v>
      </x:c>
      <x:c r="AX290" s="75">
        <x:v>23.5</x:v>
      </x:c>
      <x:c r="AY290" s="75">
        <x:v>-4.0800000000000001</x:v>
      </x:c>
      <x:c r="AZ290" s="75">
        <x:v>-10.76</x:v>
      </x:c>
      <x:c r="BA290" s="75">
        <x:v>-14.85</x:v>
      </x:c>
      <x:c r="BB290" s="75">
        <x:v>8.4000000000000004</x:v>
      </x:c>
      <x:c r="BC290" s="75">
        <x:v>2.3100000000000001</x:v>
      </x:c>
      <x:c r="BD290" s="75">
        <x:v>6.7800000000000002</x:v>
      </x:c>
      <x:c r="BE290" s="75">
        <x:v>10.640000000000001</x:v>
      </x:c>
      <x:c r="BF290" s="75">
        <x:v>3.1499999999999999</x:v>
      </x:c>
      <x:c r="BG290" s="75">
        <x:v>-0.38</x:v>
      </x:c>
      <x:c r="BH290" s="75">
        <x:v>2.7599999999999998</x:v>
      </x:c>
      <x:c r="BI290" s="75">
        <x:v>47000</x:v>
      </x:c>
      <x:c r="BJ290" s="75">
        <x:v>17014</x:v>
      </x:c>
      <x:c r="BK290" s="74" t="str">
        <x:f t="shared" si="0"/>
        <x:v>true</x:v>
      </x:c>
    </x:row>
    <x:row r="291" spans="1:63" ht="16.399999999999999">
      <x:c r="A291" s="65">
        <x:v>2017</x:v>
      </x:c>
      <x:c r="B291" s="61" t="s">
        <x:v>55</x:v>
      </x:c>
      <x:c r="C291" s="61" t="s">
        <x:v>254</x:v>
      </x:c>
      <x:c r="D291" s="72" t="s">
        <x:v>323</x:v>
      </x:c>
      <x:c r="E291" s="72">
        <x:v>9</x:v>
      </x:c>
      <x:c r="F291" s="72" t="s">
        <x:v>25</x:v>
      </x:c>
      <x:c r="G291" s="72" t="s">
        <x:v>34</x:v>
      </x:c>
      <x:c r="H291" s="72" t="s">
        <x:v>36</x:v>
      </x:c>
      <x:c r="I291" s="75">
        <x:v>2016</x:v>
      </x:c>
      <x:c r="J291" s="77" t="s">
        <x:v>55</x:v>
      </x:c>
      <x:c r="K291" s="75">
        <x:v>26</x:v>
      </x:c>
      <x:c r="L291" s="75" t="s">
        <x:v>119</x:v>
      </x:c>
      <x:c r="M291" s="75">
        <x:v>121</x:v>
      </x:c>
      <x:c r="N291" s="75">
        <x:v>4.29</x:v>
      </x:c>
      <x:c r="O291" s="75">
        <x:v>0.45000000000000001</x:v>
      </x:c>
      <x:c r="P291" s="75">
        <x:v>472</x:v>
      </x:c>
      <x:c r="Q291" s="75">
        <x:v>470</x:v>
      </x:c>
      <x:c r="R291" s="75">
        <x:v>393</x:v>
      </x:c>
      <x:c r="S291" s="75">
        <x:v>73</x:v>
      </x:c>
      <x:c r="T291" s="75">
        <x:v>110</x:v>
      </x:c>
      <x:c r="U291" s="75">
        <x:v>14</x:v>
      </x:c>
      <x:c r="V291" s="75">
        <x:v>5</x:v>
      </x:c>
      <x:c r="W291" s="75">
        <x:v>20</x:v>
      </x:c>
      <x:c r="X291" s="75">
        <x:v>194</x:v>
      </x:c>
      <x:c r="Y291" s="75">
        <x:v>78</x:v>
      </x:c>
      <x:c r="Z291" s="75">
        <x:v>17</x:v>
      </x:c>
      <x:c r="AA291" s="75">
        <x:v>9</x:v>
      </x:c>
      <x:c r="AB291" s="75">
        <x:v>65</x:v>
      </x:c>
      <x:c r="AC291" s="75">
        <x:v>7</x:v>
      </x:c>
      <x:c r="AD291" s="75">
        <x:v>0</x:v>
      </x:c>
      <x:c r="AE291" s="75">
        <x:v>97</x:v>
      </x:c>
      <x:c r="AF291" s="75">
        <x:v>7</x:v>
      </x:c>
      <x:c r="AG291" s="75">
        <x:v>2</x:v>
      </x:c>
      <x:c r="AH291" s="75">
        <x:v>5</x:v>
      </x:c>
      <x:c r="AI291" s="75">
        <x:v>0.28000000000000003</x:v>
      </x:c>
      <x:c r="AJ291" s="75">
        <x:v>0.38700000000000001</x:v>
      </x:c>
      <x:c r="AK291" s="75">
        <x:v>0.49399999999999999</x:v>
      </x:c>
      <x:c r="AL291" s="75">
        <x:v>0.88100000000000001</x:v>
      </x:c>
      <x:c r="AM291" s="75">
        <x:v>0.17000000000000001</x:v>
      </x:c>
      <x:c r="AN291" s="75">
        <x:v>129.09999999999999</x:v>
      </x:c>
      <x:c r="AO291" s="75">
        <x:v>4.75</x:v>
      </x:c>
      <x:c r="AP291" s="75">
        <x:v>2016</x:v>
      </x:c>
      <x:c r="AQ291" s="77" t="s">
        <x:v>55</x:v>
      </x:c>
      <x:c r="AR291" s="75">
        <x:v>26</x:v>
      </x:c>
      <x:c r="AS291" s="75" t="s">
        <x:v>119</x:v>
      </x:c>
      <x:c r="AT291" s="75">
        <x:v>472</x:v>
      </x:c>
      <x:c r="AU291" s="75">
        <x:v>19.079999999999998</x:v>
      </x:c>
      <x:c r="AV291" s="75">
        <x:v>-1.24</x:v>
      </x:c>
      <x:c r="AW291" s="75">
        <x:v>-0.080000000000000004</x:v>
      </x:c>
      <x:c r="AX291" s="75">
        <x:v>20.710000000000001</x:v>
      </x:c>
      <x:c r="AY291" s="75">
        <x:v>5.1200000000000001</x:v>
      </x:c>
      <x:c r="AZ291" s="75">
        <x:v>9.3599999999999994</x:v>
      </x:c>
      <x:c r="BA291" s="75">
        <x:v>14.48</x:v>
      </x:c>
      <x:c r="BB291" s="75">
        <x:v>34.170000000000002</x:v>
      </x:c>
      <x:c r="BC291" s="75">
        <x:v>2.0499999999999998</x:v>
      </x:c>
      <x:c r="BD291" s="75">
        <x:v>40.369999999999997</x:v>
      </x:c>
      <x:c r="BE291" s="75">
        <x:v>11.279999999999999</x:v>
      </x:c>
      <x:c r="BF291" s="75">
        <x:v>4.29</x:v>
      </x:c>
      <x:c r="BG291" s="75">
        <x:v>0.45000000000000001</x:v>
      </x:c>
      <x:c r="BH291" s="75">
        <x:v>4.75</x:v>
      </x:c>
      <x:c r="BI291" s="75">
        <x:v>25000</x:v>
      </x:c>
      <x:c r="BJ291" s="75">
        <x:v>5266</x:v>
      </x:c>
      <x:c r="BK291" s="74" t="str">
        <x:f t="shared" si="0"/>
        <x:v>true</x:v>
      </x:c>
    </x:row>
    <x:row r="292" spans="1:63" ht="16.399999999999999">
      <x:c r="A292" s="65">
        <x:v>2018</x:v>
      </x:c>
      <x:c r="B292" s="61" t="s">
        <x:v>55</x:v>
      </x:c>
      <x:c r="C292" s="61" t="s">
        <x:v>254</x:v>
      </x:c>
      <x:c r="D292" s="72" t="s">
        <x:v>323</x:v>
      </x:c>
      <x:c r="E292" s="72">
        <x:v>9</x:v>
      </x:c>
      <x:c r="F292" s="72" t="s">
        <x:v>25</x:v>
      </x:c>
      <x:c r="G292" s="72" t="s">
        <x:v>34</x:v>
      </x:c>
      <x:c r="H292" s="72" t="s">
        <x:v>36</x:v>
      </x:c>
      <x:c r="I292" s="75">
        <x:v>2017</x:v>
      </x:c>
      <x:c r="J292" s="77" t="s">
        <x:v>55</x:v>
      </x:c>
      <x:c r="K292" s="75">
        <x:v>27</x:v>
      </x:c>
      <x:c r="L292" s="75" t="s">
        <x:v>119</x:v>
      </x:c>
      <x:c r="M292" s="75">
        <x:v>107</x:v>
      </x:c>
      <x:c r="N292" s="75">
        <x:v>2.0499999999999998</x:v>
      </x:c>
      <x:c r="O292" s="75">
        <x:v>-0.23999999999999999</x:v>
      </x:c>
      <x:c r="P292" s="75">
        <x:v>390</x:v>
      </x:c>
      <x:c r="Q292" s="75">
        <x:v>387</x:v>
      </x:c>
      <x:c r="R292" s="75">
        <x:v>334</x:v>
      </x:c>
      <x:c r="S292" s="75">
        <x:v>47</x:v>
      </x:c>
      <x:c r="T292" s="75">
        <x:v>91</x:v>
      </x:c>
      <x:c r="U292" s="75">
        <x:v>13</x:v>
      </x:c>
      <x:c r="V292" s="75">
        <x:v>4</x:v>
      </x:c>
      <x:c r="W292" s="75">
        <x:v>8</x:v>
      </x:c>
      <x:c r="X292" s="75">
        <x:v>136</x:v>
      </x:c>
      <x:c r="Y292" s="75">
        <x:v>39</x:v>
      </x:c>
      <x:c r="Z292" s="75">
        <x:v>10</x:v>
      </x:c>
      <x:c r="AA292" s="75">
        <x:v>5</x:v>
      </x:c>
      <x:c r="AB292" s="75">
        <x:v>45</x:v>
      </x:c>
      <x:c r="AC292" s="75">
        <x:v>5</x:v>
      </x:c>
      <x:c r="AD292" s="75">
        <x:v>2</x:v>
      </x:c>
      <x:c r="AE292" s="75">
        <x:v>105</x:v>
      </x:c>
      <x:c r="AF292" s="75">
        <x:v>8</x:v>
      </x:c>
      <x:c r="AG292" s="75">
        <x:v>1</x:v>
      </x:c>
      <x:c r="AH292" s="75">
        <x:v>5</x:v>
      </x:c>
      <x:c r="AI292" s="75">
        <x:v>0.27200000000000002</x:v>
      </x:c>
      <x:c r="AJ292" s="75">
        <x:v>0.36199999999999999</x:v>
      </x:c>
      <x:c r="AK292" s="75">
        <x:v>0.40699999999999997</x:v>
      </x:c>
      <x:c r="AL292" s="75">
        <x:v>0.76900000000000002</x:v>
      </x:c>
      <x:c r="AM292" s="75">
        <x:v>0.13</x:v>
      </x:c>
      <x:c r="AN292" s="75">
        <x:v>103.2</x:v>
      </x:c>
      <x:c r="AO292" s="75">
        <x:v>1.8</x:v>
      </x:c>
      <x:c r="AP292" s="75">
        <x:v>2017</x:v>
      </x:c>
      <x:c r="AQ292" s="77" t="s">
        <x:v>55</x:v>
      </x:c>
      <x:c r="AR292" s="75">
        <x:v>27</x:v>
      </x:c>
      <x:c r="AS292" s="75" t="s">
        <x:v>119</x:v>
      </x:c>
      <x:c r="AT292" s="75">
        <x:v>390</x:v>
      </x:c>
      <x:c r="AU292" s="75">
        <x:v>0.25</x:v>
      </x:c>
      <x:c r="AV292" s="75">
        <x:v>-0.47999999999999998</x:v>
      </x:c>
      <x:c r="AW292" s="75">
        <x:v>-1.1599999999999999</x:v>
      </x:c>
      <x:c r="AX292" s="75">
        <x:v>-1.1399999999999999</x:v>
      </x:c>
      <x:c r="AY292" s="75">
        <x:v>-2.6600000000000001</x:v>
      </x:c>
      <x:c r="AZ292" s="75">
        <x:v>7.6799999999999997</x:v>
      </x:c>
      <x:c r="BA292" s="75">
        <x:v>5.0099999999999998</x:v>
      </x:c>
      <x:c r="BB292" s="75">
        <x:v>4.0099999999999998</x:v>
      </x:c>
      <x:c r="BC292" s="75">
        <x:v>1.6499999999999999</x:v>
      </x:c>
      <x:c r="BD292" s="75">
        <x:v>3.5499999999999998</x:v>
      </x:c>
      <x:c r="BE292" s="75">
        <x:v>10.890000000000001</x:v>
      </x:c>
      <x:c r="BF292" s="75">
        <x:v>2.0499999999999998</x:v>
      </x:c>
      <x:c r="BG292" s="75">
        <x:v>-0.23999999999999999</x:v>
      </x:c>
      <x:c r="BH292" s="75">
        <x:v>1.8</x:v>
      </x:c>
      <x:c r="BI292" s="75">
        <x:v>35000</x:v>
      </x:c>
      <x:c r="BJ292" s="75">
        <x:v>19400</x:v>
      </x:c>
      <x:c r="BK292" s="74" t="str">
        <x:f t="shared" si="0"/>
        <x:v>true</x:v>
      </x:c>
    </x:row>
    <x:row r="293" spans="1:63" ht="16.399999999999999">
      <x:c r="A293" s="65">
        <x:v>2019</x:v>
      </x:c>
      <x:c r="B293" s="61" t="s">
        <x:v>55</x:v>
      </x:c>
      <x:c r="C293" s="61" t="s">
        <x:v>254</x:v>
      </x:c>
      <x:c r="D293" s="72" t="s">
        <x:v>323</x:v>
      </x:c>
      <x:c r="E293" s="72">
        <x:v>9</x:v>
      </x:c>
      <x:c r="F293" s="72" t="s">
        <x:v>25</x:v>
      </x:c>
      <x:c r="G293" s="72" t="s">
        <x:v>34</x:v>
      </x:c>
      <x:c r="H293" s="72" t="s">
        <x:v>36</x:v>
      </x:c>
      <x:c r="I293" s="75">
        <x:v>2018</x:v>
      </x:c>
      <x:c r="J293" s="77" t="s">
        <x:v>55</x:v>
      </x:c>
      <x:c r="K293" s="75">
        <x:v>28</x:v>
      </x:c>
      <x:c r="L293" s="75" t="s">
        <x:v>119</x:v>
      </x:c>
      <x:c r="M293" s="75">
        <x:v>144</x:v>
      </x:c>
      <x:c r="N293" s="75">
        <x:v>3.1699999999999999</x:v>
      </x:c>
      <x:c r="O293" s="75">
        <x:v>0.48999999999999999</x:v>
      </x:c>
      <x:c r="P293" s="75">
        <x:v>617</x:v>
      </x:c>
      <x:c r="Q293" s="75">
        <x:v>605</x:v>
      </x:c>
      <x:c r="R293" s="75">
        <x:v>533</x:v>
      </x:c>
      <x:c r="S293" s="75">
        <x:v>93</x:v>
      </x:c>
      <x:c r="T293" s="75">
        <x:v>148</x:v>
      </x:c>
      <x:c r="U293" s="75">
        <x:v>26</x:v>
      </x:c>
      <x:c r="V293" s="75">
        <x:v>2</x:v>
      </x:c>
      <x:c r="W293" s="75">
        <x:v>11</x:v>
      </x:c>
      <x:c r="X293" s="75">
        <x:v>211</x:v>
      </x:c>
      <x:c r="Y293" s="75">
        <x:v>71</x:v>
      </x:c>
      <x:c r="Z293" s="75">
        <x:v>10</x:v>
      </x:c>
      <x:c r="AA293" s="75">
        <x:v>5</x:v>
      </x:c>
      <x:c r="AB293" s="75">
        <x:v>59</x:v>
      </x:c>
      <x:c r="AC293" s="75">
        <x:v>7</x:v>
      </x:c>
      <x:c r="AD293" s="75">
        <x:v>3</x:v>
      </x:c>
      <x:c r="AE293" s="75">
        <x:v>146</x:v>
      </x:c>
      <x:c r="AF293" s="75">
        <x:v>6</x:v>
      </x:c>
      <x:c r="AG293" s="75">
        <x:v>12</x:v>
      </x:c>
      <x:c r="AH293" s="75">
        <x:v>6</x:v>
      </x:c>
      <x:c r="AI293" s="75">
        <x:v>0.27800000000000002</x:v>
      </x:c>
      <x:c r="AJ293" s="75">
        <x:v>0.35399999999999998</x:v>
      </x:c>
      <x:c r="AK293" s="75">
        <x:v>0.39600000000000002</x:v>
      </x:c>
      <x:c r="AL293" s="75">
        <x:v>0.75</x:v>
      </x:c>
      <x:c r="AM293" s="75">
        <x:v>0.127</x:v>
      </x:c>
      <x:c r="AN293" s="75">
        <x:v>96.200000000000003</x:v>
      </x:c>
      <x:c r="AO293" s="75">
        <x:v>3.6600000000000001</x:v>
      </x:c>
      <x:c r="AP293" s="75">
        <x:v>2018</x:v>
      </x:c>
      <x:c r="AQ293" s="77" t="s">
        <x:v>55</x:v>
      </x:c>
      <x:c r="AR293" s="75">
        <x:v>28</x:v>
      </x:c>
      <x:c r="AS293" s="75" t="s">
        <x:v>119</x:v>
      </x:c>
      <x:c r="AT293" s="75">
        <x:v>617</x:v>
      </x:c>
      <x:c r="AU293" s="75">
        <x:v>-5.1799999999999997</x:v>
      </x:c>
      <x:c r="AV293" s="75">
        <x:v>-0.20000000000000001</x:v>
      </x:c>
      <x:c r="AW293" s="75">
        <x:v>1.25</x:v>
      </x:c>
      <x:c r="AX293" s="75">
        <x:v>0.14000000000000001</x:v>
      </x:c>
      <x:c r="AY293" s="75">
        <x:v>5.4500000000000002</x:v>
      </x:c>
      <x:c r="AZ293" s="75">
        <x:v>12.34</x:v>
      </x:c>
      <x:c r="BA293" s="75">
        <x:v>17.789999999999999</x:v>
      </x:c>
      <x:c r="BB293" s="75">
        <x:v>15.49</x:v>
      </x:c>
      <x:c r="BC293" s="75">
        <x:v>2.6899999999999999</x:v>
      </x:c>
      <x:c r="BD293" s="75">
        <x:v>27.559999999999999</x:v>
      </x:c>
      <x:c r="BE293" s="75">
        <x:v>11.199999999999999</x:v>
      </x:c>
      <x:c r="BF293" s="75">
        <x:v>3.1699999999999999</x:v>
      </x:c>
      <x:c r="BG293" s="75">
        <x:v>0.48999999999999999</x:v>
      </x:c>
      <x:c r="BH293" s="75">
        <x:v>3.6600000000000001</x:v>
      </x:c>
      <x:c r="BI293" s="75">
        <x:v>29000</x:v>
      </x:c>
      <x:c r="BJ293" s="75">
        <x:v>7931</x:v>
      </x:c>
      <x:c r="BK293" s="74" t="str">
        <x:f t="shared" si="0"/>
        <x:v>true</x:v>
      </x:c>
    </x:row>
    <x:row r="294" spans="1:63" ht="16.399999999999999">
      <x:c r="A294" s="65">
        <x:v>2020</x:v>
      </x:c>
      <x:c r="B294" s="61" t="s">
        <x:v>55</x:v>
      </x:c>
      <x:c r="C294" s="61" t="s">
        <x:v>254</x:v>
      </x:c>
      <x:c r="D294" s="72" t="s">
        <x:v>323</x:v>
      </x:c>
      <x:c r="E294" s="72">
        <x:v>9</x:v>
      </x:c>
      <x:c r="F294" s="72" t="s">
        <x:v>25</x:v>
      </x:c>
      <x:c r="G294" s="72" t="s">
        <x:v>34</x:v>
      </x:c>
      <x:c r="H294" s="72" t="s">
        <x:v>36</x:v>
      </x:c>
      <x:c r="I294" s="75">
        <x:v>2019</x:v>
      </x:c>
      <x:c r="J294" s="77" t="s">
        <x:v>55</x:v>
      </x:c>
      <x:c r="K294" s="75">
        <x:v>29</x:v>
      </x:c>
      <x:c r="L294" s="75" t="s">
        <x:v>119</x:v>
      </x:c>
      <x:c r="M294" s="75">
        <x:v>134</x:v>
      </x:c>
      <x:c r="N294" s="75">
        <x:v>3.9700000000000002</x:v>
      </x:c>
      <x:c r="O294" s="75">
        <x:v>1.1200000000000001</x:v>
      </x:c>
      <x:c r="P294" s="75">
        <x:v>547</x:v>
      </x:c>
      <x:c r="Q294" s="75">
        <x:v>539</x:v>
      </x:c>
      <x:c r="R294" s="75">
        <x:v>473</x:v>
      </x:c>
      <x:c r="S294" s="75">
        <x:v>63</x:v>
      </x:c>
      <x:c r="T294" s="75">
        <x:v>119</x:v>
      </x:c>
      <x:c r="U294" s="75">
        <x:v>23</x:v>
      </x:c>
      <x:c r="V294" s="75">
        <x:v>5</x:v>
      </x:c>
      <x:c r="W294" s="75">
        <x:v>9</x:v>
      </x:c>
      <x:c r="X294" s="75">
        <x:v>179</x:v>
      </x:c>
      <x:c r="Y294" s="75">
        <x:v>53</x:v>
      </x:c>
      <x:c r="Z294" s="75">
        <x:v>27</x:v>
      </x:c>
      <x:c r="AA294" s="75">
        <x:v>5</x:v>
      </x:c>
      <x:c r="AB294" s="75">
        <x:v>57</x:v>
      </x:c>
      <x:c r="AC294" s="75">
        <x:v>7</x:v>
      </x:c>
      <x:c r="AD294" s="75">
        <x:v>1</x:v>
      </x:c>
      <x:c r="AE294" s="75">
        <x:v>113</x:v>
      </x:c>
      <x:c r="AF294" s="75">
        <x:v>7</x:v>
      </x:c>
      <x:c r="AG294" s="75">
        <x:v>7</x:v>
      </x:c>
      <x:c r="AH294" s="75">
        <x:v>3</x:v>
      </x:c>
      <x:c r="AI294" s="75">
        <x:v>0.252</x:v>
      </x:c>
      <x:c r="AJ294" s="75">
        <x:v>0.33900000000000002</x:v>
      </x:c>
      <x:c r="AK294" s="75">
        <x:v>0.378</x:v>
      </x:c>
      <x:c r="AL294" s="75">
        <x:v>0.71699999999999997</x:v>
      </x:c>
      <x:c r="AM294" s="75">
        <x:v>0.12</x:v>
      </x:c>
      <x:c r="AN294" s="75">
        <x:v>107.90000000000001</x:v>
      </x:c>
      <x:c r="AO294" s="75">
        <x:v>5.0999999999999996</x:v>
      </x:c>
      <x:c r="AP294" s="75">
        <x:v>2019</x:v>
      </x:c>
      <x:c r="AQ294" s="77" t="s">
        <x:v>55</x:v>
      </x:c>
      <x:c r="AR294" s="75">
        <x:v>29</x:v>
      </x:c>
      <x:c r="AS294" s="75" t="s">
        <x:v>119</x:v>
      </x:c>
      <x:c r="AT294" s="75">
        <x:v>547</x:v>
      </x:c>
      <x:c r="AU294" s="75">
        <x:v>3.3999999999999999</x:v>
      </x:c>
      <x:c r="AV294" s="75">
        <x:v>2.75</x:v>
      </x:c>
      <x:c r="AW294" s="75">
        <x:v>3.25</x:v>
      </x:c>
      <x:c r="AX294" s="75">
        <x:v>9.4399999999999995</x:v>
      </x:c>
      <x:c r="AY294" s="75">
        <x:v>10.93</x:v>
      </x:c>
      <x:c r="AZ294" s="75">
        <x:v>10.92</x:v>
      </x:c>
      <x:c r="BA294" s="75">
        <x:v>21.850000000000001</x:v>
      </x:c>
      <x:c r="BB294" s="75">
        <x:v>29.609999999999999</x:v>
      </x:c>
      <x:c r="BC294" s="75">
        <x:v>2.4199999999999999</x:v>
      </x:c>
      <x:c r="BD294" s="75">
        <x:v>55.5</x:v>
      </x:c>
      <x:c r="BE294" s="75">
        <x:v>9.7300000000000004</x:v>
      </x:c>
      <x:c r="BF294" s="75">
        <x:v>3.9700000000000002</x:v>
      </x:c>
      <x:c r="BG294" s="75">
        <x:v>1.1200000000000001</x:v>
      </x:c>
      <x:c r="BH294" s="75">
        <x:v>5.0999999999999996</x:v>
      </x:c>
      <x:c r="BI294" s="75">
        <x:v>40000</x:v>
      </x:c>
      <x:c r="BJ294" s="75">
        <x:v>7850</x:v>
      </x:c>
      <x:c r="BK294" s="74" t="str">
        <x:f t="shared" si="0"/>
        <x:v>true</x:v>
      </x:c>
    </x:row>
    <x:row r="295" spans="1:63" ht="16.399999999999999">
      <x:c r="A295" s="65">
        <x:v>2021</x:v>
      </x:c>
      <x:c r="B295" s="61" t="s">
        <x:v>55</x:v>
      </x:c>
      <x:c r="C295" s="61" t="s">
        <x:v>254</x:v>
      </x:c>
      <x:c r="D295" s="72" t="s">
        <x:v>323</x:v>
      </x:c>
      <x:c r="E295" s="72">
        <x:v>4</x:v>
      </x:c>
      <x:c r="F295" s="72" t="s">
        <x:v>332</x:v>
      </x:c>
      <x:c r="G295" s="72" t="s">
        <x:v>173</x:v>
      </x:c>
      <x:c r="H295" s="72" t="s">
        <x:v>71</x:v>
      </x:c>
      <x:c r="I295" s="75">
        <x:v>2020</x:v>
      </x:c>
      <x:c r="J295" s="77" t="s">
        <x:v>55</x:v>
      </x:c>
      <x:c r="K295" s="75">
        <x:v>30</x:v>
      </x:c>
      <x:c r="L295" s="75" t="s">
        <x:v>119</x:v>
      </x:c>
      <x:c r="M295" s="75">
        <x:v>141</x:v>
      </x:c>
      <x:c r="N295" s="75">
        <x:v>5.1699999999999999</x:v>
      </x:c>
      <x:c r="O295" s="75">
        <x:v>1.04</x:v>
      </x:c>
      <x:c r="P295" s="75">
        <x:v>591</x:v>
      </x:c>
      <x:c r="Q295" s="75">
        <x:v>585</x:v>
      </x:c>
      <x:c r="R295" s="75">
        <x:v>527</x:v>
      </x:c>
      <x:c r="S295" s="75">
        <x:v>95</x:v>
      </x:c>
      <x:c r="T295" s="75">
        <x:v>158</x:v>
      </x:c>
      <x:c r="U295" s="75">
        <x:v>41</x:v>
      </x:c>
      <x:c r="V295" s="75">
        <x:v>7</x:v>
      </x:c>
      <x:c r="W295" s="75">
        <x:v>10</x:v>
      </x:c>
      <x:c r="X295" s="75">
        <x:v>243</x:v>
      </x:c>
      <x:c r="Y295" s="75">
        <x:v>71</x:v>
      </x:c>
      <x:c r="Z295" s="75">
        <x:v>20</x:v>
      </x:c>
      <x:c r="AA295" s="75">
        <x:v>8</x:v>
      </x:c>
      <x:c r="AB295" s="75">
        <x:v>45</x:v>
      </x:c>
      <x:c r="AC295" s="75">
        <x:v>9</x:v>
      </x:c>
      <x:c r="AD295" s="75">
        <x:v>1</x:v>
      </x:c>
      <x:c r="AE295" s="75">
        <x:v>116</x:v>
      </x:c>
      <x:c r="AF295" s="75">
        <x:v>4</x:v>
      </x:c>
      <x:c r="AG295" s="75">
        <x:v>5</x:v>
      </x:c>
      <x:c r="AH295" s="75">
        <x:v>5</x:v>
      </x:c>
      <x:c r="AI295" s="75">
        <x:v>0.29999999999999999</x:v>
      </x:c>
      <x:c r="AJ295" s="75">
        <x:v>0.36199999999999999</x:v>
      </x:c>
      <x:c r="AK295" s="75">
        <x:v>0.46100000000000002</x:v>
      </x:c>
      <x:c r="AL295" s="75">
        <x:v>0.82299999999999995</x:v>
      </x:c>
      <x:c r="AM295" s="75">
        <x:v>0.154</x:v>
      </x:c>
      <x:c r="AN295" s="75">
        <x:v>125.2</x:v>
      </x:c>
      <x:c r="AO295" s="75">
        <x:v>6.21</x:v>
      </x:c>
      <x:c r="AP295" s="75">
        <x:v>2020</x:v>
      </x:c>
      <x:c r="AQ295" s="77" t="s">
        <x:v>55</x:v>
      </x:c>
      <x:c r="AR295" s="75">
        <x:v>30</x:v>
      </x:c>
      <x:c r="AS295" s="75" t="s">
        <x:v>119</x:v>
      </x:c>
      <x:c r="AT295" s="75">
        <x:v>591</x:v>
      </x:c>
      <x:c r="AU295" s="75">
        <x:v>16.09</x:v>
      </x:c>
      <x:c r="AV295" s="75">
        <x:v>0.76000000000000001</x:v>
      </x:c>
      <x:c r="AW295" s="75">
        <x:v>2.0699999999999998</x:v>
      </x:c>
      <x:c r="AX295" s="75">
        <x:v>22.82</x:v>
      </x:c>
      <x:c r="AY295" s="75">
        <x:v>11.1</x:v>
      </x:c>
      <x:c r="AZ295" s="75">
        <x:v>11.74</x:v>
      </x:c>
      <x:c r="BA295" s="75">
        <x:v>22.84</x:v>
      </x:c>
      <x:c r="BB295" s="75">
        <x:v>42.869999999999997</x:v>
      </x:c>
      <x:c r="BC295" s="75">
        <x:v>2.5600000000000001</x:v>
      </x:c>
      <x:c r="BD295" s="75">
        <x:v>56.780000000000001</x:v>
      </x:c>
      <x:c r="BE295" s="75">
        <x:v>10.640000000000001</x:v>
      </x:c>
      <x:c r="BF295" s="75">
        <x:v>5.1699999999999999</x:v>
      </x:c>
      <x:c r="BG295" s="75">
        <x:v>1.04</x:v>
      </x:c>
      <x:c r="BH295" s="75">
        <x:v>6.21</x:v>
      </x:c>
      <x:c r="BI295" s="75">
        <x:v>60000</x:v>
      </x:c>
      <x:c r="BJ295" s="75">
        <x:v>9657</x:v>
      </x:c>
      <x:c r="BK295" s="74" t="str">
        <x:f t="shared" si="0"/>
        <x:v>true</x:v>
      </x:c>
    </x:row>
    <x:row r="296" spans="1:63" ht="16.399999999999999">
      <x:c r="A296" s="65">
        <x:v>2022</x:v>
      </x:c>
      <x:c r="B296" s="61" t="s">
        <x:v>55</x:v>
      </x:c>
      <x:c r="C296" s="61" t="s">
        <x:v>254</x:v>
      </x:c>
      <x:c r="D296" s="72" t="s">
        <x:v>323</x:v>
      </x:c>
      <x:c r="E296" s="72">
        <x:v>4</x:v>
      </x:c>
      <x:c r="F296" s="72" t="s">
        <x:v>332</x:v>
      </x:c>
      <x:c r="G296" s="72" t="s">
        <x:v>173</x:v>
      </x:c>
      <x:c r="H296" s="72" t="s">
        <x:v>71</x:v>
      </x:c>
      <x:c r="I296" s="75">
        <x:v>2021</x:v>
      </x:c>
      <x:c r="J296" s="77" t="s">
        <x:v>55</x:v>
      </x:c>
      <x:c r="K296" s="75">
        <x:v>31</x:v>
      </x:c>
      <x:c r="L296" s="75" t="s">
        <x:v>119</x:v>
      </x:c>
      <x:c r="M296" s="75">
        <x:v>134</x:v>
      </x:c>
      <x:c r="N296" s="75">
        <x:v>2.48</x:v>
      </x:c>
      <x:c r="O296" s="75">
        <x:v>0.69999999999999996</x:v>
      </x:c>
      <x:c r="P296" s="75">
        <x:v>532</x:v>
      </x:c>
      <x:c r="Q296" s="75">
        <x:v>528</x:v>
      </x:c>
      <x:c r="R296" s="75">
        <x:v>464</x:v>
      </x:c>
      <x:c r="S296" s="75">
        <x:v>62</x:v>
      </x:c>
      <x:c r="T296" s="75">
        <x:v>118</x:v>
      </x:c>
      <x:c r="U296" s="75">
        <x:v>19</x:v>
      </x:c>
      <x:c r="V296" s="75">
        <x:v>2</x:v>
      </x:c>
      <x:c r="W296" s="75">
        <x:v>8</x:v>
      </x:c>
      <x:c r="X296" s="75">
        <x:v>165</x:v>
      </x:c>
      <x:c r="Y296" s="75">
        <x:v>57</x:v>
      </x:c>
      <x:c r="Z296" s="75">
        <x:v>12</x:v>
      </x:c>
      <x:c r="AA296" s="75">
        <x:v>6</x:v>
      </x:c>
      <x:c r="AB296" s="75">
        <x:v>54</x:v>
      </x:c>
      <x:c r="AC296" s="75">
        <x:v>5</x:v>
      </x:c>
      <x:c r="AD296" s="75">
        <x:v>0</x:v>
      </x:c>
      <x:c r="AE296" s="75">
        <x:v>82</x:v>
      </x:c>
      <x:c r="AF296" s="75">
        <x:v>11</x:v>
      </x:c>
      <x:c r="AG296" s="75">
        <x:v>4</x:v>
      </x:c>
      <x:c r="AH296" s="75">
        <x:v>5</x:v>
      </x:c>
      <x:c r="AI296" s="75">
        <x:v>0.254</x:v>
      </x:c>
      <x:c r="AJ296" s="75">
        <x:v>0.33500000000000002</x:v>
      </x:c>
      <x:c r="AK296" s="75">
        <x:v>0.35599999999999998</x:v>
      </x:c>
      <x:c r="AL296" s="75">
        <x:v>0.69099999999999995</x:v>
      </x:c>
      <x:c r="AM296" s="75">
        <x:v>0.109</x:v>
      </x:c>
      <x:c r="AN296" s="75">
        <x:v>94.599999999999994</x:v>
      </x:c>
      <x:c r="AO296" s="75">
        <x:v>3.1800000000000002</x:v>
      </x:c>
      <x:c r="AP296" s="75">
        <x:v>2021</x:v>
      </x:c>
      <x:c r="AQ296" s="77" t="s">
        <x:v>55</x:v>
      </x:c>
      <x:c r="AR296" s="75">
        <x:v>31</x:v>
      </x:c>
      <x:c r="AS296" s="75" t="s">
        <x:v>119</x:v>
      </x:c>
      <x:c r="AT296" s="75">
        <x:v>532</x:v>
      </x:c>
      <x:c r="AU296" s="75">
        <x:v>-4.9699999999999998</x:v>
      </x:c>
      <x:c r="AV296" s="75">
        <x:v>-0.35999999999999999</x:v>
      </x:c>
      <x:c r="AW296" s="75">
        <x:v>-0.35999999999999999</x:v>
      </x:c>
      <x:c r="AX296" s="75">
        <x:v>-5.3600000000000003</x:v>
      </x:c>
      <x:c r="AY296" s="75">
        <x:v>7.0700000000000003</x:v>
      </x:c>
      <x:c r="AZ296" s="75">
        <x:v>10.34</x:v>
      </x:c>
      <x:c r="BA296" s="75">
        <x:v>17.41</x:v>
      </x:c>
      <x:c r="BB296" s="75">
        <x:v>12.06</x:v>
      </x:c>
      <x:c r="BC296" s="75">
        <x:v>2.2999999999999998</x:v>
      </x:c>
      <x:c r="BD296" s="75">
        <x:v>23.91</x:v>
      </x:c>
      <x:c r="BE296" s="75">
        <x:v>10.09</x:v>
      </x:c>
      <x:c r="BF296" s="75">
        <x:v>2.48</x:v>
      </x:c>
      <x:c r="BG296" s="75">
        <x:v>0.69999999999999996</x:v>
      </x:c>
      <x:c r="BH296" s="75">
        <x:v>3.1800000000000002</x:v>
      </x:c>
      <x:c r="BI296" s="75">
        <x:v>60000</x:v>
      </x:c>
      <x:c r="BJ296" s="75">
        <x:v>18878</x:v>
      </x:c>
      <x:c r="BK296" s="74" t="str">
        <x:f t="shared" si="0"/>
        <x:v>true</x:v>
      </x:c>
    </x:row>
    <x:row r="297" spans="1:63" ht="16.399999999999999">
      <x:c r="A297" s="65">
        <x:v>2023</x:v>
      </x:c>
      <x:c r="B297" s="61" t="s">
        <x:v>55</x:v>
      </x:c>
      <x:c r="C297" s="61" t="s">
        <x:v>254</x:v>
      </x:c>
      <x:c r="D297" s="72" t="s">
        <x:v>323</x:v>
      </x:c>
      <x:c r="E297" s="72">
        <x:v>4</x:v>
      </x:c>
      <x:c r="F297" s="72" t="s">
        <x:v>332</x:v>
      </x:c>
      <x:c r="G297" s="72" t="s">
        <x:v>173</x:v>
      </x:c>
      <x:c r="H297" s="72" t="s">
        <x:v>71</x:v>
      </x:c>
      <x:c r="I297" s="75">
        <x:v>2022</x:v>
      </x:c>
      <x:c r="J297" s="77" t="s">
        <x:v>55</x:v>
      </x:c>
      <x:c r="K297" s="75">
        <x:v>32</x:v>
      </x:c>
      <x:c r="L297" s="75" t="s">
        <x:v>119</x:v>
      </x:c>
      <x:c r="M297" s="75">
        <x:v>142</x:v>
      </x:c>
      <x:c r="N297" s="75">
        <x:v>5.75</x:v>
      </x:c>
      <x:c r="O297" s="75">
        <x:v>0.56000000000000005</x:v>
      </x:c>
      <x:c r="P297" s="75">
        <x:v>569</x:v>
      </x:c>
      <x:c r="Q297" s="75">
        <x:v>565</x:v>
      </x:c>
      <x:c r="R297" s="75">
        <x:v>494</x:v>
      </x:c>
      <x:c r="S297" s="75">
        <x:v>75</x:v>
      </x:c>
      <x:c r="T297" s="75">
        <x:v>133</x:v>
      </x:c>
      <x:c r="U297" s="75">
        <x:v>16</x:v>
      </x:c>
      <x:c r="V297" s="75">
        <x:v>4</x:v>
      </x:c>
      <x:c r="W297" s="75">
        <x:v>25</x:v>
      </x:c>
      <x:c r="X297" s="75">
        <x:v>232</x:v>
      </x:c>
      <x:c r="Y297" s="75">
        <x:v>87</x:v>
      </x:c>
      <x:c r="Z297" s="75">
        <x:v>20</x:v>
      </x:c>
      <x:c r="AA297" s="75">
        <x:v>7</x:v>
      </x:c>
      <x:c r="AB297" s="75">
        <x:v>62</x:v>
      </x:c>
      <x:c r="AC297" s="75">
        <x:v>7</x:v>
      </x:c>
      <x:c r="AD297" s="75">
        <x:v>2</x:v>
      </x:c>
      <x:c r="AE297" s="75">
        <x:v>107</x:v>
      </x:c>
      <x:c r="AF297" s="75">
        <x:v>11</x:v>
      </x:c>
      <x:c r="AG297" s="75">
        <x:v>3</x:v>
      </x:c>
      <x:c r="AH297" s="75">
        <x:v>3</x:v>
      </x:c>
      <x:c r="AI297" s="75">
        <x:v>0.26900000000000002</x:v>
      </x:c>
      <x:c r="AJ297" s="75">
        <x:v>0.35699999999999998</x:v>
      </x:c>
      <x:c r="AK297" s="75">
        <x:v>0.46999999999999997</x:v>
      </x:c>
      <x:c r="AL297" s="75">
        <x:v>0.82699999999999996</x:v>
      </x:c>
      <x:c r="AM297" s="75">
        <x:v>0.155</x:v>
      </x:c>
      <x:c r="AN297" s="75">
        <x:v>139.80000000000001</x:v>
      </x:c>
      <x:c r="AO297" s="75">
        <x:v>6.3099999999999996</x:v>
      </x:c>
      <x:c r="AP297" s="75">
        <x:v>2022</x:v>
      </x:c>
      <x:c r="AQ297" s="77" t="s">
        <x:v>55</x:v>
      </x:c>
      <x:c r="AR297" s="75">
        <x:v>32</x:v>
      </x:c>
      <x:c r="AS297" s="75" t="s">
        <x:v>119</x:v>
      </x:c>
      <x:c r="AT297" s="75">
        <x:v>569</x:v>
      </x:c>
      <x:c r="AU297" s="75">
        <x:v>23.780000000000001</x:v>
      </x:c>
      <x:c r="AV297" s="75">
        <x:v>0.20999999999999999</x:v>
      </x:c>
      <x:c r="AW297" s="75">
        <x:v>0.17999999999999999</x:v>
      </x:c>
      <x:c r="AX297" s="75">
        <x:v>23.809999999999999</x:v>
      </x:c>
      <x:c r="AY297" s="75">
        <x:v>5.4400000000000004</x:v>
      </x:c>
      <x:c r="AZ297" s="75">
        <x:v>11.34</x:v>
      </x:c>
      <x:c r="BA297" s="75">
        <x:v>16.780000000000001</x:v>
      </x:c>
      <x:c r="BB297" s="75">
        <x:v>40.68</x:v>
      </x:c>
      <x:c r="BC297" s="75">
        <x:v>2.5</x:v>
      </x:c>
      <x:c r="BD297" s="75">
        <x:v>46.270000000000003</x:v>
      </x:c>
      <x:c r="BE297" s="75">
        <x:v>9.6999999999999993</x:v>
      </x:c>
      <x:c r="BF297" s="75">
        <x:v>5.75</x:v>
      </x:c>
      <x:c r="BG297" s="75">
        <x:v>0.56000000000000005</x:v>
      </x:c>
      <x:c r="BH297" s="75">
        <x:v>6.3099999999999996</x:v>
      </x:c>
      <x:c r="BI297" s="75">
        <x:v>60000</x:v>
      </x:c>
      <x:c r="BJ297" s="75">
        <x:v>9502</x:v>
      </x:c>
      <x:c r="BK297" s="74" t="str">
        <x:f t="shared" si="0"/>
        <x:v>true</x:v>
      </x:c>
    </x:row>
    <x:row r="298" spans="1:63" ht="16.399999999999999">
      <x:c r="A298" s="65">
        <x:v>2024</x:v>
      </x:c>
      <x:c r="B298" s="61" t="s">
        <x:v>55</x:v>
      </x:c>
      <x:c r="C298" s="61" t="s">
        <x:v>254</x:v>
      </x:c>
      <x:c r="D298" s="72" t="s">
        <x:v>323</x:v>
      </x:c>
      <x:c r="E298" s="72">
        <x:v>4</x:v>
      </x:c>
      <x:c r="F298" s="72" t="s">
        <x:v>332</x:v>
      </x:c>
      <x:c r="G298" s="72" t="s">
        <x:v>173</x:v>
      </x:c>
      <x:c r="H298" s="72" t="s">
        <x:v>71</x:v>
      </x:c>
      <x:c r="I298" s="75">
        <x:v>2023</x:v>
      </x:c>
      <x:c r="J298" s="77" t="s">
        <x:v>55</x:v>
      </x:c>
      <x:c r="K298" s="75">
        <x:v>33</x:v>
      </x:c>
      <x:c r="L298" s="75" t="s">
        <x:v>119</x:v>
      </x:c>
      <x:c r="M298" s="75">
        <x:v>126</x:v>
      </x:c>
      <x:c r="N298" s="75">
        <x:v>4.6600000000000001</x:v>
      </x:c>
      <x:c r="O298" s="75">
        <x:v>0.34999999999999998</x:v>
      </x:c>
      <x:c r="P298" s="75">
        <x:v>502</x:v>
      </x:c>
      <x:c r="Q298" s="75">
        <x:v>498</x:v>
      </x:c>
      <x:c r="R298" s="75">
        <x:v>422</x:v>
      </x:c>
      <x:c r="S298" s="75">
        <x:v>65</x:v>
      </x:c>
      <x:c r="T298" s="75">
        <x:v>113</x:v>
      </x:c>
      <x:c r="U298" s="75">
        <x:v>24</x:v>
      </x:c>
      <x:c r="V298" s="75">
        <x:v>3</x:v>
      </x:c>
      <x:c r="W298" s="75">
        <x:v>8</x:v>
      </x:c>
      <x:c r="X298" s="75">
        <x:v>167</x:v>
      </x:c>
      <x:c r="Y298" s="75">
        <x:v>62</x:v>
      </x:c>
      <x:c r="Z298" s="75">
        <x:v>16</x:v>
      </x:c>
      <x:c r="AA298" s="75">
        <x:v>7</x:v>
      </x:c>
      <x:c r="AB298" s="75">
        <x:v>64</x:v>
      </x:c>
      <x:c r="AC298" s="75">
        <x:v>8</x:v>
      </x:c>
      <x:c r="AD298" s="75">
        <x:v>0</x:v>
      </x:c>
      <x:c r="AE298" s="75">
        <x:v>82</x:v>
      </x:c>
      <x:c r="AF298" s="75">
        <x:v>4</x:v>
      </x:c>
      <x:c r="AG298" s="75">
        <x:v>4</x:v>
      </x:c>
      <x:c r="AH298" s="75">
        <x:v>4</x:v>
      </x:c>
      <x:c r="AI298" s="75">
        <x:v>0.26800000000000002</x:v>
      </x:c>
      <x:c r="AJ298" s="75">
        <x:v>0.371</x:v>
      </x:c>
      <x:c r="AK298" s="75">
        <x:v>0.39600000000000002</x:v>
      </x:c>
      <x:c r="AL298" s="75">
        <x:v>0.76700000000000002</x:v>
      </x:c>
      <x:c r="AM298" s="75">
        <x:v>0.14399999999999999</x:v>
      </x:c>
      <x:c r="AN298" s="75">
        <x:v>127</x:v>
      </x:c>
      <x:c r="AO298" s="75">
        <x:v>5.0099999999999998</x:v>
      </x:c>
      <x:c r="AP298" s="75">
        <x:v>2023</x:v>
      </x:c>
      <x:c r="AQ298" s="77" t="s">
        <x:v>55</x:v>
      </x:c>
      <x:c r="AR298" s="75">
        <x:v>33</x:v>
      </x:c>
      <x:c r="AS298" s="75" t="s">
        <x:v>119</x:v>
      </x:c>
      <x:c r="AT298" s="75">
        <x:v>502</x:v>
      </x:c>
      <x:c r="AU298" s="75">
        <x:v>16.550000000000001</x:v>
      </x:c>
      <x:c r="AV298" s="75">
        <x:v>-0.56000000000000005</x:v>
      </x:c>
      <x:c r="AW298" s="75">
        <x:v>-0.029999999999999999</x:v>
      </x:c>
      <x:c r="AX298" s="75">
        <x:v>18.890000000000001</x:v>
      </x:c>
      <x:c r="AY298" s="75">
        <x:v>3.3999999999999999</x:v>
      </x:c>
      <x:c r="AZ298" s="75">
        <x:v>9.9399999999999995</x:v>
      </x:c>
      <x:c r="BA298" s="75">
        <x:v>13.34</x:v>
      </x:c>
      <x:c r="BB298" s="75">
        <x:v>30.809999999999999</x:v>
      </x:c>
      <x:c r="BC298" s="75">
        <x:v>2.1699999999999999</x:v>
      </x:c>
      <x:c r="BD298" s="75">
        <x:v>32.490000000000002</x:v>
      </x:c>
      <x:c r="BE298" s="75">
        <x:v>9.8000000000000007</x:v>
      </x:c>
      <x:c r="BF298" s="75">
        <x:v>4.6600000000000001</x:v>
      </x:c>
      <x:c r="BG298" s="75">
        <x:v>0.34999999999999998</x:v>
      </x:c>
      <x:c r="BH298" s="75">
        <x:v>5.0099999999999998</x:v>
      </x:c>
      <x:c r="BI298" s="75">
        <x:v>60000</x:v>
      </x:c>
      <x:c r="BJ298" s="75">
        <x:v>11988</x:v>
      </x:c>
      <x:c r="BK298" s="74" t="str">
        <x:f t="shared" si="0"/>
        <x:v>true</x:v>
      </x:c>
    </x:row>
    <x:row r="299" spans="1:63" ht="16.399999999999999">
      <x:c r="A299" s="65">
        <x:v>2020</x:v>
      </x:c>
      <x:c r="B299" s="61" t="s">
        <x:v>100</x:v>
      </x:c>
      <x:c r="C299" s="61" t="s">
        <x:v>271</x:v>
      </x:c>
      <x:c r="D299" s="72" t="s">
        <x:v>323</x:v>
      </x:c>
      <x:c r="E299" s="72">
        <x:v>8</x:v>
      </x:c>
      <x:c r="F299" s="72" t="s">
        <x:v>25</x:v>
      </x:c>
      <x:c r="G299" s="72" t="s">
        <x:v>34</x:v>
      </x:c>
      <x:c r="H299" s="72" t="s">
        <x:v>96</x:v>
      </x:c>
      <x:c r="I299" s="75">
        <x:v>2019</x:v>
      </x:c>
      <x:c r="J299" s="77" t="s">
        <x:v>97</x:v>
      </x:c>
      <x:c r="K299" s="75">
        <x:v>28</x:v>
      </x:c>
      <x:c r="L299" s="75" t="s">
        <x:v>111</x:v>
      </x:c>
      <x:c r="M299" s="75">
        <x:v>123</x:v>
      </x:c>
      <x:c r="N299" s="75">
        <x:v>0.31</x:v>
      </x:c>
      <x:c r="O299" s="75">
        <x:v>0.22</x:v>
      </x:c>
      <x:c r="P299" s="75">
        <x:v>392</x:v>
      </x:c>
      <x:c r="Q299" s="75">
        <x:v>389</x:v>
      </x:c>
      <x:c r="R299" s="75">
        <x:v>352</x:v>
      </x:c>
      <x:c r="S299" s="75">
        <x:v>63</x:v>
      </x:c>
      <x:c r="T299" s="75">
        <x:v>88</x:v>
      </x:c>
      <x:c r="U299" s="75">
        <x:v>16</x:v>
      </x:c>
      <x:c r="V299" s="75">
        <x:v>1</x:v>
      </x:c>
      <x:c r="W299" s="75">
        <x:v>6</x:v>
      </x:c>
      <x:c r="X299" s="75">
        <x:v>124</x:v>
      </x:c>
      <x:c r="Y299" s="75">
        <x:v>35</x:v>
      </x:c>
      <x:c r="Z299" s="75">
        <x:v>19</x:v>
      </x:c>
      <x:c r="AA299" s="75">
        <x:v>2</x:v>
      </x:c>
      <x:c r="AB299" s="75">
        <x:v>31</x:v>
      </x:c>
      <x:c r="AC299" s="75">
        <x:v>4</x:v>
      </x:c>
      <x:c r="AD299" s="75">
        <x:v>0</x:v>
      </x:c>
      <x:c r="AE299" s="75">
        <x:v>78</x:v>
      </x:c>
      <x:c r="AF299" s="75">
        <x:v>8</x:v>
      </x:c>
      <x:c r="AG299" s="75">
        <x:v>3</x:v>
      </x:c>
      <x:c r="AH299" s="75">
        <x:v>2</x:v>
      </x:c>
      <x:c r="AI299" s="75">
        <x:v>0.25</x:v>
      </x:c>
      <x:c r="AJ299" s="75">
        <x:v>0.316</x:v>
      </x:c>
      <x:c r="AK299" s="75">
        <x:v>0.35199999999999998</x:v>
      </x:c>
      <x:c r="AL299" s="75">
        <x:v>0.66800000000000004</x:v>
      </x:c>
      <x:c r="AM299" s="75">
        <x:v>0.098999999999999999</x:v>
      </x:c>
      <x:c r="AN299" s="75">
        <x:v>84.599999999999994</x:v>
      </x:c>
      <x:c r="AO299" s="75">
        <x:v>0.53000000000000003</x:v>
      </x:c>
      <x:c r="AP299" s="75">
        <x:v>2019</x:v>
      </x:c>
      <x:c r="AQ299" s="77" t="s">
        <x:v>97</x:v>
      </x:c>
      <x:c r="AR299" s="75">
        <x:v>28</x:v>
      </x:c>
      <x:c r="AS299" s="75" t="s">
        <x:v>111</x:v>
      </x:c>
      <x:c r="AT299" s="75">
        <x:v>392</x:v>
      </x:c>
      <x:c r="AU299" s="75">
        <x:v>-7.0199999999999996</x:v>
      </x:c>
      <x:c r="AV299" s="75">
        <x:v>2.0899999999999999</x:v>
      </x:c>
      <x:c r="AW299" s="75">
        <x:v>2.8900000000000001</x:v>
      </x:c>
      <x:c r="AX299" s="75">
        <x:v>-3.9100000000000001</x:v>
      </x:c>
      <x:c r="AY299" s="75">
        <x:v>2.1499999999999999</x:v>
      </x:c>
      <x:c r="AZ299" s="75">
        <x:v>-7.2300000000000004</x:v>
      </x:c>
      <x:c r="BA299" s="75">
        <x:v>-5.0800000000000001</x:v>
      </x:c>
      <x:c r="BB299" s="75">
        <x:v>-9.1199999999999992</x:v>
      </x:c>
      <x:c r="BC299" s="75">
        <x:v>1.73</x:v>
      </x:c>
      <x:c r="BD299" s="75">
        <x:v>-4.3300000000000001</x:v>
      </x:c>
      <x:c r="BE299" s="75">
        <x:v>9.7300000000000004</x:v>
      </x:c>
      <x:c r="BF299" s="75">
        <x:v>0.31</x:v>
      </x:c>
      <x:c r="BG299" s="75">
        <x:v>0.22</x:v>
      </x:c>
      <x:c r="BH299" s="75">
        <x:v>0.53000000000000003</x:v>
      </x:c>
      <x:c r="BI299" s="75">
        <x:v>8300</x:v>
      </x:c>
      <x:c r="BJ299" s="75">
        <x:v>15597</x:v>
      </x:c>
      <x:c r="BK299" s="74" t="str">
        <x:f t="shared" si="0"/>
        <x:v>true</x:v>
      </x:c>
    </x:row>
    <x:row r="300" spans="1:63" ht="16.399999999999999">
      <x:c r="A300" s="65">
        <x:v>2021</x:v>
      </x:c>
      <x:c r="B300" s="61" t="s">
        <x:v>100</x:v>
      </x:c>
      <x:c r="C300" s="61" t="s">
        <x:v>271</x:v>
      </x:c>
      <x:c r="D300" s="72" t="s">
        <x:v>323</x:v>
      </x:c>
      <x:c r="E300" s="72">
        <x:v>8</x:v>
      </x:c>
      <x:c r="F300" s="72" t="s">
        <x:v>25</x:v>
      </x:c>
      <x:c r="G300" s="72" t="s">
        <x:v>34</x:v>
      </x:c>
      <x:c r="H300" s="72" t="s">
        <x:v>96</x:v>
      </x:c>
      <x:c r="I300" s="73">
        <x:v>2020</x:v>
      </x:c>
      <x:c r="J300" s="76" t="s">
        <x:v>45</x:v>
      </x:c>
      <x:c r="K300" s="73">
        <x:v>29</x:v>
      </x:c>
      <x:c r="L300" s="73" t="s">
        <x:v>115</x:v>
      </x:c>
      <x:c r="M300" s="73">
        <x:v>94</x:v>
      </x:c>
      <x:c r="N300" s="73">
        <x:v>0.40999999999999998</x:v>
      </x:c>
      <x:c r="O300" s="73">
        <x:v>0.19</x:v>
      </x:c>
      <x:c r="P300" s="73">
        <x:v>258</x:v>
      </x:c>
      <x:c r="Q300" s="73">
        <x:v>254</x:v>
      </x:c>
      <x:c r="R300" s="73">
        <x:v>234</x:v>
      </x:c>
      <x:c r="S300" s="73">
        <x:v>36</x:v>
      </x:c>
      <x:c r="T300" s="73">
        <x:v>64</x:v>
      </x:c>
      <x:c r="U300" s="73">
        <x:v>12</x:v>
      </x:c>
      <x:c r="V300" s="73">
        <x:v>1</x:v>
      </x:c>
      <x:c r="W300" s="73">
        <x:v>5</x:v>
      </x:c>
      <x:c r="X300" s="73">
        <x:v>93</x:v>
      </x:c>
      <x:c r="Y300" s="73">
        <x:v>35</x:v>
      </x:c>
      <x:c r="Z300" s="73">
        <x:v>15</x:v>
      </x:c>
      <x:c r="AA300" s="73">
        <x:v>6</x:v>
      </x:c>
      <x:c r="AB300" s="73">
        <x:v>13</x:v>
      </x:c>
      <x:c r="AC300" s="73">
        <x:v>7</x:v>
      </x:c>
      <x:c r="AD300" s="73">
        <x:v>0</x:v>
      </x:c>
      <x:c r="AE300" s="73">
        <x:v>47</x:v>
      </x:c>
      <x:c r="AF300" s="73">
        <x:v>6</x:v>
      </x:c>
      <x:c r="AG300" s="73">
        <x:v>4</x:v>
      </x:c>
      <x:c r="AH300" s="73">
        <x:v>0</x:v>
      </x:c>
      <x:c r="AI300" s="73">
        <x:v>0.27400000000000002</x:v>
      </x:c>
      <x:c r="AJ300" s="73">
        <x:v>0.33100000000000002</x:v>
      </x:c>
      <x:c r="AK300" s="73">
        <x:v>0.39700000000000002</x:v>
      </x:c>
      <x:c r="AL300" s="73">
        <x:v>0.72799999999999998</x:v>
      </x:c>
      <x:c r="AM300" s="73">
        <x:v>0.11899999999999999</x:v>
      </x:c>
      <x:c r="AN300" s="73">
        <x:v>88</x:v>
      </x:c>
      <x:c r="AO300" s="73">
        <x:v>0.59999999999999998</x:v>
      </x:c>
      <x:c r="AP300" s="73">
        <x:v>2020</x:v>
      </x:c>
      <x:c r="AQ300" s="76" t="s">
        <x:v>45</x:v>
      </x:c>
      <x:c r="AR300" s="73">
        <x:v>29</x:v>
      </x:c>
      <x:c r="AS300" s="73" t="s">
        <x:v>115</x:v>
      </x:c>
      <x:c r="AT300" s="78">
        <x:v>258</x:v>
      </x:c>
      <x:c r="AU300" s="78">
        <x:v>-4.3200000000000003</x:v>
      </x:c>
      <x:c r="AV300" s="78">
        <x:v>-0.29999999999999999</x:v>
      </x:c>
      <x:c r="AW300" s="78">
        <x:v>0.98999999999999999</x:v>
      </x:c>
      <x:c r="AX300" s="78">
        <x:v>-3.8700000000000001</x:v>
      </x:c>
      <x:c r="AY300" s="78">
        <x:v>3.96</x:v>
      </x:c>
      <x:c r="AZ300" s="78">
        <x:v>-2.1600000000000001</x:v>
      </x:c>
      <x:c r="BA300" s="78">
        <x:v>1.8</x:v>
      </x:c>
      <x:c r="BB300" s="78">
        <x:v>-3.73</x:v>
      </x:c>
      <x:c r="BC300" s="78">
        <x:v>1.1200000000000001</x:v>
      </x:c>
      <x:c r="BD300" s="78">
        <x:v>-4.7300000000000004</x:v>
      </x:c>
      <x:c r="BE300" s="78">
        <x:v>21.280000000000001</x:v>
      </x:c>
      <x:c r="BF300" s="78">
        <x:v>0.40999999999999998</x:v>
      </x:c>
      <x:c r="BG300" s="78">
        <x:v>0.19</x:v>
      </x:c>
      <x:c r="BH300" s="78">
        <x:v>0.59999999999999998</x:v>
      </x:c>
      <x:c r="BI300" s="73">
        <x:v>8300</x:v>
      </x:c>
      <x:c r="BJ300" s="73">
        <x:v>-37478</x:v>
      </x:c>
      <x:c r="BK300" s="74" t="str">
        <x:f t="shared" si="0"/>
        <x:v>true</x:v>
      </x:c>
    </x:row>
    <x:row r="301" spans="1:63" ht="16.399999999999999">
      <x:c r="A301" s="65">
        <x:v>2022</x:v>
      </x:c>
      <x:c r="B301" s="61" t="s">
        <x:v>100</x:v>
      </x:c>
      <x:c r="C301" s="61" t="s">
        <x:v>271</x:v>
      </x:c>
      <x:c r="D301" s="72" t="s">
        <x:v>323</x:v>
      </x:c>
      <x:c r="E301" s="72">
        <x:v>8</x:v>
      </x:c>
      <x:c r="F301" s="72" t="s">
        <x:v>25</x:v>
      </x:c>
      <x:c r="G301" s="72" t="s">
        <x:v>34</x:v>
      </x:c>
      <x:c r="H301" s="72" t="s">
        <x:v>96</x:v>
      </x:c>
      <x:c r="I301" s="75">
        <x:v>2021</x:v>
      </x:c>
      <x:c r="J301" s="77" t="s">
        <x:v>100</x:v>
      </x:c>
      <x:c r="K301" s="75">
        <x:v>30</x:v>
      </x:c>
      <x:c r="L301" s="75" t="s">
        <x:v>115</x:v>
      </x:c>
      <x:c r="M301" s="75">
        <x:v>122</x:v>
      </x:c>
      <x:c r="N301" s="75">
        <x:v>0.35999999999999999</x:v>
      </x:c>
      <x:c r="O301" s="75">
        <x:v>0.089999999999999991</x:v>
      </x:c>
      <x:c r="P301" s="75">
        <x:v>253</x:v>
      </x:c>
      <x:c r="Q301" s="75">
        <x:v>252</x:v>
      </x:c>
      <x:c r="R301" s="75">
        <x:v>235</x:v>
      </x:c>
      <x:c r="S301" s="75">
        <x:v>47</x:v>
      </x:c>
      <x:c r="T301" s="75">
        <x:v>63</x:v>
      </x:c>
      <x:c r="U301" s="75">
        <x:v>10</x:v>
      </x:c>
      <x:c r="V301" s="75">
        <x:v>0</x:v>
      </x:c>
      <x:c r="W301" s="75">
        <x:v>9</x:v>
      </x:c>
      <x:c r="X301" s="75">
        <x:v>100</x:v>
      </x:c>
      <x:c r="Y301" s="75">
        <x:v>35</x:v>
      </x:c>
      <x:c r="Z301" s="75">
        <x:v>9</x:v>
      </x:c>
      <x:c r="AA301" s="75">
        <x:v>4</x:v>
      </x:c>
      <x:c r="AB301" s="75">
        <x:v>14</x:v>
      </x:c>
      <x:c r="AC301" s="75">
        <x:v>2</x:v>
      </x:c>
      <x:c r="AD301" s="75">
        <x:v>0</x:v>
      </x:c>
      <x:c r="AE301" s="75">
        <x:v>52</x:v>
      </x:c>
      <x:c r="AF301" s="75">
        <x:v>4</x:v>
      </x:c>
      <x:c r="AG301" s="75">
        <x:v>1</x:v>
      </x:c>
      <x:c r="AH301" s="75">
        <x:v>1</x:v>
      </x:c>
      <x:c r="AI301" s="75">
        <x:v>0.26800000000000002</x:v>
      </x:c>
      <x:c r="AJ301" s="75">
        <x:v>0.313</x:v>
      </x:c>
      <x:c r="AK301" s="75">
        <x:v>0.42599999999999999</x:v>
      </x:c>
      <x:c r="AL301" s="75">
        <x:v>0.73899999999999999</x:v>
      </x:c>
      <x:c r="AM301" s="75">
        <x:v>0.11600000000000001</x:v>
      </x:c>
      <x:c r="AN301" s="75">
        <x:v>92.700000000000003</x:v>
      </x:c>
      <x:c r="AO301" s="75">
        <x:v>0.45000000000000001</x:v>
      </x:c>
      <x:c r="AP301" s="75">
        <x:v>2021</x:v>
      </x:c>
      <x:c r="AQ301" s="77" t="s">
        <x:v>100</x:v>
      </x:c>
      <x:c r="AR301" s="75">
        <x:v>30</x:v>
      </x:c>
      <x:c r="AS301" s="75" t="s">
        <x:v>115</x:v>
      </x:c>
      <x:c r="AT301" s="75">
        <x:v>253</x:v>
      </x:c>
      <x:c r="AU301" s="75">
        <x:v>-3.1699999999999999</x:v>
      </x:c>
      <x:c r="AV301" s="75">
        <x:v>-0.17999999999999999</x:v>
      </x:c>
      <x:c r="AW301" s="75">
        <x:v>0.40999999999999998</x:v>
      </x:c>
      <x:c r="AX301" s="75">
        <x:v>-2.0299999999999998</x:v>
      </x:c>
      <x:c r="AY301" s="75">
        <x:v>0.94999999999999996</x:v>
      </x:c>
      <x:c r="AZ301" s="75">
        <x:v>-3.4199999999999999</x:v>
      </x:c>
      <x:c r="BA301" s="75">
        <x:v>-2.4700000000000002</x:v>
      </x:c>
      <x:c r="BB301" s="75">
        <x:v>-4.9400000000000004</x:v>
      </x:c>
      <x:c r="BC301" s="75">
        <x:v>1.1000000000000001</x:v>
      </x:c>
      <x:c r="BD301" s="75">
        <x:v>0.68999999999999995</x:v>
      </x:c>
      <x:c r="BE301" s="75">
        <x:v>10.09</x:v>
      </x:c>
      <x:c r="BF301" s="75">
        <x:v>0.35999999999999999</x:v>
      </x:c>
      <x:c r="BG301" s="75">
        <x:v>0.089999999999999991</x:v>
      </x:c>
      <x:c r="BH301" s="75">
        <x:v>0.45000000000000001</x:v>
      </x:c>
      <x:c r="BI301" s="75">
        <x:v>9500</x:v>
      </x:c>
      <x:c r="BJ301" s="75">
        <x:v>20992</x:v>
      </x:c>
      <x:c r="BK301" s="74" t="str">
        <x:f t="shared" si="0"/>
        <x:v>true</x:v>
      </x:c>
    </x:row>
    <x:row r="302" spans="1:63" ht="16.399999999999999">
      <x:c r="A302" s="65">
        <x:v>2023</x:v>
      </x:c>
      <x:c r="B302" s="61" t="s">
        <x:v>100</x:v>
      </x:c>
      <x:c r="C302" s="61" t="s">
        <x:v>271</x:v>
      </x:c>
      <x:c r="D302" s="72" t="s">
        <x:v>323</x:v>
      </x:c>
      <x:c r="E302" s="72">
        <x:v>8</x:v>
      </x:c>
      <x:c r="F302" s="72" t="s">
        <x:v>25</x:v>
      </x:c>
      <x:c r="G302" s="72" t="s">
        <x:v>34</x:v>
      </x:c>
      <x:c r="H302" s="72" t="s">
        <x:v>96</x:v>
      </x:c>
      <x:c r="I302" s="75">
        <x:v>2022</x:v>
      </x:c>
      <x:c r="J302" s="77" t="s">
        <x:v>100</x:v>
      </x:c>
      <x:c r="K302" s="75">
        <x:v>31</x:v>
      </x:c>
      <x:c r="L302" s="75" t="s">
        <x:v>115</x:v>
      </x:c>
      <x:c r="M302" s="75">
        <x:v>130</x:v>
      </x:c>
      <x:c r="N302" s="75">
        <x:v>-0.11</x:v>
      </x:c>
      <x:c r="O302" s="75">
        <x:v>0.57999999999999996</x:v>
      </x:c>
      <x:c r="P302" s="75">
        <x:v>295</x:v>
      </x:c>
      <x:c r="Q302" s="75">
        <x:v>290</x:v>
      </x:c>
      <x:c r="R302" s="75">
        <x:v>263</x:v>
      </x:c>
      <x:c r="S302" s="75">
        <x:v>48</x:v>
      </x:c>
      <x:c r="T302" s="75">
        <x:v>61</x:v>
      </x:c>
      <x:c r="U302" s="75">
        <x:v>14</x:v>
      </x:c>
      <x:c r="V302" s="75">
        <x:v>1</x:v>
      </x:c>
      <x:c r="W302" s="75">
        <x:v>4</x:v>
      </x:c>
      <x:c r="X302" s="75">
        <x:v>89</x:v>
      </x:c>
      <x:c r="Y302" s="75">
        <x:v>23</x:v>
      </x:c>
      <x:c r="Z302" s="75">
        <x:v>11</x:v>
      </x:c>
      <x:c r="AA302" s="75">
        <x:v>4</x:v>
      </x:c>
      <x:c r="AB302" s="75">
        <x:v>15</x:v>
      </x:c>
      <x:c r="AC302" s="75">
        <x:v>9</x:v>
      </x:c>
      <x:c r="AD302" s="75">
        <x:v>1</x:v>
      </x:c>
      <x:c r="AE302" s="75">
        <x:v>68</x:v>
      </x:c>
      <x:c r="AF302" s="75">
        <x:v>3</x:v>
      </x:c>
      <x:c r="AG302" s="75">
        <x:v>5</x:v>
      </x:c>
      <x:c r="AH302" s="75">
        <x:v>3</x:v>
      </x:c>
      <x:c r="AI302" s="75">
        <x:v>0.23200000000000001</x:v>
      </x:c>
      <x:c r="AJ302" s="75">
        <x:v>0.29299999999999998</x:v>
      </x:c>
      <x:c r="AK302" s="75">
        <x:v>0.33800000000000002</x:v>
      </x:c>
      <x:c r="AL302" s="75">
        <x:v>0.63100000000000001</x:v>
      </x:c>
      <x:c r="AM302" s="75">
        <x:v>0.086999999999999988</x:v>
      </x:c>
      <x:c r="AN302" s="75">
        <x:v>72.5</x:v>
      </x:c>
      <x:c r="AO302" s="75">
        <x:v>0.46999999999999997</x:v>
      </x:c>
      <x:c r="AP302" s="75">
        <x:v>2022</x:v>
      </x:c>
      <x:c r="AQ302" s="77" t="s">
        <x:v>100</x:v>
      </x:c>
      <x:c r="AR302" s="75">
        <x:v>31</x:v>
      </x:c>
      <x:c r="AS302" s="75" t="s">
        <x:v>115</x:v>
      </x:c>
      <x:c r="AT302" s="75">
        <x:v>295</x:v>
      </x:c>
      <x:c r="AU302" s="75">
        <x:v>-9.4900000000000002</x:v>
      </x:c>
      <x:c r="AV302" s="75">
        <x:v>0.080000000000000004</x:v>
      </x:c>
      <x:c r="AW302" s="75">
        <x:v>0.68999999999999995</x:v>
      </x:c>
      <x:c r="AX302" s="75">
        <x:v>-7.8799999999999999</x:v>
      </x:c>
      <x:c r="AY302" s="75">
        <x:v>5.6100000000000003</x:v>
      </x:c>
      <x:c r="AZ302" s="75">
        <x:v>-3.3199999999999998</x:v>
      </x:c>
      <x:c r="BA302" s="75">
        <x:v>2.29</x:v>
      </x:c>
      <x:c r="BB302" s="75">
        <x:v>-6.1500000000000004</x:v>
      </x:c>
      <x:c r="BC302" s="75">
        <x:v>1.3</x:v>
      </x:c>
      <x:c r="BD302" s="75">
        <x:v>0.42999999999999999</x:v>
      </x:c>
      <x:c r="BE302" s="75">
        <x:v>9.6999999999999993</x:v>
      </x:c>
      <x:c r="BF302" s="75">
        <x:v>-0.11</x:v>
      </x:c>
      <x:c r="BG302" s="75">
        <x:v>0.57999999999999996</x:v>
      </x:c>
      <x:c r="BH302" s="75">
        <x:v>0.46999999999999997</x:v>
      </x:c>
      <x:c r="BI302" s="75">
        <x:v>10500</x:v>
      </x:c>
      <x:c r="BJ302" s="75">
        <x:v>22529</x:v>
      </x:c>
      <x:c r="BK302" s="74" t="str">
        <x:f t="shared" si="0"/>
        <x:v>true</x:v>
      </x:c>
    </x:row>
    <x:row r="303" spans="1:63" ht="16.399999999999999">
      <x:c r="A303" s="65">
        <x:v>2014</x:v>
      </x:c>
      <x:c r="B303" s="61" t="s">
        <x:v>95</x:v>
      </x:c>
      <x:c r="C303" s="61" t="s">
        <x:v>330</x:v>
      </x:c>
      <x:c r="D303" s="72" t="s">
        <x:v>322</x:v>
      </x:c>
      <x:c r="E303" s="72">
        <x:v>8</x:v>
      </x:c>
      <x:c r="F303" s="72" t="s">
        <x:v>25</x:v>
      </x:c>
      <x:c r="G303" s="72" t="s">
        <x:v>337</x:v>
      </x:c>
      <x:c r="H303" s="72" t="s">
        <x:v>36</x:v>
      </x:c>
      <x:c r="I303" s="75">
        <x:v>2013</x:v>
      </x:c>
      <x:c r="J303" s="77" t="s">
        <x:v>22</x:v>
      </x:c>
      <x:c r="K303" s="75">
        <x:v>32</x:v>
      </x:c>
      <x:c r="L303" s="75" t="s">
        <x:v>96</x:v>
      </x:c>
      <x:c r="M303" s="75">
        <x:v>56</x:v>
      </x:c>
      <x:c r="N303" s="75">
        <x:v>-0.81000000000000005</x:v>
      </x:c>
      <x:c r="O303" s="75">
        <x:v>0.59999999999999998</x:v>
      </x:c>
      <x:c r="P303" s="75">
        <x:v>101</x:v>
      </x:c>
      <x:c r="Q303" s="75">
        <x:v>96</x:v>
      </x:c>
      <x:c r="R303" s="75">
        <x:v>88</x:v>
      </x:c>
      <x:c r="S303" s="75">
        <x:v>6</x:v>
      </x:c>
      <x:c r="T303" s="75">
        <x:v>13</x:v>
      </x:c>
      <x:c r="U303" s="75">
        <x:v>1</x:v>
      </x:c>
      <x:c r="V303" s="75">
        <x:v>0</x:v>
      </x:c>
      <x:c r="W303" s="75">
        <x:v>1</x:v>
      </x:c>
      <x:c r="X303" s="75">
        <x:v>17</x:v>
      </x:c>
      <x:c r="Y303" s="75">
        <x:v>4</x:v>
      </x:c>
      <x:c r="Z303" s="75">
        <x:v>1</x:v>
      </x:c>
      <x:c r="AA303" s="75">
        <x:v>0</x:v>
      </x:c>
      <x:c r="AB303" s="75">
        <x:v>7</x:v>
      </x:c>
      <x:c r="AC303" s="75">
        <x:v>0</x:v>
      </x:c>
      <x:c r="AD303" s="75">
        <x:v>0</x:v>
      </x:c>
      <x:c r="AE303" s="75">
        <x:v>24</x:v>
      </x:c>
      <x:c r="AF303" s="75">
        <x:v>2</x:v>
      </x:c>
      <x:c r="AG303" s="75">
        <x:v>5</x:v>
      </x:c>
      <x:c r="AH303" s="75">
        <x:v>1</x:v>
      </x:c>
      <x:c r="AI303" s="75">
        <x:v>0.14799999999999999</x:v>
      </x:c>
      <x:c r="AJ303" s="75">
        <x:v>0.20799999999999999</x:v>
      </x:c>
      <x:c r="AK303" s="75">
        <x:v>0.193</x:v>
      </x:c>
      <x:c r="AL303" s="75">
        <x:v>0.40100000000000002</x:v>
      </x:c>
      <x:c r="AM303" s="75">
        <x:v>-0.13</x:v>
      </x:c>
      <x:c r="AN303" s="75">
        <x:v>-0.80000000000000004</x:v>
      </x:c>
      <x:c r="AO303" s="75">
        <x:v>-0.22</x:v>
      </x:c>
      <x:c r="AP303" s="75">
        <x:v>2013</x:v>
      </x:c>
      <x:c r="AQ303" s="77" t="s">
        <x:v>22</x:v>
      </x:c>
      <x:c r="AR303" s="75">
        <x:v>32</x:v>
      </x:c>
      <x:c r="AS303" s="75" t="s">
        <x:v>96</x:v>
      </x:c>
      <x:c r="AT303" s="75">
        <x:v>101</x:v>
      </x:c>
      <x:c r="AU303" s="75">
        <x:v>-12.42</x:v>
      </x:c>
      <x:c r="AV303" s="75">
        <x:v>0.19</x:v>
      </x:c>
      <x:c r="AW303" s="75">
        <x:v>-0.080000000000000004</x:v>
      </x:c>
      <x:c r="AX303" s="75">
        <x:v>-12.369999999999999</x:v>
      </x:c>
      <x:c r="AY303" s="75">
        <x:v>3.3700000000000001</x:v>
      </x:c>
      <x:c r="AZ303" s="75">
        <x:v>2.4500000000000002</x:v>
      </x:c>
      <x:c r="BA303" s="75">
        <x:v>5.8200000000000003</x:v>
      </x:c>
      <x:c r="BB303" s="75">
        <x:v>-6.5499999999999998</x:v>
      </x:c>
      <x:c r="BC303" s="75">
        <x:v>0.44</x:v>
      </x:c>
      <x:c r="BD303" s="75">
        <x:v>-6.1100000000000003</x:v>
      </x:c>
      <x:c r="BE303" s="75">
        <x:v>9.9499999999999993</x:v>
      </x:c>
      <x:c r="BF303" s="75">
        <x:v>-0.81000000000000005</x:v>
      </x:c>
      <x:c r="BG303" s="75">
        <x:v>0.59999999999999998</x:v>
      </x:c>
      <x:c r="BH303" s="75">
        <x:v>-0.22</x:v>
      </x:c>
      <x:c r="BI303" s="75">
        <x:v>6000</x:v>
      </x:c>
      <x:c r="BJ303" s="75">
        <x:v>-27669</x:v>
      </x:c>
      <x:c r="BK303" s="74" t="str">
        <x:f t="shared" si="0"/>
        <x:v>true</x:v>
      </x:c>
    </x:row>
    <x:row r="304" spans="1:63" ht="16.399999999999999">
      <x:c r="A304" s="65">
        <x:v>2015</x:v>
      </x:c>
      <x:c r="B304" s="61" t="s">
        <x:v>95</x:v>
      </x:c>
      <x:c r="C304" s="61" t="s">
        <x:v>330</x:v>
      </x:c>
      <x:c r="D304" s="72" t="s">
        <x:v>322</x:v>
      </x:c>
      <x:c r="E304" s="72">
        <x:v>8</x:v>
      </x:c>
      <x:c r="F304" s="72" t="s">
        <x:v>25</x:v>
      </x:c>
      <x:c r="G304" s="72" t="s">
        <x:v>337</x:v>
      </x:c>
      <x:c r="H304" s="72" t="s">
        <x:v>36</x:v>
      </x:c>
      <x:c r="I304" s="75">
        <x:v>2014</x:v>
      </x:c>
      <x:c r="J304" s="77" t="s">
        <x:v>22</x:v>
      </x:c>
      <x:c r="K304" s="75">
        <x:v>33</x:v>
      </x:c>
      <x:c r="L304" s="75" t="s">
        <x:v>96</x:v>
      </x:c>
      <x:c r="M304" s="75">
        <x:v>59</x:v>
      </x:c>
      <x:c r="N304" s="75">
        <x:v>0.20999999999999999</x:v>
      </x:c>
      <x:c r="O304" s="75">
        <x:v>0.14000000000000001</x:v>
      </x:c>
      <x:c r="P304" s="75">
        <x:v>92</x:v>
      </x:c>
      <x:c r="Q304" s="75">
        <x:v>89</x:v>
      </x:c>
      <x:c r="R304" s="75">
        <x:v>82</x:v>
      </x:c>
      <x:c r="S304" s="75">
        <x:v>13</x:v>
      </x:c>
      <x:c r="T304" s="75">
        <x:v>25</x:v>
      </x:c>
      <x:c r="U304" s="75">
        <x:v>5</x:v>
      </x:c>
      <x:c r="V304" s="75">
        <x:v>0</x:v>
      </x:c>
      <x:c r="W304" s="75">
        <x:v>1</x:v>
      </x:c>
      <x:c r="X304" s="75">
        <x:v>33</x:v>
      </x:c>
      <x:c r="Y304" s="75">
        <x:v>11</x:v>
      </x:c>
      <x:c r="Z304" s="75">
        <x:v>0</x:v>
      </x:c>
      <x:c r="AA304" s="75">
        <x:v>1</x:v>
      </x:c>
      <x:c r="AB304" s="75">
        <x:v>3</x:v>
      </x:c>
      <x:c r="AC304" s="75">
        <x:v>1</x:v>
      </x:c>
      <x:c r="AD304" s="75">
        <x:v>0</x:v>
      </x:c>
      <x:c r="AE304" s="75">
        <x:v>22</x:v>
      </x:c>
      <x:c r="AF304" s="75">
        <x:v>4</x:v>
      </x:c>
      <x:c r="AG304" s="75">
        <x:v>3</x:v>
      </x:c>
      <x:c r="AH304" s="75">
        <x:v>3</x:v>
      </x:c>
      <x:c r="AI304" s="75">
        <x:v>0.30499999999999999</x:v>
      </x:c>
      <x:c r="AJ304" s="75">
        <x:v>0.32600000000000001</x:v>
      </x:c>
      <x:c r="AK304" s="75">
        <x:v>0.40200000000000002</x:v>
      </x:c>
      <x:c r="AL304" s="75">
        <x:v>0.72799999999999998</x:v>
      </x:c>
      <x:c r="AM304" s="75">
        <x:v>0.11</x:v>
      </x:c>
      <x:c r="AN304" s="75">
        <x:v>74.400000000000006</x:v>
      </x:c>
      <x:c r="AO304" s="75">
        <x:v>0.35999999999999999</x:v>
      </x:c>
      <x:c r="AP304" s="75">
        <x:v>2014</x:v>
      </x:c>
      <x:c r="AQ304" s="77" t="s">
        <x:v>22</x:v>
      </x:c>
      <x:c r="AR304" s="75">
        <x:v>33</x:v>
      </x:c>
      <x:c r="AS304" s="75" t="s">
        <x:v>96</x:v>
      </x:c>
      <x:c r="AT304" s="75">
        <x:v>92</x:v>
      </x:c>
      <x:c r="AU304" s="75">
        <x:v>-2.7400000000000002</x:v>
      </x:c>
      <x:c r="AV304" s="75">
        <x:v>-0.34000000000000002</x:v>
      </x:c>
      <x:c r="AW304" s="75">
        <x:v>-0.39000000000000001</x:v>
      </x:c>
      <x:c r="AX304" s="75">
        <x:v>-4.1299999999999999</x:v>
      </x:c>
      <x:c r="AY304" s="75">
        <x:v>1.6200000000000001</x:v>
      </x:c>
      <x:c r="AZ304" s="75">
        <x:v>2.1400000000000001</x:v>
      </x:c>
      <x:c r="BA304" s="75">
        <x:v>3.7599999999999998</x:v>
      </x:c>
      <x:c r="BB304" s="75">
        <x:v>0.23000000000000001</x:v>
      </x:c>
      <x:c r="BC304" s="75">
        <x:v>0.40000000000000002</x:v>
      </x:c>
      <x:c r="BD304" s="75">
        <x:v>-1.0600000000000001</x:v>
      </x:c>
      <x:c r="BE304" s="75">
        <x:v>11.31</x:v>
      </x:c>
      <x:c r="BF304" s="75">
        <x:v>0.20999999999999999</x:v>
      </x:c>
      <x:c r="BG304" s="75">
        <x:v>0.14000000000000001</x:v>
      </x:c>
      <x:c r="BH304" s="75">
        <x:v>0.35999999999999999</x:v>
      </x:c>
      <x:c r="BI304" s="75">
        <x:v>6500</x:v>
      </x:c>
      <x:c r="BJ304" s="75">
        <x:v>18230</x:v>
      </x:c>
      <x:c r="BK304" s="74" t="str">
        <x:f t="shared" si="0"/>
        <x:v>true</x:v>
      </x:c>
    </x:row>
    <x:row r="305" spans="1:63" ht="16.399999999999999">
      <x:c r="A305" s="65">
        <x:v>2016</x:v>
      </x:c>
      <x:c r="B305" s="61" t="s">
        <x:v>95</x:v>
      </x:c>
      <x:c r="C305" s="61" t="s">
        <x:v>330</x:v>
      </x:c>
      <x:c r="D305" s="72" t="s">
        <x:v>322</x:v>
      </x:c>
      <x:c r="E305" s="72">
        <x:v>8</x:v>
      </x:c>
      <x:c r="F305" s="72" t="s">
        <x:v>25</x:v>
      </x:c>
      <x:c r="G305" s="72" t="s">
        <x:v>337</x:v>
      </x:c>
      <x:c r="H305" s="72" t="s">
        <x:v>36</x:v>
      </x:c>
      <x:c r="I305" s="76">
        <x:v>2015</x:v>
      </x:c>
      <x:c r="J305" s="76" t="s">
        <x:v>97</x:v>
      </x:c>
      <x:c r="K305" s="76">
        <x:v>34</x:v>
      </x:c>
      <x:c r="L305" s="76" t="s">
        <x:v>96</x:v>
      </x:c>
      <x:c r="M305" s="74">
        <x:v>91</x:v>
      </x:c>
      <x:c r="N305" s="74">
        <x:v>-0.029999999999999999</x:v>
      </x:c>
      <x:c r="O305" s="74">
        <x:v>0.44000000000000006</x:v>
      </x:c>
      <x:c r="P305" s="74">
        <x:v>157</x:v>
      </x:c>
      <x:c r="Q305" s="74">
        <x:v>152</x:v>
      </x:c>
      <x:c r="R305" s="74">
        <x:v>140</x:v>
      </x:c>
      <x:c r="S305" s="74">
        <x:v>12</x:v>
      </x:c>
      <x:c r="T305" s="74">
        <x:v>34</x:v>
      </x:c>
      <x:c r="U305" s="74">
        <x:v>6</x:v>
      </x:c>
      <x:c r="V305" s="74">
        <x:v>0</x:v>
      </x:c>
      <x:c r="W305" s="74">
        <x:v>1</x:v>
      </x:c>
      <x:c r="X305" s="74">
        <x:v>43</x:v>
      </x:c>
      <x:c r="Y305" s="74">
        <x:v>13</x:v>
      </x:c>
      <x:c r="Z305" s="74">
        <x:v>2</x:v>
      </x:c>
      <x:c r="AA305" s="74">
        <x:v>1</x:v>
      </x:c>
      <x:c r="AB305" s="74">
        <x:v>8</x:v>
      </x:c>
      <x:c r="AC305" s="74">
        <x:v>4</x:v>
      </x:c>
      <x:c r="AD305" s="74">
        <x:v>0</x:v>
      </x:c>
      <x:c r="AE305" s="74">
        <x:v>26</x:v>
      </x:c>
      <x:c r="AF305" s="74">
        <x:v>2</x:v>
      </x:c>
      <x:c r="AG305" s="74">
        <x:v>5</x:v>
      </x:c>
      <x:c r="AH305" s="74">
        <x:v>0</x:v>
      </x:c>
      <x:c r="AI305" s="76">
        <x:v>0.24299999999999999</x:v>
      </x:c>
      <x:c r="AJ305" s="76">
        <x:v>0.30299999999999999</x:v>
      </x:c>
      <x:c r="AK305" s="76">
        <x:v>0.307</x:v>
      </x:c>
      <x:c r="AL305" s="76">
        <x:v>0.60999999999999999</x:v>
      </x:c>
      <x:c r="AM305" s="73">
        <x:v>0.071999999999999997</x:v>
      </x:c>
      <x:c r="AN305" s="73">
        <x:v>52.299999999999997</x:v>
      </x:c>
      <x:c r="AO305" s="76">
        <x:v>0.42999999999999999</x:v>
      </x:c>
      <x:c r="AP305" s="76">
        <x:v>2015</x:v>
      </x:c>
      <x:c r="AQ305" s="76" t="s">
        <x:v>97</x:v>
      </x:c>
      <x:c r="AR305" s="76">
        <x:v>34</x:v>
      </x:c>
      <x:c r="AS305" s="76" t="s">
        <x:v>96</x:v>
      </x:c>
      <x:c r="AT305" s="74">
        <x:v>157</x:v>
      </x:c>
      <x:c r="AU305" s="74">
        <x:v>-10.01</x:v>
      </x:c>
      <x:c r="AV305" s="74">
        <x:v>-0.05</x:v>
      </x:c>
      <x:c r="AW305" s="74">
        <x:v>-0.44</x:v>
      </x:c>
      <x:c r="AX305" s="74">
        <x:v>-10.02</x:v>
      </x:c>
      <x:c r="AY305" s="74">
        <x:v>9.5199999999999996</x:v>
      </x:c>
      <x:c r="AZ305" s="74">
        <x:v>3.6899999999999999</x:v>
      </x:c>
      <x:c r="BA305" s="74">
        <x:v>13.210000000000001</x:v>
      </x:c>
      <x:c r="BB305" s="74">
        <x:v>-1.8299999999999998</x:v>
      </x:c>
      <x:c r="BC305" s="74">
        <x:v>0.67000000000000004</x:v>
      </x:c>
      <x:c r="BD305" s="74">
        <x:v>0.050000000000000266</x:v>
      </x:c>
      <x:c r="BE305" s="74">
        <x:v>21.600000000000001</x:v>
      </x:c>
      <x:c r="BF305" s="74">
        <x:v>-0.029999999999999999</x:v>
      </x:c>
      <x:c r="BG305" s="74">
        <x:v>0.44000000000000006</x:v>
      </x:c>
      <x:c r="BH305" s="74">
        <x:v>0.40999999999999998</x:v>
      </x:c>
      <x:c r="BI305" s="76">
        <x:v>7500</x:v>
      </x:c>
      <x:c r="BJ305" s="76">
        <x:v>53560</x:v>
      </x:c>
      <x:c r="BK305" s="74" t="str">
        <x:f t="shared" si="0"/>
        <x:v>true</x:v>
      </x:c>
    </x:row>
    <x:row r="306" spans="1:63" ht="16.399999999999999">
      <x:c r="A306" s="65">
        <x:v>2017</x:v>
      </x:c>
      <x:c r="B306" s="61" t="s">
        <x:v>95</x:v>
      </x:c>
      <x:c r="C306" s="61" t="s">
        <x:v>330</x:v>
      </x:c>
      <x:c r="D306" s="72" t="s">
        <x:v>322</x:v>
      </x:c>
      <x:c r="E306" s="72">
        <x:v>8</x:v>
      </x:c>
      <x:c r="F306" s="72" t="s">
        <x:v>25</x:v>
      </x:c>
      <x:c r="G306" s="72" t="s">
        <x:v>337</x:v>
      </x:c>
      <x:c r="H306" s="72" t="s">
        <x:v>36</x:v>
      </x:c>
      <x:c r="I306" s="75">
        <x:v>2016</x:v>
      </x:c>
      <x:c r="J306" s="77" t="s">
        <x:v>95</x:v>
      </x:c>
      <x:c r="K306" s="75">
        <x:v>35</x:v>
      </x:c>
      <x:c r="L306" s="75" t="s">
        <x:v>96</x:v>
      </x:c>
      <x:c r="M306" s="75">
        <x:v>88</x:v>
      </x:c>
      <x:c r="N306" s="75">
        <x:v>-0.34000000000000002</x:v>
      </x:c>
      <x:c r="O306" s="75">
        <x:v>0.19</x:v>
      </x:c>
      <x:c r="P306" s="75">
        <x:v>116</x:v>
      </x:c>
      <x:c r="Q306" s="75">
        <x:v>114</x:v>
      </x:c>
      <x:c r="R306" s="75">
        <x:v>104</x:v>
      </x:c>
      <x:c r="S306" s="75">
        <x:v>16</x:v>
      </x:c>
      <x:c r="T306" s="75">
        <x:v>22</x:v>
      </x:c>
      <x:c r="U306" s="75">
        <x:v>3</x:v>
      </x:c>
      <x:c r="V306" s="75">
        <x:v>0</x:v>
      </x:c>
      <x:c r="W306" s="75">
        <x:v>2</x:v>
      </x:c>
      <x:c r="X306" s="75">
        <x:v>31</x:v>
      </x:c>
      <x:c r="Y306" s="75">
        <x:v>7</x:v>
      </x:c>
      <x:c r="Z306" s="75">
        <x:v>0</x:v>
      </x:c>
      <x:c r="AA306" s="75">
        <x:v>0</x:v>
      </x:c>
      <x:c r="AB306" s="75">
        <x:v>8</x:v>
      </x:c>
      <x:c r="AC306" s="75">
        <x:v>1</x:v>
      </x:c>
      <x:c r="AD306" s="75">
        <x:v>0</x:v>
      </x:c>
      <x:c r="AE306" s="75">
        <x:v>21</x:v>
      </x:c>
      <x:c r="AF306" s="75">
        <x:v>5</x:v>
      </x:c>
      <x:c r="AG306" s="75">
        <x:v>2</x:v>
      </x:c>
      <x:c r="AH306" s="75">
        <x:v>1</x:v>
      </x:c>
      <x:c r="AI306" s="75">
        <x:v>0.21199999999999999</x:v>
      </x:c>
      <x:c r="AJ306" s="75">
        <x:v>0.27200000000000002</x:v>
      </x:c>
      <x:c r="AK306" s="75">
        <x:v>0.29799999999999999</x:v>
      </x:c>
      <x:c r="AL306" s="75">
        <x:v>0.56999999999999995</x:v>
      </x:c>
      <x:c r="AM306" s="75">
        <x:v>0.05</x:v>
      </x:c>
      <x:c r="AN306" s="75">
        <x:v>36.100000000000001</x:v>
      </x:c>
      <x:c r="AO306" s="75">
        <x:v>-0.14999999999999999</x:v>
      </x:c>
      <x:c r="AP306" s="75">
        <x:v>2016</x:v>
      </x:c>
      <x:c r="AQ306" s="77" t="s">
        <x:v>95</x:v>
      </x:c>
      <x:c r="AR306" s="75">
        <x:v>35</x:v>
      </x:c>
      <x:c r="AS306" s="75" t="s">
        <x:v>96</x:v>
      </x:c>
      <x:c r="AT306" s="75">
        <x:v>116</x:v>
      </x:c>
      <x:c r="AU306" s="75">
        <x:v>-10.5</x:v>
      </x:c>
      <x:c r="AV306" s="75">
        <x:v>0.14000000000000001</x:v>
      </x:c>
      <x:c r="AW306" s="75">
        <x:v>-0.27000000000000002</x:v>
      </x:c>
      <x:c r="AX306" s="75">
        <x:v>-12.109999999999999</x:v>
      </x:c>
      <x:c r="AY306" s="75">
        <x:v>2.2000000000000002</x:v>
      </x:c>
      <x:c r="AZ306" s="75">
        <x:v>2.71</x:v>
      </x:c>
      <x:c r="BA306" s="75">
        <x:v>4.9100000000000001</x:v>
      </x:c>
      <x:c r="BB306" s="75">
        <x:v>-6.4000000000000004</x:v>
      </x:c>
      <x:c r="BC306" s="75">
        <x:v>0.5</x:v>
      </x:c>
      <x:c r="BD306" s="75">
        <x:v>-5.9500000000000002</x:v>
      </x:c>
      <x:c r="BE306" s="75">
        <x:v>11.279999999999999</x:v>
      </x:c>
      <x:c r="BF306" s="75">
        <x:v>-0.34000000000000002</x:v>
      </x:c>
      <x:c r="BG306" s="75">
        <x:v>0.19</x:v>
      </x:c>
      <x:c r="BH306" s="75">
        <x:v>-0.14999999999999999</x:v>
      </x:c>
      <x:c r="BI306" s="75">
        <x:v>8500</x:v>
      </x:c>
      <x:c r="BJ306" s="75">
        <x:v>-58396</x:v>
      </x:c>
      <x:c r="BK306" s="74" t="str">
        <x:f t="shared" si="0"/>
        <x:v>true</x:v>
      </x:c>
    </x:row>
    <x:row r="307" spans="1:63" ht="14.199999999999999">
      <x:c r="A307" s="106">
        <x:v>2020</x:v>
      </x:c>
      <x:c r="B307" s="61" t="s">
        <x:v>55</x:v>
      </x:c>
      <x:c r="C307" s="61" t="s">
        <x:v>265</x:v>
      </x:c>
      <x:c r="D307" s="72" t="s">
        <x:v>322</x:v>
      </x:c>
      <x:c r="E307" s="72">
        <x:v>8</x:v>
      </x:c>
      <x:c r="F307" s="72" t="s">
        <x:v>25</x:v>
      </x:c>
      <x:c r="G307" s="72" t="s">
        <x:v>34</x:v>
      </x:c>
      <x:c r="H307" s="72" t="s">
        <x:v>36</x:v>
      </x:c>
      <x:c r="I307" s="75">
        <x:v>2019</x:v>
      </x:c>
      <x:c r="J307" s="77" t="s">
        <x:v>55</x:v>
      </x:c>
      <x:c r="K307" s="75">
        <x:v>27</x:v>
      </x:c>
      <x:c r="L307" s="75" t="s">
        <x:v>96</x:v>
      </x:c>
      <x:c r="M307" s="75">
        <x:v>132</x:v>
      </x:c>
      <x:c r="N307" s="75">
        <x:v>3.4300000000000002</x:v>
      </x:c>
      <x:c r="O307" s="75">
        <x:v>-0.020000000000000001</x:v>
      </x:c>
      <x:c r="P307" s="75">
        <x:v>468</x:v>
      </x:c>
      <x:c r="Q307" s="75">
        <x:v>466</x:v>
      </x:c>
      <x:c r="R307" s="75">
        <x:v>418</x:v>
      </x:c>
      <x:c r="S307" s="75">
        <x:v>44</x:v>
      </x:c>
      <x:c r="T307" s="75">
        <x:v>113</x:v>
      </x:c>
      <x:c r="U307" s="75">
        <x:v>22</x:v>
      </x:c>
      <x:c r="V307" s="75">
        <x:v>0</x:v>
      </x:c>
      <x:c r="W307" s="75">
        <x:v>16</x:v>
      </x:c>
      <x:c r="X307" s="75">
        <x:v>183</x:v>
      </x:c>
      <x:c r="Y307" s="75">
        <x:v>49</x:v>
      </x:c>
      <x:c r="Z307" s="75">
        <x:v>0</x:v>
      </x:c>
      <x:c r="AA307" s="75">
        <x:v>0</x:v>
      </x:c>
      <x:c r="AB307" s="75">
        <x:v>30</x:v>
      </x:c>
      <x:c r="AC307" s="75">
        <x:v>13</x:v>
      </x:c>
      <x:c r="AD307" s="75">
        <x:v>2</x:v>
      </x:c>
      <x:c r="AE307" s="75">
        <x:v>82</x:v>
      </x:c>
      <x:c r="AF307" s="75">
        <x:v>21</x:v>
      </x:c>
      <x:c r="AG307" s="75">
        <x:v>1</x:v>
      </x:c>
      <x:c r="AH307" s="75">
        <x:v>6</x:v>
      </x:c>
      <x:c r="AI307" s="75">
        <x:v>0.27000000000000002</x:v>
      </x:c>
      <x:c r="AJ307" s="75">
        <x:v>0.33400000000000002</x:v>
      </x:c>
      <x:c r="AK307" s="75">
        <x:v>0.438</x:v>
      </x:c>
      <x:c r="AL307" s="75">
        <x:v>0.77200000000000002</x:v>
      </x:c>
      <x:c r="AM307" s="75">
        <x:v>0.13100000000000001</x:v>
      </x:c>
      <x:c r="AN307" s="75">
        <x:v>118.2</x:v>
      </x:c>
      <x:c r="AO307" s="75">
        <x:v>3.4100000000000001</x:v>
      </x:c>
      <x:c r="AP307" s="75">
        <x:v>2019</x:v>
      </x:c>
      <x:c r="AQ307" s="77" t="s">
        <x:v>55</x:v>
      </x:c>
      <x:c r="AR307" s="75">
        <x:v>27</x:v>
      </x:c>
      <x:c r="AS307" s="75" t="s">
        <x:v>96</x:v>
      </x:c>
      <x:c r="AT307" s="75">
        <x:v>468</x:v>
      </x:c>
      <x:c r="AU307" s="75">
        <x:v>10.23</x:v>
      </x:c>
      <x:c r="AV307" s="75">
        <x:v>0.029999999999999999</x:v>
      </x:c>
      <x:c r="AW307" s="75">
        <x:v>-2.2200000000000002</x:v>
      </x:c>
      <x:c r="AX307" s="75">
        <x:v>2.0600000000000001</x:v>
      </x:c>
      <x:c r="AY307" s="75">
        <x:v>-0.16</x:v>
      </x:c>
      <x:c r="AZ307" s="75">
        <x:v>10.630000000000001</x:v>
      </x:c>
      <x:c r="BA307" s="75">
        <x:v>10.470000000000001</x:v>
      </x:c>
      <x:c r="BB307" s="75">
        <x:v>16.100000000000001</x:v>
      </x:c>
      <x:c r="BC307" s="75">
        <x:v>2.0699999999999998</x:v>
      </x:c>
      <x:c r="BD307" s="75">
        <x:v>12.970000000000001</x:v>
      </x:c>
      <x:c r="BE307" s="75">
        <x:v>9.7300000000000004</x:v>
      </x:c>
      <x:c r="BF307" s="75">
        <x:v>3.4300000000000002</x:v>
      </x:c>
      <x:c r="BG307" s="75">
        <x:v>-0.020000000000000001</x:v>
      </x:c>
      <x:c r="BH307" s="75">
        <x:v>3.4100000000000001</x:v>
      </x:c>
      <x:c r="BI307" s="75">
        <x:v>21000</x:v>
      </x:c>
      <x:c r="BJ307" s="75">
        <x:v>6157</x:v>
      </x:c>
      <x:c r="BK307" s="74" t="str">
        <x:f t="shared" si="0"/>
        <x:v>true</x:v>
      </x:c>
    </x:row>
    <x:row r="308" spans="1:63" ht="14.199999999999999">
      <x:c r="A308" s="106"/>
      <x:c r="B308" s="61" t="s">
        <x:v>55</x:v>
      </x:c>
      <x:c r="C308" s="61" t="s">
        <x:v>265</x:v>
      </x:c>
      <x:c r="D308" s="72" t="s">
        <x:v>322</x:v>
      </x:c>
      <x:c r="E308" s="72">
        <x:v>8</x:v>
      </x:c>
      <x:c r="F308" s="72" t="s">
        <x:v>25</x:v>
      </x:c>
      <x:c r="G308" s="72" t="s">
        <x:v>34</x:v>
      </x:c>
      <x:c r="H308" s="72" t="s">
        <x:v>36</x:v>
      </x:c>
      <x:c r="I308" s="75">
        <x:v>2020</x:v>
      </x:c>
      <x:c r="J308" s="77" t="s">
        <x:v>55</x:v>
      </x:c>
      <x:c r="K308" s="75">
        <x:v>28</x:v>
      </x:c>
      <x:c r="L308" s="75" t="s">
        <x:v>96</x:v>
      </x:c>
      <x:c r="M308" s="75">
        <x:v>137</x:v>
      </x:c>
      <x:c r="N308" s="75">
        <x:v>2.4399999999999999</x:v>
      </x:c>
      <x:c r="O308" s="75">
        <x:v>0.23000000000000001</x:v>
      </x:c>
      <x:c r="P308" s="75">
        <x:v>478</x:v>
      </x:c>
      <x:c r="Q308" s="75">
        <x:v>475</x:v>
      </x:c>
      <x:c r="R308" s="75">
        <x:v>429</x:v>
      </x:c>
      <x:c r="S308" s="75">
        <x:v>51</x:v>
      </x:c>
      <x:c r="T308" s="75">
        <x:v>112</x:v>
      </x:c>
      <x:c r="U308" s="75">
        <x:v>18</x:v>
      </x:c>
      <x:c r="V308" s="75">
        <x:v>0</x:v>
      </x:c>
      <x:c r="W308" s="75">
        <x:v>16</x:v>
      </x:c>
      <x:c r="X308" s="75">
        <x:v>178</x:v>
      </x:c>
      <x:c r="Y308" s="75">
        <x:v>74</x:v>
      </x:c>
      <x:c r="Z308" s="75">
        <x:v>1</x:v>
      </x:c>
      <x:c r="AA308" s="75">
        <x:v>1</x:v>
      </x:c>
      <x:c r="AB308" s="75">
        <x:v>32</x:v>
      </x:c>
      <x:c r="AC308" s="75">
        <x:v>13</x:v>
      </x:c>
      <x:c r="AD308" s="75">
        <x:v>1</x:v>
      </x:c>
      <x:c r="AE308" s="75">
        <x:v>84</x:v>
      </x:c>
      <x:c r="AF308" s="75">
        <x:v>18</x:v>
      </x:c>
      <x:c r="AG308" s="75">
        <x:v>2</x:v>
      </x:c>
      <x:c r="AH308" s="75">
        <x:v>2</x:v>
      </x:c>
      <x:c r="AI308" s="75">
        <x:v>0.26100000000000001</x:v>
      </x:c>
      <x:c r="AJ308" s="75">
        <x:v>0.33000000000000002</x:v>
      </x:c>
      <x:c r="AK308" s="75">
        <x:v>0.41499999999999998</x:v>
      </x:c>
      <x:c r="AL308" s="75">
        <x:v>0.745</x:v>
      </x:c>
      <x:c r="AM308" s="75">
        <x:v>0.123</x:v>
      </x:c>
      <x:c r="AN308" s="75">
        <x:v>100</x:v>
      </x:c>
      <x:c r="AO308" s="75">
        <x:v>2.6600000000000001</x:v>
      </x:c>
      <x:c r="AP308" s="75">
        <x:v>2020</x:v>
      </x:c>
      <x:c r="AQ308" s="77" t="s">
        <x:v>55</x:v>
      </x:c>
      <x:c r="AR308" s="75">
        <x:v>28</x:v>
      </x:c>
      <x:c r="AS308" s="75" t="s">
        <x:v>96</x:v>
      </x:c>
      <x:c r="AT308" s="75">
        <x:v>478</x:v>
      </x:c>
      <x:c r="AU308" s="75">
        <x:v>-1.4399999999999999</x:v>
      </x:c>
      <x:c r="AV308" s="75">
        <x:v>-0.23999999999999999</x:v>
      </x:c>
      <x:c r="AW308" s="75">
        <x:v>-0.55000000000000004</x:v>
      </x:c>
      <x:c r="AX308" s="75">
        <x:v>-7.3300000000000001</x:v>
      </x:c>
      <x:c r="AY308" s="75">
        <x:v>2.4300000000000002</x:v>
      </x:c>
      <x:c r="AZ308" s="75">
        <x:v>11.26</x:v>
      </x:c>
      <x:c r="BA308" s="75">
        <x:v>13.69</x:v>
      </x:c>
      <x:c r="BB308" s="75">
        <x:v>9.5600000000000005</x:v>
      </x:c>
      <x:c r="BC308" s="75">
        <x:v>2.0699999999999998</x:v>
      </x:c>
      <x:c r="BD308" s="75">
        <x:v>7.6900000000000004</x:v>
      </x:c>
      <x:c r="BE308" s="75">
        <x:v>10.640000000000001</x:v>
      </x:c>
      <x:c r="BF308" s="75">
        <x:v>2.4399999999999999</x:v>
      </x:c>
      <x:c r="BG308" s="75">
        <x:v>0.23000000000000001</x:v>
      </x:c>
      <x:c r="BH308" s="75">
        <x:v>2.6600000000000001</x:v>
      </x:c>
      <x:c r="BI308" s="75">
        <x:v>23000</x:v>
      </x:c>
      <x:c r="BJ308" s="75">
        <x:v>8631</x:v>
      </x:c>
      <x:c r="BK308" s="74" t="str">
        <x:f t="shared" si="0"/>
        <x:v>false</x:v>
      </x:c>
    </x:row>
    <x:row r="309" spans="1:63" ht="16.399999999999999">
      <x:c r="A309" s="65">
        <x:v>2022</x:v>
      </x:c>
      <x:c r="B309" s="61" t="s">
        <x:v>55</x:v>
      </x:c>
      <x:c r="C309" s="61" t="s">
        <x:v>265</x:v>
      </x:c>
      <x:c r="D309" s="72" t="s">
        <x:v>322</x:v>
      </x:c>
      <x:c r="E309" s="72">
        <x:v>8</x:v>
      </x:c>
      <x:c r="F309" s="72" t="s">
        <x:v>25</x:v>
      </x:c>
      <x:c r="G309" s="72" t="s">
        <x:v>34</x:v>
      </x:c>
      <x:c r="H309" s="72" t="s">
        <x:v>36</x:v>
      </x:c>
      <x:c r="I309" s="75">
        <x:v>2021</x:v>
      </x:c>
      <x:c r="J309" s="77" t="s">
        <x:v>55</x:v>
      </x:c>
      <x:c r="K309" s="75">
        <x:v>29</x:v>
      </x:c>
      <x:c r="L309" s="75" t="s">
        <x:v>96</x:v>
      </x:c>
      <x:c r="M309" s="75">
        <x:v>130</x:v>
      </x:c>
      <x:c r="N309" s="75">
        <x:v>2.1699999999999999</x:v>
      </x:c>
      <x:c r="O309" s="75">
        <x:v>0</x:v>
      </x:c>
      <x:c r="P309" s="75">
        <x:v>441</x:v>
      </x:c>
      <x:c r="Q309" s="75">
        <x:v>437</x:v>
      </x:c>
      <x:c r="R309" s="75">
        <x:v>397</x:v>
      </x:c>
      <x:c r="S309" s="75">
        <x:v>39</x:v>
      </x:c>
      <x:c r="T309" s="75">
        <x:v>100</x:v>
      </x:c>
      <x:c r="U309" s="75">
        <x:v>16</x:v>
      </x:c>
      <x:c r="V309" s="75">
        <x:v>0</x:v>
      </x:c>
      <x:c r="W309" s="75">
        <x:v>11</x:v>
      </x:c>
      <x:c r="X309" s="75">
        <x:v>149</x:v>
      </x:c>
      <x:c r="Y309" s="75">
        <x:v>60</x:v>
      </x:c>
      <x:c r="Z309" s="75">
        <x:v>2</x:v>
      </x:c>
      <x:c r="AA309" s="75">
        <x:v>0</x:v>
      </x:c>
      <x:c r="AB309" s="75">
        <x:v>25</x:v>
      </x:c>
      <x:c r="AC309" s="75">
        <x:v>14</x:v>
      </x:c>
      <x:c r="AD309" s="75">
        <x:v>1</x:v>
      </x:c>
      <x:c r="AE309" s="75">
        <x:v>75</x:v>
      </x:c>
      <x:c r="AF309" s="75">
        <x:v>11</x:v>
      </x:c>
      <x:c r="AG309" s="75">
        <x:v>3</x:v>
      </x:c>
      <x:c r="AH309" s="75">
        <x:v>2</x:v>
      </x:c>
      <x:c r="AI309" s="75">
        <x:v>0.252</x:v>
      </x:c>
      <x:c r="AJ309" s="75">
        <x:v>0.317</x:v>
      </x:c>
      <x:c r="AK309" s="75">
        <x:v>0.375</x:v>
      </x:c>
      <x:c r="AL309" s="75">
        <x:v>0.69199999999999995</x:v>
      </x:c>
      <x:c r="AM309" s="75">
        <x:v>0.105</x:v>
      </x:c>
      <x:c r="AN309" s="75">
        <x:v>90.900000000000006</x:v>
      </x:c>
      <x:c r="AO309" s="75">
        <x:v>2.1699999999999999</x:v>
      </x:c>
      <x:c r="AP309" s="75">
        <x:v>2021</x:v>
      </x:c>
      <x:c r="AQ309" s="77" t="s">
        <x:v>55</x:v>
      </x:c>
      <x:c r="AR309" s="75">
        <x:v>29</x:v>
      </x:c>
      <x:c r="AS309" s="75" t="s">
        <x:v>96</x:v>
      </x:c>
      <x:c r="AT309" s="75">
        <x:v>441</x:v>
      </x:c>
      <x:c r="AU309" s="75">
        <x:v>-3.48</x:v>
      </x:c>
      <x:c r="AV309" s="75">
        <x:v>0.40000000000000002</x:v>
      </x:c>
      <x:c r="AW309" s="75">
        <x:v>-0.58999999999999997</x:v>
      </x:c>
      <x:c r="AX309" s="75">
        <x:v>-6.3399999999999999</x:v>
      </x:c>
      <x:c r="AY309" s="75">
        <x:v>-0.010000000000000001</x:v>
      </x:c>
      <x:c r="AZ309" s="75">
        <x:v>10.34</x:v>
      </x:c>
      <x:c r="BA309" s="75">
        <x:v>10.33</x:v>
      </x:c>
      <x:c r="BB309" s="75">
        <x:v>5.3499999999999996</x:v>
      </x:c>
      <x:c r="BC309" s="75">
        <x:v>1.9099999999999999</x:v>
      </x:c>
      <x:c r="BD309" s="75">
        <x:v>7.8700000000000001</x:v>
      </x:c>
      <x:c r="BE309" s="75">
        <x:v>10.09</x:v>
      </x:c>
      <x:c r="BF309" s="75">
        <x:v>2.1699999999999999</x:v>
      </x:c>
      <x:c r="BG309" s="75">
        <x:v>0</x:v>
      </x:c>
      <x:c r="BH309" s="75">
        <x:v>2.1699999999999999</x:v>
      </x:c>
      <x:c r="BI309" s="75">
        <x:v>30000</x:v>
      </x:c>
      <x:c r="BJ309" s="75">
        <x:v>13803</x:v>
      </x:c>
      <x:c r="BK309" s="74" t="str">
        <x:f t="shared" si="0"/>
        <x:v>true</x:v>
      </x:c>
    </x:row>
    <x:row r="310" spans="1:63" ht="16.399999999999999">
      <x:c r="A310" s="65">
        <x:v>2023</x:v>
      </x:c>
      <x:c r="B310" s="61" t="s">
        <x:v>55</x:v>
      </x:c>
      <x:c r="C310" s="61" t="s">
        <x:v>265</x:v>
      </x:c>
      <x:c r="D310" s="72" t="s">
        <x:v>322</x:v>
      </x:c>
      <x:c r="E310" s="72">
        <x:v>8</x:v>
      </x:c>
      <x:c r="F310" s="72" t="s">
        <x:v>25</x:v>
      </x:c>
      <x:c r="G310" s="72" t="s">
        <x:v>34</x:v>
      </x:c>
      <x:c r="H310" s="72" t="s">
        <x:v>36</x:v>
      </x:c>
      <x:c r="I310" s="75">
        <x:v>2022</x:v>
      </x:c>
      <x:c r="J310" s="77" t="s">
        <x:v>55</x:v>
      </x:c>
      <x:c r="K310" s="75">
        <x:v>30</x:v>
      </x:c>
      <x:c r="L310" s="75" t="s">
        <x:v>96</x:v>
      </x:c>
      <x:c r="M310" s="75">
        <x:v>139</x:v>
      </x:c>
      <x:c r="N310" s="75">
        <x:v>2.4900000000000002</x:v>
      </x:c>
      <x:c r="O310" s="75">
        <x:v>0.28999999999999998</x:v>
      </x:c>
      <x:c r="P310" s="75">
        <x:v>469</x:v>
      </x:c>
      <x:c r="Q310" s="75">
        <x:v>463</x:v>
      </x:c>
      <x:c r="R310" s="75">
        <x:v>416</x:v>
      </x:c>
      <x:c r="S310" s="75">
        <x:v>54</x:v>
      </x:c>
      <x:c r="T310" s="75">
        <x:v>106</x:v>
      </x:c>
      <x:c r="U310" s="75">
        <x:v>16</x:v>
      </x:c>
      <x:c r="V310" s="75">
        <x:v>0</x:v>
      </x:c>
      <x:c r="W310" s="75">
        <x:v>8</x:v>
      </x:c>
      <x:c r="X310" s="75">
        <x:v>146</x:v>
      </x:c>
      <x:c r="Y310" s="75">
        <x:v>47</x:v>
      </x:c>
      <x:c r="Z310" s="75">
        <x:v>0</x:v>
      </x:c>
      <x:c r="AA310" s="75">
        <x:v>0</x:v>
      </x:c>
      <x:c r="AB310" s="75">
        <x:v>34</x:v>
      </x:c>
      <x:c r="AC310" s="75">
        <x:v>11</x:v>
      </x:c>
      <x:c r="AD310" s="75">
        <x:v>1</x:v>
      </x:c>
      <x:c r="AE310" s="75">
        <x:v>98</x:v>
      </x:c>
      <x:c r="AF310" s="75">
        <x:v>9</x:v>
      </x:c>
      <x:c r="AG310" s="75">
        <x:v>6</x:v>
      </x:c>
      <x:c r="AH310" s="75">
        <x:v>2</x:v>
      </x:c>
      <x:c r="AI310" s="75">
        <x:v>0.255</x:v>
      </x:c>
      <x:c r="AJ310" s="75">
        <x:v>0.32600000000000001</x:v>
      </x:c>
      <x:c r="AK310" s="75">
        <x:v>0.35099999999999998</x:v>
      </x:c>
      <x:c r="AL310" s="75">
        <x:v>0.67700000000000005</x:v>
      </x:c>
      <x:c r="AM310" s="75">
        <x:v>0.106</x:v>
      </x:c>
      <x:c r="AN310" s="75">
        <x:v>95.700000000000003</x:v>
      </x:c>
      <x:c r="AO310" s="73">
        <x:v>2.7799999999999998</x:v>
      </x:c>
      <x:c r="AP310" s="75">
        <x:v>2022</x:v>
      </x:c>
      <x:c r="AQ310" s="77" t="s">
        <x:v>55</x:v>
      </x:c>
      <x:c r="AR310" s="75">
        <x:v>30</x:v>
      </x:c>
      <x:c r="AS310" s="75" t="s">
        <x:v>96</x:v>
      </x:c>
      <x:c r="AT310" s="75">
        <x:v>469</x:v>
      </x:c>
      <x:c r="AU310" s="75">
        <x:v>-3.2000000000000002</x:v>
      </x:c>
      <x:c r="AV310" s="75">
        <x:v>0.059999999999999998</x:v>
      </x:c>
      <x:c r="AW310" s="75">
        <x:v>-0.29999999999999999</x:v>
      </x:c>
      <x:c r="AX310" s="75">
        <x:v>-3.79</x:v>
      </x:c>
      <x:c r="AY310" s="75">
        <x:v>2.8599999999999999</x:v>
      </x:c>
      <x:c r="AZ310" s="75">
        <x:v>10.779999999999999</x:v>
      </x:c>
      <x:c r="BA310" s="75">
        <x:v>13.630000000000001</x:v>
      </x:c>
      <x:c r="BB310" s="75">
        <x:v>10.02</x:v>
      </x:c>
      <x:c r="BC310" s="75">
        <x:v>2.0600000000000001</x:v>
      </x:c>
      <x:c r="BD310" s="75">
        <x:v>15.52</x:v>
      </x:c>
      <x:c r="BE310" s="75">
        <x:v>9.6999999999999993</x:v>
      </x:c>
      <x:c r="BF310" s="75">
        <x:v>2.4900000000000002</x:v>
      </x:c>
      <x:c r="BG310" s="75">
        <x:v>0.28999999999999998</x:v>
      </x:c>
      <x:c r="BH310" s="75">
        <x:v>2.7799999999999998</x:v>
      </x:c>
      <x:c r="BI310" s="75">
        <x:v>27000</x:v>
      </x:c>
      <x:c r="BJ310" s="75">
        <x:v>9709</x:v>
      </x:c>
      <x:c r="BK310" s="74" t="str">
        <x:f t="shared" si="0"/>
        <x:v>true</x:v>
      </x:c>
    </x:row>
    <x:row r="311" spans="1:63" ht="16.399999999999999">
      <x:c r="A311" s="65">
        <x:v>2013</x:v>
      </x:c>
      <x:c r="B311" s="61" t="s">
        <x:v>30</x:v>
      </x:c>
      <x:c r="C311" s="61" t="s">
        <x:v>274</x:v>
      </x:c>
      <x:c r="D311" s="72" t="s">
        <x:v>251</x:v>
      </x:c>
      <x:c r="E311" s="72">
        <x:v>8</x:v>
      </x:c>
      <x:c r="F311" s="72" t="s">
        <x:v>25</x:v>
      </x:c>
      <x:c r="G311" s="72" t="s">
        <x:v>337</x:v>
      </x:c>
      <x:c r="H311" s="72" t="s">
        <x:v>36</x:v>
      </x:c>
      <x:c r="I311" s="75">
        <x:v>2012</x:v>
      </x:c>
      <x:c r="J311" s="77" t="s">
        <x:v>30</x:v>
      </x:c>
      <x:c r="K311" s="75">
        <x:v>31</x:v>
      </x:c>
      <x:c r="L311" s="75" t="s">
        <x:v>117</x:v>
      </x:c>
      <x:c r="M311" s="75">
        <x:v>74</x:v>
      </x:c>
      <x:c r="N311" s="75">
        <x:v>0.55000000000000004</x:v>
      </x:c>
      <x:c r="O311" s="75">
        <x:v>-0.66000000000000003</x:v>
      </x:c>
      <x:c r="P311" s="75">
        <x:v>274</x:v>
      </x:c>
      <x:c r="Q311" s="75">
        <x:v>267</x:v>
      </x:c>
      <x:c r="R311" s="75">
        <x:v>246</x:v>
      </x:c>
      <x:c r="S311" s="75">
        <x:v>22</x:v>
      </x:c>
      <x:c r="T311" s="75">
        <x:v>59</x:v>
      </x:c>
      <x:c r="U311" s="75">
        <x:v>11</x:v>
      </x:c>
      <x:c r="V311" s="75">
        <x:v>1</x:v>
      </x:c>
      <x:c r="W311" s="75">
        <x:v>3</x:v>
      </x:c>
      <x:c r="X311" s="75">
        <x:v>81</x:v>
      </x:c>
      <x:c r="Y311" s="75">
        <x:v>25</x:v>
      </x:c>
      <x:c r="Z311" s="75">
        <x:v>3</x:v>
      </x:c>
      <x:c r="AA311" s="75">
        <x:v>1</x:v>
      </x:c>
      <x:c r="AB311" s="75">
        <x:v>19</x:v>
      </x:c>
      <x:c r="AC311" s="75">
        <x:v>2</x:v>
      </x:c>
      <x:c r="AD311" s="75">
        <x:v>1</x:v>
      </x:c>
      <x:c r="AE311" s="75">
        <x:v>36</x:v>
      </x:c>
      <x:c r="AF311" s="75">
        <x:v>11</x:v>
      </x:c>
      <x:c r="AG311" s="75">
        <x:v>6</x:v>
      </x:c>
      <x:c r="AH311" s="75">
        <x:v>1</x:v>
      </x:c>
      <x:c r="AI311" s="75">
        <x:v>0.23999999999999999</x:v>
      </x:c>
      <x:c r="AJ311" s="75">
        <x:v>0.29899999999999999</x:v>
      </x:c>
      <x:c r="AK311" s="75">
        <x:v>0.32900000000000001</x:v>
      </x:c>
      <x:c r="AL311" s="75">
        <x:v>0.628</x:v>
      </x:c>
      <x:c r="AM311" s="75">
        <x:v>-0.031</x:v>
      </x:c>
      <x:c r="AN311" s="75">
        <x:v>76.900000000000006</x:v>
      </x:c>
      <x:c r="AO311" s="75">
        <x:v>-0.11</x:v>
      </x:c>
      <x:c r="AP311" s="75">
        <x:v>2012</x:v>
      </x:c>
      <x:c r="AQ311" s="77" t="s">
        <x:v>30</x:v>
      </x:c>
      <x:c r="AR311" s="75">
        <x:v>31</x:v>
      </x:c>
      <x:c r="AS311" s="75" t="s">
        <x:v>117</x:v>
      </x:c>
      <x:c r="AT311" s="75">
        <x:v>274</x:v>
      </x:c>
      <x:c r="AU311" s="75">
        <x:v>-6.8300000000000001</x:v>
      </x:c>
      <x:c r="AV311" s="75">
        <x:v>0.45000000000000001</x:v>
      </x:c>
      <x:c r="AW311" s="75">
        <x:v>0.45000000000000001</x:v>
      </x:c>
      <x:c r="AX311" s="75">
        <x:v>-11.49</x:v>
      </x:c>
      <x:c r="AY311" s="75">
        <x:v>1.8999999999999999</x:v>
      </x:c>
      <x:c r="AZ311" s="75">
        <x:v>-3.0499999999999998</x:v>
      </x:c>
      <x:c r="BA311" s="75">
        <x:v>-1.1499999999999999</x:v>
      </x:c>
      <x:c r="BB311" s="75">
        <x:v>-12.640000000000001</x:v>
      </x:c>
      <x:c r="BC311" s="75">
        <x:v>1.22</x:v>
      </x:c>
      <x:c r="BD311" s="75">
        <x:v>-11.42</x:v>
      </x:c>
      <x:c r="BE311" s="75">
        <x:v>9.5099999999999998</x:v>
      </x:c>
      <x:c r="BF311" s="75">
        <x:v>0.55000000000000004</x:v>
      </x:c>
      <x:c r="BG311" s="75">
        <x:v>-0.66000000000000003</x:v>
      </x:c>
      <x:c r="BH311" s="75">
        <x:v>-0.11</x:v>
      </x:c>
      <x:c r="BI311" s="75">
        <x:v>12500</x:v>
      </x:c>
      <x:c r="BJ311" s="75">
        <x:v>-116358</x:v>
      </x:c>
      <x:c r="BK311" s="74" t="str">
        <x:f t="shared" si="0"/>
        <x:v>true</x:v>
      </x:c>
    </x:row>
    <x:row r="312" spans="1:63" ht="16.399999999999999">
      <x:c r="A312" s="65">
        <x:v>2014</x:v>
      </x:c>
      <x:c r="B312" s="61" t="s">
        <x:v>30</x:v>
      </x:c>
      <x:c r="C312" s="61" t="s">
        <x:v>274</x:v>
      </x:c>
      <x:c r="D312" s="72" t="s">
        <x:v>251</x:v>
      </x:c>
      <x:c r="E312" s="72">
        <x:v>8</x:v>
      </x:c>
      <x:c r="F312" s="72" t="s">
        <x:v>25</x:v>
      </x:c>
      <x:c r="G312" s="72" t="s">
        <x:v>337</x:v>
      </x:c>
      <x:c r="H312" s="72" t="s">
        <x:v>36</x:v>
      </x:c>
      <x:c r="I312" s="75">
        <x:v>2013</x:v>
      </x:c>
      <x:c r="J312" s="77" t="s">
        <x:v>30</x:v>
      </x:c>
      <x:c r="K312" s="75">
        <x:v>32</x:v>
      </x:c>
      <x:c r="L312" s="75" t="s">
        <x:v>117</x:v>
      </x:c>
      <x:c r="M312" s="75">
        <x:v>97</x:v>
      </x:c>
      <x:c r="N312" s="75">
        <x:v>1.4199999999999999</x:v>
      </x:c>
      <x:c r="O312" s="75">
        <x:v>-0.56000000000000005</x:v>
      </x:c>
      <x:c r="P312" s="75">
        <x:v>344</x:v>
      </x:c>
      <x:c r="Q312" s="75">
        <x:v>339</x:v>
      </x:c>
      <x:c r="R312" s="75">
        <x:v>298</x:v>
      </x:c>
      <x:c r="S312" s="75">
        <x:v>37</x:v>
      </x:c>
      <x:c r="T312" s="75">
        <x:v>81</x:v>
      </x:c>
      <x:c r="U312" s="75">
        <x:v>13</x:v>
      </x:c>
      <x:c r="V312" s="75">
        <x:v>0</x:v>
      </x:c>
      <x:c r="W312" s="75">
        <x:v>7</x:v>
      </x:c>
      <x:c r="X312" s="75">
        <x:v>115</x:v>
      </x:c>
      <x:c r="Y312" s="75">
        <x:v>40</x:v>
      </x:c>
      <x:c r="Z312" s="75">
        <x:v>4</x:v>
      </x:c>
      <x:c r="AA312" s="75">
        <x:v>3</x:v>
      </x:c>
      <x:c r="AB312" s="75">
        <x:v>37</x:v>
      </x:c>
      <x:c r="AC312" s="75">
        <x:v>4</x:v>
      </x:c>
      <x:c r="AD312" s="75">
        <x:v>2</x:v>
      </x:c>
      <x:c r="AE312" s="75">
        <x:v>48</x:v>
      </x:c>
      <x:c r="AF312" s="75">
        <x:v>7</x:v>
      </x:c>
      <x:c r="AG312" s="75">
        <x:v>3</x:v>
      </x:c>
      <x:c r="AH312" s="75">
        <x:v>2</x:v>
      </x:c>
      <x:c r="AI312" s="75">
        <x:v>0.27200000000000002</x:v>
      </x:c>
      <x:c r="AJ312" s="75">
        <x:v>0.35799999999999998</x:v>
      </x:c>
      <x:c r="AK312" s="75">
        <x:v>0.38600000000000001</x:v>
      </x:c>
      <x:c r="AL312" s="75">
        <x:v>0.74399999999999999</x:v>
      </x:c>
      <x:c r="AM312" s="75">
        <x:v>-0.0059999999999999998</x:v>
      </x:c>
      <x:c r="AN312" s="75">
        <x:v>98.099999999999994</x:v>
      </x:c>
      <x:c r="AO312" s="75">
        <x:v>0.85999999999999999</x:v>
      </x:c>
      <x:c r="AP312" s="75">
        <x:v>2013</x:v>
      </x:c>
      <x:c r="AQ312" s="77" t="s">
        <x:v>30</x:v>
      </x:c>
      <x:c r="AR312" s="75">
        <x:v>32</x:v>
      </x:c>
      <x:c r="AS312" s="75" t="s">
        <x:v>117</x:v>
      </x:c>
      <x:c r="AT312" s="75">
        <x:v>344</x:v>
      </x:c>
      <x:c r="AU312" s="75">
        <x:v>-0.83999999999999997</x:v>
      </x:c>
      <x:c r="AV312" s="75">
        <x:v>-0.42999999999999999</x:v>
      </x:c>
      <x:c r="AW312" s="75">
        <x:v>0.010000000000000001</x:v>
      </x:c>
      <x:c r="AX312" s="75">
        <x:v>-1.03</x:v>
      </x:c>
      <x:c r="AY312" s="75">
        <x:v>-3.6600000000000001</x:v>
      </x:c>
      <x:c r="AZ312" s="75">
        <x:v>-1.72</x:v>
      </x:c>
      <x:c r="BA312" s="75">
        <x:v>-5.3700000000000001</x:v>
      </x:c>
      <x:c r="BB312" s="75">
        <x:v>-6.4000000000000004</x:v>
      </x:c>
      <x:c r="BC312" s="75">
        <x:v>1.5</x:v>
      </x:c>
      <x:c r="BD312" s="75">
        <x:v>-4.9000000000000004</x:v>
      </x:c>
      <x:c r="BE312" s="75">
        <x:v>9.9499999999999993</x:v>
      </x:c>
      <x:c r="BF312" s="75">
        <x:v>1.4199999999999999</x:v>
      </x:c>
      <x:c r="BG312" s="75">
        <x:v>-0.56000000000000005</x:v>
      </x:c>
      <x:c r="BH312" s="75">
        <x:v>0.85999999999999999</x:v>
      </x:c>
      <x:c r="BI312" s="75">
        <x:v>11500</x:v>
      </x:c>
      <x:c r="BJ312" s="75">
        <x:v>13372</x:v>
      </x:c>
      <x:c r="BK312" s="74" t="str">
        <x:f t="shared" si="0"/>
        <x:v>true</x:v>
      </x:c>
    </x:row>
    <x:row r="313" spans="1:63" ht="16.399999999999999">
      <x:c r="A313" s="65">
        <x:v>2015</x:v>
      </x:c>
      <x:c r="B313" s="61" t="s">
        <x:v>30</x:v>
      </x:c>
      <x:c r="C313" s="61" t="s">
        <x:v>274</x:v>
      </x:c>
      <x:c r="D313" s="72" t="s">
        <x:v>251</x:v>
      </x:c>
      <x:c r="E313" s="72">
        <x:v>8</x:v>
      </x:c>
      <x:c r="F313" s="72" t="s">
        <x:v>25</x:v>
      </x:c>
      <x:c r="G313" s="72" t="s">
        <x:v>337</x:v>
      </x:c>
      <x:c r="H313" s="72" t="s">
        <x:v>36</x:v>
      </x:c>
      <x:c r="I313" s="75">
        <x:v>2014</x:v>
      </x:c>
      <x:c r="J313" s="77" t="s">
        <x:v>30</x:v>
      </x:c>
      <x:c r="K313" s="75">
        <x:v>33</x:v>
      </x:c>
      <x:c r="L313" s="75" t="s">
        <x:v>117</x:v>
      </x:c>
      <x:c r="M313" s="75">
        <x:v>122</x:v>
      </x:c>
      <x:c r="N313" s="75">
        <x:v>2.2599999999999998</x:v>
      </x:c>
      <x:c r="O313" s="75">
        <x:v>0.14999999999999999</x:v>
      </x:c>
      <x:c r="P313" s="75">
        <x:v>469</x:v>
      </x:c>
      <x:c r="Q313" s="75">
        <x:v>461</x:v>
      </x:c>
      <x:c r="R313" s="75">
        <x:v>405</x:v>
      </x:c>
      <x:c r="S313" s="75">
        <x:v>71</x:v>
      </x:c>
      <x:c r="T313" s="75">
        <x:v>128</x:v>
      </x:c>
      <x:c r="U313" s="75">
        <x:v>31</x:v>
      </x:c>
      <x:c r="V313" s="75">
        <x:v>0</x:v>
      </x:c>
      <x:c r="W313" s="75">
        <x:v>20</x:v>
      </x:c>
      <x:c r="X313" s="75">
        <x:v>219</x:v>
      </x:c>
      <x:c r="Y313" s="75">
        <x:v>91</x:v>
      </x:c>
      <x:c r="Z313" s="75">
        <x:v>2</x:v>
      </x:c>
      <x:c r="AA313" s="75">
        <x:v>1</x:v>
      </x:c>
      <x:c r="AB313" s="75">
        <x:v>46</x:v>
      </x:c>
      <x:c r="AC313" s="75">
        <x:v>3</x:v>
      </x:c>
      <x:c r="AD313" s="75">
        <x:v>0</x:v>
      </x:c>
      <x:c r="AE313" s="75">
        <x:v>53</x:v>
      </x:c>
      <x:c r="AF313" s="75">
        <x:v>9</x:v>
      </x:c>
      <x:c r="AG313" s="75">
        <x:v>8</x:v>
      </x:c>
      <x:c r="AH313" s="75">
        <x:v>7</x:v>
      </x:c>
      <x:c r="AI313" s="75">
        <x:v>0.316</x:v>
      </x:c>
      <x:c r="AJ313" s="75">
        <x:v>0.38400000000000001</x:v>
      </x:c>
      <x:c r="AK313" s="75">
        <x:v>0.54100000000000004</x:v>
      </x:c>
      <x:c r="AL313" s="75">
        <x:v>0.92500000000000004</x:v>
      </x:c>
      <x:c r="AM313" s="75">
        <x:v>0.17000000000000001</x:v>
      </x:c>
      <x:c r="AN313" s="75">
        <x:v>116.7</x:v>
      </x:c>
      <x:c r="AO313" s="75">
        <x:v>2.3999999999999999</x:v>
      </x:c>
      <x:c r="AP313" s="75">
        <x:v>2014</x:v>
      </x:c>
      <x:c r="AQ313" s="77" t="s">
        <x:v>30</x:v>
      </x:c>
      <x:c r="AR313" s="75">
        <x:v>33</x:v>
      </x:c>
      <x:c r="AS313" s="75" t="s">
        <x:v>117</x:v>
      </x:c>
      <x:c r="AT313" s="75">
        <x:v>469</x:v>
      </x:c>
      <x:c r="AU313" s="75">
        <x:v>10.289999999999999</x:v>
      </x:c>
      <x:c r="AV313" s="75">
        <x:v>0.20000000000000001</x:v>
      </x:c>
      <x:c r="AW313" s="75">
        <x:v>-0.56000000000000005</x:v>
      </x:c>
      <x:c r="AX313" s="75">
        <x:v>10.31</x:v>
      </x:c>
      <x:c r="AY313" s="75">
        <x:v>1.6699999999999999</x:v>
      </x:c>
      <x:c r="AZ313" s="75">
        <x:v>-3.8300000000000001</x:v>
      </x:c>
      <x:c r="BA313" s="75">
        <x:v>-2.1600000000000001</x:v>
      </x:c>
      <x:c r="BB313" s="75">
        <x:v>7.7999999999999998</x:v>
      </x:c>
      <x:c r="BC313" s="75">
        <x:v>2.04</x:v>
      </x:c>
      <x:c r="BD313" s="75">
        <x:v>18.73</x:v>
      </x:c>
      <x:c r="BE313" s="75">
        <x:v>11.31</x:v>
      </x:c>
      <x:c r="BF313" s="75">
        <x:v>2.2599999999999998</x:v>
      </x:c>
      <x:c r="BG313" s="75">
        <x:v>0.14999999999999999</x:v>
      </x:c>
      <x:c r="BH313" s="75">
        <x:v>2.3999999999999999</x:v>
      </x:c>
      <x:c r="BI313" s="75">
        <x:v>11500</x:v>
      </x:c>
      <x:c r="BJ313" s="75">
        <x:v>4783</x:v>
      </x:c>
      <x:c r="BK313" s="74" t="str">
        <x:f t="shared" si="0"/>
        <x:v>true</x:v>
      </x:c>
    </x:row>
    <x:row r="314" spans="1:63" ht="16.399999999999999">
      <x:c r="A314" s="65">
        <x:v>2016</x:v>
      </x:c>
      <x:c r="B314" s="61" t="s">
        <x:v>30</x:v>
      </x:c>
      <x:c r="C314" s="61" t="s">
        <x:v>274</x:v>
      </x:c>
      <x:c r="D314" s="72" t="s">
        <x:v>251</x:v>
      </x:c>
      <x:c r="E314" s="72">
        <x:v>8</x:v>
      </x:c>
      <x:c r="F314" s="72" t="s">
        <x:v>25</x:v>
      </x:c>
      <x:c r="G314" s="72" t="s">
        <x:v>337</x:v>
      </x:c>
      <x:c r="H314" s="72" t="s">
        <x:v>36</x:v>
      </x:c>
      <x:c r="I314" s="75">
        <x:v>2015</x:v>
      </x:c>
      <x:c r="J314" s="77" t="s">
        <x:v>30</x:v>
      </x:c>
      <x:c r="K314" s="75">
        <x:v>34</x:v>
      </x:c>
      <x:c r="L314" s="75" t="s">
        <x:v>117</x:v>
      </x:c>
      <x:c r="M314" s="75">
        <x:v>139</x:v>
      </x:c>
      <x:c r="N314" s="75">
        <x:v>5.5199999999999996</x:v>
      </x:c>
      <x:c r="O314" s="75">
        <x:v>0.81000000000000005</x:v>
      </x:c>
      <x:c r="P314" s="75">
        <x:v>598</x:v>
      </x:c>
      <x:c r="Q314" s="75">
        <x:v>596</x:v>
      </x:c>
      <x:c r="R314" s="75">
        <x:v>520</x:v>
      </x:c>
      <x:c r="S314" s="75">
        <x:v>103</x:v>
      </x:c>
      <x:c r="T314" s="75">
        <x:v>188</x:v>
      </x:c>
      <x:c r="U314" s="75">
        <x:v>42</x:v>
      </x:c>
      <x:c r="V314" s="75">
        <x:v>1</x:v>
      </x:c>
      <x:c r="W314" s="75">
        <x:v>23</x:v>
      </x:c>
      <x:c r="X314" s="75">
        <x:v>301</x:v>
      </x:c>
      <x:c r="Y314" s="75">
        <x:v>116</x:v>
      </x:c>
      <x:c r="Z314" s="75">
        <x:v>3</x:v>
      </x:c>
      <x:c r="AA314" s="75">
        <x:v>3</x:v>
      </x:c>
      <x:c r="AB314" s="75">
        <x:v>67</x:v>
      </x:c>
      <x:c r="AC314" s="75">
        <x:v>2</x:v>
      </x:c>
      <x:c r="AD314" s="75">
        <x:v>2</x:v>
      </x:c>
      <x:c r="AE314" s="75">
        <x:v>71</x:v>
      </x:c>
      <x:c r="AF314" s="75">
        <x:v>13</x:v>
      </x:c>
      <x:c r="AG314" s="75">
        <x:v>1</x:v>
      </x:c>
      <x:c r="AH314" s="75">
        <x:v>8</x:v>
      </x:c>
      <x:c r="AI314" s="75">
        <x:v>0.36199999999999999</x:v>
      </x:c>
      <x:c r="AJ314" s="75">
        <x:v>0.42999999999999999</x:v>
      </x:c>
      <x:c r="AK314" s="75">
        <x:v>0.57899999999999996</x:v>
      </x:c>
      <x:c r="AL314" s="75">
        <x:v>1.0089999999999999</x:v>
      </x:c>
      <x:c r="AM314" s="75">
        <x:v>0.21199999999999999</x:v>
      </x:c>
      <x:c r="AN314" s="75">
        <x:v>154.80000000000001</x:v>
      </x:c>
      <x:c r="AO314" s="75">
        <x:v>6.3399999999999999</x:v>
      </x:c>
      <x:c r="AP314" s="75">
        <x:v>2015</x:v>
      </x:c>
      <x:c r="AQ314" s="77" t="s">
        <x:v>30</x:v>
      </x:c>
      <x:c r="AR314" s="75">
        <x:v>34</x:v>
      </x:c>
      <x:c r="AS314" s="75" t="s">
        <x:v>117</x:v>
      </x:c>
      <x:c r="AT314" s="75">
        <x:v>598</x:v>
      </x:c>
      <x:c r="AU314" s="75">
        <x:v>40.539999999999999</x:v>
      </x:c>
      <x:c r="AV314" s="75">
        <x:v>-0.38</x:v>
      </x:c>
      <x:c r="AW314" s="75">
        <x:v>-1</x:v>
      </x:c>
      <x:c r="AX314" s="75">
        <x:v>39.329999999999998</x:v>
      </x:c>
      <x:c r="AY314" s="75">
        <x:v>8.8000000000000007</x:v>
      </x:c>
      <x:c r="AZ314" s="75">
        <x:v>-3.6400000000000001</x:v>
      </x:c>
      <x:c r="BA314" s="75">
        <x:v>5.1600000000000001</x:v>
      </x:c>
      <x:c r="BB314" s="75">
        <x:v>44.619999999999997</x:v>
      </x:c>
      <x:c r="BC314" s="75">
        <x:v>2.5499999999999998</x:v>
      </x:c>
      <x:c r="BD314" s="75">
        <x:v>58.140000000000001</x:v>
      </x:c>
      <x:c r="BE314" s="75">
        <x:v>10.800000000000001</x:v>
      </x:c>
      <x:c r="BF314" s="75">
        <x:v>5.5199999999999996</x:v>
      </x:c>
      <x:c r="BG314" s="75">
        <x:v>0.81000000000000005</x:v>
      </x:c>
      <x:c r="BH314" s="75">
        <x:v>6.3399999999999999</x:v>
      </x:c>
      <x:c r="BI314" s="75">
        <x:v>28000</x:v>
      </x:c>
      <x:c r="BJ314" s="75">
        <x:v>4419</x:v>
      </x:c>
      <x:c r="BK314" s="74" t="str">
        <x:f t="shared" si="0"/>
        <x:v>true</x:v>
      </x:c>
    </x:row>
    <x:row r="315" spans="1:63" ht="16.399999999999999">
      <x:c r="A315" s="65">
        <x:v>2017</x:v>
      </x:c>
      <x:c r="B315" s="61" t="s">
        <x:v>97</x:v>
      </x:c>
      <x:c r="C315" s="61" t="s">
        <x:v>274</x:v>
      </x:c>
      <x:c r="D315" s="72" t="s">
        <x:v>251</x:v>
      </x:c>
      <x:c r="E315" s="72">
        <x:v>4</x:v>
      </x:c>
      <x:c r="F315" s="72" t="s">
        <x:v>332</x:v>
      </x:c>
      <x:c r="G315" s="72" t="s">
        <x:v>34</x:v>
      </x:c>
      <x:c r="H315" s="72" t="s">
        <x:v>36</x:v>
      </x:c>
      <x:c r="I315" s="75">
        <x:v>2016</x:v>
      </x:c>
      <x:c r="J315" s="77" t="s">
        <x:v>97</x:v>
      </x:c>
      <x:c r="K315" s="75">
        <x:v>35</x:v>
      </x:c>
      <x:c r="L315" s="75" t="s">
        <x:v>117</x:v>
      </x:c>
      <x:c r="M315" s="75">
        <x:v>110</x:v>
      </x:c>
      <x:c r="N315" s="75">
        <x:v>2.6499999999999999</x:v>
      </x:c>
      <x:c r="O315" s="75">
        <x:v>-0.69999999999999996</x:v>
      </x:c>
      <x:c r="P315" s="75">
        <x:v>460</x:v>
      </x:c>
      <x:c r="Q315" s="75">
        <x:v>460</x:v>
      </x:c>
      <x:c r="R315" s="75">
        <x:v>408</x:v>
      </x:c>
      <x:c r="S315" s="75">
        <x:v>70</x:v>
      </x:c>
      <x:c r="T315" s="75">
        <x:v>137</x:v>
      </x:c>
      <x:c r="U315" s="75">
        <x:v>22</x:v>
      </x:c>
      <x:c r="V315" s="75">
        <x:v>0</x:v>
      </x:c>
      <x:c r="W315" s="75">
        <x:v>14</x:v>
      </x:c>
      <x:c r="X315" s="75">
        <x:v>201</x:v>
      </x:c>
      <x:c r="Y315" s="75">
        <x:v>64</x:v>
      </x:c>
      <x:c r="Z315" s="75">
        <x:v>4</x:v>
      </x:c>
      <x:c r="AA315" s="75">
        <x:v>1</x:v>
      </x:c>
      <x:c r="AB315" s="75">
        <x:v>47</x:v>
      </x:c>
      <x:c r="AC315" s="75">
        <x:v>2</x:v>
      </x:c>
      <x:c r="AD315" s="75">
        <x:v>1</x:v>
      </x:c>
      <x:c r="AE315" s="75">
        <x:v>40</x:v>
      </x:c>
      <x:c r="AF315" s="75">
        <x:v>10</x:v>
      </x:c>
      <x:c r="AG315" s="75">
        <x:v>0</x:v>
      </x:c>
      <x:c r="AH315" s="75">
        <x:v>3</x:v>
      </x:c>
      <x:c r="AI315" s="75">
        <x:v>0.33600000000000002</x:v>
      </x:c>
      <x:c r="AJ315" s="75">
        <x:v>0.40400000000000003</x:v>
      </x:c>
      <x:c r="AK315" s="75">
        <x:v>0.49299999999999999</x:v>
      </x:c>
      <x:c r="AL315" s="75">
        <x:v>0.89700000000000002</x:v>
      </x:c>
      <x:c r="AM315" s="75">
        <x:v>0.17599999999999999</x:v>
      </x:c>
      <x:c r="AN315" s="75">
        <x:v>121.7</x:v>
      </x:c>
      <x:c r="AO315" s="75">
        <x:v>1.96</x:v>
      </x:c>
      <x:c r="AP315" s="75">
        <x:v>2016</x:v>
      </x:c>
      <x:c r="AQ315" s="77" t="s">
        <x:v>97</x:v>
      </x:c>
      <x:c r="AR315" s="75">
        <x:v>35</x:v>
      </x:c>
      <x:c r="AS315" s="75" t="s">
        <x:v>117</x:v>
      </x:c>
      <x:c r="AT315" s="75">
        <x:v>460</x:v>
      </x:c>
      <x:c r="AU315" s="75">
        <x:v>15.4</x:v>
      </x:c>
      <x:c r="AV315" s="75">
        <x:v>0.84999999999999998</x:v>
      </x:c>
      <x:c r="AW315" s="75">
        <x:v>0.83999999999999997</x:v>
      </x:c>
      <x:c r="AX315" s="75">
        <x:v>16.120000000000001</x:v>
      </x:c>
      <x:c r="AY315" s="75">
        <x:v>-7.8799999999999999</x:v>
      </x:c>
      <x:c r="AZ315" s="75">
        <x:v>-5.1399999999999997</x:v>
      </x:c>
      <x:c r="BA315" s="75">
        <x:v>-13.02</x:v>
      </x:c>
      <x:c r="BB315" s="75">
        <x:v>3.1699999999999999</x:v>
      </x:c>
      <x:c r="BC315" s="75">
        <x:v>2</x:v>
      </x:c>
      <x:c r="BD315" s="75">
        <x:v>-4.9100000000000001</x:v>
      </x:c>
      <x:c r="BE315" s="75">
        <x:v>11.279999999999999</x:v>
      </x:c>
      <x:c r="BF315" s="75">
        <x:v>2.6499999999999999</x:v>
      </x:c>
      <x:c r="BG315" s="75">
        <x:v>-0.69999999999999996</x:v>
      </x:c>
      <x:c r="BH315" s="75">
        <x:v>1.96</x:v>
      </x:c>
      <x:c r="BI315" s="75">
        <x:v>60000</x:v>
      </x:c>
      <x:c r="BJ315" s="75">
        <x:v>30679</x:v>
      </x:c>
      <x:c r="BK315" s="74" t="str">
        <x:f t="shared" si="0"/>
        <x:v>true</x:v>
      </x:c>
    </x:row>
    <x:row r="316" spans="1:63" ht="16.399999999999999">
      <x:c r="A316" s="65">
        <x:v>2018</x:v>
      </x:c>
      <x:c r="B316" s="61" t="s">
        <x:v>97</x:v>
      </x:c>
      <x:c r="C316" s="61" t="s">
        <x:v>274</x:v>
      </x:c>
      <x:c r="D316" s="72" t="s">
        <x:v>251</x:v>
      </x:c>
      <x:c r="E316" s="72">
        <x:v>4</x:v>
      </x:c>
      <x:c r="F316" s="72" t="s">
        <x:v>332</x:v>
      </x:c>
      <x:c r="G316" s="72" t="s">
        <x:v>34</x:v>
      </x:c>
      <x:c r="H316" s="72" t="s">
        <x:v>36</x:v>
      </x:c>
      <x:c r="I316" s="75">
        <x:v>2017</x:v>
      </x:c>
      <x:c r="J316" s="77" t="s">
        <x:v>97</x:v>
      </x:c>
      <x:c r="K316" s="75">
        <x:v>36</x:v>
      </x:c>
      <x:c r="L316" s="75" t="s">
        <x:v>117</x:v>
      </x:c>
      <x:c r="M316" s="75">
        <x:v>133</x:v>
      </x:c>
      <x:c r="N316" s="75">
        <x:v>1.6200000000000001</x:v>
      </x:c>
      <x:c r="O316" s="75">
        <x:v>-0.17999999999999999</x:v>
      </x:c>
      <x:c r="P316" s="75">
        <x:v>497</x:v>
      </x:c>
      <x:c r="Q316" s="75">
        <x:v>494</x:v>
      </x:c>
      <x:c r="R316" s="75">
        <x:v>445</x:v>
      </x:c>
      <x:c r="S316" s="75">
        <x:v>52</x:v>
      </x:c>
      <x:c r="T316" s="75">
        <x:v>136</x:v>
      </x:c>
      <x:c r="U316" s="75">
        <x:v>19</x:v>
      </x:c>
      <x:c r="V316" s="75">
        <x:v>0</x:v>
      </x:c>
      <x:c r="W316" s="75">
        <x:v>13</x:v>
      </x:c>
      <x:c r="X316" s="75">
        <x:v>194</x:v>
      </x:c>
      <x:c r="Y316" s="75">
        <x:v>68</x:v>
      </x:c>
      <x:c r="Z316" s="75">
        <x:v>0</x:v>
      </x:c>
      <x:c r="AA316" s="75">
        <x:v>2</x:v>
      </x:c>
      <x:c r="AB316" s="75">
        <x:v>45</x:v>
      </x:c>
      <x:c r="AC316" s="75">
        <x:v>2</x:v>
      </x:c>
      <x:c r="AD316" s="75">
        <x:v>2</x:v>
      </x:c>
      <x:c r="AE316" s="75">
        <x:v>59</x:v>
      </x:c>
      <x:c r="AF316" s="75">
        <x:v>10</x:v>
      </x:c>
      <x:c r="AG316" s="75">
        <x:v>2</x:v>
      </x:c>
      <x:c r="AH316" s="75">
        <x:v>3</x:v>
      </x:c>
      <x:c r="AI316" s="75">
        <x:v>0.30599999999999999</x:v>
      </x:c>
      <x:c r="AJ316" s="75">
        <x:v>0.37</x:v>
      </x:c>
      <x:c r="AK316" s="75">
        <x:v>0.436</x:v>
      </x:c>
      <x:c r="AL316" s="75">
        <x:v>0.80600000000000005</x:v>
      </x:c>
      <x:c r="AM316" s="75">
        <x:v>0.14199999999999999</x:v>
      </x:c>
      <x:c r="AN316" s="75">
        <x:v>104.2</x:v>
      </x:c>
      <x:c r="AO316" s="75">
        <x:v>1.4399999999999999</x:v>
      </x:c>
      <x:c r="AP316" s="75">
        <x:v>2017</x:v>
      </x:c>
      <x:c r="AQ316" s="77" t="s">
        <x:v>97</x:v>
      </x:c>
      <x:c r="AR316" s="75">
        <x:v>36</x:v>
      </x:c>
      <x:c r="AS316" s="75" t="s">
        <x:v>117</x:v>
      </x:c>
      <x:c r="AT316" s="75">
        <x:v>497</x:v>
      </x:c>
      <x:c r="AU316" s="75">
        <x:v>3.6800000000000002</x:v>
      </x:c>
      <x:c r="AV316" s="75">
        <x:v>-0.29999999999999999</x:v>
      </x:c>
      <x:c r="AW316" s="75">
        <x:v>-0.28999999999999998</x:v>
      </x:c>
      <x:c r="AX316" s="75">
        <x:v>2.7400000000000002</x:v>
      </x:c>
      <x:c r="AY316" s="75">
        <x:v>-1.99</x:v>
      </x:c>
      <x:c r="AZ316" s="75">
        <x:v>-5.4100000000000001</x:v>
      </x:c>
      <x:c r="BA316" s="75">
        <x:v>-7.3899999999999997</x:v>
      </x:c>
      <x:c r="BB316" s="75">
        <x:v>-4.2599999999999998</x:v>
      </x:c>
      <x:c r="BC316" s="75">
        <x:v>2.1000000000000001</x:v>
      </x:c>
      <x:c r="BD316" s="75">
        <x:v>-2.21</x:v>
      </x:c>
      <x:c r="BE316" s="75">
        <x:v>10.890000000000001</x:v>
      </x:c>
      <x:c r="BF316" s="75">
        <x:v>1.6200000000000001</x:v>
      </x:c>
      <x:c r="BG316" s="75">
        <x:v>-0.17999999999999999</x:v>
      </x:c>
      <x:c r="BH316" s="75">
        <x:v>1.4399999999999999</x:v>
      </x:c>
      <x:c r="BI316" s="75">
        <x:v>60000</x:v>
      </x:c>
      <x:c r="BJ316" s="75">
        <x:v>41708</x:v>
      </x:c>
      <x:c r="BK316" s="74" t="str">
        <x:f t="shared" si="0"/>
        <x:v>true</x:v>
      </x:c>
    </x:row>
    <x:row r="317" spans="1:63" ht="16.399999999999999">
      <x:c r="A317" s="65">
        <x:v>2019</x:v>
      </x:c>
      <x:c r="B317" s="61" t="s">
        <x:v>97</x:v>
      </x:c>
      <x:c r="C317" s="61" t="s">
        <x:v>274</x:v>
      </x:c>
      <x:c r="D317" s="72" t="s">
        <x:v>251</x:v>
      </x:c>
      <x:c r="E317" s="72">
        <x:v>4</x:v>
      </x:c>
      <x:c r="F317" s="72" t="s">
        <x:v>332</x:v>
      </x:c>
      <x:c r="G317" s="72" t="s">
        <x:v>34</x:v>
      </x:c>
      <x:c r="H317" s="72" t="s">
        <x:v>36</x:v>
      </x:c>
      <x:c r="I317" s="75">
        <x:v>2018</x:v>
      </x:c>
      <x:c r="J317" s="77" t="s">
        <x:v>97</x:v>
      </x:c>
      <x:c r="K317" s="75">
        <x:v>37</x:v>
      </x:c>
      <x:c r="L317" s="75" t="s">
        <x:v>117</x:v>
      </x:c>
      <x:c r="M317" s="75">
        <x:v>121</x:v>
      </x:c>
      <x:c r="N317" s="75">
        <x:v>3.3999999999999999</x:v>
      </x:c>
      <x:c r="O317" s="75">
        <x:v>-0.42999999999999999</x:v>
      </x:c>
      <x:c r="P317" s="75">
        <x:v>480</x:v>
      </x:c>
      <x:c r="Q317" s="75">
        <x:v>477</x:v>
      </x:c>
      <x:c r="R317" s="75">
        <x:v>428</x:v>
      </x:c>
      <x:c r="S317" s="75">
        <x:v>59</x:v>
      </x:c>
      <x:c r="T317" s="75">
        <x:v>145</x:v>
      </x:c>
      <x:c r="U317" s="75">
        <x:v>21</x:v>
      </x:c>
      <x:c r="V317" s="75">
        <x:v>1</x:v>
      </x:c>
      <x:c r="W317" s="75">
        <x:v>20</x:v>
      </x:c>
      <x:c r="X317" s="75">
        <x:v>228</x:v>
      </x:c>
      <x:c r="Y317" s="75">
        <x:v>83</x:v>
      </x:c>
      <x:c r="Z317" s="75">
        <x:v>1</x:v>
      </x:c>
      <x:c r="AA317" s="75">
        <x:v>1</x:v>
      </x:c>
      <x:c r="AB317" s="75">
        <x:v>47</x:v>
      </x:c>
      <x:c r="AC317" s="75">
        <x:v>2</x:v>
      </x:c>
      <x:c r="AD317" s="75">
        <x:v>3</x:v>
      </x:c>
      <x:c r="AE317" s="75">
        <x:v>53</x:v>
      </x:c>
      <x:c r="AF317" s="75">
        <x:v>9</x:v>
      </x:c>
      <x:c r="AG317" s="75">
        <x:v>2</x:v>
      </x:c>
      <x:c r="AH317" s="75">
        <x:v>1</x:v>
      </x:c>
      <x:c r="AI317" s="75">
        <x:v>0.33900000000000002</x:v>
      </x:c>
      <x:c r="AJ317" s="75">
        <x:v>0.40600000000000003</x:v>
      </x:c>
      <x:c r="AK317" s="75">
        <x:v>0.53300000000000003</x:v>
      </x:c>
      <x:c r="AL317" s="75">
        <x:v>0.93899999999999995</x:v>
      </x:c>
      <x:c r="AM317" s="75">
        <x:v>0.19400000000000001</x:v>
      </x:c>
      <x:c r="AN317" s="75">
        <x:v>137.5</x:v>
      </x:c>
      <x:c r="AO317" s="75">
        <x:v>2.9700000000000002</x:v>
      </x:c>
      <x:c r="AP317" s="75">
        <x:v>2018</x:v>
      </x:c>
      <x:c r="AQ317" s="77" t="s">
        <x:v>97</x:v>
      </x:c>
      <x:c r="AR317" s="75">
        <x:v>37</x:v>
      </x:c>
      <x:c r="AS317" s="75" t="s">
        <x:v>117</x:v>
      </x:c>
      <x:c r="AT317" s="75">
        <x:v>480</x:v>
      </x:c>
      <x:c r="AU317" s="75">
        <x:v>24.18</x:v>
      </x:c>
      <x:c r="AV317" s="75">
        <x:v>0.38</x:v>
      </x:c>
      <x:c r="AW317" s="75">
        <x:v>-0.22</x:v>
      </x:c>
      <x:c r="AX317" s="75">
        <x:v>24.260000000000002</x:v>
      </x:c>
      <x:c r="AY317" s="75">
        <x:v>-4.8399999999999999</x:v>
      </x:c>
      <x:c r="AZ317" s="75">
        <x:v>-5.7800000000000002</x:v>
      </x:c>
      <x:c r="BA317" s="75">
        <x:v>-10.630000000000001</x:v>
      </x:c>
      <x:c r="BB317" s="75">
        <x:v>13.449999999999999</x:v>
      </x:c>
      <x:c r="BC317" s="75">
        <x:v>2.1000000000000001</x:v>
      </x:c>
      <x:c r="BD317" s="75">
        <x:v>9.9199999999999999</x:v>
      </x:c>
      <x:c r="BE317" s="75">
        <x:v>11.199999999999999</x:v>
      </x:c>
      <x:c r="BF317" s="75">
        <x:v>3.3999999999999999</x:v>
      </x:c>
      <x:c r="BG317" s="75">
        <x:v>-0.42999999999999999</x:v>
      </x:c>
      <x:c r="BH317" s="75">
        <x:v>2.9700000000000002</x:v>
      </x:c>
      <x:c r="BI317" s="75">
        <x:v>60000</x:v>
      </x:c>
      <x:c r="BJ317" s="75">
        <x:v>20203</x:v>
      </x:c>
      <x:c r="BK317" s="74" t="str">
        <x:f t="shared" si="0"/>
        <x:v>true</x:v>
      </x:c>
    </x:row>
    <x:row r="318" spans="1:63" ht="16.399999999999999">
      <x:c r="A318" s="65">
        <x:v>2020</x:v>
      </x:c>
      <x:c r="B318" s="61" t="s">
        <x:v>97</x:v>
      </x:c>
      <x:c r="C318" s="61" t="s">
        <x:v>274</x:v>
      </x:c>
      <x:c r="D318" s="72" t="s">
        <x:v>251</x:v>
      </x:c>
      <x:c r="E318" s="72">
        <x:v>4</x:v>
      </x:c>
      <x:c r="F318" s="72" t="s">
        <x:v>332</x:v>
      </x:c>
      <x:c r="G318" s="72" t="s">
        <x:v>34</x:v>
      </x:c>
      <x:c r="H318" s="72" t="s">
        <x:v>36</x:v>
      </x:c>
      <x:c r="I318" s="75">
        <x:v>2019</x:v>
      </x:c>
      <x:c r="J318" s="77" t="s">
        <x:v>97</x:v>
      </x:c>
      <x:c r="K318" s="75">
        <x:v>38</x:v>
      </x:c>
      <x:c r="L318" s="75" t="s">
        <x:v>117</x:v>
      </x:c>
      <x:c r="M318" s="75">
        <x:v>139</x:v>
      </x:c>
      <x:c r="N318" s="75">
        <x:v>3.0800000000000001</x:v>
      </x:c>
      <x:c r="O318" s="75">
        <x:v>-0.17999999999999999</x:v>
      </x:c>
      <x:c r="P318" s="75">
        <x:v>562</x:v>
      </x:c>
      <x:c r="Q318" s="75">
        <x:v>561</x:v>
      </x:c>
      <x:c r="R318" s="75">
        <x:v>501</x:v>
      </x:c>
      <x:c r="S318" s="75">
        <x:v>61</x:v>
      </x:c>
      <x:c r="T318" s="75">
        <x:v>159</x:v>
      </x:c>
      <x:c r="U318" s="75">
        <x:v>19</x:v>
      </x:c>
      <x:c r="V318" s="75">
        <x:v>1</x:v>
      </x:c>
      <x:c r="W318" s="75">
        <x:v>14</x:v>
      </x:c>
      <x:c r="X318" s="75">
        <x:v>222</x:v>
      </x:c>
      <x:c r="Y318" s="75">
        <x:v>86</x:v>
      </x:c>
      <x:c r="Z318" s="75">
        <x:v>3</x:v>
      </x:c>
      <x:c r="AA318" s="75">
        <x:v>0</x:v>
      </x:c>
      <x:c r="AB318" s="75">
        <x:v>52</x:v>
      </x:c>
      <x:c r="AC318" s="75">
        <x:v>4</x:v>
      </x:c>
      <x:c r="AD318" s="75">
        <x:v>1</x:v>
      </x:c>
      <x:c r="AE318" s="75">
        <x:v>61</x:v>
      </x:c>
      <x:c r="AF318" s="75">
        <x:v>20</x:v>
      </x:c>
      <x:c r="AG318" s="75">
        <x:v>0</x:v>
      </x:c>
      <x:c r="AH318" s="75">
        <x:v>5</x:v>
      </x:c>
      <x:c r="AI318" s="75">
        <x:v>0.317</x:v>
      </x:c>
      <x:c r="AJ318" s="75">
        <x:v>0.38300000000000001</x:v>
      </x:c>
      <x:c r="AK318" s="75">
        <x:v>0.443</x:v>
      </x:c>
      <x:c r="AL318" s="75">
        <x:v>0.82599999999999996</x:v>
      </x:c>
      <x:c r="AM318" s="75">
        <x:v>0.155</x:v>
      </x:c>
      <x:c r="AN318" s="75">
        <x:v>131.5</x:v>
      </x:c>
      <x:c r="AO318" s="75">
        <x:v>2.9100000000000001</x:v>
      </x:c>
      <x:c r="AP318" s="75">
        <x:v>2019</x:v>
      </x:c>
      <x:c r="AQ318" s="77" t="s">
        <x:v>97</x:v>
      </x:c>
      <x:c r="AR318" s="75">
        <x:v>38</x:v>
      </x:c>
      <x:c r="AS318" s="75" t="s">
        <x:v>117</x:v>
      </x:c>
      <x:c r="AT318" s="75">
        <x:v>562</x:v>
      </x:c>
      <x:c r="AU318" s="75">
        <x:v>21.010000000000002</x:v>
      </x:c>
      <x:c r="AV318" s="75">
        <x:v>0.55000000000000004</x:v>
      </x:c>
      <x:c r="AW318" s="75">
        <x:v>0.73999999999999999</x:v>
      </x:c>
      <x:c r="AX318" s="75">
        <x:v>17.460000000000001</x:v>
      </x:c>
      <x:c r="AY318" s="75">
        <x:v>-1.71</x:v>
      </x:c>
      <x:c r="AZ318" s="75">
        <x:v>-10.550000000000001</x:v>
      </x:c>
      <x:c r="BA318" s="75">
        <x:v>-12.26</x:v>
      </x:c>
      <x:c r="BB318" s="75">
        <x:v>7.7800000000000002</x:v>
      </x:c>
      <x:c r="BC318" s="75">
        <x:v>2.4900000000000002</x:v>
      </x:c>
      <x:c r="BD318" s="75">
        <x:v>8.1099999999999994</x:v>
      </x:c>
      <x:c r="BE318" s="75">
        <x:v>9.7300000000000004</x:v>
      </x:c>
      <x:c r="BF318" s="75">
        <x:v>3.0800000000000001</x:v>
      </x:c>
      <x:c r="BG318" s="75">
        <x:v>-0.17999999999999999</x:v>
      </x:c>
      <x:c r="BH318" s="75">
        <x:v>2.9100000000000001</x:v>
      </x:c>
      <x:c r="BI318" s="75">
        <x:v>60000</x:v>
      </x:c>
      <x:c r="BJ318" s="75">
        <x:v>20637</x:v>
      </x:c>
      <x:c r="BK318" s="74" t="str">
        <x:f t="shared" si="0"/>
        <x:v>true</x:v>
      </x:c>
    </x:row>
    <x:row r="319" spans="1:63" ht="16.399999999999999">
      <x:c r="A319" s="66">
        <x:v>2011</x:v>
      </x:c>
      <x:c r="B319" s="61" t="s">
        <x:v>27</x:v>
      </x:c>
      <x:c r="C319" s="61" t="s">
        <x:v>275</x:v>
      </x:c>
      <x:c r="D319" s="72" t="s">
        <x:v>323</x:v>
      </x:c>
      <x:c r="E319" s="72">
        <x:v>9</x:v>
      </x:c>
      <x:c r="F319" s="72" t="s">
        <x:v>25</x:v>
      </x:c>
      <x:c r="G319" s="72" t="s">
        <x:v>34</x:v>
      </x:c>
      <x:c r="H319" s="72" t="s">
        <x:v>36</x:v>
      </x:c>
      <x:c r="I319" s="75">
        <x:v>2010</x:v>
      </x:c>
      <x:c r="J319" s="77" t="s">
        <x:v>27</x:v>
      </x:c>
      <x:c r="K319" s="75">
        <x:v>29</x:v>
      </x:c>
      <x:c r="L319" s="75" t="s">
        <x:v>119</x:v>
      </x:c>
      <x:c r="M319" s="75">
        <x:v>125</x:v>
      </x:c>
      <x:c r="N319" s="75">
        <x:v>-0.51000000000000001</x:v>
      </x:c>
      <x:c r="O319" s="75">
        <x:v>2.3199999999999998</x:v>
      </x:c>
      <x:c r="P319" s="75">
        <x:v>416</x:v>
      </x:c>
      <x:c r="Q319" s="75">
        <x:v>410</x:v>
      </x:c>
      <x:c r="R319" s="75">
        <x:v>375</x:v>
      </x:c>
      <x:c r="S319" s="75">
        <x:v>33</x:v>
      </x:c>
      <x:c r="T319" s="75">
        <x:v>87</x:v>
      </x:c>
      <x:c r="U319" s="75">
        <x:v>13</x:v>
      </x:c>
      <x:c r="V319" s="75">
        <x:v>1</x:v>
      </x:c>
      <x:c r="W319" s="75">
        <x:v>7</x:v>
      </x:c>
      <x:c r="X319" s="75">
        <x:v>123</x:v>
      </x:c>
      <x:c r="Y319" s="75">
        <x:v>37</x:v>
      </x:c>
      <x:c r="Z319" s="75">
        <x:v>2</x:v>
      </x:c>
      <x:c r="AA319" s="75">
        <x:v>4</x:v>
      </x:c>
      <x:c r="AB319" s="75">
        <x:v>26</x:v>
      </x:c>
      <x:c r="AC319" s="75">
        <x:v>6</x:v>
      </x:c>
      <x:c r="AD319" s="75">
        <x:v>0</x:v>
      </x:c>
      <x:c r="AE319" s="75">
        <x:v>57</x:v>
      </x:c>
      <x:c r="AF319" s="75">
        <x:v>4</x:v>
      </x:c>
      <x:c r="AG319" s="75">
        <x:v>6</x:v>
      </x:c>
      <x:c r="AH319" s="75">
        <x:v>3</x:v>
      </x:c>
      <x:c r="AI319" s="75">
        <x:v>0.23200000000000001</x:v>
      </x:c>
      <x:c r="AJ319" s="75">
        <x:v>0.28999999999999998</x:v>
      </x:c>
      <x:c r="AK319" s="75">
        <x:v>0.32800000000000001</x:v>
      </x:c>
      <x:c r="AL319" s="75">
        <x:v>0.61799999999999999</x:v>
      </x:c>
      <x:c r="AM319" s="75">
        <x:v>-0.067000000000000004</x:v>
      </x:c>
      <x:c r="AN319" s="75">
        <x:v>56.200000000000003</x:v>
      </x:c>
      <x:c r="AO319" s="75">
        <x:v>1.8200000000000001</x:v>
      </x:c>
      <x:c r="AP319" s="75">
        <x:v>2010</x:v>
      </x:c>
      <x:c r="AQ319" s="77" t="s">
        <x:v>27</x:v>
      </x:c>
      <x:c r="AR319" s="75">
        <x:v>29</x:v>
      </x:c>
      <x:c r="AS319" s="75" t="s">
        <x:v>119</x:v>
      </x:c>
      <x:c r="AT319" s="75">
        <x:v>416</x:v>
      </x:c>
      <x:c r="AU319" s="75">
        <x:v>-23.23</x:v>
      </x:c>
      <x:c r="AV319" s="75">
        <x:v>-1.3</x:v>
      </x:c>
      <x:c r="AW319" s="75">
        <x:v>-1.3</x:v>
      </x:c>
      <x:c r="AX319" s="75">
        <x:v>-17.399999999999999</x:v>
      </x:c>
      <x:c r="AY319" s="75">
        <x:v>10.32</x:v>
      </x:c>
      <x:c r="AZ319" s="75">
        <x:v>7.1900000000000004</x:v>
      </x:c>
      <x:c r="BA319" s="75">
        <x:v>17.510000000000002</x:v>
      </x:c>
      <x:c r="BB319" s="75">
        <x:v>0.11</x:v>
      </x:c>
      <x:c r="BC319" s="75">
        <x:v>1.8100000000000001</x:v>
      </x:c>
      <x:c r="BD319" s="75">
        <x:v>1.9099999999999999</x:v>
      </x:c>
      <x:c r="BE319" s="75">
        <x:v>10.6</x:v>
      </x:c>
      <x:c r="BF319" s="75">
        <x:v>-0.51000000000000001</x:v>
      </x:c>
      <x:c r="BG319" s="75">
        <x:v>2.3199999999999998</x:v>
      </x:c>
      <x:c r="BH319" s="75">
        <x:v>1.8200000000000001</x:v>
      </x:c>
      <x:c r="BI319" s="75">
        <x:v>8000</x:v>
      </x:c>
      <x:c r="BJ319" s="75">
        <x:v>4405</x:v>
      </x:c>
      <x:c r="BK319" s="74" t="str">
        <x:f t="shared" si="0"/>
        <x:v>true</x:v>
      </x:c>
    </x:row>
    <x:row r="320" spans="1:63" ht="16.399999999999999">
      <x:c r="A320" s="66">
        <x:v>2012</x:v>
      </x:c>
      <x:c r="B320" s="61" t="s">
        <x:v>27</x:v>
      </x:c>
      <x:c r="C320" s="61" t="s">
        <x:v>275</x:v>
      </x:c>
      <x:c r="D320" s="72" t="s">
        <x:v>323</x:v>
      </x:c>
      <x:c r="E320" s="72">
        <x:v>9</x:v>
      </x:c>
      <x:c r="F320" s="72" t="s">
        <x:v>25</x:v>
      </x:c>
      <x:c r="G320" s="72" t="s">
        <x:v>34</x:v>
      </x:c>
      <x:c r="H320" s="72" t="s">
        <x:v>36</x:v>
      </x:c>
      <x:c r="I320" s="75">
        <x:v>2011</x:v>
      </x:c>
      <x:c r="J320" s="77" t="s">
        <x:v>27</x:v>
      </x:c>
      <x:c r="K320" s="75">
        <x:v>30</x:v>
      </x:c>
      <x:c r="L320" s="75" t="s">
        <x:v>119</x:v>
      </x:c>
      <x:c r="M320" s="75">
        <x:v>122</x:v>
      </x:c>
      <x:c r="N320" s="75">
        <x:v>2.54</x:v>
      </x:c>
      <x:c r="O320" s="75">
        <x:v>1.71</x:v>
      </x:c>
      <x:c r="P320" s="75">
        <x:v>420</x:v>
      </x:c>
      <x:c r="Q320" s="75">
        <x:v>406</x:v>
      </x:c>
      <x:c r="R320" s="75">
        <x:v>366</x:v>
      </x:c>
      <x:c r="S320" s="75">
        <x:v>46</x:v>
      </x:c>
      <x:c r="T320" s="75">
        <x:v>110</x:v>
      </x:c>
      <x:c r="U320" s="75">
        <x:v>16</x:v>
      </x:c>
      <x:c r="V320" s="75">
        <x:v>3</x:v>
      </x:c>
      <x:c r="W320" s="75">
        <x:v>8</x:v>
      </x:c>
      <x:c r="X320" s="75">
        <x:v>156</x:v>
      </x:c>
      <x:c r="Y320" s="75">
        <x:v>50</x:v>
      </x:c>
      <x:c r="Z320" s="75">
        <x:v>8</x:v>
      </x:c>
      <x:c r="AA320" s="75">
        <x:v>8</x:v>
      </x:c>
      <x:c r="AB320" s="75">
        <x:v>31</x:v>
      </x:c>
      <x:c r="AC320" s="75">
        <x:v>5</x:v>
      </x:c>
      <x:c r="AD320" s="75">
        <x:v>0</x:v>
      </x:c>
      <x:c r="AE320" s="75">
        <x:v>64</x:v>
      </x:c>
      <x:c r="AF320" s="75">
        <x:v>5</x:v>
      </x:c>
      <x:c r="AG320" s="75">
        <x:v>14</x:v>
      </x:c>
      <x:c r="AH320" s="75">
        <x:v>4</x:v>
      </x:c>
      <x:c r="AI320" s="75">
        <x:v>0.30099999999999999</x:v>
      </x:c>
      <x:c r="AJ320" s="75">
        <x:v>0.35999999999999999</x:v>
      </x:c>
      <x:c r="AK320" s="75">
        <x:v>0.42599999999999999</x:v>
      </x:c>
      <x:c r="AL320" s="75">
        <x:v>0.78600000000000003</x:v>
      </x:c>
      <x:c r="AM320" s="75">
        <x:v>0.016</x:v>
      </x:c>
      <x:c r="AN320" s="75">
        <x:v>117.90000000000001</x:v>
      </x:c>
      <x:c r="AO320" s="75">
        <x:v>4.25</x:v>
      </x:c>
      <x:c r="AP320" s="75">
        <x:v>2011</x:v>
      </x:c>
      <x:c r="AQ320" s="77" t="s">
        <x:v>27</x:v>
      </x:c>
      <x:c r="AR320" s="75">
        <x:v>30</x:v>
      </x:c>
      <x:c r="AS320" s="75" t="s">
        <x:v>119</x:v>
      </x:c>
      <x:c r="AT320" s="75">
        <x:v>420</x:v>
      </x:c>
      <x:c r="AU320" s="75">
        <x:v>8.8399999999999999</x:v>
      </x:c>
      <x:c r="AV320" s="75">
        <x:v>-2.2599999999999998</x:v>
      </x:c>
      <x:c r="AW320" s="75">
        <x:v>-2.2599999999999998</x:v>
      </x:c>
      <x:c r="AX320" s="75">
        <x:v>10.26</x:v>
      </x:c>
      <x:c r="AY320" s="75">
        <x:v>5.0599999999999996</x:v>
      </x:c>
      <x:c r="AZ320" s="75">
        <x:v>8.4299999999999997</x:v>
      </x:c>
      <x:c r="BA320" s="75">
        <x:v>13.49</x:v>
      </x:c>
      <x:c r="BB320" s="75">
        <x:v>23.75</x:v>
      </x:c>
      <x:c r="BC320" s="75">
        <x:v>1.8799999999999999</x:v>
      </x:c>
      <x:c r="BD320" s="75">
        <x:v>25.629999999999999</x:v>
      </x:c>
      <x:c r="BE320" s="75">
        <x:v>10.029999999999999</x:v>
      </x:c>
      <x:c r="BF320" s="75">
        <x:v>2.54</x:v>
      </x:c>
      <x:c r="BG320" s="75">
        <x:v>1.71</x:v>
      </x:c>
      <x:c r="BH320" s="75">
        <x:v>4.25</x:v>
      </x:c>
      <x:c r="BI320" s="75">
        <x:v>9000</x:v>
      </x:c>
      <x:c r="BJ320" s="75">
        <x:v>2117</x:v>
      </x:c>
      <x:c r="BK320" s="74" t="str">
        <x:f t="shared" si="0"/>
        <x:v>true</x:v>
      </x:c>
    </x:row>
    <x:row r="321" spans="1:63" ht="16.399999999999999">
      <x:c r="A321" s="66">
        <x:v>2013</x:v>
      </x:c>
      <x:c r="B321" s="61" t="s">
        <x:v>27</x:v>
      </x:c>
      <x:c r="C321" s="61" t="s">
        <x:v>275</x:v>
      </x:c>
      <x:c r="D321" s="72" t="s">
        <x:v>323</x:v>
      </x:c>
      <x:c r="E321" s="72">
        <x:v>9</x:v>
      </x:c>
      <x:c r="F321" s="72" t="s">
        <x:v>25</x:v>
      </x:c>
      <x:c r="G321" s="72" t="s">
        <x:v>34</x:v>
      </x:c>
      <x:c r="H321" s="72" t="s">
        <x:v>36</x:v>
      </x:c>
      <x:c r="I321" s="75">
        <x:v>2012</x:v>
      </x:c>
      <x:c r="J321" s="77" t="s">
        <x:v>27</x:v>
      </x:c>
      <x:c r="K321" s="75">
        <x:v>31</x:v>
      </x:c>
      <x:c r="L321" s="75" t="s">
        <x:v>119</x:v>
      </x:c>
      <x:c r="M321" s="75">
        <x:v>118</x:v>
      </x:c>
      <x:c r="N321" s="75">
        <x:v>2.4399999999999999</x:v>
      </x:c>
      <x:c r="O321" s="75">
        <x:v>0.80000000000000004</x:v>
      </x:c>
      <x:c r="P321" s="75">
        <x:v>425</x:v>
      </x:c>
      <x:c r="Q321" s="75">
        <x:v>411</x:v>
      </x:c>
      <x:c r="R321" s="75">
        <x:v>376</x:v>
      </x:c>
      <x:c r="S321" s="75">
        <x:v>36</x:v>
      </x:c>
      <x:c r="T321" s="75">
        <x:v>105</x:v>
      </x:c>
      <x:c r="U321" s="75">
        <x:v>23</x:v>
      </x:c>
      <x:c r="V321" s="75">
        <x:v>4</x:v>
      </x:c>
      <x:c r="W321" s="75">
        <x:v>4</x:v>
      </x:c>
      <x:c r="X321" s="75">
        <x:v>148</x:v>
      </x:c>
      <x:c r="Y321" s="75">
        <x:v>48</x:v>
      </x:c>
      <x:c r="Z321" s="75">
        <x:v>5</x:v>
      </x:c>
      <x:c r="AA321" s="75">
        <x:v>1</x:v>
      </x:c>
      <x:c r="AB321" s="75">
        <x:v>27</x:v>
      </x:c>
      <x:c r="AC321" s="75">
        <x:v>3</x:v>
      </x:c>
      <x:c r="AD321" s="75">
        <x:v>0</x:v>
      </x:c>
      <x:c r="AE321" s="75">
        <x:v>57</x:v>
      </x:c>
      <x:c r="AF321" s="75">
        <x:v>9</x:v>
      </x:c>
      <x:c r="AG321" s="75">
        <x:v>14</x:v>
      </x:c>
      <x:c r="AH321" s="75">
        <x:v>5</x:v>
      </x:c>
      <x:c r="AI321" s="75">
        <x:v>0.27900000000000003</x:v>
      </x:c>
      <x:c r="AJ321" s="75">
        <x:v>0.32800000000000001</x:v>
      </x:c>
      <x:c r="AK321" s="75">
        <x:v>0.39400000000000002</x:v>
      </x:c>
      <x:c r="AL321" s="75">
        <x:v>0.72199999999999998</x:v>
      </x:c>
      <x:c r="AM321" s="75">
        <x:v>0.0040000000000000002</x:v>
      </x:c>
      <x:c r="AN321" s="75">
        <x:v>109</x:v>
      </x:c>
      <x:c r="AO321" s="75">
        <x:v>3.25</x:v>
      </x:c>
      <x:c r="AP321" s="75">
        <x:v>2012</x:v>
      </x:c>
      <x:c r="AQ321" s="77" t="s">
        <x:v>27</x:v>
      </x:c>
      <x:c r="AR321" s="75">
        <x:v>31</x:v>
      </x:c>
      <x:c r="AS321" s="75" t="s">
        <x:v>119</x:v>
      </x:c>
      <x:c r="AT321" s="75">
        <x:v>425</x:v>
      </x:c>
      <x:c r="AU321" s="75">
        <x:v>4.1200000000000001</x:v>
      </x:c>
      <x:c r="AV321" s="75">
        <x:v>1.1000000000000001</x:v>
      </x:c>
      <x:c r="AW321" s="75">
        <x:v>1.1000000000000001</x:v>
      </x:c>
      <x:c r="AX321" s="75">
        <x:v>4.75</x:v>
      </x:c>
      <x:c r="AY321" s="75">
        <x:v>0.87</x:v>
      </x:c>
      <x:c r="AZ321" s="75">
        <x:v>7.2599999999999998</x:v>
      </x:c>
      <x:c r="BA321" s="75">
        <x:v>8.1300000000000008</x:v>
      </x:c>
      <x:c r="BB321" s="75">
        <x:v>12.880000000000001</x:v>
      </x:c>
      <x:c r="BC321" s="75">
        <x:v>1.8899999999999999</x:v>
      </x:c>
      <x:c r="BD321" s="75">
        <x:v>14.77</x:v>
      </x:c>
      <x:c r="BE321" s="75">
        <x:v>9.5099999999999998</x:v>
      </x:c>
      <x:c r="BF321" s="75">
        <x:v>2.4399999999999999</x:v>
      </x:c>
      <x:c r="BG321" s="75">
        <x:v>0.80000000000000004</x:v>
      </x:c>
      <x:c r="BH321" s="75">
        <x:v>3.25</x:v>
      </x:c>
      <x:c r="BI321" s="75">
        <x:v>14000</x:v>
      </x:c>
      <x:c r="BJ321" s="75">
        <x:v>4311</x:v>
      </x:c>
      <x:c r="BK321" s="74" t="str">
        <x:f t="shared" si="0"/>
        <x:v>true</x:v>
      </x:c>
    </x:row>
    <x:row r="322" spans="1:63" ht="16.399999999999999">
      <x:c r="A322" s="66">
        <x:v>2014</x:v>
      </x:c>
      <x:c r="B322" s="61" t="s">
        <x:v>27</x:v>
      </x:c>
      <x:c r="C322" s="61" t="s">
        <x:v>275</x:v>
      </x:c>
      <x:c r="D322" s="72" t="s">
        <x:v>323</x:v>
      </x:c>
      <x:c r="E322" s="72">
        <x:v>9</x:v>
      </x:c>
      <x:c r="F322" s="72" t="s">
        <x:v>25</x:v>
      </x:c>
      <x:c r="G322" s="72" t="s">
        <x:v>34</x:v>
      </x:c>
      <x:c r="H322" s="72" t="s">
        <x:v>36</x:v>
      </x:c>
      <x:c r="I322" s="75">
        <x:v>2013</x:v>
      </x:c>
      <x:c r="J322" s="77" t="s">
        <x:v>27</x:v>
      </x:c>
      <x:c r="K322" s="75">
        <x:v>32</x:v>
      </x:c>
      <x:c r="L322" s="75" t="s">
        <x:v>23</x:v>
      </x:c>
      <x:c r="M322" s="75">
        <x:v>122</x:v>
      </x:c>
      <x:c r="N322" s="75">
        <x:v>1.3400000000000001</x:v>
      </x:c>
      <x:c r="O322" s="75">
        <x:v>0.65000000000000002</x:v>
      </x:c>
      <x:c r="P322" s="75">
        <x:v>448</x:v>
      </x:c>
      <x:c r="Q322" s="75">
        <x:v>437</x:v>
      </x:c>
      <x:c r="R322" s="75">
        <x:v>390</x:v>
      </x:c>
      <x:c r="S322" s="75">
        <x:v>54</x:v>
      </x:c>
      <x:c r="T322" s="75">
        <x:v>100</x:v>
      </x:c>
      <x:c r="U322" s="75">
        <x:v>23</x:v>
      </x:c>
      <x:c r="V322" s="75">
        <x:v>2</x:v>
      </x:c>
      <x:c r="W322" s="75">
        <x:v>4</x:v>
      </x:c>
      <x:c r="X322" s="75">
        <x:v>139</x:v>
      </x:c>
      <x:c r="Y322" s="75">
        <x:v>42</x:v>
      </x:c>
      <x:c r="Z322" s="75">
        <x:v>11</x:v>
      </x:c>
      <x:c r="AA322" s="75">
        <x:v>4</x:v>
      </x:c>
      <x:c r="AB322" s="75">
        <x:v>38</x:v>
      </x:c>
      <x:c r="AC322" s="75">
        <x:v>6</x:v>
      </x:c>
      <x:c r="AD322" s="75">
        <x:v>0</x:v>
      </x:c>
      <x:c r="AE322" s="75">
        <x:v>88</x:v>
      </x:c>
      <x:c r="AF322" s="75">
        <x:v>10</x:v>
      </x:c>
      <x:c r="AG322" s="75">
        <x:v>11</x:v>
      </x:c>
      <x:c r="AH322" s="75">
        <x:v>3</x:v>
      </x:c>
      <x:c r="AI322" s="75">
        <x:v>0.25600000000000001</x:v>
      </x:c>
      <x:c r="AJ322" s="75">
        <x:v>0.33000000000000002</x:v>
      </x:c>
      <x:c r="AK322" s="75">
        <x:v>0.35599999999999998</x:v>
      </x:c>
      <x:c r="AL322" s="75">
        <x:v>0.68600000000000005</x:v>
      </x:c>
      <x:c r="AM322" s="75">
        <x:v>-0.019</x:v>
      </x:c>
      <x:c r="AN322" s="75">
        <x:v>87.700000000000003</x:v>
      </x:c>
      <x:c r="AO322" s="75">
        <x:v>1.99</x:v>
      </x:c>
      <x:c r="AP322" s="75">
        <x:v>2013</x:v>
      </x:c>
      <x:c r="AQ322" s="77" t="s">
        <x:v>27</x:v>
      </x:c>
      <x:c r="AR322" s="75">
        <x:v>32</x:v>
      </x:c>
      <x:c r="AS322" s="75" t="s">
        <x:v>23</x:v>
      </x:c>
      <x:c r="AT322" s="75">
        <x:v>448</x:v>
      </x:c>
      <x:c r="AU322" s="75">
        <x:v>-6.75</x:v>
      </x:c>
      <x:c r="AV322" s="75">
        <x:v>0.32000000000000001</x:v>
      </x:c>
      <x:c r="AW322" s="75">
        <x:v>0.55000000000000004</x:v>
      </x:c>
      <x:c r="AX322" s="75">
        <x:v>-6.6900000000000004</x:v>
      </x:c>
      <x:c r="AY322" s="75">
        <x:v>1.8700000000000001</x:v>
      </x:c>
      <x:c r="AZ322" s="75">
        <x:v>5.1200000000000001</x:v>
      </x:c>
      <x:c r="BA322" s="75">
        <x:v>6.9900000000000002</x:v>
      </x:c>
      <x:c r="BB322" s="75">
        <x:v>0.29999999999999999</x:v>
      </x:c>
      <x:c r="BC322" s="75">
        <x:v>1.96</x:v>
      </x:c>
      <x:c r="BD322" s="75">
        <x:v>2.25</x:v>
      </x:c>
      <x:c r="BE322" s="75">
        <x:v>9.9499999999999993</x:v>
      </x:c>
      <x:c r="BF322" s="75">
        <x:v>1.3400000000000001</x:v>
      </x:c>
      <x:c r="BG322" s="75">
        <x:v>0.65000000000000002</x:v>
      </x:c>
      <x:c r="BH322" s="75">
        <x:v>1.99</x:v>
      </x:c>
      <x:c r="BI322" s="75">
        <x:v>14000</x:v>
      </x:c>
      <x:c r="BJ322" s="75">
        <x:v>7045</x:v>
      </x:c>
      <x:c r="BK322" s="74" t="str">
        <x:f t="shared" si="0"/>
        <x:v>true</x:v>
      </x:c>
    </x:row>
    <x:row r="323" spans="1:63" ht="16.399999999999999">
      <x:c r="A323" s="66">
        <x:v>2011</x:v>
      </x:c>
      <x:c r="B323" s="61" t="s">
        <x:v>55</x:v>
      </x:c>
      <x:c r="C323" s="61" t="s">
        <x:v>256</x:v>
      </x:c>
      <x:c r="D323" s="72" t="s">
        <x:v>251</x:v>
      </x:c>
      <x:c r="E323" s="72">
        <x:v>9</x:v>
      </x:c>
      <x:c r="F323" s="72" t="s">
        <x:v>25</x:v>
      </x:c>
      <x:c r="G323" s="72" t="s">
        <x:v>34</x:v>
      </x:c>
      <x:c r="H323" s="72" t="s">
        <x:v>36</x:v>
      </x:c>
      <x:c r="I323" s="75">
        <x:v>2010</x:v>
      </x:c>
      <x:c r="J323" s="77" t="s">
        <x:v>55</x:v>
      </x:c>
      <x:c r="K323" s="75">
        <x:v>27</x:v>
      </x:c>
      <x:c r="L323" s="75" t="s">
        <x:v>122</x:v>
      </x:c>
      <x:c r="M323" s="75">
        <x:v>130</x:v>
      </x:c>
      <x:c r="N323" s="75">
        <x:v>1.1799999999999999</x:v>
      </x:c>
      <x:c r="O323" s="75">
        <x:v>0.34000000000000002</x:v>
      </x:c>
      <x:c r="P323" s="75">
        <x:v>568</x:v>
      </x:c>
      <x:c r="Q323" s="75">
        <x:v>555</x:v>
      </x:c>
      <x:c r="R323" s="75">
        <x:v>494</x:v>
      </x:c>
      <x:c r="S323" s="75">
        <x:v>73</x:v>
      </x:c>
      <x:c r="T323" s="75">
        <x:v>129</x:v>
      </x:c>
      <x:c r="U323" s="75">
        <x:v>14</x:v>
      </x:c>
      <x:c r="V323" s="75">
        <x:v>2</x:v>
      </x:c>
      <x:c r="W323" s="75">
        <x:v>1</x:v>
      </x:c>
      <x:c r="X323" s="75">
        <x:v>150</x:v>
      </x:c>
      <x:c r="Y323" s="75">
        <x:v>43</x:v>
      </x:c>
      <x:c r="Z323" s="75">
        <x:v>66</x:v>
      </x:c>
      <x:c r="AA323" s="75">
        <x:v>21</x:v>
      </x:c>
      <x:c r="AB323" s="75">
        <x:v>58</x:v>
      </x:c>
      <x:c r="AC323" s="75">
        <x:v>2</x:v>
      </x:c>
      <x:c r="AD323" s="75">
        <x:v>0</x:v>
      </x:c>
      <x:c r="AE323" s="75">
        <x:v>76</x:v>
      </x:c>
      <x:c r="AF323" s="75">
        <x:v>3</x:v>
      </x:c>
      <x:c r="AG323" s="75">
        <x:v>13</x:v>
      </x:c>
      <x:c r="AH323" s="75">
        <x:v>1</x:v>
      </x:c>
      <x:c r="AI323" s="75">
        <x:v>0.26100000000000001</x:v>
      </x:c>
      <x:c r="AJ323" s="75">
        <x:v>0.34100000000000003</x:v>
      </x:c>
      <x:c r="AK323" s="75">
        <x:v>0.30399999999999999</x:v>
      </x:c>
      <x:c r="AL323" s="75">
        <x:v>0.64500000000000002</x:v>
      </x:c>
      <x:c r="AM323" s="75">
        <x:v>-0.035000000000000003</x:v>
      </x:c>
      <x:c r="AN323" s="75">
        <x:v>81.400000000000006</x:v>
      </x:c>
      <x:c r="AO323" s="75">
        <x:v>1.52</x:v>
      </x:c>
      <x:c r="AP323" s="75">
        <x:v>2010</x:v>
      </x:c>
      <x:c r="AQ323" s="77" t="s">
        <x:v>55</x:v>
      </x:c>
      <x:c r="AR323" s="75">
        <x:v>27</x:v>
      </x:c>
      <x:c r="AS323" s="75" t="s">
        <x:v>122</x:v>
      </x:c>
      <x:c r="AT323" s="75">
        <x:v>568</x:v>
      </x:c>
      <x:c r="AU323" s="75">
        <x:v>-13.44</x:v>
      </x:c>
      <x:c r="AV323" s="75">
        <x:v>-0.22</x:v>
      </x:c>
      <x:c r="AW323" s="75">
        <x:v>-0.22</x:v>
      </x:c>
      <x:c r="AX323" s="75">
        <x:v>-2.3799999999999999</x:v>
      </x:c>
      <x:c r="AY323" s="75">
        <x:v>-5.7300000000000004</x:v>
      </x:c>
      <x:c r="AZ323" s="75">
        <x:v>-1.9399999999999999</x:v>
      </x:c>
      <x:c r="BA323" s="75">
        <x:v>-7.6799999999999997</x:v>
      </x:c>
      <x:c r="BB323" s="75">
        <x:v>-10.050000000000001</x:v>
      </x:c>
      <x:c r="BC323" s="75">
        <x:v>2.4700000000000002</x:v>
      </x:c>
      <x:c r="BD323" s="75">
        <x:v>-7.5899999999999999</x:v>
      </x:c>
      <x:c r="BE323" s="75">
        <x:v>10.6</x:v>
      </x:c>
      <x:c r="BF323" s="75">
        <x:v>1.1799999999999999</x:v>
      </x:c>
      <x:c r="BG323" s="75">
        <x:v>0.34000000000000002</x:v>
      </x:c>
      <x:c r="BH323" s="75">
        <x:v>1.52</x:v>
      </x:c>
      <x:c r="BI323" s="75">
        <x:v>12000</x:v>
      </x:c>
      <x:c r="BJ323" s="75">
        <x:v>7910</x:v>
      </x:c>
      <x:c r="BK323" s="74" t="str">
        <x:f t="shared" si="0"/>
        <x:v>true</x:v>
      </x:c>
    </x:row>
    <x:row r="324" spans="1:63" ht="16.399999999999999">
      <x:c r="A324" s="66">
        <x:v>2012</x:v>
      </x:c>
      <x:c r="B324" s="61" t="s">
        <x:v>55</x:v>
      </x:c>
      <x:c r="C324" s="61" t="s">
        <x:v>256</x:v>
      </x:c>
      <x:c r="D324" s="72" t="s">
        <x:v>251</x:v>
      </x:c>
      <x:c r="E324" s="72">
        <x:v>9</x:v>
      </x:c>
      <x:c r="F324" s="72" t="s">
        <x:v>25</x:v>
      </x:c>
      <x:c r="G324" s="72" t="s">
        <x:v>34</x:v>
      </x:c>
      <x:c r="H324" s="72" t="s">
        <x:v>36</x:v>
      </x:c>
      <x:c r="I324" s="75">
        <x:v>2011</x:v>
      </x:c>
      <x:c r="J324" s="77" t="s">
        <x:v>55</x:v>
      </x:c>
      <x:c r="K324" s="75">
        <x:v>28</x:v>
      </x:c>
      <x:c r="L324" s="75" t="s">
        <x:v>122</x:v>
      </x:c>
      <x:c r="M324" s="75">
        <x:v>104</x:v>
      </x:c>
      <x:c r="N324" s="75">
        <x:v>0.13</x:v>
      </x:c>
      <x:c r="O324" s="75">
        <x:v>0.76000000000000001</x:v>
      </x:c>
      <x:c r="P324" s="75">
        <x:v>398</x:v>
      </x:c>
      <x:c r="Q324" s="75">
        <x:v>387</x:v>
      </x:c>
      <x:c r="R324" s="75">
        <x:v>354</x:v>
      </x:c>
      <x:c r="S324" s="75">
        <x:v>56</x:v>
      </x:c>
      <x:c r="T324" s="75">
        <x:v>88</x:v>
      </x:c>
      <x:c r="U324" s="75">
        <x:v>11</x:v>
      </x:c>
      <x:c r="V324" s="75">
        <x:v>5</x:v>
      </x:c>
      <x:c r="W324" s="75">
        <x:v>1</x:v>
      </x:c>
      <x:c r="X324" s="75">
        <x:v>112</x:v>
      </x:c>
      <x:c r="Y324" s="75">
        <x:v>24</x:v>
      </x:c>
      <x:c r="Z324" s="75">
        <x:v>34</x:v>
      </x:c>
      <x:c r="AA324" s="75">
        <x:v>17</x:v>
      </x:c>
      <x:c r="AB324" s="75">
        <x:v>30</x:v>
      </x:c>
      <x:c r="AC324" s="75">
        <x:v>2</x:v>
      </x:c>
      <x:c r="AD324" s="75">
        <x:v>0</x:v>
      </x:c>
      <x:c r="AE324" s="75">
        <x:v>78</x:v>
      </x:c>
      <x:c r="AF324" s="75">
        <x:v>0</x:v>
      </x:c>
      <x:c r="AG324" s="75">
        <x:v>11</x:v>
      </x:c>
      <x:c r="AH324" s="75">
        <x:v>1</x:v>
      </x:c>
      <x:c r="AI324" s="75">
        <x:v>0.249</x:v>
      </x:c>
      <x:c r="AJ324" s="75">
        <x:v>0.31</x:v>
      </x:c>
      <x:c r="AK324" s="75">
        <x:v>0.316</x:v>
      </x:c>
      <x:c r="AL324" s="75">
        <x:v>0.626</x:v>
      </x:c>
      <x:c r="AM324" s="75">
        <x:v>-0.040000000000000002</x:v>
      </x:c>
      <x:c r="AN324" s="75">
        <x:v>71.5</x:v>
      </x:c>
      <x:c r="AO324" s="75">
        <x:v>0.89000000000000001</x:v>
      </x:c>
      <x:c r="AP324" s="75">
        <x:v>2011</x:v>
      </x:c>
      <x:c r="AQ324" s="77" t="s">
        <x:v>55</x:v>
      </x:c>
      <x:c r="AR324" s="75">
        <x:v>28</x:v>
      </x:c>
      <x:c r="AS324" s="75" t="s">
        <x:v>122</x:v>
      </x:c>
      <x:c r="AT324" s="75">
        <x:v>398</x:v>
      </x:c>
      <x:c r="AU324" s="75">
        <x:v>-13.31</x:v>
      </x:c>
      <x:c r="AV324" s="75">
        <x:v>-3.2799999999999998</x:v>
      </x:c>
      <x:c r="AW324" s="75">
        <x:v>-3.2799999999999998</x:v>
      </x:c>
      <x:c r="AX324" s="75">
        <x:v>-7.5999999999999996</x:v>
      </x:c>
      <x:c r="AY324" s="75">
        <x:v>-1.1599999999999999</x:v>
      </x:c>
      <x:c r="AZ324" s="75">
        <x:v>-0.25</x:v>
      </x:c>
      <x:c r="BA324" s="75">
        <x:v>-1.4099999999999999</x:v>
      </x:c>
      <x:c r="BB324" s="75">
        <x:v>-9.0099999999999998</x:v>
      </x:c>
      <x:c r="BC324" s="75">
        <x:v>1.78</x:v>
      </x:c>
      <x:c r="BD324" s="75">
        <x:v>-7.2300000000000004</x:v>
      </x:c>
      <x:c r="BE324" s="75">
        <x:v>10.029999999999999</x:v>
      </x:c>
      <x:c r="BF324" s="75">
        <x:v>0.13</x:v>
      </x:c>
      <x:c r="BG324" s="75">
        <x:v>0.76000000000000001</x:v>
      </x:c>
      <x:c r="BH324" s="75">
        <x:v>0.89000000000000001</x:v>
      </x:c>
      <x:c r="BI324" s="75">
        <x:v>14000</x:v>
      </x:c>
      <x:c r="BJ324" s="75">
        <x:v>15817</x:v>
      </x:c>
      <x:c r="BK324" s="74" t="str">
        <x:f t="shared" si="0"/>
        <x:v>true</x:v>
      </x:c>
    </x:row>
    <x:row r="325" spans="1:63" ht="16.399999999999999">
      <x:c r="A325" s="66">
        <x:v>2013</x:v>
      </x:c>
      <x:c r="B325" s="61" t="s">
        <x:v>55</x:v>
      </x:c>
      <x:c r="C325" s="61" t="s">
        <x:v>256</x:v>
      </x:c>
      <x:c r="D325" s="72" t="s">
        <x:v>251</x:v>
      </x:c>
      <x:c r="E325" s="72">
        <x:v>9</x:v>
      </x:c>
      <x:c r="F325" s="72" t="s">
        <x:v>25</x:v>
      </x:c>
      <x:c r="G325" s="72" t="s">
        <x:v>34</x:v>
      </x:c>
      <x:c r="H325" s="72" t="s">
        <x:v>36</x:v>
      </x:c>
      <x:c r="I325" s="75">
        <x:v>2012</x:v>
      </x:c>
      <x:c r="J325" s="77" t="s">
        <x:v>55</x:v>
      </x:c>
      <x:c r="K325" s="75">
        <x:v>29</x:v>
      </x:c>
      <x:c r="L325" s="75" t="s">
        <x:v>122</x:v>
      </x:c>
      <x:c r="M325" s="75">
        <x:v>101</x:v>
      </x:c>
      <x:c r="N325" s="75">
        <x:v>-0.81000000000000005</x:v>
      </x:c>
      <x:c r="O325" s="75">
        <x:v>-0.14999999999999999</x:v>
      </x:c>
      <x:c r="P325" s="75">
        <x:v>291</x:v>
      </x:c>
      <x:c r="Q325" s="75">
        <x:v>283</x:v>
      </x:c>
      <x:c r="R325" s="75">
        <x:v>258</x:v>
      </x:c>
      <x:c r="S325" s="75">
        <x:v>32</x:v>
      </x:c>
      <x:c r="T325" s="75">
        <x:v>46</x:v>
      </x:c>
      <x:c r="U325" s="75">
        <x:v>4</x:v>
      </x:c>
      <x:c r="V325" s="75">
        <x:v>4</x:v>
      </x:c>
      <x:c r="W325" s="75">
        <x:v>1</x:v>
      </x:c>
      <x:c r="X325" s="75">
        <x:v>61</x:v>
      </x:c>
      <x:c r="Y325" s="75">
        <x:v>19</x:v>
      </x:c>
      <x:c r="Z325" s="75">
        <x:v>25</x:v>
      </x:c>
      <x:c r="AA325" s="75">
        <x:v>3</x:v>
      </x:c>
      <x:c r="AB325" s="75">
        <x:v>25</x:v>
      </x:c>
      <x:c r="AC325" s="75">
        <x:v>1</x:v>
      </x:c>
      <x:c r="AD325" s="75">
        <x:v>2</x:v>
      </x:c>
      <x:c r="AE325" s="75">
        <x:v>53</x:v>
      </x:c>
      <x:c r="AF325" s="75">
        <x:v>5</x:v>
      </x:c>
      <x:c r="AG325" s="75">
        <x:v>6</x:v>
      </x:c>
      <x:c r="AH325" s="75">
        <x:v>1</x:v>
      </x:c>
      <x:c r="AI325" s="75">
        <x:v>0.17799999999999999</x:v>
      </x:c>
      <x:c r="AJ325" s="75">
        <x:v>0.253</x:v>
      </x:c>
      <x:c r="AK325" s="75">
        <x:v>0.23599999999999999</x:v>
      </x:c>
      <x:c r="AL325" s="75">
        <x:v>0.48899999999999999</x:v>
      </x:c>
      <x:c r="AM325" s="75">
        <x:v>-0.086999999999999988</x:v>
      </x:c>
      <x:c r="AN325" s="75">
        <x:v>26.699999999999999</x:v>
      </x:c>
      <x:c r="AO325" s="75">
        <x:v>-0.95999999999999996</x:v>
      </x:c>
      <x:c r="AP325" s="75">
        <x:v>2012</x:v>
      </x:c>
      <x:c r="AQ325" s="77" t="s">
        <x:v>55</x:v>
      </x:c>
      <x:c r="AR325" s="75">
        <x:v>29</x:v>
      </x:c>
      <x:c r="AS325" s="75" t="s">
        <x:v>122</x:v>
      </x:c>
      <x:c r="AT325" s="75">
        <x:v>291</x:v>
      </x:c>
      <x:c r="AU325" s="75">
        <x:v>-23.059999999999999</x:v>
      </x:c>
      <x:c r="AV325" s="75">
        <x:v>3.0299999999999998</x:v>
      </x:c>
      <x:c r="AW325" s="75">
        <x:v>3.0299999999999998</x:v>
      </x:c>
      <x:c r="AX325" s="75">
        <x:v>-18.640000000000001</x:v>
      </x:c>
      <x:c r="AY325" s="75">
        <x:v>-1.76</x:v>
      </x:c>
      <x:c r="AZ325" s="75">
        <x:v>-1.0600000000000001</x:v>
      </x:c>
      <x:c r="BA325" s="75">
        <x:v>-2.8100000000000001</x:v>
      </x:c>
      <x:c r="BB325" s="75">
        <x:v>-21.449999999999999</x:v>
      </x:c>
      <x:c r="BC325" s="75">
        <x:v>1.3</x:v>
      </x:c>
      <x:c r="BD325" s="75">
        <x:v>-20.16</x:v>
      </x:c>
      <x:c r="BE325" s="75">
        <x:v>9.5099999999999998</x:v>
      </x:c>
      <x:c r="BF325" s="75">
        <x:v>-0.81000000000000005</x:v>
      </x:c>
      <x:c r="BG325" s="75">
        <x:v>-0.14999999999999999</x:v>
      </x:c>
      <x:c r="BH325" s="75">
        <x:v>-0.95999999999999996</x:v>
      </x:c>
      <x:c r="BI325" s="75">
        <x:v>8500</x:v>
      </x:c>
      <x:c r="BJ325" s="75">
        <x:v>-8873</x:v>
      </x:c>
      <x:c r="BK325" s="74" t="str">
        <x:f t="shared" si="0"/>
        <x:v>true</x:v>
      </x:c>
    </x:row>
    <x:row r="326" spans="1:63" ht="16.399999999999999">
      <x:c r="A326" s="66">
        <x:v>2014</x:v>
      </x:c>
      <x:c r="B326" s="61" t="s">
        <x:v>55</x:v>
      </x:c>
      <x:c r="C326" s="61" t="s">
        <x:v>256</x:v>
      </x:c>
      <x:c r="D326" s="72" t="s">
        <x:v>251</x:v>
      </x:c>
      <x:c r="E326" s="72">
        <x:v>9</x:v>
      </x:c>
      <x:c r="F326" s="72" t="s">
        <x:v>25</x:v>
      </x:c>
      <x:c r="G326" s="72" t="s">
        <x:v>34</x:v>
      </x:c>
      <x:c r="H326" s="72" t="s">
        <x:v>36</x:v>
      </x:c>
      <x:c r="I326" s="75">
        <x:v>2013</x:v>
      </x:c>
      <x:c r="J326" s="77" t="s">
        <x:v>55</x:v>
      </x:c>
      <x:c r="K326" s="75">
        <x:v>30</x:v>
      </x:c>
      <x:c r="L326" s="75" t="s">
        <x:v>122</x:v>
      </x:c>
      <x:c r="M326" s="75">
        <x:v>102</x:v>
      </x:c>
      <x:c r="N326" s="75">
        <x:v>-0.12</x:v>
      </x:c>
      <x:c r="O326" s="75">
        <x:v>-0.10000000000000001</x:v>
      </x:c>
      <x:c r="P326" s="75">
        <x:v>204</x:v>
      </x:c>
      <x:c r="Q326" s="75">
        <x:v>199</x:v>
      </x:c>
      <x:c r="R326" s="75">
        <x:v>177</x:v>
      </x:c>
      <x:c r="S326" s="75">
        <x:v>36</x:v>
      </x:c>
      <x:c r="T326" s="75">
        <x:v>42</x:v>
      </x:c>
      <x:c r="U326" s="75">
        <x:v>5</x:v>
      </x:c>
      <x:c r="V326" s="75">
        <x:v>1</x:v>
      </x:c>
      <x:c r="W326" s="75">
        <x:v>1</x:v>
      </x:c>
      <x:c r="X326" s="75">
        <x:v>52</x:v>
      </x:c>
      <x:c r="Y326" s="75">
        <x:v>10</x:v>
      </x:c>
      <x:c r="Z326" s="75">
        <x:v>13</x:v>
      </x:c>
      <x:c r="AA326" s="75">
        <x:v>9</x:v>
      </x:c>
      <x:c r="AB326" s="75">
        <x:v>19</x:v>
      </x:c>
      <x:c r="AC326" s="75">
        <x:v>1</x:v>
      </x:c>
      <x:c r="AD326" s="75">
        <x:v>0</x:v>
      </x:c>
      <x:c r="AE326" s="75">
        <x:v>45</x:v>
      </x:c>
      <x:c r="AF326" s="75">
        <x:v>1</x:v>
      </x:c>
      <x:c r="AG326" s="75">
        <x:v>5</x:v>
      </x:c>
      <x:c r="AH326" s="75">
        <x:v>2</x:v>
      </x:c>
      <x:c r="AI326" s="75">
        <x:v>0.23699999999999999</x:v>
      </x:c>
      <x:c r="AJ326" s="75">
        <x:v>0.312</x:v>
      </x:c>
      <x:c r="AK326" s="75">
        <x:v>0.29399999999999998</x:v>
      </x:c>
      <x:c r="AL326" s="75">
        <x:v>0.60599999999999998</x:v>
      </x:c>
      <x:c r="AM326" s="75">
        <x:v>-0.052000000000000002</x:v>
      </x:c>
      <x:c r="AN326" s="75">
        <x:v>60.700000000000003</x:v>
      </x:c>
      <x:c r="AO326" s="75">
        <x:v>-0.22</x:v>
      </x:c>
      <x:c r="AP326" s="75">
        <x:v>2013</x:v>
      </x:c>
      <x:c r="AQ326" s="77" t="s">
        <x:v>55</x:v>
      </x:c>
      <x:c r="AR326" s="75">
        <x:v>30</x:v>
      </x:c>
      <x:c r="AS326" s="75" t="s">
        <x:v>122</x:v>
      </x:c>
      <x:c r="AT326" s="75">
        <x:v>204</x:v>
      </x:c>
      <x:c r="AU326" s="75">
        <x:v>-9.5399999999999991</x:v>
      </x:c>
      <x:c r="AV326" s="75">
        <x:v>-1.76</x:v>
      </x:c>
      <x:c r="AW326" s="75">
        <x:v>-0.55000000000000004</x:v>
      </x:c>
      <x:c r="AX326" s="75">
        <x:v>-8.25</x:v>
      </x:c>
      <x:c r="AY326" s="75">
        <x:v>-3.3999999999999999</x:v>
      </x:c>
      <x:c r="AZ326" s="75">
        <x:v>0.55000000000000004</x:v>
      </x:c>
      <x:c r="BA326" s="75">
        <x:v>-2.8500000000000001</x:v>
      </x:c>
      <x:c r="BB326" s="75">
        <x:v>-11.09</x:v>
      </x:c>
      <x:c r="BC326" s="75">
        <x:v>0.89000000000000001</x:v>
      </x:c>
      <x:c r="BD326" s="75">
        <x:v>-10.199999999999999</x:v>
      </x:c>
      <x:c r="BE326" s="75">
        <x:v>9.9499999999999993</x:v>
      </x:c>
      <x:c r="BF326" s="75">
        <x:v>-0.12</x:v>
      </x:c>
      <x:c r="BG326" s="75">
        <x:v>-0.10000000000000001</x:v>
      </x:c>
      <x:c r="BH326" s="75">
        <x:v>-0.22</x:v>
      </x:c>
      <x:c r="BI326" s="75">
        <x:v>8500</x:v>
      </x:c>
      <x:c r="BJ326" s="75">
        <x:v>-38025</x:v>
      </x:c>
      <x:c r="BK326" s="74" t="str">
        <x:f t="shared" si="0"/>
        <x:v>true</x:v>
      </x:c>
    </x:row>
    <x:row r="327" spans="1:63" ht="16.399999999999999">
      <x:c r="A327" s="65">
        <x:v>2015</x:v>
      </x:c>
      <x:c r="B327" s="61" t="s">
        <x:v>97</x:v>
      </x:c>
      <x:c r="C327" s="61" t="s">
        <x:v>256</x:v>
      </x:c>
      <x:c r="D327" s="72" t="s">
        <x:v>251</x:v>
      </x:c>
      <x:c r="E327" s="72">
        <x:v>4</x:v>
      </x:c>
      <x:c r="F327" s="72" t="s">
        <x:v>332</x:v>
      </x:c>
      <x:c r="G327" s="72" t="s">
        <x:v>34</x:v>
      </x:c>
      <x:c r="H327" s="72" t="s">
        <x:v>36</x:v>
      </x:c>
      <x:c r="I327" s="75">
        <x:v>2014</x:v>
      </x:c>
      <x:c r="J327" s="77" t="s">
        <x:v>28</x:v>
      </x:c>
      <x:c r="K327" s="75">
        <x:v>31</x:v>
      </x:c>
      <x:c r="L327" s="75" t="s">
        <x:v>122</x:v>
      </x:c>
      <x:c r="M327" s="75">
        <x:v>126</x:v>
      </x:c>
      <x:c r="N327" s="75">
        <x:v>1.5700000000000001</x:v>
      </x:c>
      <x:c r="O327" s="75">
        <x:v>-0.23000000000000001</x:v>
      </x:c>
      <x:c r="P327" s="75">
        <x:v>505</x:v>
      </x:c>
      <x:c r="Q327" s="75">
        <x:v>498</x:v>
      </x:c>
      <x:c r="R327" s="75">
        <x:v>461</x:v>
      </x:c>
      <x:c r="S327" s="75">
        <x:v>75</x:v>
      </x:c>
      <x:c r="T327" s="75">
        <x:v>149</x:v>
      </x:c>
      <x:c r="U327" s="75">
        <x:v>15</x:v>
      </x:c>
      <x:c r="V327" s="75">
        <x:v>9</x:v>
      </x:c>
      <x:c r="W327" s="75">
        <x:v>1</x:v>
      </x:c>
      <x:c r="X327" s="75">
        <x:v>185</x:v>
      </x:c>
      <x:c r="Y327" s="75">
        <x:v>40</x:v>
      </x:c>
      <x:c r="Z327" s="75">
        <x:v>22</x:v>
      </x:c>
      <x:c r="AA327" s="75">
        <x:v>15</x:v>
      </x:c>
      <x:c r="AB327" s="75">
        <x:v>35</x:v>
      </x:c>
      <x:c r="AC327" s="75">
        <x:v>2</x:v>
      </x:c>
      <x:c r="AD327" s="75">
        <x:v>2</x:v>
      </x:c>
      <x:c r="AE327" s="75">
        <x:v>57</x:v>
      </x:c>
      <x:c r="AF327" s="75">
        <x:v>5</x:v>
      </x:c>
      <x:c r="AG327" s="75">
        <x:v>5</x:v>
      </x:c>
      <x:c r="AH327" s="75">
        <x:v>2</x:v>
      </x:c>
      <x:c r="AI327" s="75">
        <x:v>0.32300000000000001</x:v>
      </x:c>
      <x:c r="AJ327" s="75">
        <x:v>0.372</x:v>
      </x:c>
      <x:c r="AK327" s="75">
        <x:v>0.40100000000000002</x:v>
      </x:c>
      <x:c r="AL327" s="75">
        <x:v>0.77300000000000002</x:v>
      </x:c>
      <x:c r="AM327" s="75">
        <x:v>0.13600000000000001</x:v>
      </x:c>
      <x:c r="AN327" s="75">
        <x:v>95.099999999999994</x:v>
      </x:c>
      <x:c r="AO327" s="75">
        <x:v>1.3400000000000001</x:v>
      </x:c>
      <x:c r="AP327" s="75">
        <x:v>2014</x:v>
      </x:c>
      <x:c r="AQ327" s="77" t="s">
        <x:v>28</x:v>
      </x:c>
      <x:c r="AR327" s="75">
        <x:v>31</x:v>
      </x:c>
      <x:c r="AS327" s="75" t="s">
        <x:v>122</x:v>
      </x:c>
      <x:c r="AT327" s="75">
        <x:v>505</x:v>
      </x:c>
      <x:c r="AU327" s="75">
        <x:v>-1.95</x:v>
      </x:c>
      <x:c r="AV327" s="75">
        <x:v>-2.9300000000000002</x:v>
      </x:c>
      <x:c r="AW327" s="75">
        <x:v>-1.8500000000000001</x:v>
      </x:c>
      <x:c r="AX327" s="75">
        <x:v>-1.98</x:v>
      </x:c>
      <x:c r="AY327" s="75">
        <x:v>-2.6499999999999999</x:v>
      </x:c>
      <x:c r="AZ327" s="75">
        <x:v>0</x:v>
      </x:c>
      <x:c r="BA327" s="75">
        <x:v>-2.6499999999999999</x:v>
      </x:c>
      <x:c r="BB327" s="75">
        <x:v>-5.7199999999999998</x:v>
      </x:c>
      <x:c r="BC327" s="75">
        <x:v>2.2000000000000002</x:v>
      </x:c>
      <x:c r="BD327" s="75">
        <x:v>-3.3900000000000001</x:v>
      </x:c>
      <x:c r="BE327" s="75">
        <x:v>11.31</x:v>
      </x:c>
      <x:c r="BF327" s="75">
        <x:v>1.5700000000000001</x:v>
      </x:c>
      <x:c r="BG327" s="75">
        <x:v>-0.23000000000000001</x:v>
      </x:c>
      <x:c r="BH327" s="75">
        <x:v>1.3400000000000001</x:v>
      </x:c>
      <x:c r="BI327" s="75">
        <x:v>30000</x:v>
      </x:c>
      <x:c r="BJ327" s="75">
        <x:v>22383</x:v>
      </x:c>
      <x:c r="BK327" s="74" t="str">
        <x:f t="shared" si="0"/>
        <x:v>true</x:v>
      </x:c>
    </x:row>
    <x:row r="328" spans="1:63" ht="16.399999999999999">
      <x:c r="A328" s="65">
        <x:v>2016</x:v>
      </x:c>
      <x:c r="B328" s="61" t="s">
        <x:v>97</x:v>
      </x:c>
      <x:c r="C328" s="61" t="s">
        <x:v>256</x:v>
      </x:c>
      <x:c r="D328" s="72" t="s">
        <x:v>251</x:v>
      </x:c>
      <x:c r="E328" s="72">
        <x:v>4</x:v>
      </x:c>
      <x:c r="F328" s="72" t="s">
        <x:v>332</x:v>
      </x:c>
      <x:c r="G328" s="72" t="s">
        <x:v>34</x:v>
      </x:c>
      <x:c r="H328" s="72" t="s">
        <x:v>36</x:v>
      </x:c>
      <x:c r="I328" s="75">
        <x:v>2015</x:v>
      </x:c>
      <x:c r="J328" s="77" t="s">
        <x:v>97</x:v>
      </x:c>
      <x:c r="K328" s="75">
        <x:v>32</x:v>
      </x:c>
      <x:c r="L328" s="75" t="s">
        <x:v>122</x:v>
      </x:c>
      <x:c r="M328" s="75">
        <x:v>140</x:v>
      </x:c>
      <x:c r="N328" s="75">
        <x:v>1.74</x:v>
      </x:c>
      <x:c r="O328" s="75">
        <x:v>-0.94999999999999996</x:v>
      </x:c>
      <x:c r="P328" s="75">
        <x:v>616</x:v>
      </x:c>
      <x:c r="Q328" s="75">
        <x:v>606</x:v>
      </x:c>
      <x:c r="R328" s="75">
        <x:v>546</x:v>
      </x:c>
      <x:c r="S328" s="75">
        <x:v>86</x:v>
      </x:c>
      <x:c r="T328" s="75">
        <x:v>165</x:v>
      </x:c>
      <x:c r="U328" s="75">
        <x:v>23</x:v>
      </x:c>
      <x:c r="V328" s="75">
        <x:v>3</x:v>
      </x:c>
      <x:c r="W328" s="75">
        <x:v>0</x:v>
      </x:c>
      <x:c r="X328" s="75">
        <x:v>194</x:v>
      </x:c>
      <x:c r="Y328" s="75">
        <x:v>37</x:v>
      </x:c>
      <x:c r="Z328" s="75">
        <x:v>44</x:v>
      </x:c>
      <x:c r="AA328" s="75">
        <x:v>14</x:v>
      </x:c>
      <x:c r="AB328" s="75">
        <x:v>53</x:v>
      </x:c>
      <x:c r="AC328" s="75">
        <x:v>6</x:v>
      </x:c>
      <x:c r="AD328" s="75">
        <x:v>0</x:v>
      </x:c>
      <x:c r="AE328" s="75">
        <x:v>92</x:v>
      </x:c>
      <x:c r="AF328" s="75">
        <x:v>5</x:v>
      </x:c>
      <x:c r="AG328" s="75">
        <x:v>10</x:v>
      </x:c>
      <x:c r="AH328" s="75">
        <x:v>1</x:v>
      </x:c>
      <x:c r="AI328" s="75">
        <x:v>0.30199999999999999</x:v>
      </x:c>
      <x:c r="AJ328" s="75">
        <x:v>0.37</x:v>
      </x:c>
      <x:c r="AK328" s="75">
        <x:v>0.35499999999999998</x:v>
      </x:c>
      <x:c r="AL328" s="75">
        <x:v>0.72499999999999998</x:v>
      </x:c>
      <x:c r="AM328" s="75">
        <x:v>0.12</x:v>
      </x:c>
      <x:c r="AN328" s="75">
        <x:v>86.700000000000003</x:v>
      </x:c>
      <x:c r="AO328" s="75">
        <x:v>0.79000000000000004</x:v>
      </x:c>
      <x:c r="AP328" s="75">
        <x:v>2015</x:v>
      </x:c>
      <x:c r="AQ328" s="77" t="s">
        <x:v>97</x:v>
      </x:c>
      <x:c r="AR328" s="75">
        <x:v>32</x:v>
      </x:c>
      <x:c r="AS328" s="75" t="s">
        <x:v>122</x:v>
      </x:c>
      <x:c r="AT328" s="75">
        <x:v>616</x:v>
      </x:c>
      <x:c r="AU328" s="75">
        <x:v>-7.6500000000000004</x:v>
      </x:c>
      <x:c r="AV328" s="75">
        <x:v>0.72999999999999998</x:v>
      </x:c>
      <x:c r="AW328" s="75">
        <x:v>1.1799999999999999</x:v>
      </x:c>
      <x:c r="AX328" s="75">
        <x:v>-2.4500000000000002</x:v>
      </x:c>
      <x:c r="AY328" s="75">
        <x:v>-10.220000000000001</x:v>
      </x:c>
      <x:c r="AZ328" s="75">
        <x:v>-0.93000000000000005</x:v>
      </x:c>
      <x:c r="BA328" s="75">
        <x:v>-11.15</x:v>
      </x:c>
      <x:c r="BB328" s="75">
        <x:v>-16.010000000000002</x:v>
      </x:c>
      <x:c r="BC328" s="75">
        <x:v>2.6200000000000001</x:v>
      </x:c>
      <x:c r="BD328" s="75">
        <x:v>-23.84</x:v>
      </x:c>
      <x:c r="BE328" s="75">
        <x:v>10.800000000000001</x:v>
      </x:c>
      <x:c r="BF328" s="75">
        <x:v>1.74</x:v>
      </x:c>
      <x:c r="BG328" s="75">
        <x:v>-0.94999999999999996</x:v>
      </x:c>
      <x:c r="BH328" s="75">
        <x:v>0.79000000000000004</x:v>
      </x:c>
      <x:c r="BI328" s="75">
        <x:v>30000</x:v>
      </x:c>
      <x:c r="BJ328" s="75">
        <x:v>37882</x:v>
      </x:c>
      <x:c r="BK328" s="74" t="str">
        <x:f t="shared" si="0"/>
        <x:v>true</x:v>
      </x:c>
    </x:row>
    <x:row r="329" spans="1:63" ht="16.399999999999999">
      <x:c r="A329" s="65">
        <x:v>2017</x:v>
      </x:c>
      <x:c r="B329" s="61" t="s">
        <x:v>97</x:v>
      </x:c>
      <x:c r="C329" s="61" t="s">
        <x:v>256</x:v>
      </x:c>
      <x:c r="D329" s="72" t="s">
        <x:v>251</x:v>
      </x:c>
      <x:c r="E329" s="72">
        <x:v>4</x:v>
      </x:c>
      <x:c r="F329" s="72" t="s">
        <x:v>332</x:v>
      </x:c>
      <x:c r="G329" s="72" t="s">
        <x:v>34</x:v>
      </x:c>
      <x:c r="H329" s="72" t="s">
        <x:v>36</x:v>
      </x:c>
      <x:c r="I329" s="75">
        <x:v>2016</x:v>
      </x:c>
      <x:c r="J329" s="77" t="s">
        <x:v>97</x:v>
      </x:c>
      <x:c r="K329" s="75">
        <x:v>33</x:v>
      </x:c>
      <x:c r="L329" s="75" t="s">
        <x:v>122</x:v>
      </x:c>
      <x:c r="M329" s="75">
        <x:v>143</x:v>
      </x:c>
      <x:c r="N329" s="75">
        <x:v>0.76000000000000001</x:v>
      </x:c>
      <x:c r="O329" s="75">
        <x:v>-1.4099999999999999</x:v>
      </x:c>
      <x:c r="P329" s="75">
        <x:v>654</x:v>
      </x:c>
      <x:c r="Q329" s="75">
        <x:v>647</x:v>
      </x:c>
      <x:c r="R329" s="75">
        <x:v>600</x:v>
      </x:c>
      <x:c r="S329" s="75">
        <x:v>89</x:v>
      </x:c>
      <x:c r="T329" s="75">
        <x:v>192</x:v>
      </x:c>
      <x:c r="U329" s="75">
        <x:v>14</x:v>
      </x:c>
      <x:c r="V329" s="75">
        <x:v>3</x:v>
      </x:c>
      <x:c r="W329" s="75">
        <x:v>1</x:v>
      </x:c>
      <x:c r="X329" s="75">
        <x:v>215</x:v>
      </x:c>
      <x:c r="Y329" s="75">
        <x:v>42</x:v>
      </x:c>
      <x:c r="Z329" s="75">
        <x:v>37</x:v>
      </x:c>
      <x:c r="AA329" s="75">
        <x:v>20</x:v>
      </x:c>
      <x:c r="AB329" s="75">
        <x:v>44</x:v>
      </x:c>
      <x:c r="AC329" s="75">
        <x:v>2</x:v>
      </x:c>
      <x:c r="AD329" s="75">
        <x:v>0</x:v>
      </x:c>
      <x:c r="AE329" s="75">
        <x:v>90</x:v>
      </x:c>
      <x:c r="AF329" s="75">
        <x:v>6</x:v>
      </x:c>
      <x:c r="AG329" s="75">
        <x:v>7</x:v>
      </x:c>
      <x:c r="AH329" s="75">
        <x:v>1</x:v>
      </x:c>
      <x:c r="AI329" s="75">
        <x:v>0.32000000000000001</x:v>
      </x:c>
      <x:c r="AJ329" s="75">
        <x:v>0.36799999999999999</x:v>
      </x:c>
      <x:c r="AK329" s="75">
        <x:v>0.35799999999999998</x:v>
      </x:c>
      <x:c r="AL329" s="75">
        <x:v>0.72599999999999998</x:v>
      </x:c>
      <x:c r="AM329" s="75">
        <x:v>0.12</x:v>
      </x:c>
      <x:c r="AN329" s="75">
        <x:v>82.799999999999997</x:v>
      </x:c>
      <x:c r="AO329" s="75">
        <x:v>-0.66000000000000003</x:v>
      </x:c>
      <x:c r="AP329" s="75">
        <x:v>2016</x:v>
      </x:c>
      <x:c r="AQ329" s="77" t="s">
        <x:v>97</x:v>
      </x:c>
      <x:c r="AR329" s="75">
        <x:v>33</x:v>
      </x:c>
      <x:c r="AS329" s="75" t="s">
        <x:v>122</x:v>
      </x:c>
      <x:c r="AT329" s="75">
        <x:v>654</x:v>
      </x:c>
      <x:c r="AU329" s="75">
        <x:v>-15.359999999999999</x:v>
      </x:c>
      <x:c r="AV329" s="75">
        <x:v>-1.4399999999999999</x:v>
      </x:c>
      <x:c r="AW329" s="75">
        <x:v>-1.8200000000000001</x:v>
      </x:c>
      <x:c r="AX329" s="75">
        <x:v>-15.720000000000001</x:v>
      </x:c>
      <x:c r="AY329" s="75">
        <x:v>-15.92</x:v>
      </x:c>
      <x:c r="AZ329" s="75">
        <x:v>-1.73</x:v>
      </x:c>
      <x:c r="BA329" s="75">
        <x:v>-17.640000000000001</x:v>
      </x:c>
      <x:c r="BB329" s="75">
        <x:v>-34.240000000000002</x:v>
      </x:c>
      <x:c r="BC329" s="75">
        <x:v>2.8399999999999999</x:v>
      </x:c>
      <x:c r="BD329" s="75">
        <x:v>-58.490000000000002</x:v>
      </x:c>
      <x:c r="BE329" s="75">
        <x:v>11.279999999999999</x:v>
      </x:c>
      <x:c r="BF329" s="75">
        <x:v>0.76000000000000001</x:v>
      </x:c>
      <x:c r="BG329" s="75">
        <x:v>-1.4099999999999999</x:v>
      </x:c>
      <x:c r="BH329" s="75">
        <x:v>-0.66000000000000003</x:v>
      </x:c>
      <x:c r="BI329" s="75">
        <x:v>30000</x:v>
      </x:c>
      <x:c r="BJ329" s="75">
        <x:v>-45750</x:v>
      </x:c>
      <x:c r="BK329" s="74" t="str">
        <x:f t="shared" si="0"/>
        <x:v>true</x:v>
      </x:c>
    </x:row>
    <x:row r="330" spans="1:63" ht="16.399999999999999">
      <x:c r="A330" s="65">
        <x:v>2018</x:v>
      </x:c>
      <x:c r="B330" s="61" t="s">
        <x:v>97</x:v>
      </x:c>
      <x:c r="C330" s="61" t="s">
        <x:v>256</x:v>
      </x:c>
      <x:c r="D330" s="72" t="s">
        <x:v>251</x:v>
      </x:c>
      <x:c r="E330" s="72">
        <x:v>4</x:v>
      </x:c>
      <x:c r="F330" s="72" t="s">
        <x:v>332</x:v>
      </x:c>
      <x:c r="G330" s="72" t="s">
        <x:v>34</x:v>
      </x:c>
      <x:c r="H330" s="72" t="s">
        <x:v>36</x:v>
      </x:c>
      <x:c r="I330" s="75">
        <x:v>2017</x:v>
      </x:c>
      <x:c r="J330" s="77" t="s">
        <x:v>97</x:v>
      </x:c>
      <x:c r="K330" s="75">
        <x:v>34</x:v>
      </x:c>
      <x:c r="L330" s="75" t="s">
        <x:v>122</x:v>
      </x:c>
      <x:c r="M330" s="75">
        <x:v>100</x:v>
      </x:c>
      <x:c r="N330" s="75">
        <x:v>-0.68000000000000005</x:v>
      </x:c>
      <x:c r="O330" s="75">
        <x:v>-0.53000000000000003</x:v>
      </x:c>
      <x:c r="P330" s="75">
        <x:v>366</x:v>
      </x:c>
      <x:c r="Q330" s="75">
        <x:v>361</x:v>
      </x:c>
      <x:c r="R330" s="75">
        <x:v>337</x:v>
      </x:c>
      <x:c r="S330" s="75">
        <x:v>51</x:v>
      </x:c>
      <x:c r="T330" s="75">
        <x:v>90</x:v>
      </x:c>
      <x:c r="U330" s="75">
        <x:v>8</x:v>
      </x:c>
      <x:c r="V330" s="75">
        <x:v>3</x:v>
      </x:c>
      <x:c r="W330" s="75">
        <x:v>0</x:v>
      </x:c>
      <x:c r="X330" s="75">
        <x:v>104</x:v>
      </x:c>
      <x:c r="Y330" s="75">
        <x:v>24</x:v>
      </x:c>
      <x:c r="Z330" s="75">
        <x:v>23</x:v>
      </x:c>
      <x:c r="AA330" s="75">
        <x:v>4</x:v>
      </x:c>
      <x:c r="AB330" s="75">
        <x:v>24</x:v>
      </x:c>
      <x:c r="AC330" s="75">
        <x:v>0</x:v>
      </x:c>
      <x:c r="AD330" s="75">
        <x:v>1</x:v>
      </x:c>
      <x:c r="AE330" s="75">
        <x:v>54</x:v>
      </x:c>
      <x:c r="AF330" s="75">
        <x:v>8</x:v>
      </x:c>
      <x:c r="AG330" s="75">
        <x:v>4</x:v>
      </x:c>
      <x:c r="AH330" s="75">
        <x:v>1</x:v>
      </x:c>
      <x:c r="AI330" s="75">
        <x:v>0.26700000000000002</x:v>
      </x:c>
      <x:c r="AJ330" s="75">
        <x:v>0.315</x:v>
      </x:c>
      <x:c r="AK330" s="75">
        <x:v>0.309</x:v>
      </x:c>
      <x:c r="AL330" s="75">
        <x:v>0.624</x:v>
      </x:c>
      <x:c r="AM330" s="75">
        <x:v>0.077000000000000002</x:v>
      </x:c>
      <x:c r="AN330" s="75">
        <x:v>55.600000000000001</x:v>
      </x:c>
      <x:c r="AO330" s="75">
        <x:v>-1.21</x:v>
      </x:c>
      <x:c r="AP330" s="75">
        <x:v>2017</x:v>
      </x:c>
      <x:c r="AQ330" s="77" t="s">
        <x:v>97</x:v>
      </x:c>
      <x:c r="AR330" s="75">
        <x:v>34</x:v>
      </x:c>
      <x:c r="AS330" s="75" t="s">
        <x:v>122</x:v>
      </x:c>
      <x:c r="AT330" s="75">
        <x:v>366</x:v>
      </x:c>
      <x:c r="AU330" s="75">
        <x:v>-22.170000000000002</x:v>
      </x:c>
      <x:c r="AV330" s="75">
        <x:v>2.04</x:v>
      </x:c>
      <x:c r="AW330" s="75">
        <x:v>3.1299999999999999</x:v>
      </x:c>
      <x:c r="AX330" s="75">
        <x:v>-20.5</x:v>
      </x:c>
      <x:c r="AY330" s="75">
        <x:v>-5.7599999999999998</x:v>
      </x:c>
      <x:c r="AZ330" s="75">
        <x:v>-2.5099999999999998</x:v>
      </x:c>
      <x:c r="BA330" s="75">
        <x:v>-8.2599999999999998</x:v>
      </x:c>
      <x:c r="BB330" s="75">
        <x:v>-27.890000000000001</x:v>
      </x:c>
      <x:c r="BC330" s="75">
        <x:v>1.55</x:v>
      </x:c>
      <x:c r="BD330" s="75">
        <x:v>-27.649999999999999</x:v>
      </x:c>
      <x:c r="BE330" s="75">
        <x:v>10.890000000000001</x:v>
      </x:c>
      <x:c r="BF330" s="75">
        <x:v>-0.68000000000000005</x:v>
      </x:c>
      <x:c r="BG330" s="75">
        <x:v>-0.53000000000000003</x:v>
      </x:c>
      <x:c r="BH330" s="75">
        <x:v>-1.21</x:v>
      </x:c>
      <x:c r="BI330" s="75">
        <x:v>30000</x:v>
      </x:c>
      <x:c r="BJ330" s="75">
        <x:v>-24719</x:v>
      </x:c>
      <x:c r="BK330" s="74" t="str">
        <x:f t="shared" si="0"/>
        <x:v>true</x:v>
      </x:c>
    </x:row>
    <x:row r="331" spans="1:63" ht="16.399999999999999">
      <x:c r="A331" s="65">
        <x:v>2018</x:v>
      </x:c>
      <x:c r="B331" s="61" t="s">
        <x:v>22</x:v>
      </x:c>
      <x:c r="C331" s="61" t="s">
        <x:v>270</x:v>
      </x:c>
      <x:c r="D331" s="72" t="s">
        <x:v>323</x:v>
      </x:c>
      <x:c r="E331" s="72">
        <x:v>4</x:v>
      </x:c>
      <x:c r="F331" s="72" t="s">
        <x:v>332</x:v>
      </x:c>
      <x:c r="G331" s="72" t="s">
        <x:v>34</x:v>
      </x:c>
      <x:c r="H331" s="72" t="s">
        <x:v>71</x:v>
      </x:c>
      <x:c r="I331" s="75">
        <x:v>2017</x:v>
      </x:c>
      <x:c r="J331" s="77" t="s">
        <x:v>22</x:v>
      </x:c>
      <x:c r="K331" s="75">
        <x:v>35</x:v>
      </x:c>
      <x:c r="L331" s="75" t="s">
        <x:v>111</x:v>
      </x:c>
      <x:c r="M331" s="75">
        <x:v>142</x:v>
      </x:c>
      <x:c r="N331" s="75">
        <x:v>3.02</x:v>
      </x:c>
      <x:c r="O331" s="75">
        <x:v>0.22</x:v>
      </x:c>
      <x:c r="P331" s="75">
        <x:v>608</x:v>
      </x:c>
      <x:c r="Q331" s="75">
        <x:v>602</x:v>
      </x:c>
      <x:c r="R331" s="75">
        <x:v>540</x:v>
      </x:c>
      <x:c r="S331" s="75">
        <x:v>73</x:v>
      </x:c>
      <x:c r="T331" s="75">
        <x:v>173</x:v>
      </x:c>
      <x:c r="U331" s="75">
        <x:v>13</x:v>
      </x:c>
      <x:c r="V331" s="75">
        <x:v>0</x:v>
      </x:c>
      <x:c r="W331" s="75">
        <x:v>34</x:v>
      </x:c>
      <x:c r="X331" s="75">
        <x:v>288</x:v>
      </x:c>
      <x:c r="Y331" s="75">
        <x:v>111</x:v>
      </x:c>
      <x:c r="Z331" s="75">
        <x:v>1</x:v>
      </x:c>
      <x:c r="AA331" s="75">
        <x:v>1</x:v>
      </x:c>
      <x:c r="AB331" s="75">
        <x:v>50</x:v>
      </x:c>
      <x:c r="AC331" s="75">
        <x:v>15</x:v>
      </x:c>
      <x:c r="AD331" s="75">
        <x:v>8</x:v>
      </x:c>
      <x:c r="AE331" s="75">
        <x:v>84</x:v>
      </x:c>
      <x:c r="AF331" s="75">
        <x:v>22</x:v>
      </x:c>
      <x:c r="AG331" s="75">
        <x:v>0</x:v>
      </x:c>
      <x:c r="AH331" s="75">
        <x:v>3</x:v>
      </x:c>
      <x:c r="AI331" s="75">
        <x:v>0.32000000000000001</x:v>
      </x:c>
      <x:c r="AJ331" s="75">
        <x:v>0.39100000000000001</x:v>
      </x:c>
      <x:c r="AK331" s="75">
        <x:v>0.53300000000000003</x:v>
      </x:c>
      <x:c r="AL331" s="75">
        <x:v>0.92400000000000004</x:v>
      </x:c>
      <x:c r="AM331" s="75">
        <x:v>0.17899999999999999</x:v>
      </x:c>
      <x:c r="AN331" s="75">
        <x:v>127.8</x:v>
      </x:c>
      <x:c r="AO331" s="75">
        <x:v>3.2400000000000002</x:v>
      </x:c>
      <x:c r="AP331" s="75">
        <x:v>2017</x:v>
      </x:c>
      <x:c r="AQ331" s="77" t="s">
        <x:v>22</x:v>
      </x:c>
      <x:c r="AR331" s="75">
        <x:v>35</x:v>
      </x:c>
      <x:c r="AS331" s="75" t="s">
        <x:v>111</x:v>
      </x:c>
      <x:c r="AT331" s="75">
        <x:v>608</x:v>
      </x:c>
      <x:c r="AU331" s="75">
        <x:v>23.5</x:v>
      </x:c>
      <x:c r="AV331" s="75">
        <x:v>0.42999999999999999</x:v>
      </x:c>
      <x:c r="AW331" s="75">
        <x:v>-0.41999999999999998</x:v>
      </x:c>
      <x:c r="AX331" s="75">
        <x:v>18.32</x:v>
      </x:c>
      <x:c r="AY331" s="75">
        <x:v>2.3599999999999999</x:v>
      </x:c>
      <x:c r="AZ331" s="75">
        <x:v>-12.630000000000001</x:v>
      </x:c>
      <x:c r="BA331" s="75">
        <x:v>-10.279999999999999</x:v>
      </x:c>
      <x:c r="BB331" s="75">
        <x:v>10.9</x:v>
      </x:c>
      <x:c r="BC331" s="75">
        <x:v>2.5699999999999998</x:v>
      </x:c>
      <x:c r="BD331" s="75">
        <x:v>9.3000000000000007</x:v>
      </x:c>
      <x:c r="BE331" s="75">
        <x:v>10.890000000000001</x:v>
      </x:c>
      <x:c r="BF331" s="75">
        <x:v>3.02</x:v>
      </x:c>
      <x:c r="BG331" s="75">
        <x:v>0.22</x:v>
      </x:c>
      <x:c r="BH331" s="75">
        <x:v>3.2400000000000002</x:v>
      </x:c>
      <x:c r="BI331" s="75">
        <x:v>250000</x:v>
      </x:c>
      <x:c r="BJ331" s="75">
        <x:v>77162</x:v>
      </x:c>
      <x:c r="BK331" s="74" t="str">
        <x:f t="shared" si="0"/>
        <x:v>true</x:v>
      </x:c>
    </x:row>
    <x:row r="332" spans="1:63" ht="16.399999999999999">
      <x:c r="A332" s="65">
        <x:v>2019</x:v>
      </x:c>
      <x:c r="B332" s="61" t="s">
        <x:v>22</x:v>
      </x:c>
      <x:c r="C332" s="61" t="s">
        <x:v>270</x:v>
      </x:c>
      <x:c r="D332" s="72" t="s">
        <x:v>323</x:v>
      </x:c>
      <x:c r="E332" s="72">
        <x:v>4</x:v>
      </x:c>
      <x:c r="F332" s="72" t="s">
        <x:v>332</x:v>
      </x:c>
      <x:c r="G332" s="72" t="s">
        <x:v>34</x:v>
      </x:c>
      <x:c r="H332" s="72" t="s">
        <x:v>71</x:v>
      </x:c>
      <x:c r="I332" s="75">
        <x:v>2018</x:v>
      </x:c>
      <x:c r="J332" s="77" t="s">
        <x:v>22</x:v>
      </x:c>
      <x:c r="K332" s="75">
        <x:v>36</x:v>
      </x:c>
      <x:c r="L332" s="75" t="s">
        <x:v>120</x:v>
      </x:c>
      <x:c r="M332" s="75">
        <x:v>144</x:v>
      </x:c>
      <x:c r="N332" s="75">
        <x:v>3.7400000000000002</x:v>
      </x:c>
      <x:c r="O332" s="75">
        <x:v>0</x:v>
      </x:c>
      <x:c r="P332" s="75">
        <x:v>604</x:v>
      </x:c>
      <x:c r="Q332" s="75">
        <x:v>599</x:v>
      </x:c>
      <x:c r="R332" s="75">
        <x:v>543</x:v>
      </x:c>
      <x:c r="S332" s="75">
        <x:v>81</x:v>
      </x:c>
      <x:c r="T332" s="75">
        <x:v>181</x:v>
      </x:c>
      <x:c r="U332" s="75">
        <x:v>30</x:v>
      </x:c>
      <x:c r="V332" s="75">
        <x:v>0</x:v>
      </x:c>
      <x:c r="W332" s="75">
        <x:v>37</x:v>
      </x:c>
      <x:c r="X332" s="75">
        <x:v>322</x:v>
      </x:c>
      <x:c r="Y332" s="75">
        <x:v>125</x:v>
      </x:c>
      <x:c r="Z332" s="75">
        <x:v>0</x:v>
      </x:c>
      <x:c r="AA332" s="75">
        <x:v>1</x:v>
      </x:c>
      <x:c r="AB332" s="75">
        <x:v>43</x:v>
      </x:c>
      <x:c r="AC332" s="75">
        <x:v>14</x:v>
      </x:c>
      <x:c r="AD332" s="75">
        <x:v>7</x:v>
      </x:c>
      <x:c r="AE332" s="75">
        <x:v>75</x:v>
      </x:c>
      <x:c r="AF332" s="75">
        <x:v>18</x:v>
      </x:c>
      <x:c r="AG332" s="75">
        <x:v>0</x:v>
      </x:c>
      <x:c r="AH332" s="75">
        <x:v>4</x:v>
      </x:c>
      <x:c r="AI332" s="75">
        <x:v>0.33300000000000002</x:v>
      </x:c>
      <x:c r="AJ332" s="75">
        <x:v>0.39400000000000002</x:v>
      </x:c>
      <x:c r="AK332" s="75">
        <x:v>0.59299999999999997</x:v>
      </x:c>
      <x:c r="AL332" s="75">
        <x:v>0.98699999999999999</x:v>
      </x:c>
      <x:c r="AM332" s="75">
        <x:v>0.20100000000000001</x:v>
      </x:c>
      <x:c r="AN332" s="75">
        <x:v>137.80000000000001</x:v>
      </x:c>
      <x:c r="AO332" s="75">
        <x:v>3.7400000000000002</x:v>
      </x:c>
      <x:c r="AP332" s="75">
        <x:v>2018</x:v>
      </x:c>
      <x:c r="AQ332" s="77" t="s">
        <x:v>22</x:v>
      </x:c>
      <x:c r="AR332" s="75">
        <x:v>36</x:v>
      </x:c>
      <x:c r="AS332" s="75" t="s">
        <x:v>120</x:v>
      </x:c>
      <x:c r="AT332" s="75">
        <x:v>604</x:v>
      </x:c>
      <x:c r="AU332" s="75">
        <x:v>32.119999999999997</x:v>
      </x:c>
      <x:c r="AV332" s="75">
        <x:v>0.26000000000000001</x:v>
      </x:c>
      <x:c r="AW332" s="75">
        <x:v>-0.64000000000000001</x:v>
      </x:c>
      <x:c r="AX332" s="75">
        <x:v>28.010000000000002</x:v>
      </x:c>
      <x:c r="AY332" s="75">
        <x:v>-0.010000000000000001</x:v>
      </x:c>
      <x:c r="AZ332" s="75">
        <x:v>-13.08</x:v>
      </x:c>
      <x:c r="BA332" s="75">
        <x:v>-13.09</x:v>
      </x:c>
      <x:c r="BB332" s="75">
        <x:v>17.010000000000002</x:v>
      </x:c>
      <x:c r="BC332" s="75">
        <x:v>2.6400000000000001</x:v>
      </x:c>
      <x:c r="BD332" s="75">
        <x:v>23.219999999999999</x:v>
      </x:c>
      <x:c r="BE332" s="75">
        <x:v>11.199999999999999</x:v>
      </x:c>
      <x:c r="BF332" s="75">
        <x:v>3.7400000000000002</x:v>
      </x:c>
      <x:c r="BG332" s="75">
        <x:v>0</x:v>
      </x:c>
      <x:c r="BH332" s="75">
        <x:v>3.7400000000000002</x:v>
      </x:c>
      <x:c r="BI332" s="75">
        <x:v>250000</x:v>
      </x:c>
      <x:c r="BJ332" s="75">
        <x:v>66767</x:v>
      </x:c>
      <x:c r="BK332" s="74" t="str">
        <x:f t="shared" si="0"/>
        <x:v>true</x:v>
      </x:c>
    </x:row>
    <x:row r="333" spans="1:63" ht="16.399999999999999">
      <x:c r="A333" s="65">
        <x:v>2020</x:v>
      </x:c>
      <x:c r="B333" s="61" t="s">
        <x:v>22</x:v>
      </x:c>
      <x:c r="C333" s="61" t="s">
        <x:v>270</x:v>
      </x:c>
      <x:c r="D333" s="72" t="s">
        <x:v>323</x:v>
      </x:c>
      <x:c r="E333" s="72">
        <x:v>4</x:v>
      </x:c>
      <x:c r="F333" s="72" t="s">
        <x:v>332</x:v>
      </x:c>
      <x:c r="G333" s="72" t="s">
        <x:v>34</x:v>
      </x:c>
      <x:c r="H333" s="72" t="s">
        <x:v>71</x:v>
      </x:c>
      <x:c r="I333" s="75">
        <x:v>2019</x:v>
      </x:c>
      <x:c r="J333" s="77" t="s">
        <x:v>22</x:v>
      </x:c>
      <x:c r="K333" s="75">
        <x:v>37</x:v>
      </x:c>
      <x:c r="L333" s="75" t="s">
        <x:v>120</x:v>
      </x:c>
      <x:c r="M333" s="75">
        <x:v>135</x:v>
      </x:c>
      <x:c r="N333" s="75">
        <x:v>1.52</x:v>
      </x:c>
      <x:c r="O333" s="75">
        <x:v>-0.040000000000000002</x:v>
      </x:c>
      <x:c r="P333" s="75">
        <x:v>549</x:v>
      </x:c>
      <x:c r="Q333" s="75">
        <x:v>547</x:v>
      </x:c>
      <x:c r="R333" s="75">
        <x:v>485</x:v>
      </x:c>
      <x:c r="S333" s="75">
        <x:v>48</x:v>
      </x:c>
      <x:c r="T333" s="75">
        <x:v>138</x:v>
      </x:c>
      <x:c r="U333" s="75">
        <x:v>23</x:v>
      </x:c>
      <x:c r="V333" s="75">
        <x:v>1</x:v>
      </x:c>
      <x:c r="W333" s="75">
        <x:v>16</x:v>
      </x:c>
      <x:c r="X333" s="75">
        <x:v>211</x:v>
      </x:c>
      <x:c r="Y333" s="75">
        <x:v>88</x:v>
      </x:c>
      <x:c r="Z333" s="75">
        <x:v>0</x:v>
      </x:c>
      <x:c r="AA333" s="75">
        <x:v>0</x:v>
      </x:c>
      <x:c r="AB333" s="75">
        <x:v>47</x:v>
      </x:c>
      <x:c r="AC333" s="75">
        <x:v>10</x:v>
      </x:c>
      <x:c r="AD333" s="75">
        <x:v>4</x:v>
      </x:c>
      <x:c r="AE333" s="75">
        <x:v>65</x:v>
      </x:c>
      <x:c r="AF333" s="75">
        <x:v>19</x:v>
      </x:c>
      <x:c r="AG333" s="75">
        <x:v>0</x:v>
      </x:c>
      <x:c r="AH333" s="75">
        <x:v>7</x:v>
      </x:c>
      <x:c r="AI333" s="75">
        <x:v>0.28499999999999998</x:v>
      </x:c>
      <x:c r="AJ333" s="75">
        <x:v>0.35499999999999998</x:v>
      </x:c>
      <x:c r="AK333" s="75">
        <x:v>0.435</x:v>
      </x:c>
      <x:c r="AL333" s="75">
        <x:v>0.79000000000000004</x:v>
      </x:c>
      <x:c r="AM333" s="75">
        <x:v>0.14099999999999999</x:v>
      </x:c>
      <x:c r="AN333" s="75">
        <x:v>115.8</x:v>
      </x:c>
      <x:c r="AO333" s="75">
        <x:v>1.47</x:v>
      </x:c>
      <x:c r="AP333" s="75">
        <x:v>2019</x:v>
      </x:c>
      <x:c r="AQ333" s="77" t="s">
        <x:v>22</x:v>
      </x:c>
      <x:c r="AR333" s="75">
        <x:v>37</x:v>
      </x:c>
      <x:c r="AS333" s="75" t="s">
        <x:v>120</x:v>
      </x:c>
      <x:c r="AT333" s="75">
        <x:v>549</x:v>
      </x:c>
      <x:c r="AU333" s="75">
        <x:v>10.16</x:v>
      </x:c>
      <x:c r="AV333" s="75">
        <x:v>0.070000000000000007</x:v>
      </x:c>
      <x:c r="AW333" s="75">
        <x:v>-0.90000000000000002</x:v>
      </x:c>
      <x:c r="AX333" s="75">
        <x:v>4.6799999999999997</x:v>
      </x:c>
      <x:c r="AY333" s="75">
        <x:v>-0.42999999999999999</x:v>
      </x:c>
      <x:c r="AZ333" s="75">
        <x:v>-12.699999999999999</x:v>
      </x:c>
      <x:c r="BA333" s="75">
        <x:v>-13.130000000000001</x:v>
      </x:c>
      <x:c r="BB333" s="75">
        <x:v>-5.7000000000000002</x:v>
      </x:c>
      <x:c r="BC333" s="75">
        <x:v>2.4300000000000002</x:v>
      </x:c>
      <x:c r="BD333" s="75">
        <x:v>-5.0599999999999996</x:v>
      </x:c>
      <x:c r="BE333" s="75">
        <x:v>9.7300000000000004</x:v>
      </x:c>
      <x:c r="BF333" s="75">
        <x:v>1.52</x:v>
      </x:c>
      <x:c r="BG333" s="75">
        <x:v>-0.040000000000000002</x:v>
      </x:c>
      <x:c r="BH333" s="75">
        <x:v>1.47</x:v>
      </x:c>
      <x:c r="BI333" s="75">
        <x:v>250000</x:v>
      </x:c>
      <x:c r="BJ333" s="75">
        <x:v>169714</x:v>
      </x:c>
      <x:c r="BK333" s="74" t="str">
        <x:f t="shared" si="0"/>
        <x:v>true</x:v>
      </x:c>
    </x:row>
    <x:row r="334" spans="1:63" ht="16.399999999999999">
      <x:c r="A334" s="65">
        <x:v>2021</x:v>
      </x:c>
      <x:c r="B334" s="61" t="s">
        <x:v>22</x:v>
      </x:c>
      <x:c r="C334" s="61" t="s">
        <x:v>270</x:v>
      </x:c>
      <x:c r="D334" s="72" t="s">
        <x:v>323</x:v>
      </x:c>
      <x:c r="E334" s="72">
        <x:v>4</x:v>
      </x:c>
      <x:c r="F334" s="72" t="s">
        <x:v>332</x:v>
      </x:c>
      <x:c r="G334" s="72" t="s">
        <x:v>34</x:v>
      </x:c>
      <x:c r="H334" s="72" t="s">
        <x:v>71</x:v>
      </x:c>
      <x:c r="I334" s="75">
        <x:v>2020</x:v>
      </x:c>
      <x:c r="J334" s="77" t="s">
        <x:v>22</x:v>
      </x:c>
      <x:c r="K334" s="75">
        <x:v>38</x:v>
      </x:c>
      <x:c r="L334" s="75" t="s">
        <x:v>120</x:v>
      </x:c>
      <x:c r="M334" s="75">
        <x:v>144</x:v>
      </x:c>
      <x:c r="N334" s="75">
        <x:v>1.0600000000000001</x:v>
      </x:c>
      <x:c r="O334" s="75">
        <x:v>0.28999999999999998</x:v>
      </x:c>
      <x:c r="P334" s="75">
        <x:v>611</x:v>
      </x:c>
      <x:c r="Q334" s="75">
        <x:v>606</x:v>
      </x:c>
      <x:c r="R334" s="75">
        <x:v>542</x:v>
      </x:c>
      <x:c r="S334" s="75">
        <x:v>67</x:v>
      </x:c>
      <x:c r="T334" s="75">
        <x:v>158</x:v>
      </x:c>
      <x:c r="U334" s="75">
        <x:v>27</x:v>
      </x:c>
      <x:c r="V334" s="75">
        <x:v>0</x:v>
      </x:c>
      <x:c r="W334" s="75">
        <x:v>20</x:v>
      </x:c>
      <x:c r="X334" s="75">
        <x:v>245</x:v>
      </x:c>
      <x:c r="Y334" s="75">
        <x:v>110</x:v>
      </x:c>
      <x:c r="Z334" s="75">
        <x:v>1</x:v>
      </x:c>
      <x:c r="AA334" s="75">
        <x:v>0</x:v>
      </x:c>
      <x:c r="AB334" s="75">
        <x:v>53</x:v>
      </x:c>
      <x:c r="AC334" s="75">
        <x:v>5</x:v>
      </x:c>
      <x:c r="AD334" s="75">
        <x:v>9</x:v>
      </x:c>
      <x:c r="AE334" s="75">
        <x:v>68</x:v>
      </x:c>
      <x:c r="AF334" s="75">
        <x:v>21</x:v>
      </x:c>
      <x:c r="AG334" s="75">
        <x:v>0</x:v>
      </x:c>
      <x:c r="AH334" s="75">
        <x:v>11</x:v>
      </x:c>
      <x:c r="AI334" s="75">
        <x:v>0.29199999999999998</x:v>
      </x:c>
      <x:c r="AJ334" s="75">
        <x:v>0.35399999999999998</x:v>
      </x:c>
      <x:c r="AK334" s="75">
        <x:v>0.45200000000000001</x:v>
      </x:c>
      <x:c r="AL334" s="75">
        <x:v>0.80600000000000005</x:v>
      </x:c>
      <x:c r="AM334" s="75">
        <x:v>0.14599999999999999</x:v>
      </x:c>
      <x:c r="AN334" s="75">
        <x:v>107.2</x:v>
      </x:c>
      <x:c r="AO334" s="75">
        <x:v>1.3500000000000001</x:v>
      </x:c>
      <x:c r="AP334" s="75">
        <x:v>2020</x:v>
      </x:c>
      <x:c r="AQ334" s="77" t="s">
        <x:v>22</x:v>
      </x:c>
      <x:c r="AR334" s="75">
        <x:v>38</x:v>
      </x:c>
      <x:c r="AS334" s="75" t="s">
        <x:v>120</x:v>
      </x:c>
      <x:c r="AT334" s="75">
        <x:v>611</x:v>
      </x:c>
      <x:c r="AU334" s="75">
        <x:v>4.0800000000000001</x:v>
      </x:c>
      <x:c r="AV334" s="75">
        <x:v>0.14999999999999999</x:v>
      </x:c>
      <x:c r="AW334" s="75">
        <x:v>-1.1899999999999999</x:v>
      </x:c>
      <x:c r="AX334" s="75">
        <x:v>-1.9299999999999999</x:v>
      </x:c>
      <x:c r="AY334" s="75">
        <x:v>3.0800000000000001</x:v>
      </x:c>
      <x:c r="AZ334" s="75">
        <x:v>-13.67</x:v>
      </x:c>
      <x:c r="BA334" s="75">
        <x:v>-10.59</x:v>
      </x:c>
      <x:c r="BB334" s="75">
        <x:v>-9.6300000000000008</x:v>
      </x:c>
      <x:c r="BC334" s="75">
        <x:v>2.6499999999999999</x:v>
      </x:c>
      <x:c r="BD334" s="75">
        <x:v>-4.8300000000000001</x:v>
      </x:c>
      <x:c r="BE334" s="75">
        <x:v>10.640000000000001</x:v>
      </x:c>
      <x:c r="BF334" s="75">
        <x:v>1.0600000000000001</x:v>
      </x:c>
      <x:c r="BG334" s="75">
        <x:v>0.28999999999999998</x:v>
      </x:c>
      <x:c r="BH334" s="75">
        <x:v>1.3500000000000001</x:v>
      </x:c>
      <x:c r="BI334" s="75">
        <x:v>250000</x:v>
      </x:c>
      <x:c r="BJ334" s="75">
        <x:v>184852</x:v>
      </x:c>
      <x:c r="BK334" s="74" t="str">
        <x:f t="shared" si="0"/>
        <x:v>true</x:v>
      </x:c>
    </x:row>
    <x:row r="335" spans="1:63" ht="16.399999999999999">
      <x:c r="A335" s="65">
        <x:v>2020</x:v>
      </x:c>
      <x:c r="B335" s="61" t="s">
        <x:v>95</x:v>
      </x:c>
      <x:c r="C335" s="61" t="s">
        <x:v>257</x:v>
      </x:c>
      <x:c r="D335" s="72" t="s">
        <x:v>251</x:v>
      </x:c>
      <x:c r="E335" s="72">
        <x:v>9</x:v>
      </x:c>
      <x:c r="F335" s="72" t="s">
        <x:v>25</x:v>
      </x:c>
      <x:c r="G335" s="72" t="s">
        <x:v>180</x:v>
      </x:c>
      <x:c r="H335" s="72" t="s">
        <x:v>96</x:v>
      </x:c>
      <x:c r="I335" s="73">
        <x:v>2019</x:v>
      </x:c>
      <x:c r="J335" s="76" t="s">
        <x:v>28</x:v>
      </x:c>
      <x:c r="K335" s="76">
        <x:v>32</x:v>
      </x:c>
      <x:c r="L335" s="76" t="s">
        <x:v>117</x:v>
      </x:c>
      <x:c r="M335" s="74">
        <x:v>139</x:v>
      </x:c>
      <x:c r="N335" s="74">
        <x:v>1.74</x:v>
      </x:c>
      <x:c r="O335" s="74">
        <x:v>0.68999999999999995</x:v>
      </x:c>
      <x:c r="P335" s="74">
        <x:v>547</x:v>
      </x:c>
      <x:c r="Q335" s="74">
        <x:v>538</x:v>
      </x:c>
      <x:c r="R335" s="74">
        <x:v>484</x:v>
      </x:c>
      <x:c r="S335" s="74">
        <x:v>62</x:v>
      </x:c>
      <x:c r="T335" s="74">
        <x:v>142</x:v>
      </x:c>
      <x:c r="U335" s="74">
        <x:v>17</x:v>
      </x:c>
      <x:c r="V335" s="74">
        <x:v>3</x:v>
      </x:c>
      <x:c r="W335" s="74">
        <x:v>2</x:v>
      </x:c>
      <x:c r="X335" s="74">
        <x:v>171</x:v>
      </x:c>
      <x:c r="Y335" s="74">
        <x:v>36</x:v>
      </x:c>
      <x:c r="Z335" s="74">
        <x:v>14</x:v>
      </x:c>
      <x:c r="AA335" s="74">
        <x:v>4</x:v>
      </x:c>
      <x:c r="AB335" s="74">
        <x:v>48</x:v>
      </x:c>
      <x:c r="AC335" s="74">
        <x:v>4</x:v>
      </x:c>
      <x:c r="AD335" s="74">
        <x:v>2</x:v>
      </x:c>
      <x:c r="AE335" s="74">
        <x:v>66</x:v>
      </x:c>
      <x:c r="AF335" s="74">
        <x:v>12</x:v>
      </x:c>
      <x:c r="AG335" s="74">
        <x:v>7</x:v>
      </x:c>
      <x:c r="AH335" s="74">
        <x:v>4</x:v>
      </x:c>
      <x:c r="AI335" s="76">
        <x:v>0.29299999999999998</x:v>
      </x:c>
      <x:c r="AJ335" s="76">
        <x:v>0.35899999999999999</x:v>
      </x:c>
      <x:c r="AK335" s="76">
        <x:v>0.35299999999999998</x:v>
      </x:c>
      <x:c r="AL335" s="76">
        <x:v>0.71199999999999997</x:v>
      </x:c>
      <x:c r="AM335" s="73">
        <x:v>0.11799999999999999</x:v>
      </x:c>
      <x:c r="AN335" s="73">
        <x:v>98.5</x:v>
      </x:c>
      <x:c r="AO335" s="76">
        <x:v>2.4300000000000002</x:v>
      </x:c>
      <x:c r="AP335" s="75">
        <x:v>2019</x:v>
      </x:c>
      <x:c r="AQ335" s="76" t="s">
        <x:v>28</x:v>
      </x:c>
      <x:c r="AR335" s="76">
        <x:v>32</x:v>
      </x:c>
      <x:c r="AS335" s="76" t="s">
        <x:v>117</x:v>
      </x:c>
      <x:c r="AT335" s="74">
        <x:v>547</x:v>
      </x:c>
      <x:c r="AU335" s="74">
        <x:v>0.11</x:v>
      </x:c>
      <x:c r="AV335" s="74">
        <x:v>1.1899999999999999</x:v>
      </x:c>
      <x:c r="AW335" s="74">
        <x:v>1.6099999999999999</x:v>
      </x:c>
      <x:c r="AX335" s="74">
        <x:v>0.91999999999999993</x:v>
      </x:c>
      <x:c r="AY335" s="74">
        <x:v>13.42</x:v>
      </x:c>
      <x:c r="AZ335" s="74">
        <x:v>-4.5099999999999998</x:v>
      </x:c>
      <x:c r="BA335" s="74">
        <x:v>8.9100000000000001</x:v>
      </x:c>
      <x:c r="BB335" s="74">
        <x:v>3.6000000000000001</x:v>
      </x:c>
      <x:c r="BC335" s="74">
        <x:v>2.4199999999999999</x:v>
      </x:c>
      <x:c r="BD335" s="74">
        <x:v>9.4699999999999989</x:v>
      </x:c>
      <x:c r="BE335" s="74">
        <x:v>19.460000000000001</x:v>
      </x:c>
      <x:c r="BF335" s="74">
        <x:v>1.74</x:v>
      </x:c>
      <x:c r="BG335" s="74">
        <x:v>0.68999999999999995</x:v>
      </x:c>
      <x:c r="BH335" s="74">
        <x:v>2.4299999999999997</x:v>
      </x:c>
      <x:c r="BI335" s="76">
        <x:v>22000</x:v>
      </x:c>
      <x:c r="BJ335" s="75"/>
      <x:c r="BK335" s="74" t="str">
        <x:f t="shared" si="0"/>
        <x:v>true</x:v>
      </x:c>
    </x:row>
    <x:row r="336" spans="1:63" ht="16.399999999999999">
      <x:c r="A336" s="65">
        <x:v>2021</x:v>
      </x:c>
      <x:c r="B336" s="61" t="s">
        <x:v>95</x:v>
      </x:c>
      <x:c r="C336" s="61" t="s">
        <x:v>257</x:v>
      </x:c>
      <x:c r="D336" s="72" t="s">
        <x:v>251</x:v>
      </x:c>
      <x:c r="E336" s="72">
        <x:v>9</x:v>
      </x:c>
      <x:c r="F336" s="72" t="s">
        <x:v>25</x:v>
      </x:c>
      <x:c r="G336" s="72" t="s">
        <x:v>180</x:v>
      </x:c>
      <x:c r="H336" s="72" t="s">
        <x:v>96</x:v>
      </x:c>
      <x:c r="I336" s="75">
        <x:v>2020</x:v>
      </x:c>
      <x:c r="J336" s="77" t="s">
        <x:v>95</x:v>
      </x:c>
      <x:c r="K336" s="75">
        <x:v>33</x:v>
      </x:c>
      <x:c r="L336" s="75" t="s">
        <x:v>115</x:v>
      </x:c>
      <x:c r="M336" s="75">
        <x:v>136</x:v>
      </x:c>
      <x:c r="N336" s="75">
        <x:v>1.54</x:v>
      </x:c>
      <x:c r="O336" s="75">
        <x:v>-0.070000000000000007</x:v>
      </x:c>
      <x:c r="P336" s="75">
        <x:v>540</x:v>
      </x:c>
      <x:c r="Q336" s="75">
        <x:v>535</x:v>
      </x:c>
      <x:c r="R336" s="75">
        <x:v>477</x:v>
      </x:c>
      <x:c r="S336" s="75">
        <x:v>82</x:v>
      </x:c>
      <x:c r="T336" s="75">
        <x:v>146</x:v>
      </x:c>
      <x:c r="U336" s="75">
        <x:v>18</x:v>
      </x:c>
      <x:c r="V336" s="75">
        <x:v>3</x:v>
      </x:c>
      <x:c r="W336" s="75">
        <x:v>2</x:v>
      </x:c>
      <x:c r="X336" s="75">
        <x:v>176</x:v>
      </x:c>
      <x:c r="Y336" s="75">
        <x:v>45</x:v>
      </x:c>
      <x:c r="Z336" s="75">
        <x:v>12</x:v>
      </x:c>
      <x:c r="AA336" s="75">
        <x:v>7</x:v>
      </x:c>
      <x:c r="AB336" s="75">
        <x:v>50</x:v>
      </x:c>
      <x:c r="AC336" s="75">
        <x:v>4</x:v>
      </x:c>
      <x:c r="AD336" s="75">
        <x:v>0</x:v>
      </x:c>
      <x:c r="AE336" s="75">
        <x:v>78</x:v>
      </x:c>
      <x:c r="AF336" s="75">
        <x:v>6</x:v>
      </x:c>
      <x:c r="AG336" s="75">
        <x:v>5</x:v>
      </x:c>
      <x:c r="AH336" s="75">
        <x:v>4</x:v>
      </x:c>
      <x:c r="AI336" s="75">
        <x:v>0.30599999999999999</x:v>
      </x:c>
      <x:c r="AJ336" s="75">
        <x:v>0.374</x:v>
      </x:c>
      <x:c r="AK336" s="75">
        <x:v>0.36899999999999999</x:v>
      </x:c>
      <x:c r="AL336" s="75">
        <x:v>0.74299999999999999</x:v>
      </x:c>
      <x:c r="AM336" s="75">
        <x:v>0.13300000000000001</x:v>
      </x:c>
      <x:c r="AN336" s="75">
        <x:v>97.400000000000006</x:v>
      </x:c>
      <x:c r="AO336" s="75">
        <x:v>1.46</x:v>
      </x:c>
      <x:c r="AP336" s="75">
        <x:v>2020</x:v>
      </x:c>
      <x:c r="AQ336" s="77" t="s">
        <x:v>95</x:v>
      </x:c>
      <x:c r="AR336" s="75">
        <x:v>33</x:v>
      </x:c>
      <x:c r="AS336" s="75" t="s">
        <x:v>115</x:v>
      </x:c>
      <x:c r="AT336" s="75">
        <x:v>540</x:v>
      </x:c>
      <x:c r="AU336" s="75">
        <x:v>-0.05</x:v>
      </x:c>
      <x:c r="AV336" s="75">
        <x:v>-0.78000000000000003</x:v>
      </x:c>
      <x:c r="AW336" s="75">
        <x:v>0</x:v>
      </x:c>
      <x:c r="AX336" s="75">
        <x:v>2.6600000000000001</x:v>
      </x:c>
      <x:c r="AY336" s="75">
        <x:v>-0.75</x:v>
      </x:c>
      <x:c r="AZ336" s="75">
        <x:v>-5.9199999999999999</x:v>
      </x:c>
      <x:c r="BA336" s="75">
        <x:v>-6.6699999999999999</x:v>
      </x:c>
      <x:c r="BB336" s="75">
        <x:v>-5.6399999999999997</x:v>
      </x:c>
      <x:c r="BC336" s="75">
        <x:v>2.3399999999999999</x:v>
      </x:c>
      <x:c r="BD336" s="75">
        <x:v>5.7800000000000002</x:v>
      </x:c>
      <x:c r="BE336" s="75">
        <x:v>10.640000000000001</x:v>
      </x:c>
      <x:c r="BF336" s="75">
        <x:v>1.54</x:v>
      </x:c>
      <x:c r="BG336" s="75">
        <x:v>-0.070000000000000007</x:v>
      </x:c>
      <x:c r="BH336" s="75">
        <x:v>1.46</x:v>
      </x:c>
      <x:c r="BI336" s="75">
        <x:v>24000</x:v>
      </x:c>
      <x:c r="BJ336" s="75">
        <x:v>16384</x:v>
      </x:c>
      <x:c r="BK336" s="74" t="str">
        <x:f t="shared" si="0"/>
        <x:v>true</x:v>
      </x:c>
    </x:row>
    <x:row r="337" spans="1:63" ht="16.399999999999999">
      <x:c r="A337" s="65">
        <x:v>2022</x:v>
      </x:c>
      <x:c r="B337" s="61" t="s">
        <x:v>95</x:v>
      </x:c>
      <x:c r="C337" s="61" t="s">
        <x:v>257</x:v>
      </x:c>
      <x:c r="D337" s="72" t="s">
        <x:v>251</x:v>
      </x:c>
      <x:c r="E337" s="72">
        <x:v>9</x:v>
      </x:c>
      <x:c r="F337" s="72" t="s">
        <x:v>25</x:v>
      </x:c>
      <x:c r="G337" s="72" t="s">
        <x:v>180</x:v>
      </x:c>
      <x:c r="H337" s="72" t="s">
        <x:v>96</x:v>
      </x:c>
      <x:c r="I337" s="75">
        <x:v>2021</x:v>
      </x:c>
      <x:c r="J337" s="77" t="s">
        <x:v>95</x:v>
      </x:c>
      <x:c r="K337" s="75">
        <x:v>34</x:v>
      </x:c>
      <x:c r="L337" s="75" t="s">
        <x:v>115</x:v>
      </x:c>
      <x:c r="M337" s="75">
        <x:v>56</x:v>
      </x:c>
      <x:c r="N337" s="75">
        <x:v>1.4399999999999999</x:v>
      </x:c>
      <x:c r="O337" s="75">
        <x:v>-0.47999999999999998</x:v>
      </x:c>
      <x:c r="P337" s="75">
        <x:v>232</x:v>
      </x:c>
      <x:c r="Q337" s="75">
        <x:v>229</x:v>
      </x:c>
      <x:c r="R337" s="75">
        <x:v>191</x:v>
      </x:c>
      <x:c r="S337" s="75">
        <x:v>30</x:v>
      </x:c>
      <x:c r="T337" s="75">
        <x:v>56</x:v>
      </x:c>
      <x:c r="U337" s="75">
        <x:v>12</x:v>
      </x:c>
      <x:c r="V337" s="75">
        <x:v>0</x:v>
      </x:c>
      <x:c r="W337" s="75">
        <x:v>2</x:v>
      </x:c>
      <x:c r="X337" s="75">
        <x:v>74</x:v>
      </x:c>
      <x:c r="Y337" s="75">
        <x:v>14</x:v>
      </x:c>
      <x:c r="Z337" s="75">
        <x:v>6</x:v>
      </x:c>
      <x:c r="AA337" s="75">
        <x:v>3</x:v>
      </x:c>
      <x:c r="AB337" s="75">
        <x:v>37</x:v>
      </x:c>
      <x:c r="AC337" s="75">
        <x:v>1</x:v>
      </x:c>
      <x:c r="AD337" s="75">
        <x:v>0</x:v>
      </x:c>
      <x:c r="AE337" s="75">
        <x:v>27</x:v>
      </x:c>
      <x:c r="AF337" s="75">
        <x:v>2</x:v>
      </x:c>
      <x:c r="AG337" s="75">
        <x:v>3</x:v>
      </x:c>
      <x:c r="AH337" s="75">
        <x:v>0</x:v>
      </x:c>
      <x:c r="AI337" s="75">
        <x:v>0.29299999999999998</x:v>
      </x:c>
      <x:c r="AJ337" s="75">
        <x:v>0.40999999999999998</x:v>
      </x:c>
      <x:c r="AK337" s="75">
        <x:v>0.38700000000000001</x:v>
      </x:c>
      <x:c r="AL337" s="75">
        <x:v>0.79700000000000004</x:v>
      </x:c>
      <x:c r="AM337" s="75">
        <x:v>0.16</x:v>
      </x:c>
      <x:c r="AN337" s="75">
        <x:v>127.40000000000001</x:v>
      </x:c>
      <x:c r="AO337" s="75">
        <x:v>0.95999999999999996</x:v>
      </x:c>
      <x:c r="AP337" s="75">
        <x:v>2021</x:v>
      </x:c>
      <x:c r="AQ337" s="77" t="s">
        <x:v>95</x:v>
      </x:c>
      <x:c r="AR337" s="75">
        <x:v>34</x:v>
      </x:c>
      <x:c r="AS337" s="75" t="s">
        <x:v>115</x:v>
      </x:c>
      <x:c r="AT337" s="75">
        <x:v>232</x:v>
      </x:c>
      <x:c r="AU337" s="75">
        <x:v>8.3599999999999994</x:v>
      </x:c>
      <x:c r="AV337" s="75">
        <x:v>-0.16</x:v>
      </x:c>
      <x:c r="AW337" s="75">
        <x:v>-0.41999999999999998</x:v>
      </x:c>
      <x:c r="AX337" s="75">
        <x:v>8.9499999999999993</x:v>
      </x:c>
      <x:c r="AY337" s="75">
        <x:v>-4.8499999999999996</x:v>
      </x:c>
      <x:c r="AZ337" s="75">
        <x:v>-2.5</x:v>
      </x:c>
      <x:c r="BA337" s="75">
        <x:v>-7.3600000000000003</x:v>
      </x:c>
      <x:c r="BB337" s="75">
        <x:v>0.98999999999999999</x:v>
      </x:c>
      <x:c r="BC337" s="75">
        <x:v>1</x:v>
      </x:c>
      <x:c r="BD337" s="75">
        <x:v>-1.3200000000000001</x:v>
      </x:c>
      <x:c r="BE337" s="75">
        <x:v>10.09</x:v>
      </x:c>
      <x:c r="BF337" s="75">
        <x:v>1.4399999999999999</x:v>
      </x:c>
      <x:c r="BG337" s="75">
        <x:v>-0.47999999999999998</x:v>
      </x:c>
      <x:c r="BH337" s="75">
        <x:v>0.95999999999999996</x:v>
      </x:c>
      <x:c r="BI337" s="75">
        <x:v>27000</x:v>
      </x:c>
      <x:c r="BJ337" s="75">
        <x:v>28060</x:v>
      </x:c>
      <x:c r="BK337" s="74" t="str">
        <x:f t="shared" si="0"/>
        <x:v>true</x:v>
      </x:c>
    </x:row>
    <x:row r="338" spans="1:63" ht="16.399999999999999">
      <x:c r="A338" s="65">
        <x:v>2023</x:v>
      </x:c>
      <x:c r="B338" s="61" t="s">
        <x:v>95</x:v>
      </x:c>
      <x:c r="C338" s="61" t="s">
        <x:v>257</x:v>
      </x:c>
      <x:c r="D338" s="72" t="s">
        <x:v>251</x:v>
      </x:c>
      <x:c r="E338" s="72">
        <x:v>9</x:v>
      </x:c>
      <x:c r="F338" s="72" t="s">
        <x:v>25</x:v>
      </x:c>
      <x:c r="G338" s="72" t="s">
        <x:v>180</x:v>
      </x:c>
      <x:c r="H338" s="72" t="s">
        <x:v>96</x:v>
      </x:c>
      <x:c r="I338" s="75">
        <x:v>2022</x:v>
      </x:c>
      <x:c r="J338" s="79" t="s">
        <x:v>95</x:v>
      </x:c>
      <x:c r="K338" s="75">
        <x:v>35</x:v>
      </x:c>
      <x:c r="L338" s="75" t="s">
        <x:v>115</x:v>
      </x:c>
      <x:c r="M338" s="75">
        <x:v>94</x:v>
      </x:c>
      <x:c r="N338" s="75">
        <x:v>0.23999999999999999</x:v>
      </x:c>
      <x:c r="O338" s="75">
        <x:v>-0.62</x:v>
      </x:c>
      <x:c r="P338" s="75">
        <x:v>341</x:v>
      </x:c>
      <x:c r="Q338" s="75">
        <x:v>335</x:v>
      </x:c>
      <x:c r="R338" s="75">
        <x:v>300</x:v>
      </x:c>
      <x:c r="S338" s="75">
        <x:v>36</x:v>
      </x:c>
      <x:c r="T338" s="75">
        <x:v>78</x:v>
      </x:c>
      <x:c r="U338" s="75">
        <x:v>13</x:v>
      </x:c>
      <x:c r="V338" s="75">
        <x:v>2</x:v>
      </x:c>
      <x:c r="W338" s="75">
        <x:v>0</x:v>
      </x:c>
      <x:c r="X338" s="75">
        <x:v>95</x:v>
      </x:c>
      <x:c r="Y338" s="75">
        <x:v>23</x:v>
      </x:c>
      <x:c r="Z338" s="75">
        <x:v>5</x:v>
      </x:c>
      <x:c r="AA338" s="75">
        <x:v>4</x:v>
      </x:c>
      <x:c r="AB338" s="75">
        <x:v>30</x:v>
      </x:c>
      <x:c r="AC338" s="75">
        <x:v>3</x:v>
      </x:c>
      <x:c r="AD338" s="75">
        <x:v>0</x:v>
      </x:c>
      <x:c r="AE338" s="75">
        <x:v>56</x:v>
      </x:c>
      <x:c r="AF338" s="75">
        <x:v>8</x:v>
      </x:c>
      <x:c r="AG338" s="75">
        <x:v>6</x:v>
      </x:c>
      <x:c r="AH338" s="75">
        <x:v>2</x:v>
      </x:c>
      <x:c r="AI338" s="75">
        <x:v>0.26000000000000001</x:v>
      </x:c>
      <x:c r="AJ338" s="75">
        <x:v>0.33100000000000002</x:v>
      </x:c>
      <x:c r="AK338" s="75">
        <x:v>0.317</x:v>
      </x:c>
      <x:c r="AL338" s="75">
        <x:v>0.64800000000000002</x:v>
      </x:c>
      <x:c r="AM338" s="75">
        <x:v>0.096999999999999997</x:v>
      </x:c>
      <x:c r="AN338" s="75">
        <x:v>82.200000000000003</x:v>
      </x:c>
      <x:c r="AO338" s="75">
        <x:v>-0.38</x:v>
      </x:c>
      <x:c r="AP338" s="75">
        <x:v>2022</x:v>
      </x:c>
      <x:c r="AQ338" s="79" t="s">
        <x:v>95</x:v>
      </x:c>
      <x:c r="AR338" s="75">
        <x:v>35</x:v>
      </x:c>
      <x:c r="AS338" s="75" t="s">
        <x:v>115</x:v>
      </x:c>
      <x:c r="AT338" s="75">
        <x:v>341</x:v>
      </x:c>
      <x:c r="AU338" s="75">
        <x:v>-5.3799999999999999</x:v>
      </x:c>
      <x:c r="AV338" s="75">
        <x:v>-0.81999999999999995</x:v>
      </x:c>
      <x:c r="AW338" s="75">
        <x:v>-0.62</x:v>
      </x:c>
      <x:c r="AX338" s="75">
        <x:v>-6.4000000000000004</x:v>
      </x:c>
      <x:c r="AY338" s="75">
        <x:v>-6</x:v>
      </x:c>
      <x:c r="AZ338" s="75">
        <x:v>-3.8199999999999998</x:v>
      </x:c>
      <x:c r="BA338" s="75">
        <x:v>-9.8300000000000001</x:v>
      </x:c>
      <x:c r="BB338" s="75">
        <x:v>-15.99</x:v>
      </x:c>
      <x:c r="BC338" s="75">
        <x:v>1.5</x:v>
      </x:c>
      <x:c r="BD338" s="75">
        <x:v>-17.68</x:v>
      </x:c>
      <x:c r="BE338" s="75">
        <x:v>9.6999999999999993</x:v>
      </x:c>
      <x:c r="BF338" s="75">
        <x:v>0.23999999999999999</x:v>
      </x:c>
      <x:c r="BG338" s="75">
        <x:v>-0.62</x:v>
      </x:c>
      <x:c r="BH338" s="75">
        <x:v>-0.38</x:v>
      </x:c>
      <x:c r="BI338" s="75">
        <x:v>17500</x:v>
      </x:c>
      <x:c r="BJ338" s="75">
        <x:v>-46469</x:v>
      </x:c>
      <x:c r="BK338" s="74" t="str">
        <x:f t="shared" si="0"/>
        <x:v>true</x:v>
      </x:c>
    </x:row>
    <x:row r="339" spans="1:63" ht="16.399999999999999">
      <x:c r="A339" s="65">
        <x:v>2013</x:v>
      </x:c>
      <x:c r="B339" s="61" t="s">
        <x:v>28</x:v>
      </x:c>
      <x:c r="C339" s="61" t="s">
        <x:v>272</x:v>
      </x:c>
      <x:c r="D339" s="72" t="s">
        <x:v>323</x:v>
      </x:c>
      <x:c r="E339" s="72">
        <x:v>4</x:v>
      </x:c>
      <x:c r="F339" s="72" t="s">
        <x:v>332</x:v>
      </x:c>
      <x:c r="G339" s="72" t="s">
        <x:v>34</x:v>
      </x:c>
      <x:c r="H339" s="72" t="s">
        <x:v>36</x:v>
      </x:c>
      <x:c r="I339" s="75">
        <x:v>2012</x:v>
      </x:c>
      <x:c r="J339" s="79" t="s">
        <x:v>28</x:v>
      </x:c>
      <x:c r="K339" s="75">
        <x:v>31</x:v>
      </x:c>
      <x:c r="L339" s="75" t="s">
        <x:v>23</x:v>
      </x:c>
      <x:c r="M339" s="75">
        <x:v>42</x:v>
      </x:c>
      <x:c r="N339" s="75">
        <x:v>1.6399999999999999</x:v>
      </x:c>
      <x:c r="O339" s="75">
        <x:v>0.010000000000000001</x:v>
      </x:c>
      <x:c r="P339" s="75">
        <x:v>171</x:v>
      </x:c>
      <x:c r="Q339" s="75">
        <x:v>169</x:v>
      </x:c>
      <x:c r="R339" s="75">
        <x:v>140</x:v>
      </x:c>
      <x:c r="S339" s="75">
        <x:v>13</x:v>
      </x:c>
      <x:c r="T339" s="75">
        <x:v>41</x:v>
      </x:c>
      <x:c r="U339" s="75">
        <x:v>7</x:v>
      </x:c>
      <x:c r="V339" s="75">
        <x:v>0</x:v>
      </x:c>
      <x:c r="W339" s="75">
        <x:v>2</x:v>
      </x:c>
      <x:c r="X339" s="75">
        <x:v>54</x:v>
      </x:c>
      <x:c r="Y339" s="75">
        <x:v>19</x:v>
      </x:c>
      <x:c r="Z339" s="75">
        <x:v>1</x:v>
      </x:c>
      <x:c r="AA339" s="75">
        <x:v>0</x:v>
      </x:c>
      <x:c r="AB339" s="75">
        <x:v>27</x:v>
      </x:c>
      <x:c r="AC339" s="75">
        <x:v>1</x:v>
      </x:c>
      <x:c r="AD339" s="75">
        <x:v>2</x:v>
      </x:c>
      <x:c r="AE339" s="75">
        <x:v>23</x:v>
      </x:c>
      <x:c r="AF339" s="75">
        <x:v>3</x:v>
      </x:c>
      <x:c r="AG339" s="75">
        <x:v>0</x:v>
      </x:c>
      <x:c r="AH339" s="75">
        <x:v>3</x:v>
      </x:c>
      <x:c r="AI339" s="75">
        <x:v>0.29299999999999998</x:v>
      </x:c>
      <x:c r="AJ339" s="75">
        <x:v>0.40400000000000003</x:v>
      </x:c>
      <x:c r="AK339" s="75">
        <x:v>0.38600000000000001</x:v>
      </x:c>
      <x:c r="AL339" s="75">
        <x:v>0.79000000000000004</x:v>
      </x:c>
      <x:c r="AM339" s="75">
        <x:v>0.040000000000000002</x:v>
      </x:c>
      <x:c r="AN339" s="75">
        <x:v>142</x:v>
      </x:c>
      <x:c r="AO339" s="75">
        <x:v>1.6499999999999999</x:v>
      </x:c>
      <x:c r="AP339" s="75">
        <x:v>2012</x:v>
      </x:c>
      <x:c r="AQ339" s="79" t="s">
        <x:v>28</x:v>
      </x:c>
      <x:c r="AR339" s="75">
        <x:v>31</x:v>
      </x:c>
      <x:c r="AS339" s="75" t="s">
        <x:v>23</x:v>
      </x:c>
      <x:c r="AT339" s="75">
        <x:v>171</x:v>
      </x:c>
      <x:c r="AU339" s="75">
        <x:v>7.75</x:v>
      </x:c>
      <x:c r="AV339" s="75">
        <x:v>0.62</x:v>
      </x:c>
      <x:c r="AW339" s="75">
        <x:v>0.62</x:v>
      </x:c>
      <x:c r="AX339" s="75">
        <x:v>8.4000000000000004</x:v>
      </x:c>
      <x:c r="AY339" s="75">
        <x:v>0.46000000000000002</x:v>
      </x:c>
      <x:c r="AZ339" s="75">
        <x:v>-0.35999999999999999</x:v>
      </x:c>
      <x:c r="BA339" s="75">
        <x:v>0.089999999999999991</x:v>
      </x:c>
      <x:c r="BB339" s="75">
        <x:v>8.4900000000000002</x:v>
      </x:c>
      <x:c r="BC339" s="75">
        <x:v>0.76000000000000001</x:v>
      </x:c>
      <x:c r="BD339" s="75">
        <x:v>9.25</x:v>
      </x:c>
      <x:c r="BE339" s="75">
        <x:v>9.5099999999999998</x:v>
      </x:c>
      <x:c r="BF339" s="75">
        <x:v>1.6399999999999999</x:v>
      </x:c>
      <x:c r="BG339" s="75">
        <x:v>0.010000000000000001</x:v>
      </x:c>
      <x:c r="BH339" s="75">
        <x:v>1.6499999999999999</x:v>
      </x:c>
      <x:c r="BI339" s="75">
        <x:v>49500</x:v>
      </x:c>
      <x:c r="BJ339" s="75">
        <x:v>29917</x:v>
      </x:c>
      <x:c r="BK339" s="74" t="str">
        <x:f t="shared" si="0"/>
        <x:v>true</x:v>
      </x:c>
    </x:row>
    <x:row r="340" spans="1:63" ht="16.399999999999999">
      <x:c r="A340" s="65">
        <x:v>2014</x:v>
      </x:c>
      <x:c r="B340" s="61" t="s">
        <x:v>28</x:v>
      </x:c>
      <x:c r="C340" s="61" t="s">
        <x:v>272</x:v>
      </x:c>
      <x:c r="D340" s="72" t="s">
        <x:v>323</x:v>
      </x:c>
      <x:c r="E340" s="72">
        <x:v>4</x:v>
      </x:c>
      <x:c r="F340" s="72" t="s">
        <x:v>332</x:v>
      </x:c>
      <x:c r="G340" s="72" t="s">
        <x:v>34</x:v>
      </x:c>
      <x:c r="H340" s="72" t="s">
        <x:v>36</x:v>
      </x:c>
      <x:c r="I340" s="75">
        <x:v>2013</x:v>
      </x:c>
      <x:c r="J340" s="79" t="s">
        <x:v>28</x:v>
      </x:c>
      <x:c r="K340" s="75">
        <x:v>32</x:v>
      </x:c>
      <x:c r="L340" s="75" t="s">
        <x:v>23</x:v>
      </x:c>
      <x:c r="M340" s="75">
        <x:v>122</x:v>
      </x:c>
      <x:c r="N340" s="75">
        <x:v>2.96</x:v>
      </x:c>
      <x:c r="O340" s="75">
        <x:v>-0.67000000000000004</x:v>
      </x:c>
      <x:c r="P340" s="75">
        <x:v>516</x:v>
      </x:c>
      <x:c r="Q340" s="75">
        <x:v>511</x:v>
      </x:c>
      <x:c r="R340" s="75">
        <x:v>436</x:v>
      </x:c>
      <x:c r="S340" s="75">
        <x:v>56</x:v>
      </x:c>
      <x:c r="T340" s="75">
        <x:v>108</x:v>
      </x:c>
      <x:c r="U340" s="75">
        <x:v>17</x:v>
      </x:c>
      <x:c r="V340" s="75">
        <x:v>0</x:v>
      </x:c>
      <x:c r="W340" s="75">
        <x:v>24</x:v>
      </x:c>
      <x:c r="X340" s="75">
        <x:v>197</x:v>
      </x:c>
      <x:c r="Y340" s="75">
        <x:v>73</x:v>
      </x:c>
      <x:c r="Z340" s="75">
        <x:v>0</x:v>
      </x:c>
      <x:c r="AA340" s="75">
        <x:v>2</x:v>
      </x:c>
      <x:c r="AB340" s="75">
        <x:v>62</x:v>
      </x:c>
      <x:c r="AC340" s="75">
        <x:v>9</x:v>
      </x:c>
      <x:c r="AD340" s="75">
        <x:v>3</x:v>
      </x:c>
      <x:c r="AE340" s="75">
        <x:v>79</x:v>
      </x:c>
      <x:c r="AF340" s="75">
        <x:v>18</x:v>
      </x:c>
      <x:c r="AG340" s="75">
        <x:v>4</x:v>
      </x:c>
      <x:c r="AH340" s="75">
        <x:v>5</x:v>
      </x:c>
      <x:c r="AI340" s="75">
        <x:v>0.248</x:v>
      </x:c>
      <x:c r="AJ340" s="75">
        <x:v>0.34999999999999998</x:v>
      </x:c>
      <x:c r="AK340" s="75">
        <x:v>0.45200000000000001</x:v>
      </x:c>
      <x:c r="AL340" s="75">
        <x:v>0.80200000000000005</x:v>
      </x:c>
      <x:c r="AM340" s="75">
        <x:v>0.012</x:v>
      </x:c>
      <x:c r="AN340" s="75">
        <x:v>112.5</x:v>
      </x:c>
      <x:c r="AO340" s="75">
        <x:v>2.29</x:v>
      </x:c>
      <x:c r="AP340" s="75">
        <x:v>2013</x:v>
      </x:c>
      <x:c r="AQ340" s="79" t="s">
        <x:v>28</x:v>
      </x:c>
      <x:c r="AR340" s="75">
        <x:v>32</x:v>
      </x:c>
      <x:c r="AS340" s="75" t="s">
        <x:v>23</x:v>
      </x:c>
      <x:c r="AT340" s="75">
        <x:v>516</x:v>
      </x:c>
      <x:c r="AU340" s="75">
        <x:v>7.9299999999999997</x:v>
      </x:c>
      <x:c r="AV340" s="75">
        <x:v>-0.59999999999999998</x:v>
      </x:c>
      <x:c r="AW340" s="75">
        <x:v>-0.92000000000000004</x:v>
      </x:c>
      <x:c r="AX340" s="75">
        <x:v>4</x:v>
      </x:c>
      <x:c r="AY340" s="75">
        <x:v>-1.79</x:v>
      </x:c>
      <x:c r="AZ340" s="75">
        <x:v>-1.8899999999999999</x:v>
      </x:c>
      <x:c r="BA340" s="75">
        <x:v>-3.6899999999999999</x:v>
      </x:c>
      <x:c r="BB340" s="75">
        <x:v>0.31</x:v>
      </x:c>
      <x:c r="BC340" s="75">
        <x:v>2.25</x:v>
      </x:c>
      <x:c r="BD340" s="75">
        <x:v>2.5699999999999998</x:v>
      </x:c>
      <x:c r="BE340" s="75">
        <x:v>9.9499999999999993</x:v>
      </x:c>
      <x:c r="BF340" s="75">
        <x:v>2.96</x:v>
      </x:c>
      <x:c r="BG340" s="75">
        <x:v>-0.67000000000000004</x:v>
      </x:c>
      <x:c r="BH340" s="75">
        <x:v>2.29</x:v>
      </x:c>
      <x:c r="BI340" s="75">
        <x:v>43500</x:v>
      </x:c>
      <x:c r="BJ340" s="75">
        <x:v>19030</x:v>
      </x:c>
      <x:c r="BK340" s="74" t="str">
        <x:f t="shared" si="0"/>
        <x:v>true</x:v>
      </x:c>
    </x:row>
    <x:row r="341" spans="1:63" ht="16.399999999999999">
      <x:c r="A341" s="65">
        <x:v>2015</x:v>
      </x:c>
      <x:c r="B341" s="61" t="s">
        <x:v>28</x:v>
      </x:c>
      <x:c r="C341" s="61" t="s">
        <x:v>272</x:v>
      </x:c>
      <x:c r="D341" s="72" t="s">
        <x:v>323</x:v>
      </x:c>
      <x:c r="E341" s="72">
        <x:v>4</x:v>
      </x:c>
      <x:c r="F341" s="72" t="s">
        <x:v>332</x:v>
      </x:c>
      <x:c r="G341" s="72" t="s">
        <x:v>34</x:v>
      </x:c>
      <x:c r="H341" s="72" t="s">
        <x:v>36</x:v>
      </x:c>
      <x:c r="I341" s="75">
        <x:v>2014</x:v>
      </x:c>
      <x:c r="J341" s="79" t="s">
        <x:v>28</x:v>
      </x:c>
      <x:c r="K341" s="75">
        <x:v>33</x:v>
      </x:c>
      <x:c r="L341" s="75" t="s">
        <x:v>23</x:v>
      </x:c>
      <x:c r="M341" s="75">
        <x:v>105</x:v>
      </x:c>
      <x:c r="N341" s="75">
        <x:v>1.5800000000000001</x:v>
      </x:c>
      <x:c r="O341" s="75">
        <x:v>-0.13</x:v>
      </x:c>
      <x:c r="P341" s="75">
        <x:v>406</x:v>
      </x:c>
      <x:c r="Q341" s="75">
        <x:v>405</x:v>
      </x:c>
      <x:c r="R341" s="75">
        <x:v>350</x:v>
      </x:c>
      <x:c r="S341" s="75">
        <x:v>47</x:v>
      </x:c>
      <x:c r="T341" s="75">
        <x:v>94</x:v>
      </x:c>
      <x:c r="U341" s="75">
        <x:v>23</x:v>
      </x:c>
      <x:c r="V341" s="75">
        <x:v>0</x:v>
      </x:c>
      <x:c r="W341" s="75">
        <x:v>19</x:v>
      </x:c>
      <x:c r="X341" s="75">
        <x:v>174</x:v>
      </x:c>
      <x:c r="Y341" s="75">
        <x:v>82</x:v>
      </x:c>
      <x:c r="Z341" s="75">
        <x:v>2</x:v>
      </x:c>
      <x:c r="AA341" s="75">
        <x:v>2</x:v>
      </x:c>
      <x:c r="AB341" s="75">
        <x:v>41</x:v>
      </x:c>
      <x:c r="AC341" s="75">
        <x:v>11</x:v>
      </x:c>
      <x:c r="AD341" s="75">
        <x:v>1</x:v>
      </x:c>
      <x:c r="AE341" s="75">
        <x:v>89</x:v>
      </x:c>
      <x:c r="AF341" s="75">
        <x:v>9</x:v>
      </x:c>
      <x:c r="AG341" s="75">
        <x:v>0</x:v>
      </x:c>
      <x:c r="AH341" s="75">
        <x:v>4</x:v>
      </x:c>
      <x:c r="AI341" s="75">
        <x:v>0.26900000000000002</x:v>
      </x:c>
      <x:c r="AJ341" s="75">
        <x:v>0.35999999999999999</x:v>
      </x:c>
      <x:c r="AK341" s="75">
        <x:v>0.497</x:v>
      </x:c>
      <x:c r="AL341" s="75">
        <x:v>0.85699999999999998</x:v>
      </x:c>
      <x:c r="AM341" s="75">
        <x:v>0.155</x:v>
      </x:c>
      <x:c r="AN341" s="75">
        <x:v>107.2</x:v>
      </x:c>
      <x:c r="AO341" s="75">
        <x:v>1.45</x:v>
      </x:c>
      <x:c r="AP341" s="75">
        <x:v>2014</x:v>
      </x:c>
      <x:c r="AQ341" s="79" t="s">
        <x:v>28</x:v>
      </x:c>
      <x:c r="AR341" s="75">
        <x:v>33</x:v>
      </x:c>
      <x:c r="AS341" s="75" t="s">
        <x:v>23</x:v>
      </x:c>
      <x:c r="AT341" s="75">
        <x:v>406</x:v>
      </x:c>
      <x:c r="AU341" s="75">
        <x:v>4.04</x:v>
      </x:c>
      <x:c r="AV341" s="75">
        <x:v>-0.32000000000000001</x:v>
      </x:c>
      <x:c r="AW341" s="75">
        <x:v>-1.6699999999999999</x:v>
      </x:c>
      <x:c r="AX341" s="75">
        <x:v>2.1699999999999999</x:v>
      </x:c>
      <x:c r="AY341" s="75">
        <x:v>-1.4399999999999999</x:v>
      </x:c>
      <x:c r="AZ341" s="75">
        <x:v>-1.21</x:v>
      </x:c>
      <x:c r="BA341" s="75">
        <x:v>-2.6499999999999999</x:v>
      </x:c>
      <x:c r="BB341" s="75">
        <x:v>-0.35999999999999999</x:v>
      </x:c>
      <x:c r="BC341" s="75">
        <x:v>1.77</x:v>
      </x:c>
      <x:c r="BD341" s="75">
        <x:v>-1.49</x:v>
      </x:c>
      <x:c r="BE341" s="75">
        <x:v>11.31</x:v>
      </x:c>
      <x:c r="BF341" s="75">
        <x:v>1.5800000000000001</x:v>
      </x:c>
      <x:c r="BG341" s="75">
        <x:v>-0.13</x:v>
      </x:c>
      <x:c r="BH341" s="75">
        <x:v>1.45</x:v>
      </x:c>
      <x:c r="BI341" s="75">
        <x:v>45000</x:v>
      </x:c>
      <x:c r="BJ341" s="75">
        <x:v>30981</x:v>
      </x:c>
      <x:c r="BK341" s="74" t="str">
        <x:f t="shared" si="0"/>
        <x:v>true</x:v>
      </x:c>
    </x:row>
    <x:row r="342" spans="1:63" ht="16.399999999999999">
      <x:c r="A342" s="65">
        <x:v>2016</x:v>
      </x:c>
      <x:c r="B342" s="61" t="s">
        <x:v>28</x:v>
      </x:c>
      <x:c r="C342" s="61" t="s">
        <x:v>272</x:v>
      </x:c>
      <x:c r="D342" s="72" t="s">
        <x:v>323</x:v>
      </x:c>
      <x:c r="E342" s="72">
        <x:v>4</x:v>
      </x:c>
      <x:c r="F342" s="72" t="s">
        <x:v>332</x:v>
      </x:c>
      <x:c r="G342" s="72" t="s">
        <x:v>34</x:v>
      </x:c>
      <x:c r="H342" s="72" t="s">
        <x:v>36</x:v>
      </x:c>
      <x:c r="I342" s="75">
        <x:v>2015</x:v>
      </x:c>
      <x:c r="J342" s="79" t="s">
        <x:v>28</x:v>
      </x:c>
      <x:c r="K342" s="75">
        <x:v>34</x:v>
      </x:c>
      <x:c r="L342" s="75" t="s">
        <x:v>23</x:v>
      </x:c>
      <x:c r="M342" s="75">
        <x:v>138</x:v>
      </x:c>
      <x:c r="N342" s="75">
        <x:v>3.21</x:v>
      </x:c>
      <x:c r="O342" s="75">
        <x:v>-0.28999999999999998</x:v>
      </x:c>
      <x:c r="P342" s="75">
        <x:v>514</x:v>
      </x:c>
      <x:c r="Q342" s="75">
        <x:v>513</x:v>
      </x:c>
      <x:c r="R342" s="75">
        <x:v>437</x:v>
      </x:c>
      <x:c r="S342" s="75">
        <x:v>60</x:v>
      </x:c>
      <x:c r="T342" s="75">
        <x:v>118</x:v>
      </x:c>
      <x:c r="U342" s="75">
        <x:v>25</x:v>
      </x:c>
      <x:c r="V342" s="75">
        <x:v>0</x:v>
      </x:c>
      <x:c r="W342" s="75">
        <x:v>28</x:v>
      </x:c>
      <x:c r="X342" s="75">
        <x:v>227</x:v>
      </x:c>
      <x:c r="Y342" s="75">
        <x:v>79</x:v>
      </x:c>
      <x:c r="Z342" s="75">
        <x:v>3</x:v>
      </x:c>
      <x:c r="AA342" s="75">
        <x:v>4</x:v>
      </x:c>
      <x:c r="AB342" s="75">
        <x:v>57</x:v>
      </x:c>
      <x:c r="AC342" s="75">
        <x:v>16</x:v>
      </x:c>
      <x:c r="AD342" s="75">
        <x:v>1</x:v>
      </x:c>
      <x:c r="AE342" s="75">
        <x:v>91</x:v>
      </x:c>
      <x:c r="AF342" s="75">
        <x:v>16</x:v>
      </x:c>
      <x:c r="AG342" s="75">
        <x:v>0</x:v>
      </x:c>
      <x:c r="AH342" s="75">
        <x:v>4</x:v>
      </x:c>
      <x:c r="AI342" s="75">
        <x:v>0.27000000000000002</x:v>
      </x:c>
      <x:c r="AJ342" s="75">
        <x:v>0.372</x:v>
      </x:c>
      <x:c r="AK342" s="75">
        <x:v>0.51900000000000002</x:v>
      </x:c>
      <x:c r="AL342" s="75">
        <x:v>0.89100000000000001</x:v>
      </x:c>
      <x:c r="AM342" s="75">
        <x:v>0.17000000000000001</x:v>
      </x:c>
      <x:c r="AN342" s="75">
        <x:v>127</x:v>
      </x:c>
      <x:c r="AO342" s="75">
        <x:v>2.9300000000000002</x:v>
      </x:c>
      <x:c r="AP342" s="75">
        <x:v>2015</x:v>
      </x:c>
      <x:c r="AQ342" s="79" t="s">
        <x:v>28</x:v>
      </x:c>
      <x:c r="AR342" s="75">
        <x:v>34</x:v>
      </x:c>
      <x:c r="AS342" s="75" t="s">
        <x:v>23</x:v>
      </x:c>
      <x:c r="AT342" s="75">
        <x:v>514</x:v>
      </x:c>
      <x:c r="AU342" s="75">
        <x:v>18.02</x:v>
      </x:c>
      <x:c r="AV342" s="75">
        <x:v>-0.80000000000000004</x:v>
      </x:c>
      <x:c r="AW342" s="75">
        <x:v>-1.4299999999999999</x:v>
      </x:c>
      <x:c r="AX342" s="75">
        <x:v>12.470000000000001</x:v>
      </x:c>
      <x:c r="AY342" s="75">
        <x:v>-3.0800000000000001</x:v>
      </x:c>
      <x:c r="AZ342" s="75">
        <x:v>-0.76000000000000001</x:v>
      </x:c>
      <x:c r="BA342" s="75">
        <x:v>-3.8399999999999999</x:v>
      </x:c>
      <x:c r="BB342" s="75">
        <x:v>11.109999999999999</x:v>
      </x:c>
      <x:c r="BC342" s="75">
        <x:v>2.1899999999999999</x:v>
      </x:c>
      <x:c r="BD342" s="75">
        <x:v>2.6800000000000002</x:v>
      </x:c>
      <x:c r="BE342" s="75">
        <x:v>10.800000000000001</x:v>
      </x:c>
      <x:c r="BF342" s="75">
        <x:v>3.21</x:v>
      </x:c>
      <x:c r="BG342" s="75">
        <x:v>-0.28999999999999998</x:v>
      </x:c>
      <x:c r="BH342" s="75">
        <x:v>2.9300000000000002</x:v>
      </x:c>
      <x:c r="BI342" s="75">
        <x:v>40000</x:v>
      </x:c>
      <x:c r="BJ342" s="75">
        <x:v>13674</x:v>
      </x:c>
      <x:c r="BK342" s="74" t="str">
        <x:f t="shared" si="0"/>
        <x:v>true</x:v>
      </x:c>
    </x:row>
    <x:row r="343" spans="1:63" ht="16.399999999999999">
      <x:c r="A343" s="66">
        <x:v>2011</x:v>
      </x:c>
      <x:c r="B343" s="61" t="s">
        <x:v>55</x:v>
      </x:c>
      <x:c r="C343" s="61" t="s">
        <x:v>158</x:v>
      </x:c>
      <x:c r="D343" s="72" t="s">
        <x:v>251</x:v>
      </x:c>
      <x:c r="E343" s="72">
        <x:v>4</x:v>
      </x:c>
      <x:c r="F343" s="72" t="s">
        <x:v>332</x:v>
      </x:c>
      <x:c r="G343" s="72" t="s">
        <x:v>34</x:v>
      </x:c>
      <x:c r="H343" s="72" t="s">
        <x:v>36</x:v>
      </x:c>
      <x:c r="I343" s="75">
        <x:v>2010</x:v>
      </x:c>
      <x:c r="J343" s="79" t="s">
        <x:v>55</x:v>
      </x:c>
      <x:c r="K343" s="75">
        <x:v>36</x:v>
      </x:c>
      <x:c r="L343" s="75" t="s">
        <x:v>117</x:v>
      </x:c>
      <x:c r="M343" s="75">
        <x:v>117</x:v>
      </x:c>
      <x:c r="N343" s="75">
        <x:v>1.6799999999999999</x:v>
      </x:c>
      <x:c r="O343" s="75">
        <x:v>-0.92000000000000004</x:v>
      </x:c>
      <x:c r="P343" s="75">
        <x:v>451</x:v>
      </x:c>
      <x:c r="Q343" s="75">
        <x:v>442</x:v>
      </x:c>
      <x:c r="R343" s="75">
        <x:v>404</x:v>
      </x:c>
      <x:c r="S343" s="75">
        <x:v>49</x:v>
      </x:c>
      <x:c r="T343" s="75">
        <x:v>117</x:v>
      </x:c>
      <x:c r="U343" s="75">
        <x:v>14</x:v>
      </x:c>
      <x:c r="V343" s="75">
        <x:v>1</x:v>
      </x:c>
      <x:c r="W343" s="75">
        <x:v>9</x:v>
      </x:c>
      <x:c r="X343" s="75">
        <x:v>160</x:v>
      </x:c>
      <x:c r="Y343" s="75">
        <x:v>64</x:v>
      </x:c>
      <x:c r="Z343" s="75">
        <x:v>3</x:v>
      </x:c>
      <x:c r="AA343" s="75">
        <x:v>4</x:v>
      </x:c>
      <x:c r="AB343" s="75">
        <x:v>36</x:v>
      </x:c>
      <x:c r="AC343" s="75">
        <x:v>1</x:v>
      </x:c>
      <x:c r="AD343" s="75">
        <x:v>5</x:v>
      </x:c>
      <x:c r="AE343" s="75">
        <x:v>53</x:v>
      </x:c>
      <x:c r="AF343" s="75">
        <x:v>11</x:v>
      </x:c>
      <x:c r="AG343" s="75">
        <x:v>4</x:v>
      </x:c>
      <x:c r="AH343" s="75">
        <x:v>6</x:v>
      </x:c>
      <x:c r="AI343" s="75">
        <x:v>0.28999999999999998</x:v>
      </x:c>
      <x:c r="AJ343" s="75">
        <x:v>0.34499999999999997</x:v>
      </x:c>
      <x:c r="AK343" s="75">
        <x:v>0.39600000000000002</x:v>
      </x:c>
      <x:c r="AL343" s="75">
        <x:v>0.74099999999999999</x:v>
      </x:c>
      <x:c r="AM343" s="75">
        <x:v>-0.014999999999999999</x:v>
      </x:c>
      <x:c r="AN343" s="75">
        <x:v>96.400000000000006</x:v>
      </x:c>
      <x:c r="AO343" s="75">
        <x:v>0.76000000000000001</x:v>
      </x:c>
      <x:c r="AP343" s="75">
        <x:v>2010</x:v>
      </x:c>
      <x:c r="AQ343" s="79" t="s">
        <x:v>55</x:v>
      </x:c>
      <x:c r="AR343" s="75">
        <x:v>36</x:v>
      </x:c>
      <x:c r="AS343" s="75" t="s">
        <x:v>117</x:v>
      </x:c>
      <x:c r="AT343" s="75">
        <x:v>451</x:v>
      </x:c>
      <x:c r="AU343" s="75">
        <x:v>-2.0899999999999999</x:v>
      </x:c>
      <x:c r="AV343" s="75">
        <x:v>-0.88</x:v>
      </x:c>
      <x:c r="AW343" s="75">
        <x:v>-0.88</x:v>
      </x:c>
      <x:c r="AX343" s="75">
        <x:v>-3.9300000000000002</x:v>
      </x:c>
      <x:c r="AY343" s="75">
        <x:v>-3.8399999999999999</x:v>
      </x:c>
      <x:c r="AZ343" s="75">
        <x:v>-4.9299999999999997</x:v>
      </x:c>
      <x:c r="BA343" s="75">
        <x:v>-8.7599999999999998</x:v>
      </x:c>
      <x:c r="BB343" s="75">
        <x:v>-12.69</x:v>
      </x:c>
      <x:c r="BC343" s="75">
        <x:v>1.96</x:v>
      </x:c>
      <x:c r="BD343" s="75">
        <x:v>-10.73</x:v>
      </x:c>
      <x:c r="BE343" s="75">
        <x:v>10.6</x:v>
      </x:c>
      <x:c r="BF343" s="75">
        <x:v>1.6799999999999999</x:v>
      </x:c>
      <x:c r="BG343" s="75">
        <x:v>-0.92000000000000004</x:v>
      </x:c>
      <x:c r="BH343" s="75">
        <x:v>0.76000000000000001</x:v>
      </x:c>
      <x:c r="BI343" s="75">
        <x:v>40000</x:v>
      </x:c>
      <x:c r="BJ343" s="75">
        <x:v>52574</x:v>
      </x:c>
      <x:c r="BK343" s="74" t="str">
        <x:f t="shared" si="0"/>
        <x:v>true</x:v>
      </x:c>
    </x:row>
    <x:row r="344" spans="1:63" ht="16.399999999999999">
      <x:c r="A344" s="66">
        <x:v>2012</x:v>
      </x:c>
      <x:c r="B344" s="61" t="s">
        <x:v>55</x:v>
      </x:c>
      <x:c r="C344" s="61" t="s">
        <x:v>158</x:v>
      </x:c>
      <x:c r="D344" s="72" t="s">
        <x:v>251</x:v>
      </x:c>
      <x:c r="E344" s="72">
        <x:v>4</x:v>
      </x:c>
      <x:c r="F344" s="72" t="s">
        <x:v>332</x:v>
      </x:c>
      <x:c r="G344" s="72" t="s">
        <x:v>34</x:v>
      </x:c>
      <x:c r="H344" s="72" t="s">
        <x:v>36</x:v>
      </x:c>
      <x:c r="I344" s="75">
        <x:v>2011</x:v>
      </x:c>
      <x:c r="J344" s="79" t="s">
        <x:v>55</x:v>
      </x:c>
      <x:c r="K344" s="75">
        <x:v>37</x:v>
      </x:c>
      <x:c r="L344" s="75" t="s">
        <x:v>117</x:v>
      </x:c>
      <x:c r="M344" s="75">
        <x:v>127</x:v>
      </x:c>
      <x:c r="N344" s="75">
        <x:v>5.1500000000000004</x:v>
      </x:c>
      <x:c r="O344" s="75">
        <x:v>-0.31</x:v>
      </x:c>
      <x:c r="P344" s="75">
        <x:v>519</x:v>
      </x:c>
      <x:c r="Q344" s="75">
        <x:v>516</x:v>
      </x:c>
      <x:c r="R344" s="75">
        <x:v>485</x:v>
      </x:c>
      <x:c r="S344" s="75">
        <x:v>64</x:v>
      </x:c>
      <x:c r="T344" s="75">
        <x:v>164</x:v>
      </x:c>
      <x:c r="U344" s="75">
        <x:v>24</x:v>
      </x:c>
      <x:c r="V344" s="75">
        <x:v>0</x:v>
      </x:c>
      <x:c r="W344" s="75">
        <x:v>16</x:v>
      </x:c>
      <x:c r="X344" s="75">
        <x:v>236</x:v>
      </x:c>
      <x:c r="Y344" s="75">
        <x:v>75</x:v>
      </x:c>
      <x:c r="Z344" s="75">
        <x:v>2</x:v>
      </x:c>
      <x:c r="AA344" s="75">
        <x:v>1</x:v>
      </x:c>
      <x:c r="AB344" s="75">
        <x:v>28</x:v>
      </x:c>
      <x:c r="AC344" s="75">
        <x:v>2</x:v>
      </x:c>
      <x:c r="AD344" s="75">
        <x:v>1</x:v>
      </x:c>
      <x:c r="AE344" s="75">
        <x:v>47</x:v>
      </x:c>
      <x:c r="AF344" s="75">
        <x:v>10</x:v>
      </x:c>
      <x:c r="AG344" s="75">
        <x:v>2</x:v>
      </x:c>
      <x:c r="AH344" s="75">
        <x:v>2</x:v>
      </x:c>
      <x:c r="AI344" s="75">
        <x:v>0.33800000000000002</x:v>
      </x:c>
      <x:c r="AJ344" s="75">
        <x:v>0.375</x:v>
      </x:c>
      <x:c r="AK344" s="75">
        <x:v>0.48699999999999999</x:v>
      </x:c>
      <x:c r="AL344" s="75">
        <x:v>0.86199999999999999</x:v>
      </x:c>
      <x:c r="AM344" s="75">
        <x:v>0.046999999999999997</x:v>
      </x:c>
      <x:c r="AN344" s="75">
        <x:v>144.5</x:v>
      </x:c>
      <x:c r="AO344" s="75">
        <x:v>4.8399999999999999</x:v>
      </x:c>
      <x:c r="AP344" s="75">
        <x:v>2011</x:v>
      </x:c>
      <x:c r="AQ344" s="79" t="s">
        <x:v>55</x:v>
      </x:c>
      <x:c r="AR344" s="75">
        <x:v>37</x:v>
      </x:c>
      <x:c r="AS344" s="75" t="s">
        <x:v>117</x:v>
      </x:c>
      <x:c r="AT344" s="75">
        <x:v>519</x:v>
      </x:c>
      <x:c r="AU344" s="75">
        <x:v>27.129999999999999</x:v>
      </x:c>
      <x:c r="AV344" s="75">
        <x:v>1.1699999999999999</x:v>
      </x:c>
      <x:c r="AW344" s="75">
        <x:v>1.1699999999999999</x:v>
      </x:c>
      <x:c r="AX344" s="75">
        <x:v>30.399999999999999</x:v>
      </x:c>
      <x:c r="AY344" s="75">
        <x:v>-0.38</x:v>
      </x:c>
      <x:c r="AZ344" s="75">
        <x:v>-4.8499999999999996</x:v>
      </x:c>
      <x:c r="BA344" s="75">
        <x:v>-5.2300000000000004</x:v>
      </x:c>
      <x:c r="BB344" s="75">
        <x:v>25.18</x:v>
      </x:c>
      <x:c r="BC344" s="75">
        <x:v>2.3300000000000001</x:v>
      </x:c>
      <x:c r="BD344" s="75">
        <x:v>27.5</x:v>
      </x:c>
      <x:c r="BE344" s="75">
        <x:v>10.029999999999999</x:v>
      </x:c>
      <x:c r="BF344" s="75">
        <x:v>5.1500000000000004</x:v>
      </x:c>
      <x:c r="BG344" s="75">
        <x:v>-0.31</x:v>
      </x:c>
      <x:c r="BH344" s="75">
        <x:v>4.8399999999999999</x:v>
      </x:c>
      <x:c r="BI344" s="75">
        <x:v>40000</x:v>
      </x:c>
      <x:c r="BJ344" s="75">
        <x:v>8268</x:v>
      </x:c>
      <x:c r="BK344" s="74" t="str">
        <x:f t="shared" si="0"/>
        <x:v>true</x:v>
      </x:c>
    </x:row>
    <x:row r="345" spans="1:63" ht="16.399999999999999">
      <x:c r="A345" s="66">
        <x:v>2013</x:v>
      </x:c>
      <x:c r="B345" s="61" t="s">
        <x:v>55</x:v>
      </x:c>
      <x:c r="C345" s="61" t="s">
        <x:v>158</x:v>
      </x:c>
      <x:c r="D345" s="72" t="s">
        <x:v>251</x:v>
      </x:c>
      <x:c r="E345" s="72">
        <x:v>4</x:v>
      </x:c>
      <x:c r="F345" s="72" t="s">
        <x:v>332</x:v>
      </x:c>
      <x:c r="G345" s="72" t="s">
        <x:v>34</x:v>
      </x:c>
      <x:c r="H345" s="72" t="s">
        <x:v>36</x:v>
      </x:c>
      <x:c r="I345" s="75">
        <x:v>2012</x:v>
      </x:c>
      <x:c r="J345" s="79" t="s">
        <x:v>55</x:v>
      </x:c>
      <x:c r="K345" s="75">
        <x:v>38</x:v>
      </x:c>
      <x:c r="L345" s="75" t="s">
        <x:v>117</x:v>
      </x:c>
      <x:c r="M345" s="75">
        <x:v>118</x:v>
      </x:c>
      <x:c r="N345" s="75">
        <x:v>2.4900000000000002</x:v>
      </x:c>
      <x:c r="O345" s="75">
        <x:v>-1.76</x:v>
      </x:c>
      <x:c r="P345" s="75">
        <x:v>455</x:v>
      </x:c>
      <x:c r="Q345" s="75">
        <x:v>449</x:v>
      </x:c>
      <x:c r="R345" s="75">
        <x:v>420</x:v>
      </x:c>
      <x:c r="S345" s="75">
        <x:v>52</x:v>
      </x:c>
      <x:c r="T345" s="75">
        <x:v>126</x:v>
      </x:c>
      <x:c r="U345" s="75">
        <x:v>25</x:v>
      </x:c>
      <x:c r="V345" s="75">
        <x:v>1</x:v>
      </x:c>
      <x:c r="W345" s="75">
        <x:v>5</x:v>
      </x:c>
      <x:c r="X345" s="75">
        <x:v>168</x:v>
      </x:c>
      <x:c r="Y345" s="75">
        <x:v>41</x:v>
      </x:c>
      <x:c r="Z345" s="75">
        <x:v>5</x:v>
      </x:c>
      <x:c r="AA345" s="75">
        <x:v>7</x:v>
      </x:c>
      <x:c r="AB345" s="75">
        <x:v>22</x:v>
      </x:c>
      <x:c r="AC345" s="75">
        <x:v>2</x:v>
      </x:c>
      <x:c r="AD345" s="75">
        <x:v>1</x:v>
      </x:c>
      <x:c r="AE345" s="75">
        <x:v>58</x:v>
      </x:c>
      <x:c r="AF345" s="75">
        <x:v>18</x:v>
      </x:c>
      <x:c r="AG345" s="75">
        <x:v>5</x:v>
      </x:c>
      <x:c r="AH345" s="75">
        <x:v>6</x:v>
      </x:c>
      <x:c r="AI345" s="75">
        <x:v>0.29999999999999999</x:v>
      </x:c>
      <x:c r="AJ345" s="75">
        <x:v>0.33300000000000002</x:v>
      </x:c>
      <x:c r="AK345" s="75">
        <x:v>0.40000000000000002</x:v>
      </x:c>
      <x:c r="AL345" s="75">
        <x:v>0.73299999999999998</x:v>
      </x:c>
      <x:c r="AM345" s="75">
        <x:v>0.0089999999999999991</x:v>
      </x:c>
      <x:c r="AN345" s="75">
        <x:v>113.3</x:v>
      </x:c>
      <x:c r="AO345" s="75">
        <x:v>0.73999999999999999</x:v>
      </x:c>
      <x:c r="AP345" s="75">
        <x:v>2012</x:v>
      </x:c>
      <x:c r="AQ345" s="79" t="s">
        <x:v>55</x:v>
      </x:c>
      <x:c r="AR345" s="75">
        <x:v>38</x:v>
      </x:c>
      <x:c r="AS345" s="75" t="s">
        <x:v>117</x:v>
      </x:c>
      <x:c r="AT345" s="75">
        <x:v>455</x:v>
      </x:c>
      <x:c r="AU345" s="75">
        <x:v>6.5499999999999998</x:v>
      </x:c>
      <x:c r="AV345" s="75">
        <x:v>-2.1099999999999999</x:v>
      </x:c>
      <x:c r="AW345" s="75">
        <x:v>-2.1099999999999999</x:v>
      </x:c>
      <x:c r="AX345" s="75">
        <x:v>-4.3899999999999997</x:v>
      </x:c>
      <x:c r="AY345" s="75">
        <x:v>-2.8500000000000001</x:v>
      </x:c>
      <x:c r="AZ345" s="75">
        <x:v>-5.0599999999999996</x:v>
      </x:c>
      <x:c r="BA345" s="75">
        <x:v>-7.9100000000000001</x:v>
      </x:c>
      <x:c r="BB345" s="75">
        <x:v>-12.300000000000001</x:v>
      </x:c>
      <x:c r="BC345" s="75">
        <x:v>2.0299999999999998</x:v>
      </x:c>
      <x:c r="BD345" s="75">
        <x:v>-10.27</x:v>
      </x:c>
      <x:c r="BE345" s="75">
        <x:v>9.5099999999999998</x:v>
      </x:c>
      <x:c r="BF345" s="75">
        <x:v>2.4900000000000002</x:v>
      </x:c>
      <x:c r="BG345" s="75">
        <x:v>-1.76</x:v>
      </x:c>
      <x:c r="BH345" s="75">
        <x:v>0.73999999999999999</x:v>
      </x:c>
      <x:c r="BI345" s="75">
        <x:v>60000</x:v>
      </x:c>
      <x:c r="BJ345" s="75">
        <x:v>81618</x:v>
      </x:c>
      <x:c r="BK345" s="74" t="str">
        <x:f t="shared" si="0"/>
        <x:v>true</x:v>
      </x:c>
    </x:row>
    <x:row r="346" spans="1:63" ht="16.399999999999999">
      <x:c r="A346" s="66">
        <x:v>2014</x:v>
      </x:c>
      <x:c r="B346" s="61" t="s">
        <x:v>55</x:v>
      </x:c>
      <x:c r="C346" s="61" t="s">
        <x:v>158</x:v>
      </x:c>
      <x:c r="D346" s="72" t="s">
        <x:v>251</x:v>
      </x:c>
      <x:c r="E346" s="72">
        <x:v>4</x:v>
      </x:c>
      <x:c r="F346" s="72" t="s">
        <x:v>332</x:v>
      </x:c>
      <x:c r="G346" s="72" t="s">
        <x:v>34</x:v>
      </x:c>
      <x:c r="H346" s="72" t="s">
        <x:v>36</x:v>
      </x:c>
      <x:c r="I346" s="75">
        <x:v>2013</x:v>
      </x:c>
      <x:c r="J346" s="80" t="s">
        <x:v>55</x:v>
      </x:c>
      <x:c r="K346" s="75">
        <x:v>39</x:v>
      </x:c>
      <x:c r="L346" s="75" t="s">
        <x:v>120</x:v>
      </x:c>
      <x:c r="M346" s="75">
        <x:v>97</x:v>
      </x:c>
      <x:c r="N346" s="75">
        <x:v>3.1600000000000001</x:v>
      </x:c>
      <x:c r="O346" s="75">
        <x:v>-1.1000000000000001</x:v>
      </x:c>
      <x:c r="P346" s="75">
        <x:v>397</x:v>
      </x:c>
      <x:c r="Q346" s="75">
        <x:v>395</x:v>
      </x:c>
      <x:c r="R346" s="75">
        <x:v>370</x:v>
      </x:c>
      <x:c r="S346" s="75">
        <x:v>38</x:v>
      </x:c>
      <x:c r="T346" s="75">
        <x:v>129</x:v>
      </x:c>
      <x:c r="U346" s="75">
        <x:v>18</x:v>
      </x:c>
      <x:c r="V346" s="75">
        <x:v>3</x:v>
      </x:c>
      <x:c r="W346" s="75">
        <x:v>5</x:v>
      </x:c>
      <x:c r="X346" s="75">
        <x:v>168</x:v>
      </x:c>
      <x:c r="Y346" s="75">
        <x:v>74</x:v>
      </x:c>
      <x:c r="Z346" s="75">
        <x:v>2</x:v>
      </x:c>
      <x:c r="AA346" s="75">
        <x:v>2</x:v>
      </x:c>
      <x:c r="AB346" s="75">
        <x:v>22</x:v>
      </x:c>
      <x:c r="AC346" s="75">
        <x:v>2</x:v>
      </x:c>
      <x:c r="AD346" s="75">
        <x:v>2</x:v>
      </x:c>
      <x:c r="AE346" s="75">
        <x:v>40</x:v>
      </x:c>
      <x:c r="AF346" s="75">
        <x:v>10</x:v>
      </x:c>
      <x:c r="AG346" s="75">
        <x:v>0</x:v>
      </x:c>
      <x:c r="AH346" s="75">
        <x:v>3</x:v>
      </x:c>
      <x:c r="AI346" s="75">
        <x:v>0.34899999999999998</x:v>
      </x:c>
      <x:c r="AJ346" s="75">
        <x:v>0.38500000000000001</x:v>
      </x:c>
      <x:c r="AK346" s="75">
        <x:v>0.45400000000000001</x:v>
      </x:c>
      <x:c r="AL346" s="75">
        <x:v>0.83899999999999997</x:v>
      </x:c>
      <x:c r="AM346" s="75">
        <x:v>0.032000000000000001</x:v>
      </x:c>
      <x:c r="AN346" s="75">
        <x:v>129.69999999999999</x:v>
      </x:c>
      <x:c r="AO346" s="75">
        <x:v>2.0600000000000001</x:v>
      </x:c>
      <x:c r="AP346" s="75">
        <x:v>2013</x:v>
      </x:c>
      <x:c r="AQ346" s="80" t="s">
        <x:v>55</x:v>
      </x:c>
      <x:c r="AR346" s="75">
        <x:v>39</x:v>
      </x:c>
      <x:c r="AS346" s="75" t="s">
        <x:v>120</x:v>
      </x:c>
      <x:c r="AT346" s="75">
        <x:v>397</x:v>
      </x:c>
      <x:c r="AU346" s="75">
        <x:v>14.300000000000001</x:v>
      </x:c>
      <x:c r="AV346" s="75">
        <x:v>0.089999999999999991</x:v>
      </x:c>
      <x:c r="AW346" s="75">
        <x:v>-0.16</x:v>
      </x:c>
      <x:c r="AX346" s="75">
        <x:v>13.42</x:v>
      </x:c>
      <x:c r="AY346" s="75">
        <x:v>-3.3799999999999999</x:v>
      </x:c>
      <x:c r="AZ346" s="75">
        <x:v>-6.8399999999999999</x:v>
      </x:c>
      <x:c r="BA346" s="75">
        <x:v>-10.220000000000001</x:v>
      </x:c>
      <x:c r="BB346" s="75">
        <x:v>3.2000000000000002</x:v>
      </x:c>
      <x:c r="BC346" s="75">
        <x:v>1.73</x:v>
      </x:c>
      <x:c r="BD346" s="75">
        <x:v>4.9400000000000004</x:v>
      </x:c>
      <x:c r="BE346" s="75">
        <x:v>9.9499999999999993</x:v>
      </x:c>
      <x:c r="BF346" s="75">
        <x:v>3.1600000000000001</x:v>
      </x:c>
      <x:c r="BG346" s="75">
        <x:v>-1.1000000000000001</x:v>
      </x:c>
      <x:c r="BH346" s="75">
        <x:v>2.0600000000000001</x:v>
      </x:c>
      <x:c r="BI346" s="75">
        <x:v>60000</x:v>
      </x:c>
      <x:c r="BJ346" s="75">
        <x:v>29178</x:v>
      </x:c>
      <x:c r="BK346" s="74" t="str">
        <x:f t="shared" si="0"/>
        <x:v>true</x:v>
      </x:c>
    </x:row>
    <x:row r="347" spans="1:63" ht="16.399999999999999">
      <x:c r="A347" s="65">
        <x:v>2012</x:v>
      </x:c>
      <x:c r="B347" s="61" t="s">
        <x:v>30</x:v>
      </x:c>
      <x:c r="C347" s="61" t="s">
        <x:v>259</x:v>
      </x:c>
      <x:c r="D347" s="72" t="s">
        <x:v>251</x:v>
      </x:c>
      <x:c r="E347" s="72">
        <x:v>9</x:v>
      </x:c>
      <x:c r="F347" s="72" t="s">
        <x:v>25</x:v>
      </x:c>
      <x:c r="G347" s="72" t="s">
        <x:v>34</x:v>
      </x:c>
      <x:c r="H347" s="72" t="s">
        <x:v>36</x:v>
      </x:c>
      <x:c r="I347" s="75">
        <x:v>2011</x:v>
      </x:c>
      <x:c r="J347" s="79" t="s">
        <x:v>65</x:v>
      </x:c>
      <x:c r="K347" s="75">
        <x:v>27</x:v>
      </x:c>
      <x:c r="L347" s="75" t="s">
        <x:v>120</x:v>
      </x:c>
      <x:c r="M347" s="75">
        <x:v>83</x:v>
      </x:c>
      <x:c r="N347" s="75">
        <x:v>0.46000000000000002</x:v>
      </x:c>
      <x:c r="O347" s="75">
        <x:v>-0.020000000000000001</x:v>
      </x:c>
      <x:c r="P347" s="75">
        <x:v>246</x:v>
      </x:c>
      <x:c r="Q347" s="75">
        <x:v>246</x:v>
      </x:c>
      <x:c r="R347" s="75">
        <x:v>221</x:v>
      </x:c>
      <x:c r="S347" s="75">
        <x:v>23</x:v>
      </x:c>
      <x:c r="T347" s="75">
        <x:v>56</x:v>
      </x:c>
      <x:c r="U347" s="75">
        <x:v>7</x:v>
      </x:c>
      <x:c r="V347" s="75">
        <x:v>1</x:v>
      </x:c>
      <x:c r="W347" s="75">
        <x:v>7</x:v>
      </x:c>
      <x:c r="X347" s="75">
        <x:v>86</x:v>
      </x:c>
      <x:c r="Y347" s="75">
        <x:v>28</x:v>
      </x:c>
      <x:c r="Z347" s="75">
        <x:v>4</x:v>
      </x:c>
      <x:c r="AA347" s="75">
        <x:v>6</x:v>
      </x:c>
      <x:c r="AB347" s="75">
        <x:v>16</x:v>
      </x:c>
      <x:c r="AC347" s="75">
        <x:v>9</x:v>
      </x:c>
      <x:c r="AD347" s="75">
        <x:v>0</x:v>
      </x:c>
      <x:c r="AE347" s="75">
        <x:v>76</x:v>
      </x:c>
      <x:c r="AF347" s="75">
        <x:v>2</x:v>
      </x:c>
      <x:c r="AG347" s="75">
        <x:v>0</x:v>
      </x:c>
      <x:c r="AH347" s="75">
        <x:v>0</x:v>
      </x:c>
      <x:c r="AI347" s="75">
        <x:v>0.253</x:v>
      </x:c>
      <x:c r="AJ347" s="75">
        <x:v>0.32900000000000001</x:v>
      </x:c>
      <x:c r="AK347" s="75">
        <x:v>0.38900000000000001</x:v>
      </x:c>
      <x:c r="AL347" s="75">
        <x:v>0.71799999999999997</x:v>
      </x:c>
      <x:c r="AM347" s="75">
        <x:v>-0.021999999999999997</x:v>
      </x:c>
      <x:c r="AN347" s="75">
        <x:v>85.700000000000003</x:v>
      </x:c>
      <x:c r="AO347" s="75">
        <x:v>0.45000000000000001</x:v>
      </x:c>
      <x:c r="AP347" s="75">
        <x:v>2011</x:v>
      </x:c>
      <x:c r="AQ347" s="79" t="s">
        <x:v>65</x:v>
      </x:c>
      <x:c r="AR347" s="75">
        <x:v>27</x:v>
      </x:c>
      <x:c r="AS347" s="75" t="s">
        <x:v>120</x:v>
      </x:c>
      <x:c r="AT347" s="75">
        <x:v>246</x:v>
      </x:c>
      <x:c r="AU347" s="75">
        <x:v>-4.1399999999999997</x:v>
      </x:c>
      <x:c r="AV347" s="75">
        <x:v>-2.2599999999999998</x:v>
      </x:c>
      <x:c r="AW347" s="75">
        <x:v>-2.2599999999999998</x:v>
      </x:c>
      <x:c r="AX347" s="75">
        <x:v>-4.3399999999999999</x:v>
      </x:c>
      <x:c r="AY347" s="75">
        <x:v>-0.22</x:v>
      </x:c>
      <x:c r="AZ347" s="75">
        <x:v>-2</x:v>
      </x:c>
      <x:c r="BA347" s="75">
        <x:v>-2.2200000000000002</x:v>
      </x:c>
      <x:c r="BB347" s="75">
        <x:v>-6.5599999999999996</x:v>
      </x:c>
      <x:c r="BC347" s="75">
        <x:v>1.1000000000000001</x:v>
      </x:c>
      <x:c r="BD347" s="75">
        <x:v>-5.4500000000000002</x:v>
      </x:c>
      <x:c r="BE347" s="75">
        <x:v>10.029999999999999</x:v>
      </x:c>
      <x:c r="BF347" s="75">
        <x:v>0.46000000000000002</x:v>
      </x:c>
      <x:c r="BG347" s="75">
        <x:v>-0.020000000000000001</x:v>
      </x:c>
      <x:c r="BH347" s="75">
        <x:v>0.45000000000000001</x:v>
      </x:c>
      <x:c r="BI347" s="81"/>
      <x:c r="BJ347" s="81"/>
      <x:c r="BK347" s="74" t="str">
        <x:f t="shared" si="0"/>
        <x:v>true</x:v>
      </x:c>
    </x:row>
    <x:row r="348" spans="1:63" ht="16.399999999999999">
      <x:c r="A348" s="65">
        <x:v>2013</x:v>
      </x:c>
      <x:c r="B348" s="61" t="s">
        <x:v>30</x:v>
      </x:c>
      <x:c r="C348" s="61" t="s">
        <x:v>259</x:v>
      </x:c>
      <x:c r="D348" s="72" t="s">
        <x:v>251</x:v>
      </x:c>
      <x:c r="E348" s="72">
        <x:v>9</x:v>
      </x:c>
      <x:c r="F348" s="72" t="s">
        <x:v>25</x:v>
      </x:c>
      <x:c r="G348" s="72" t="s">
        <x:v>34</x:v>
      </x:c>
      <x:c r="H348" s="72" t="s">
        <x:v>36</x:v>
      </x:c>
      <x:c r="I348" s="76">
        <x:v>2012</x:v>
      </x:c>
      <x:c r="J348" s="76" t="s">
        <x:v>30</x:v>
      </x:c>
      <x:c r="K348" s="76">
        <x:v>28</x:v>
      </x:c>
      <x:c r="L348" s="76" t="s">
        <x:v>120</x:v>
      </x:c>
      <x:c r="M348" s="74">
        <x:v>104</x:v>
      </x:c>
      <x:c r="N348" s="74">
        <x:v>0.38</x:v>
      </x:c>
      <x:c r="O348" s="74">
        <x:v>-0.26000000000000001</x:v>
      </x:c>
      <x:c r="P348" s="74">
        <x:v>298</x:v>
      </x:c>
      <x:c r="Q348" s="74">
        <x:v>297</x:v>
      </x:c>
      <x:c r="R348" s="74">
        <x:v>265</x:v>
      </x:c>
      <x:c r="S348" s="74">
        <x:v>24</x:v>
      </x:c>
      <x:c r="T348" s="74">
        <x:v>58</x:v>
      </x:c>
      <x:c r="U348" s="74">
        <x:v>12</x:v>
      </x:c>
      <x:c r="V348" s="74">
        <x:v>0</x:v>
      </x:c>
      <x:c r="W348" s="74">
        <x:v>7</x:v>
      </x:c>
      <x:c r="X348" s="74">
        <x:v>91</x:v>
      </x:c>
      <x:c r="Y348" s="74">
        <x:v>35</x:v>
      </x:c>
      <x:c r="Z348" s="74">
        <x:v>5</x:v>
      </x:c>
      <x:c r="AA348" s="74">
        <x:v>6</x:v>
      </x:c>
      <x:c r="AB348" s="74">
        <x:v>25</x:v>
      </x:c>
      <x:c r="AC348" s="74">
        <x:v>6</x:v>
      </x:c>
      <x:c r="AD348" s="74">
        <x:v>0</x:v>
      </x:c>
      <x:c r="AE348" s="74">
        <x:v>85</x:v>
      </x:c>
      <x:c r="AF348" s="74">
        <x:v>6</x:v>
      </x:c>
      <x:c r="AG348" s="74">
        <x:v>1</x:v>
      </x:c>
      <x:c r="AH348" s="74">
        <x:v>1</x:v>
      </x:c>
      <x:c r="AI348" s="76">
        <x:v>0.219</x:v>
      </x:c>
      <x:c r="AJ348" s="76">
        <x:v>0.29999999999999999</x:v>
      </x:c>
      <x:c r="AK348" s="76">
        <x:v>0.34300000000000003</x:v>
      </x:c>
      <x:c r="AL348" s="76">
        <x:v>0.64300000000000002</x:v>
      </x:c>
      <x:c r="AM348" s="76">
        <x:v>-0.029999999999999999</x:v>
      </x:c>
      <x:c r="AN348" s="76">
        <x:v>78</x:v>
      </x:c>
      <x:c r="AO348" s="76">
        <x:v>0.13</x:v>
      </x:c>
      <x:c r="AP348" s="76">
        <x:v>2012</x:v>
      </x:c>
      <x:c r="AQ348" s="76" t="s">
        <x:v>30</x:v>
      </x:c>
      <x:c r="AR348" s="76">
        <x:v>28</x:v>
      </x:c>
      <x:c r="AS348" s="76" t="s">
        <x:v>120</x:v>
      </x:c>
      <x:c r="AT348" s="74">
        <x:v>298</x:v>
      </x:c>
      <x:c r="AU348" s="74">
        <x:v>-7.0999999999999996</x:v>
      </x:c>
      <x:c r="AV348" s="74">
        <x:v>-1.9199999999999999</x:v>
      </x:c>
      <x:c r="AW348" s="74">
        <x:v>-1.9199999999999999</x:v>
      </x:c>
      <x:c r="AX348" s="74">
        <x:v>-10.199999999999999</x:v>
      </x:c>
      <x:c r="AY348" s="74">
        <x:v>4.1200000000000001</x:v>
      </x:c>
      <x:c r="AZ348" s="74">
        <x:v>-3.3200000000000003</x:v>
      </x:c>
      <x:c r="BA348" s="74">
        <x:v>0.80000000000000004</x:v>
      </x:c>
      <x:c r="BB348" s="74">
        <x:v>-11.460000000000001</x:v>
      </x:c>
      <x:c r="BC348" s="74">
        <x:v>1.3199999999999998</x:v>
      </x:c>
      <x:c r="BD348" s="74">
        <x:v>-10.130000000000001</x:v>
      </x:c>
      <x:c r="BE348" s="74">
        <x:v>19.02</x:v>
      </x:c>
      <x:c r="BF348" s="74">
        <x:v>0.38</x:v>
      </x:c>
      <x:c r="BG348" s="74">
        <x:v>-0.26000000000000001</x:v>
      </x:c>
      <x:c r="BH348" s="74">
        <x:v>0.13</x:v>
      </x:c>
      <x:c r="BI348" s="81"/>
      <x:c r="BJ348" s="81"/>
      <x:c r="BK348" s="74" t="str">
        <x:f t="shared" si="0"/>
        <x:v>true</x:v>
      </x:c>
    </x:row>
    <x:row r="349" spans="1:63" ht="16.399999999999999">
      <x:c r="A349" s="65">
        <x:v>2015</x:v>
      </x:c>
      <x:c r="B349" s="61" t="s">
        <x:v>30</x:v>
      </x:c>
      <x:c r="C349" s="61" t="s">
        <x:v>259</x:v>
      </x:c>
      <x:c r="D349" s="72" t="s">
        <x:v>251</x:v>
      </x:c>
      <x:c r="E349" s="72">
        <x:v>9</x:v>
      </x:c>
      <x:c r="F349" s="72" t="s">
        <x:v>25</x:v>
      </x:c>
      <x:c r="G349" s="72" t="s">
        <x:v>34</x:v>
      </x:c>
      <x:c r="H349" s="72" t="s">
        <x:v>36</x:v>
      </x:c>
      <x:c r="I349" s="75">
        <x:v>2014</x:v>
      </x:c>
      <x:c r="J349" s="79" t="s">
        <x:v>30</x:v>
      </x:c>
      <x:c r="K349" s="75">
        <x:v>30</x:v>
      </x:c>
      <x:c r="L349" s="75" t="s">
        <x:v>120</x:v>
      </x:c>
      <x:c r="M349" s="75">
        <x:v>96</x:v>
      </x:c>
      <x:c r="N349" s="75">
        <x:v>0.64000000000000001</x:v>
      </x:c>
      <x:c r="O349" s="75">
        <x:v>-0.11</x:v>
      </x:c>
      <x:c r="P349" s="75">
        <x:v>291</x:v>
      </x:c>
      <x:c r="Q349" s="75">
        <x:v>289</x:v>
      </x:c>
      <x:c r="R349" s="75">
        <x:v>256</x:v>
      </x:c>
      <x:c r="S349" s="75">
        <x:v>46</x:v>
      </x:c>
      <x:c r="T349" s="75">
        <x:v>66</x:v>
      </x:c>
      <x:c r="U349" s="75">
        <x:v>10</x:v>
      </x:c>
      <x:c r="V349" s="75">
        <x:v>0</x:v>
      </x:c>
      <x:c r="W349" s="75">
        <x:v>14</x:v>
      </x:c>
      <x:c r="X349" s="75">
        <x:v>118</x:v>
      </x:c>
      <x:c r="Y349" s="75">
        <x:v>39</x:v>
      </x:c>
      <x:c r="Z349" s="75">
        <x:v>2</x:v>
      </x:c>
      <x:c r="AA349" s="75">
        <x:v>3</x:v>
      </x:c>
      <x:c r="AB349" s="75">
        <x:v>24</x:v>
      </x:c>
      <x:c r="AC349" s="75">
        <x:v>9</x:v>
      </x:c>
      <x:c r="AD349" s="75">
        <x:v>1</x:v>
      </x:c>
      <x:c r="AE349" s="75">
        <x:v>80</x:v>
      </x:c>
      <x:c r="AF349" s="75">
        <x:v>0</x:v>
      </x:c>
      <x:c r="AG349" s="75">
        <x:v>1</x:v>
      </x:c>
      <x:c r="AH349" s="75">
        <x:v>1</x:v>
      </x:c>
      <x:c r="AI349" s="75">
        <x:v>0.25800000000000001</x:v>
      </x:c>
      <x:c r="AJ349" s="75">
        <x:v>0.34100000000000003</x:v>
      </x:c>
      <x:c r="AK349" s="75">
        <x:v>0.46100000000000002</x:v>
      </x:c>
      <x:c r="AL349" s="75">
        <x:v>0.80200000000000005</x:v>
      </x:c>
      <x:c r="AM349" s="75">
        <x:v>0.13900000000000001</x:v>
      </x:c>
      <x:c r="AN349" s="75">
        <x:v>95.900000000000006</x:v>
      </x:c>
      <x:c r="AO349" s="75">
        <x:v>0.53000000000000003</x:v>
      </x:c>
      <x:c r="AP349" s="75">
        <x:v>2014</x:v>
      </x:c>
      <x:c r="AQ349" s="79" t="s">
        <x:v>30</x:v>
      </x:c>
      <x:c r="AR349" s="75">
        <x:v>30</x:v>
      </x:c>
      <x:c r="AS349" s="75" t="s">
        <x:v>120</x:v>
      </x:c>
      <x:c r="AT349" s="75">
        <x:v>291</x:v>
      </x:c>
      <x:c r="AU349" s="75">
        <x:v>-1.22</x:v>
      </x:c>
      <x:c r="AV349" s="75">
        <x:v>-0.81999999999999995</x:v>
      </x:c>
      <x:c r="AW349" s="75">
        <x:v>0.10000000000000001</x:v>
      </x:c>
      <x:c r="AX349" s="75">
        <x:v>2.1400000000000001</x:v>
      </x:c>
      <x:c r="AY349" s="75">
        <x:v>-1.2</x:v>
      </x:c>
      <x:c r="AZ349" s="75">
        <x:v>-5.0199999999999996</x:v>
      </x:c>
      <x:c r="BA349" s="75">
        <x:v>-6.2199999999999998</x:v>
      </x:c>
      <x:c r="BB349" s="75">
        <x:v>-6.04</x:v>
      </x:c>
      <x:c r="BC349" s="75">
        <x:v>1.27</x:v>
      </x:c>
      <x:c r="BD349" s="75">
        <x:v>-2.29</x:v>
      </x:c>
      <x:c r="BE349" s="75">
        <x:v>11.31</x:v>
      </x:c>
      <x:c r="BF349" s="75">
        <x:v>0.64000000000000001</x:v>
      </x:c>
      <x:c r="BG349" s="75">
        <x:v>-0.11</x:v>
      </x:c>
      <x:c r="BH349" s="75">
        <x:v>0.53000000000000003</x:v>
      </x:c>
      <x:c r="BI349" s="82"/>
      <x:c r="BJ349" s="82"/>
      <x:c r="BK349" s="74" t="str">
        <x:f t="shared" si="0"/>
        <x:v>true</x:v>
      </x:c>
    </x:row>
    <x:row r="350" spans="1:63" ht="16.399999999999999">
      <x:c r="A350" s="65">
        <x:v>2017</x:v>
      </x:c>
      <x:c r="B350" s="61" t="s">
        <x:v>27</x:v>
      </x:c>
      <x:c r="C350" s="61" t="s">
        <x:v>259</x:v>
      </x:c>
      <x:c r="D350" s="72" t="s">
        <x:v>323</x:v>
      </x:c>
      <x:c r="E350" s="72">
        <x:v>4</x:v>
      </x:c>
      <x:c r="F350" s="72" t="s">
        <x:v>332</x:v>
      </x:c>
      <x:c r="G350" s="72" t="s">
        <x:v>34</x:v>
      </x:c>
      <x:c r="H350" s="72" t="s">
        <x:v>36</x:v>
      </x:c>
      <x:c r="I350" s="75">
        <x:v>2016</x:v>
      </x:c>
      <x:c r="J350" s="79" t="s">
        <x:v>27</x:v>
      </x:c>
      <x:c r="K350" s="75">
        <x:v>32</x:v>
      </x:c>
      <x:c r="L350" s="75" t="s">
        <x:v>120</x:v>
      </x:c>
      <x:c r="M350" s="75">
        <x:v>86</x:v>
      </x:c>
      <x:c r="N350" s="75">
        <x:v>0.83999999999999997</x:v>
      </x:c>
      <x:c r="O350" s="75">
        <x:v>0.27000000000000002</x:v>
      </x:c>
      <x:c r="P350" s="75">
        <x:v>219</x:v>
      </x:c>
      <x:c r="Q350" s="75">
        <x:v>217</x:v>
      </x:c>
      <x:c r="R350" s="75">
        <x:v>198</x:v>
      </x:c>
      <x:c r="S350" s="75">
        <x:v>29</x:v>
      </x:c>
      <x:c r="T350" s="75">
        <x:v>57</x:v>
      </x:c>
      <x:c r="U350" s="75">
        <x:v>7</x:v>
      </x:c>
      <x:c r="V350" s="75">
        <x:v>3</x:v>
      </x:c>
      <x:c r="W350" s="75">
        <x:v>10</x:v>
      </x:c>
      <x:c r="X350" s="75">
        <x:v>100</x:v>
      </x:c>
      <x:c r="Y350" s="75">
        <x:v>29</x:v>
      </x:c>
      <x:c r="Z350" s="75">
        <x:v>0</x:v>
      </x:c>
      <x:c r="AA350" s="75">
        <x:v>0</x:v>
      </x:c>
      <x:c r="AB350" s="75">
        <x:v>11</x:v>
      </x:c>
      <x:c r="AC350" s="75">
        <x:v>8</x:v>
      </x:c>
      <x:c r="AD350" s="75">
        <x:v>0</x:v>
      </x:c>
      <x:c r="AE350" s="75">
        <x:v>62</x:v>
      </x:c>
      <x:c r="AF350" s="75">
        <x:v>3</x:v>
      </x:c>
      <x:c r="AG350" s="75">
        <x:v>2</x:v>
      </x:c>
      <x:c r="AH350" s="75">
        <x:v>0</x:v>
      </x:c>
      <x:c r="AI350" s="75">
        <x:v>0.28799999999999998</x:v>
      </x:c>
      <x:c r="AJ350" s="75">
        <x:v>0.34999999999999998</x:v>
      </x:c>
      <x:c r="AK350" s="75">
        <x:v>0.505</x:v>
      </x:c>
      <x:c r="AL350" s="75">
        <x:v>0.85499999999999998</x:v>
      </x:c>
      <x:c r="AM350" s="75">
        <x:v>0.154</x:v>
      </x:c>
      <x:c r="AN350" s="75">
        <x:v>109.3</x:v>
      </x:c>
      <x:c r="AO350" s="75">
        <x:v>1.1100000000000001</x:v>
      </x:c>
      <x:c r="AP350" s="75">
        <x:v>2016</x:v>
      </x:c>
      <x:c r="AQ350" s="79" t="s">
        <x:v>27</x:v>
      </x:c>
      <x:c r="AR350" s="75">
        <x:v>32</x:v>
      </x:c>
      <x:c r="AS350" s="75" t="s">
        <x:v>120</x:v>
      </x:c>
      <x:c r="AT350" s="75">
        <x:v>219</x:v>
      </x:c>
      <x:c r="AU350" s="75">
        <x:v>2.77</x:v>
      </x:c>
      <x:c r="AV350" s="75">
        <x:v>0.44</x:v>
      </x:c>
      <x:c r="AW350" s="75">
        <x:v>-0.56999999999999995</x:v>
      </x:c>
      <x:c r="AX350" s="75">
        <x:v>3.1299999999999999</x:v>
      </x:c>
      <x:c r="AY350" s="75">
        <x:v>3.0099999999999998</x:v>
      </x:c>
      <x:c r="AZ350" s="75">
        <x:v>-2.0600000000000001</x:v>
      </x:c>
      <x:c r="BA350" s="75">
        <x:v>0.94999999999999996</x:v>
      </x:c>
      <x:c r="BB350" s="75">
        <x:v>3.52</x:v>
      </x:c>
      <x:c r="BC350" s="75">
        <x:v>0.94999999999999996</x:v>
      </x:c>
      <x:c r="BD350" s="75">
        <x:v>9.5500000000000007</x:v>
      </x:c>
      <x:c r="BE350" s="75">
        <x:v>11.279999999999999</x:v>
      </x:c>
      <x:c r="BF350" s="75">
        <x:v>0.83999999999999997</x:v>
      </x:c>
      <x:c r="BG350" s="75">
        <x:v>0.27000000000000002</x:v>
      </x:c>
      <x:c r="BH350" s="75">
        <x:v>1.1100000000000001</x:v>
      </x:c>
      <x:c r="BI350" s="75">
        <x:v>11000</x:v>
      </x:c>
      <x:c r="BJ350" s="75">
        <x:v>20752</x:v>
      </x:c>
      <x:c r="BK350" s="74" t="str">
        <x:f t="shared" si="0"/>
        <x:v>true</x:v>
      </x:c>
    </x:row>
    <x:row r="351" spans="1:63" ht="16.399999999999999">
      <x:c r="A351" s="65">
        <x:v>2018</x:v>
      </x:c>
      <x:c r="B351" s="61" t="s">
        <x:v>27</x:v>
      </x:c>
      <x:c r="C351" s="61" t="s">
        <x:v>259</x:v>
      </x:c>
      <x:c r="D351" s="72" t="s">
        <x:v>323</x:v>
      </x:c>
      <x:c r="E351" s="72">
        <x:v>4</x:v>
      </x:c>
      <x:c r="F351" s="72" t="s">
        <x:v>332</x:v>
      </x:c>
      <x:c r="G351" s="72" t="s">
        <x:v>34</x:v>
      </x:c>
      <x:c r="H351" s="72" t="s">
        <x:v>36</x:v>
      </x:c>
      <x:c r="I351" s="75">
        <x:v>2017</x:v>
      </x:c>
      <x:c r="J351" s="79" t="s">
        <x:v>27</x:v>
      </x:c>
      <x:c r="K351" s="75">
        <x:v>33</x:v>
      </x:c>
      <x:c r="L351" s="75" t="s">
        <x:v>120</x:v>
      </x:c>
      <x:c r="M351" s="75">
        <x:v>81</x:v>
      </x:c>
      <x:c r="N351" s="75">
        <x:v>2.2799999999999998</x:v>
      </x:c>
      <x:c r="O351" s="75">
        <x:v>-0.32000000000000001</x:v>
      </x:c>
      <x:c r="P351" s="75">
        <x:v>318</x:v>
      </x:c>
      <x:c r="Q351" s="75">
        <x:v>313</x:v>
      </x:c>
      <x:c r="R351" s="75">
        <x:v>280</x:v>
      </x:c>
      <x:c r="S351" s="75">
        <x:v>41</x:v>
      </x:c>
      <x:c r="T351" s="75">
        <x:v>86</x:v>
      </x:c>
      <x:c r="U351" s="75">
        <x:v>16</x:v>
      </x:c>
      <x:c r="V351" s="75">
        <x:v>1</x:v>
      </x:c>
      <x:c r="W351" s="75">
        <x:v>21</x:v>
      </x:c>
      <x:c r="X351" s="75">
        <x:v>167</x:v>
      </x:c>
      <x:c r="Y351" s="75">
        <x:v>65</x:v>
      </x:c>
      <x:c r="Z351" s="75">
        <x:v>3</x:v>
      </x:c>
      <x:c r="AA351" s="75">
        <x:v>0</x:v>
      </x:c>
      <x:c r="AB351" s="75">
        <x:v>19</x:v>
      </x:c>
      <x:c r="AC351" s="75">
        <x:v>9</x:v>
      </x:c>
      <x:c r="AD351" s="75">
        <x:v>0</x:v>
      </x:c>
      <x:c r="AE351" s="75">
        <x:v>80</x:v>
      </x:c>
      <x:c r="AF351" s="75">
        <x:v>0</x:v>
      </x:c>
      <x:c r="AG351" s="75">
        <x:v>4</x:v>
      </x:c>
      <x:c r="AH351" s="75">
        <x:v>5</x:v>
      </x:c>
      <x:c r="AI351" s="75">
        <x:v>0.307</x:v>
      </x:c>
      <x:c r="AJ351" s="75">
        <x:v>0.36399999999999999</x:v>
      </x:c>
      <x:c r="AK351" s="75">
        <x:v>0.59599999999999997</x:v>
      </x:c>
      <x:c r="AL351" s="75">
        <x:v>0.95999999999999996</x:v>
      </x:c>
      <x:c r="AM351" s="75">
        <x:v>0.182</x:v>
      </x:c>
      <x:c r="AN351" s="75">
        <x:v>133.59999999999999</x:v>
      </x:c>
      <x:c r="AO351" s="75">
        <x:v>1.95</x:v>
      </x:c>
      <x:c r="AP351" s="75">
        <x:v>2017</x:v>
      </x:c>
      <x:c r="AQ351" s="79" t="s">
        <x:v>27</x:v>
      </x:c>
      <x:c r="AR351" s="75">
        <x:v>33</x:v>
      </x:c>
      <x:c r="AS351" s="75" t="s">
        <x:v>120</x:v>
      </x:c>
      <x:c r="AT351" s="75">
        <x:v>318</x:v>
      </x:c>
      <x:c r="AU351" s="75">
        <x:v>14.09</x:v>
      </x:c>
      <x:c r="AV351" s="75">
        <x:v>0.77000000000000002</x:v>
      </x:c>
      <x:c r="AW351" s="75">
        <x:v>-0.47999999999999998</x:v>
      </x:c>
      <x:c r="AX351" s="75">
        <x:v>18.170000000000002</x:v>
      </x:c>
      <x:c r="AY351" s="75">
        <x:v>-3.5099999999999998</x:v>
      </x:c>
      <x:c r="AZ351" s="75">
        <x:v>-3.3999999999999999</x:v>
      </x:c>
      <x:c r="BA351" s="75">
        <x:v>-6.9100000000000001</x:v>
      </x:c>
      <x:c r="BB351" s="75">
        <x:v>8.5299999999999994</x:v>
      </x:c>
      <x:c r="BC351" s="75">
        <x:v>1.3500000000000001</x:v>
      </x:c>
      <x:c r="BD351" s="75">
        <x:v>16.59</x:v>
      </x:c>
      <x:c r="BE351" s="75">
        <x:v>10.890000000000001</x:v>
      </x:c>
      <x:c r="BF351" s="75">
        <x:v>2.2799999999999998</x:v>
      </x:c>
      <x:c r="BG351" s="75">
        <x:v>-0.32000000000000001</x:v>
      </x:c>
      <x:c r="BH351" s="75">
        <x:v>1.95</x:v>
      </x:c>
      <x:c r="BI351" s="75">
        <x:v>25000</x:v>
      </x:c>
      <x:c r="BJ351" s="75">
        <x:v>22536</x:v>
      </x:c>
      <x:c r="BK351" s="74" t="str">
        <x:f t="shared" si="0"/>
        <x:v>true</x:v>
      </x:c>
    </x:row>
    <x:row r="352" spans="1:63" ht="16.399999999999999">
      <x:c r="A352" s="65">
        <x:v>2019</x:v>
      </x:c>
      <x:c r="B352" s="61" t="s">
        <x:v>27</x:v>
      </x:c>
      <x:c r="C352" s="61" t="s">
        <x:v>259</x:v>
      </x:c>
      <x:c r="D352" s="72" t="s">
        <x:v>323</x:v>
      </x:c>
      <x:c r="E352" s="72">
        <x:v>4</x:v>
      </x:c>
      <x:c r="F352" s="72" t="s">
        <x:v>332</x:v>
      </x:c>
      <x:c r="G352" s="72" t="s">
        <x:v>34</x:v>
      </x:c>
      <x:c r="H352" s="72" t="s">
        <x:v>36</x:v>
      </x:c>
      <x:c r="I352" s="75">
        <x:v>2018</x:v>
      </x:c>
      <x:c r="J352" s="79" t="s">
        <x:v>27</x:v>
      </x:c>
      <x:c r="K352" s="75">
        <x:v>34</x:v>
      </x:c>
      <x:c r="L352" s="75" t="s">
        <x:v>120</x:v>
      </x:c>
      <x:c r="M352" s="75">
        <x:v>131</x:v>
      </x:c>
      <x:c r="N352" s="75">
        <x:v>2.0499999999999998</x:v>
      </x:c>
      <x:c r="O352" s="75">
        <x:v>-0.040000000000000002</x:v>
      </x:c>
      <x:c r="P352" s="75">
        <x:v>528</x:v>
      </x:c>
      <x:c r="Q352" s="75">
        <x:v>526</x:v>
      </x:c>
      <x:c r="R352" s="75">
        <x:v>485</x:v>
      </x:c>
      <x:c r="S352" s="75">
        <x:v>76</x:v>
      </x:c>
      <x:c r="T352" s="75">
        <x:v>143</x:v>
      </x:c>
      <x:c r="U352" s="75">
        <x:v>21</x:v>
      </x:c>
      <x:c r="V352" s="75">
        <x:v>1</x:v>
      </x:c>
      <x:c r="W352" s="75">
        <x:v>34</x:v>
      </x:c>
      <x:c r="X352" s="75">
        <x:v>268</x:v>
      </x:c>
      <x:c r="Y352" s="75">
        <x:v>102</x:v>
      </x:c>
      <x:c r="Z352" s="75">
        <x:v>9</x:v>
      </x:c>
      <x:c r="AA352" s="75">
        <x:v>7</x:v>
      </x:c>
      <x:c r="AB352" s="75">
        <x:v>35</x:v>
      </x:c>
      <x:c r="AC352" s="75">
        <x:v>5</x:v>
      </x:c>
      <x:c r="AD352" s="75">
        <x:v>3</x:v>
      </x:c>
      <x:c r="AE352" s="75">
        <x:v>143</x:v>
      </x:c>
      <x:c r="AF352" s="75">
        <x:v>9</x:v>
      </x:c>
      <x:c r="AG352" s="75">
        <x:v>1</x:v>
      </x:c>
      <x:c r="AH352" s="75">
        <x:v>2</x:v>
      </x:c>
      <x:c r="AI352" s="75">
        <x:v>0.29499999999999998</x:v>
      </x:c>
      <x:c r="AJ352" s="75">
        <x:v>0.34699999999999998</x:v>
      </x:c>
      <x:c r="AK352" s="75">
        <x:v>0.55300000000000005</x:v>
      </x:c>
      <x:c r="AL352" s="75">
        <x:v>0.90000000000000002</x:v>
      </x:c>
      <x:c r="AM352" s="75">
        <x:v>0.16200000000000001</x:v>
      </x:c>
      <x:c r="AN352" s="75">
        <x:v>115.8</x:v>
      </x:c>
      <x:c r="AO352" s="75">
        <x:v>2.0099999999999998</x:v>
      </x:c>
      <x:c r="AP352" s="75">
        <x:v>2018</x:v>
      </x:c>
      <x:c r="AQ352" s="79" t="s">
        <x:v>27</x:v>
      </x:c>
      <x:c r="AR352" s="75">
        <x:v>34</x:v>
      </x:c>
      <x:c r="AS352" s="75" t="s">
        <x:v>120</x:v>
      </x:c>
      <x:c r="AT352" s="75">
        <x:v>528</x:v>
      </x:c>
      <x:c r="AU352" s="75">
        <x:v>12.26</x:v>
      </x:c>
      <x:c r="AV352" s="75">
        <x:v>-1.02</x:v>
      </x:c>
      <x:c r="AW352" s="75">
        <x:v>-0.89000000000000001</x:v>
      </x:c>
      <x:c r="AX352" s="75">
        <x:v>12.449999999999999</x:v>
      </x:c>
      <x:c r="AY352" s="75">
        <x:v>-0.45000000000000001</x:v>
      </x:c>
      <x:c r="AZ352" s="75">
        <x:v>-10.68</x:v>
      </x:c>
      <x:c r="BA352" s="75">
        <x:v>-11.119999999999999</x:v>
      </x:c>
      <x:c r="BB352" s="75">
        <x:v>0.68000000000000005</x:v>
      </x:c>
      <x:c r="BC352" s="75">
        <x:v>2.3100000000000001</x:v>
      </x:c>
      <x:c r="BD352" s="75">
        <x:v>6.6299999999999999</x:v>
      </x:c>
      <x:c r="BE352" s="75">
        <x:v>11.199999999999999</x:v>
      </x:c>
      <x:c r="BF352" s="75">
        <x:v>2.0499999999999998</x:v>
      </x:c>
      <x:c r="BG352" s="75">
        <x:v>-0.040000000000000002</x:v>
      </x:c>
      <x:c r="BH352" s="75">
        <x:v>2.0099999999999998</x:v>
      </x:c>
      <x:c r="BI352" s="75">
        <x:v>23000</x:v>
      </x:c>
      <x:c r="BJ352" s="75">
        <x:v>11769</x:v>
      </x:c>
      <x:c r="BK352" s="74" t="str">
        <x:f t="shared" si="0"/>
        <x:v>true</x:v>
      </x:c>
    </x:row>
    <x:row r="353" spans="1:63" ht="16.399999999999999">
      <x:c r="A353" s="65">
        <x:v>2020</x:v>
      </x:c>
      <x:c r="B353" s="61" t="s">
        <x:v>27</x:v>
      </x:c>
      <x:c r="C353" s="61" t="s">
        <x:v>259</x:v>
      </x:c>
      <x:c r="D353" s="72" t="s">
        <x:v>323</x:v>
      </x:c>
      <x:c r="E353" s="72">
        <x:v>4</x:v>
      </x:c>
      <x:c r="F353" s="72" t="s">
        <x:v>332</x:v>
      </x:c>
      <x:c r="G353" s="72" t="s">
        <x:v>34</x:v>
      </x:c>
      <x:c r="H353" s="72" t="s">
        <x:v>36</x:v>
      </x:c>
      <x:c r="I353" s="75">
        <x:v>2019</x:v>
      </x:c>
      <x:c r="J353" s="79" t="s">
        <x:v>27</x:v>
      </x:c>
      <x:c r="K353" s="75">
        <x:v>35</x:v>
      </x:c>
      <x:c r="L353" s="75" t="s">
        <x:v>117</x:v>
      </x:c>
      <x:c r="M353" s="75">
        <x:v>129</x:v>
      </x:c>
      <x:c r="N353" s="75">
        <x:v>2.4700000000000002</x:v>
      </x:c>
      <x:c r="O353" s="75">
        <x:v>-0.95999999999999996</x:v>
      </x:c>
      <x:c r="P353" s="75">
        <x:v>476</x:v>
      </x:c>
      <x:c r="Q353" s="75">
        <x:v>475</x:v>
      </x:c>
      <x:c r="R353" s="75">
        <x:v>414</x:v>
      </x:c>
      <x:c r="S353" s="75">
        <x:v>60</x:v>
      </x:c>
      <x:c r="T353" s="75">
        <x:v>106</x:v>
      </x:c>
      <x:c r="U353" s="75">
        <x:v>21</x:v>
      </x:c>
      <x:c r="V353" s="75">
        <x:v>1</x:v>
      </x:c>
      <x:c r="W353" s="75">
        <x:v>21</x:v>
      </x:c>
      <x:c r="X353" s="75">
        <x:v>192</x:v>
      </x:c>
      <x:c r="Y353" s="75">
        <x:v>85</x:v>
      </x:c>
      <x:c r="Z353" s="75">
        <x:v>8</x:v>
      </x:c>
      <x:c r="AA353" s="75">
        <x:v>4</x:v>
      </x:c>
      <x:c r="AB353" s="75">
        <x:v>48</x:v>
      </x:c>
      <x:c r="AC353" s="75">
        <x:v>9</x:v>
      </x:c>
      <x:c r="AD353" s="75">
        <x:v>1</x:v>
      </x:c>
      <x:c r="AE353" s="75">
        <x:v>114</x:v>
      </x:c>
      <x:c r="AF353" s="75">
        <x:v>7</x:v>
      </x:c>
      <x:c r="AG353" s="75">
        <x:v>1</x:v>
      </x:c>
      <x:c r="AH353" s="75">
        <x:v>4</x:v>
      </x:c>
      <x:c r="AI353" s="75">
        <x:v>0.25600000000000001</x:v>
      </x:c>
      <x:c r="AJ353" s="75">
        <x:v>0.34300000000000003</x:v>
      </x:c>
      <x:c r="AK353" s="75">
        <x:v>0.46400000000000002</x:v>
      </x:c>
      <x:c r="AL353" s="75">
        <x:v>0.80700000000000005</x:v>
      </x:c>
      <x:c r="AM353" s="75">
        <x:v>0.14499999999999999</x:v>
      </x:c>
      <x:c r="AN353" s="75">
        <x:v>126.2</x:v>
      </x:c>
      <x:c r="AO353" s="75">
        <x:v>1.51</x:v>
      </x:c>
      <x:c r="AP353" s="75">
        <x:v>2019</x:v>
      </x:c>
      <x:c r="AQ353" s="79" t="s">
        <x:v>27</x:v>
      </x:c>
      <x:c r="AR353" s="75">
        <x:v>35</x:v>
      </x:c>
      <x:c r="AS353" s="75" t="s">
        <x:v>117</x:v>
      </x:c>
      <x:c r="AT353" s="75">
        <x:v>476</x:v>
      </x:c>
      <x:c r="AU353" s="75">
        <x:v>14.69</x:v>
      </x:c>
      <x:c r="AV353" s="75">
        <x:v>-0.31</x:v>
      </x:c>
      <x:c r="AW353" s="75">
        <x:v>-0.62</x:v>
      </x:c>
      <x:c r="AX353" s="75">
        <x:v>15.380000000000001</x:v>
      </x:c>
      <x:c r="AY353" s="75">
        <x:v>-9.3100000000000005</x:v>
      </x:c>
      <x:c r="AZ353" s="75">
        <x:v>-7.96</x:v>
      </x:c>
      <x:c r="BA353" s="75">
        <x:v>-17.27</x:v>
      </x:c>
      <x:c r="BB353" s="75">
        <x:v>-2.6699999999999999</x:v>
      </x:c>
      <x:c r="BC353" s="75">
        <x:v>2.1099999999999999</x:v>
      </x:c>
      <x:c r="BD353" s="75">
        <x:v>-7.3099999999999996</x:v>
      </x:c>
      <x:c r="BE353" s="75">
        <x:v>9.7300000000000004</x:v>
      </x:c>
      <x:c r="BF353" s="75">
        <x:v>2.4700000000000002</x:v>
      </x:c>
      <x:c r="BG353" s="75">
        <x:v>-0.95999999999999996</x:v>
      </x:c>
      <x:c r="BH353" s="75">
        <x:v>1.51</x:v>
      </x:c>
      <x:c r="BI353" s="75">
        <x:v>25000</x:v>
      </x:c>
      <x:c r="BJ353" s="75">
        <x:v>12463</x:v>
      </x:c>
      <x:c r="BK353" s="74" t="str">
        <x:f t="shared" si="0"/>
        <x:v>true</x:v>
      </x:c>
    </x:row>
    <x:row r="354" spans="1:63" ht="16.399999999999999">
      <x:c r="A354" s="65">
        <x:v>2013</x:v>
      </x:c>
      <x:c r="B354" s="61" t="s">
        <x:v>31</x:v>
      </x:c>
      <x:c r="C354" s="61" t="s">
        <x:v>273</x:v>
      </x:c>
      <x:c r="D354" s="72" t="s">
        <x:v>323</x:v>
      </x:c>
      <x:c r="E354" s="72">
        <x:v>4</x:v>
      </x:c>
      <x:c r="F354" s="72" t="s">
        <x:v>332</x:v>
      </x:c>
      <x:c r="G354" s="72" t="s">
        <x:v>34</x:v>
      </x:c>
      <x:c r="H354" s="72" t="s">
        <x:v>36</x:v>
      </x:c>
      <x:c r="I354" s="75">
        <x:v>2012</x:v>
      </x:c>
      <x:c r="J354" s="79" t="s">
        <x:v>31</x:v>
      </x:c>
      <x:c r="K354" s="75">
        <x:v>36</x:v>
      </x:c>
      <x:c r="L354" s="75" t="s">
        <x:v>111</x:v>
      </x:c>
      <x:c r="M354" s="75">
        <x:v>126</x:v>
      </x:c>
      <x:c r="N354" s="75">
        <x:v>6.4900000000000002</x:v>
      </x:c>
      <x:c r="O354" s="75">
        <x:v>-1.52</x:v>
      </x:c>
      <x:c r="P354" s="75">
        <x:v>556</x:v>
      </x:c>
      <x:c r="Q354" s="75">
        <x:v>551</x:v>
      </x:c>
      <x:c r="R354" s="75">
        <x:v>488</x:v>
      </x:c>
      <x:c r="S354" s="75">
        <x:v>84</x:v>
      </x:c>
      <x:c r="T354" s="75">
        <x:v>150</x:v>
      </x:c>
      <x:c r="U354" s="75">
        <x:v>28</x:v>
      </x:c>
      <x:c r="V354" s="75">
        <x:v>2</x:v>
      </x:c>
      <x:c r="W354" s="75">
        <x:v>21</x:v>
      </x:c>
      <x:c r="X354" s="75">
        <x:v>245</x:v>
      </x:c>
      <x:c r="Y354" s="75">
        <x:v>85</x:v>
      </x:c>
      <x:c r="Z354" s="75">
        <x:v>6</x:v>
      </x:c>
      <x:c r="AA354" s="75">
        <x:v>0</x:v>
      </x:c>
      <x:c r="AB354" s="75">
        <x:v>59</x:v>
      </x:c>
      <x:c r="AC354" s="75">
        <x:v>4</x:v>
      </x:c>
      <x:c r="AD354" s="75">
        <x:v>4</x:v>
      </x:c>
      <x:c r="AE354" s="75">
        <x:v>101</x:v>
      </x:c>
      <x:c r="AF354" s="75">
        <x:v>10</x:v>
      </x:c>
      <x:c r="AG354" s="75">
        <x:v>1</x:v>
      </x:c>
      <x:c r="AH354" s="75">
        <x:v>4</x:v>
      </x:c>
      <x:c r="AI354" s="75">
        <x:v>0.307</x:v>
      </x:c>
      <x:c r="AJ354" s="75">
        <x:v>0.38400000000000001</x:v>
      </x:c>
      <x:c r="AK354" s="75">
        <x:v>0.502</x:v>
      </x:c>
      <x:c r="AL354" s="75">
        <x:v>0.88600000000000001</x:v>
      </x:c>
      <x:c r="AM354" s="75">
        <x:v>0.058999999999999997</x:v>
      </x:c>
      <x:c r="AN354" s="75">
        <x:v>159.69999999999999</x:v>
      </x:c>
      <x:c r="AO354" s="75">
        <x:v>4.9699999999999998</x:v>
      </x:c>
      <x:c r="AP354" s="75">
        <x:v>2012</x:v>
      </x:c>
      <x:c r="AQ354" s="79" t="s">
        <x:v>31</x:v>
      </x:c>
      <x:c r="AR354" s="75">
        <x:v>36</x:v>
      </x:c>
      <x:c r="AS354" s="75" t="s">
        <x:v>111</x:v>
      </x:c>
      <x:c r="AT354" s="75">
        <x:v>556</x:v>
      </x:c>
      <x:c r="AU354" s="75">
        <x:v>35.899999999999999</x:v>
      </x:c>
      <x:c r="AV354" s="75">
        <x:v>2.23</x:v>
      </x:c>
      <x:c r="AW354" s="75">
        <x:v>2.23</x:v>
      </x:c>
      <x:c r="AX354" s="75">
        <x:v>37.560000000000002</x:v>
      </x:c>
      <x:c r="AY354" s="75">
        <x:v>-2.5800000000000001</x:v>
      </x:c>
      <x:c r="AZ354" s="75">
        <x:v>-11.300000000000001</x:v>
      </x:c>
      <x:c r="BA354" s="75">
        <x:v>-13.880000000000001</x:v>
      </x:c>
      <x:c r="BB354" s="75">
        <x:v>23.68</x:v>
      </x:c>
      <x:c r="BC354" s="75">
        <x:v>2.48</x:v>
      </x:c>
      <x:c r="BD354" s="75">
        <x:v>26.16</x:v>
      </x:c>
      <x:c r="BE354" s="75">
        <x:v>9.5099999999999998</x:v>
      </x:c>
      <x:c r="BF354" s="75">
        <x:v>6.4900000000000002</x:v>
      </x:c>
      <x:c r="BG354" s="75">
        <x:v>-1.52</x:v>
      </x:c>
      <x:c r="BH354" s="75">
        <x:v>4.9699999999999998</x:v>
      </x:c>
      <x:c r="BI354" s="75">
        <x:v>80000</x:v>
      </x:c>
      <x:c r="BJ354" s="75">
        <x:v>16107</x:v>
      </x:c>
      <x:c r="BK354" s="74" t="str">
        <x:f t="shared" si="0"/>
        <x:v>true</x:v>
      </x:c>
    </x:row>
    <x:row r="355" spans="1:63" ht="16.399999999999999">
      <x:c r="A355" s="65">
        <x:v>2014</x:v>
      </x:c>
      <x:c r="B355" s="61" t="s">
        <x:v>31</x:v>
      </x:c>
      <x:c r="C355" s="61" t="s">
        <x:v>273</x:v>
      </x:c>
      <x:c r="D355" s="72" t="s">
        <x:v>323</x:v>
      </x:c>
      <x:c r="E355" s="72">
        <x:v>4</x:v>
      </x:c>
      <x:c r="F355" s="72" t="s">
        <x:v>332</x:v>
      </x:c>
      <x:c r="G355" s="72" t="s">
        <x:v>34</x:v>
      </x:c>
      <x:c r="H355" s="72" t="s">
        <x:v>36</x:v>
      </x:c>
      <x:c r="I355" s="75">
        <x:v>2013</x:v>
      </x:c>
      <x:c r="J355" s="79" t="s">
        <x:v>31</x:v>
      </x:c>
      <x:c r="K355" s="75">
        <x:v>37</x:v>
      </x:c>
      <x:c r="L355" s="75" t="s">
        <x:v>120</x:v>
      </x:c>
      <x:c r="M355" s="75">
        <x:v>111</x:v>
      </x:c>
      <x:c r="N355" s="75">
        <x:v>1.05</x:v>
      </x:c>
      <x:c r="O355" s="75">
        <x:v>-1.04</x:v>
      </x:c>
      <x:c r="P355" s="75">
        <x:v>483</x:v>
      </x:c>
      <x:c r="Q355" s="75">
        <x:v>482</x:v>
      </x:c>
      <x:c r="R355" s="75">
        <x:v>443</x:v>
      </x:c>
      <x:c r="S355" s="75">
        <x:v>62</x:v>
      </x:c>
      <x:c r="T355" s="75">
        <x:v>112</x:v>
      </x:c>
      <x:c r="U355" s="75">
        <x:v>24</x:v>
      </x:c>
      <x:c r="V355" s="75">
        <x:v>0</x:v>
      </x:c>
      <x:c r="W355" s="75">
        <x:v>13</x:v>
      </x:c>
      <x:c r="X355" s="75">
        <x:v>175</x:v>
      </x:c>
      <x:c r="Y355" s="75">
        <x:v>69</x:v>
      </x:c>
      <x:c r="Z355" s="75">
        <x:v>3</x:v>
      </x:c>
      <x:c r="AA355" s="75">
        <x:v>1</x:v>
      </x:c>
      <x:c r="AB355" s="75">
        <x:v>30</x:v>
      </x:c>
      <x:c r="AC355" s="75">
        <x:v>2</x:v>
      </x:c>
      <x:c r="AD355" s="75">
        <x:v>2</x:v>
      </x:c>
      <x:c r="AE355" s="75">
        <x:v>94</x:v>
      </x:c>
      <x:c r="AF355" s="75">
        <x:v>8</x:v>
      </x:c>
      <x:c r="AG355" s="75">
        <x:v>0</x:v>
      </x:c>
      <x:c r="AH355" s="75">
        <x:v>8</x:v>
      </x:c>
      <x:c r="AI355" s="75">
        <x:v>0.253</x:v>
      </x:c>
      <x:c r="AJ355" s="75">
        <x:v>0.29799999999999999</x:v>
      </x:c>
      <x:c r="AK355" s="75">
        <x:v>0.39500000000000002</x:v>
      </x:c>
      <x:c r="AL355" s="75">
        <x:v>0.69299999999999995</x:v>
      </x:c>
      <x:c r="AM355" s="75">
        <x:v>-0.025</x:v>
      </x:c>
      <x:c r="AN355" s="75">
        <x:v>82.200000000000003</x:v>
      </x:c>
      <x:c r="AO355" s="75">
        <x:v>0.010000000000000001</x:v>
      </x:c>
      <x:c r="AP355" s="75">
        <x:v>2013</x:v>
      </x:c>
      <x:c r="AQ355" s="79" t="s">
        <x:v>31</x:v>
      </x:c>
      <x:c r="AR355" s="75">
        <x:v>37</x:v>
      </x:c>
      <x:c r="AS355" s="75" t="s">
        <x:v>120</x:v>
      </x:c>
      <x:c r="AT355" s="75">
        <x:v>483</x:v>
      </x:c>
      <x:c r="AU355" s="75">
        <x:v>-10.390000000000001</x:v>
      </x:c>
      <x:c r="AV355" s="75">
        <x:v>0.12</x:v>
      </x:c>
      <x:c r="AW355" s="75">
        <x:v>-0.20000000000000001</x:v>
      </x:c>
      <x:c r="AX355" s="75">
        <x:v>-9.8800000000000008</x:v>
      </x:c>
      <x:c r="AY355" s="75">
        <x:v>-0.45000000000000001</x:v>
      </x:c>
      <x:c r="AZ355" s="75">
        <x:v>-10.59</x:v>
      </x:c>
      <x:c r="BA355" s="75">
        <x:v>-11.029999999999999</x:v>
      </x:c>
      <x:c r="BB355" s="75">
        <x:v>-20.920000000000002</x:v>
      </x:c>
      <x:c r="BC355" s="75">
        <x:v>2.1099999999999999</x:v>
      </x:c>
      <x:c r="BD355" s="75">
        <x:v>-18.809999999999999</x:v>
      </x:c>
      <x:c r="BE355" s="75">
        <x:v>9.9499999999999993</x:v>
      </x:c>
      <x:c r="BF355" s="75">
        <x:v>1.05</x:v>
      </x:c>
      <x:c r="BG355" s="75">
        <x:v>-1.04</x:v>
      </x:c>
      <x:c r="BH355" s="75">
        <x:v>0.010000000000000001</x:v>
      </x:c>
      <x:c r="BI355" s="75">
        <x:v>80000</x:v>
      </x:c>
      <x:c r="BJ355" s="75">
        <x:v>9431104</x:v>
      </x:c>
      <x:c r="BK355" s="74" t="str">
        <x:f t="shared" si="0"/>
        <x:v>true</x:v>
      </x:c>
    </x:row>
    <x:row r="356" spans="1:63" ht="16.399999999999999">
      <x:c r="A356" s="65">
        <x:v>2015</x:v>
      </x:c>
      <x:c r="B356" s="61" t="s">
        <x:v>31</x:v>
      </x:c>
      <x:c r="C356" s="61" t="s">
        <x:v>273</x:v>
      </x:c>
      <x:c r="D356" s="72" t="s">
        <x:v>323</x:v>
      </x:c>
      <x:c r="E356" s="72">
        <x:v>4</x:v>
      </x:c>
      <x:c r="F356" s="72" t="s">
        <x:v>332</x:v>
      </x:c>
      <x:c r="G356" s="72" t="s">
        <x:v>34</x:v>
      </x:c>
      <x:c r="H356" s="72" t="s">
        <x:v>36</x:v>
      </x:c>
      <x:c r="I356" s="75">
        <x:v>2014</x:v>
      </x:c>
      <x:c r="J356" s="79" t="s">
        <x:v>31</x:v>
      </x:c>
      <x:c r="K356" s="75">
        <x:v>38</x:v>
      </x:c>
      <x:c r="L356" s="75" t="s">
        <x:v>120</x:v>
      </x:c>
      <x:c r="M356" s="75">
        <x:v>127</x:v>
      </x:c>
      <x:c r="N356" s="75">
        <x:v>2.0499999999999998</x:v>
      </x:c>
      <x:c r="O356" s="75">
        <x:v>0.080000000000000004</x:v>
      </x:c>
      <x:c r="P356" s="75">
        <x:v>548</x:v>
      </x:c>
      <x:c r="Q356" s="75">
        <x:v>546</x:v>
      </x:c>
      <x:c r="R356" s="75">
        <x:v>506</x:v>
      </x:c>
      <x:c r="S356" s="75">
        <x:v>83</x:v>
      </x:c>
      <x:c r="T356" s="75">
        <x:v>156</x:v>
      </x:c>
      <x:c r="U356" s="75">
        <x:v>30</x:v>
      </x:c>
      <x:c r="V356" s="75">
        <x:v>0</x:v>
      </x:c>
      <x:c r="W356" s="75">
        <x:v>32</x:v>
      </x:c>
      <x:c r="X356" s="75">
        <x:v>282</x:v>
      </x:c>
      <x:c r="Y356" s="75">
        <x:v>101</x:v>
      </x:c>
      <x:c r="Z356" s="75">
        <x:v>5</x:v>
      </x:c>
      <x:c r="AA356" s="75">
        <x:v>1</x:v>
      </x:c>
      <x:c r="AB356" s="75">
        <x:v>40</x:v>
      </x:c>
      <x:c r="AC356" s="75">
        <x:v>0</x:v>
      </x:c>
      <x:c r="AD356" s="75">
        <x:v>3</x:v>
      </x:c>
      <x:c r="AE356" s="75">
        <x:v>77</x:v>
      </x:c>
      <x:c r="AF356" s="75">
        <x:v>10</x:v>
      </x:c>
      <x:c r="AG356" s="75">
        <x:v>0</x:v>
      </x:c>
      <x:c r="AH356" s="75">
        <x:v>2</x:v>
      </x:c>
      <x:c r="AI356" s="75">
        <x:v>0.308</x:v>
      </x:c>
      <x:c r="AJ356" s="75">
        <x:v>0.35799999999999998</x:v>
      </x:c>
      <x:c r="AK356" s="75">
        <x:v>0.55700000000000005</x:v>
      </x:c>
      <x:c r="AL356" s="75">
        <x:v>0.91500000000000004</x:v>
      </x:c>
      <x:c r="AM356" s="75">
        <x:v>0.16700000000000001</x:v>
      </x:c>
      <x:c r="AN356" s="75">
        <x:v>120.09999999999999</x:v>
      </x:c>
      <x:c r="AO356" s="75">
        <x:v>2.1299999999999999</x:v>
      </x:c>
      <x:c r="AP356" s="75">
        <x:v>2014</x:v>
      </x:c>
      <x:c r="AQ356" s="79" t="s">
        <x:v>31</x:v>
      </x:c>
      <x:c r="AR356" s="75">
        <x:v>38</x:v>
      </x:c>
      <x:c r="AS356" s="75" t="s">
        <x:v>120</x:v>
      </x:c>
      <x:c r="AT356" s="75">
        <x:v>548</x:v>
      </x:c>
      <x:c r="AU356" s="75">
        <x:v>12.789999999999999</x:v>
      </x:c>
      <x:c r="AV356" s="75">
        <x:v>0.65000000000000002</x:v>
      </x:c>
      <x:c r="AW356" s="75">
        <x:v>0.48999999999999999</x:v>
      </x:c>
      <x:c r="AX356" s="75">
        <x:v>14.01</x:v>
      </x:c>
      <x:c r="AY356" s="75">
        <x:v>0.89000000000000001</x:v>
      </x:c>
      <x:c r="AZ356" s="75">
        <x:v>-13.029999999999999</x:v>
      </x:c>
      <x:c r="BA356" s="75">
        <x:v>-12.130000000000001</x:v>
      </x:c>
      <x:c r="BB356" s="75">
        <x:v>1.4399999999999999</x:v>
      </x:c>
      <x:c r="BC356" s="75">
        <x:v>2.3799999999999999</x:v>
      </x:c>
      <x:c r="BD356" s="75">
        <x:v>7.1100000000000003</x:v>
      </x:c>
      <x:c r="BE356" s="75">
        <x:v>11.31</x:v>
      </x:c>
      <x:c r="BF356" s="75">
        <x:v>2.0499999999999998</x:v>
      </x:c>
      <x:c r="BG356" s="75">
        <x:v>0.080000000000000004</x:v>
      </x:c>
      <x:c r="BH356" s="75">
        <x:v>2.1299999999999999</x:v>
      </x:c>
      <x:c r="BI356" s="75">
        <x:v>80000</x:v>
      </x:c>
      <x:c r="BJ356" s="75">
        <x:v>37538</x:v>
      </x:c>
      <x:c r="BK356" s="74" t="str">
        <x:f t="shared" si="0"/>
        <x:v>true</x:v>
      </x:c>
    </x:row>
    <x:row r="357" spans="1:63" ht="16.399999999999999">
      <x:c r="A357" s="65">
        <x:v>2016</x:v>
      </x:c>
      <x:c r="B357" s="61" t="s">
        <x:v>31</x:v>
      </x:c>
      <x:c r="C357" s="61" t="s">
        <x:v>273</x:v>
      </x:c>
      <x:c r="D357" s="72" t="s">
        <x:v>323</x:v>
      </x:c>
      <x:c r="E357" s="72">
        <x:v>4</x:v>
      </x:c>
      <x:c r="F357" s="72" t="s">
        <x:v>332</x:v>
      </x:c>
      <x:c r="G357" s="72" t="s">
        <x:v>34</x:v>
      </x:c>
      <x:c r="H357" s="72" t="s">
        <x:v>36</x:v>
      </x:c>
      <x:c r="I357" s="75">
        <x:v>2015</x:v>
      </x:c>
      <x:c r="J357" s="79" t="s">
        <x:v>31</x:v>
      </x:c>
      <x:c r="K357" s="75">
        <x:v>39</x:v>
      </x:c>
      <x:c r="L357" s="75" t="s">
        <x:v>120</x:v>
      </x:c>
      <x:c r="M357" s="75">
        <x:v>122</x:v>
      </x:c>
      <x:c r="N357" s="75">
        <x:v>3.3900000000000001</x:v>
      </x:c>
      <x:c r="O357" s="75">
        <x:v>0.040000000000000002</x:v>
      </x:c>
      <x:c r="P357" s="75">
        <x:v>522</x:v>
      </x:c>
      <x:c r="Q357" s="75">
        <x:v>520</x:v>
      </x:c>
      <x:c r="R357" s="75">
        <x:v>470</x:v>
      </x:c>
      <x:c r="S357" s="75">
        <x:v>87</x:v>
      </x:c>
      <x:c r="T357" s="75">
        <x:v>156</x:v>
      </x:c>
      <x:c r="U357" s="75">
        <x:v>28</x:v>
      </x:c>
      <x:c r="V357" s="75">
        <x:v>1</x:v>
      </x:c>
      <x:c r="W357" s="75">
        <x:v>26</x:v>
      </x:c>
      <x:c r="X357" s="75">
        <x:v>264</x:v>
      </x:c>
      <x:c r="Y357" s="75">
        <x:v>90</x:v>
      </x:c>
      <x:c r="Z357" s="75">
        <x:v>2</x:v>
      </x:c>
      <x:c r="AA357" s="75">
        <x:v>1</x:v>
      </x:c>
      <x:c r="AB357" s="75">
        <x:v>40</x:v>
      </x:c>
      <x:c r="AC357" s="75">
        <x:v>6</x:v>
      </x:c>
      <x:c r="AD357" s="75">
        <x:v>2</x:v>
      </x:c>
      <x:c r="AE357" s="75">
        <x:v>71</x:v>
      </x:c>
      <x:c r="AF357" s="75">
        <x:v>10</x:v>
      </x:c>
      <x:c r="AG357" s="75">
        <x:v>0</x:v>
      </x:c>
      <x:c r="AH357" s="75">
        <x:v>6</x:v>
      </x:c>
      <x:c r="AI357" s="75">
        <x:v>0.33200000000000002</x:v>
      </x:c>
      <x:c r="AJ357" s="75">
        <x:v>0.38700000000000001</x:v>
      </x:c>
      <x:c r="AK357" s="75">
        <x:v>0.56200000000000006</x:v>
      </x:c>
      <x:c r="AL357" s="75">
        <x:v>0.94899999999999995</x:v>
      </x:c>
      <x:c r="AM357" s="75">
        <x:v>0.185</x:v>
      </x:c>
      <x:c r="AN357" s="75">
        <x:v>141.19999999999999</x:v>
      </x:c>
      <x:c r="AO357" s="75">
        <x:v>3.4199999999999999</x:v>
      </x:c>
      <x:c r="AP357" s="75">
        <x:v>2015</x:v>
      </x:c>
      <x:c r="AQ357" s="79" t="s">
        <x:v>31</x:v>
      </x:c>
      <x:c r="AR357" s="75">
        <x:v>39</x:v>
      </x:c>
      <x:c r="AS357" s="75" t="s">
        <x:v>120</x:v>
      </x:c>
      <x:c r="AT357" s="75">
        <x:v>522</x:v>
      </x:c>
      <x:c r="AU357" s="75">
        <x:v>26.609999999999999</x:v>
      </x:c>
      <x:c r="AV357" s="75">
        <x:v>0.19</x:v>
      </x:c>
      <x:c r="AW357" s="75">
        <x:v>1.02</x:v>
      </x:c>
      <x:c r="AX357" s="75">
        <x:v>29.289999999999999</x:v>
      </x:c>
      <x:c r="AY357" s="75">
        <x:v>0.40000000000000002</x:v>
      </x:c>
      <x:c r="AZ357" s="75">
        <x:v>-12.529999999999999</x:v>
      </x:c>
      <x:c r="BA357" s="75">
        <x:v>-12.130000000000001</x:v>
      </x:c>
      <x:c r="BB357" s="75">
        <x:v>16.16</x:v>
      </x:c>
      <x:c r="BC357" s="75">
        <x:v>2.2200000000000002</x:v>
      </x:c>
      <x:c r="BD357" s="75">
        <x:v>18.609999999999999</x:v>
      </x:c>
      <x:c r="BE357" s="75">
        <x:v>10.800000000000001</x:v>
      </x:c>
      <x:c r="BF357" s="75">
        <x:v>3.3900000000000001</x:v>
      </x:c>
      <x:c r="BG357" s="75">
        <x:v>0.040000000000000002</x:v>
      </x:c>
      <x:c r="BH357" s="75">
        <x:v>3.4199999999999999</x:v>
      </x:c>
      <x:c r="BI357" s="75">
        <x:v>90000</x:v>
      </x:c>
      <x:c r="BJ357" s="75">
        <x:v>26298</x:v>
      </x:c>
      <x:c r="BK357" s="74" t="str">
        <x:f t="shared" si="0"/>
        <x:v>true</x:v>
      </x:c>
    </x:row>
    <x:row r="358" spans="1:63" ht="16.399999999999999">
      <x:c r="A358" s="66">
        <x:v>2011</x:v>
      </x:c>
      <x:c r="B358" s="61" t="s">
        <x:v>28</x:v>
      </x:c>
      <x:c r="C358" s="61" t="s">
        <x:v>255</x:v>
      </x:c>
      <x:c r="D358" s="72" t="s">
        <x:v>251</x:v>
      </x:c>
      <x:c r="E358" s="72">
        <x:v>9</x:v>
      </x:c>
      <x:c r="F358" s="72" t="s">
        <x:v>25</x:v>
      </x:c>
      <x:c r="G358" s="72" t="s">
        <x:v>34</x:v>
      </x:c>
      <x:c r="H358" s="72" t="s">
        <x:v>36</x:v>
      </x:c>
      <x:c r="I358" s="73">
        <x:v>2010</x:v>
      </x:c>
      <x:c r="J358" s="73" t="s">
        <x:v>28</x:v>
      </x:c>
      <x:c r="K358" s="73">
        <x:v>25</x:v>
      </x:c>
      <x:c r="L358" s="73" t="s">
        <x:v>122</x:v>
      </x:c>
      <x:c r="M358" s="73">
        <x:v>129</x:v>
      </x:c>
      <x:c r="N358" s="73">
        <x:v>3.5499999999999998</x:v>
      </x:c>
      <x:c r="O358" s="73">
        <x:v>0.53000000000000003</x:v>
      </x:c>
      <x:c r="P358" s="73">
        <x:v>555</x:v>
      </x:c>
      <x:c r="Q358" s="73">
        <x:v>546</x:v>
      </x:c>
      <x:c r="R358" s="73">
        <x:v>472</x:v>
      </x:c>
      <x:c r="S358" s="73">
        <x:v>74</x:v>
      </x:c>
      <x:c r="T358" s="73">
        <x:v>145</x:v>
      </x:c>
      <x:c r="U358" s="73">
        <x:v>19</x:v>
      </x:c>
      <x:c r="V358" s="73">
        <x:v>1</x:v>
      </x:c>
      <x:c r="W358" s="73">
        <x:v>3</x:v>
      </x:c>
      <x:c r="X358" s="73">
        <x:v>175</x:v>
      </x:c>
      <x:c r="Y358" s="73">
        <x:v>51</x:v>
      </x:c>
      <x:c r="Z358" s="73">
        <x:v>25</x:v>
      </x:c>
      <x:c r="AA358" s="73">
        <x:v>12</x:v>
      </x:c>
      <x:c r="AB358" s="73">
        <x:v>64</x:v>
      </x:c>
      <x:c r="AC358" s="73">
        <x:v>9</x:v>
      </x:c>
      <x:c r="AD358" s="73">
        <x:v>2</x:v>
      </x:c>
      <x:c r="AE358" s="73">
        <x:v>50</x:v>
      </x:c>
      <x:c r="AF358" s="73">
        <x:v>10</x:v>
      </x:c>
      <x:c r="AG358" s="73">
        <x:v>7</x:v>
      </x:c>
      <x:c r="AH358" s="73">
        <x:v>3</x:v>
      </x:c>
      <x:c r="AI358" s="73">
        <x:v>0.307</x:v>
      </x:c>
      <x:c r="AJ358" s="73">
        <x:v>0.39800000000000002</x:v>
      </x:c>
      <x:c r="AK358" s="73">
        <x:v>0.371</x:v>
      </x:c>
      <x:c r="AL358" s="73">
        <x:v>0.76900000000000002</x:v>
      </x:c>
      <x:c r="AM358" s="73">
        <x:v>0.014000000000000001</x:v>
      </x:c>
      <x:c r="AN358" s="73">
        <x:v>119.09999999999999</x:v>
      </x:c>
      <x:c r="AO358" s="73">
        <x:v>4.0800000000000001</x:v>
      </x:c>
      <x:c r="AP358" s="73">
        <x:v>2010</x:v>
      </x:c>
      <x:c r="AQ358" s="73" t="s">
        <x:v>28</x:v>
      </x:c>
      <x:c r="AR358" s="73">
        <x:v>25</x:v>
      </x:c>
      <x:c r="AS358" s="73" t="s">
        <x:v>122</x:v>
      </x:c>
      <x:c r="AT358" s="73">
        <x:v>555</x:v>
      </x:c>
      <x:c r="AU358" s="73">
        <x:v>13.539999999999999</x:v>
      </x:c>
      <x:c r="AV358" s="73">
        <x:v>-1.49</x:v>
      </x:c>
      <x:c r="AW358" s="73">
        <x:v>-1.49</x:v>
      </x:c>
      <x:c r="AX358" s="73">
        <x:v>14.48</x:v>
      </x:c>
      <x:c r="AY358" s="73">
        <x:v>5.1100000000000003</x:v>
      </x:c>
      <x:c r="AZ358" s="73">
        <x:v>-1.8999999999999999</x:v>
      </x:c>
      <x:c r="BA358" s="73">
        <x:v>3.21</x:v>
      </x:c>
      <x:c r="BB358" s="73">
        <x:v>17.690000000000001</x:v>
      </x:c>
      <x:c r="BC358" s="73">
        <x:v>2.4100000000000001</x:v>
      </x:c>
      <x:c r="BD358" s="73">
        <x:v>20.100000000000001</x:v>
      </x:c>
      <x:c r="BE358" s="73">
        <x:v>10.6</x:v>
      </x:c>
      <x:c r="BF358" s="73">
        <x:v>3.5499999999999998</x:v>
      </x:c>
      <x:c r="BG358" s="73">
        <x:v>0.53000000000000003</x:v>
      </x:c>
      <x:c r="BH358" s="73">
        <x:v>4.0800000000000001</x:v>
      </x:c>
      <x:c r="BI358" s="73">
        <x:v>16000</x:v>
      </x:c>
      <x:c r="BJ358" s="73">
        <x:v>3924</x:v>
      </x:c>
      <x:c r="BK358" s="74" t="str">
        <x:f t="shared" si="0"/>
        <x:v>true</x:v>
      </x:c>
    </x:row>
    <x:row r="359" spans="1:63" ht="16.399999999999999">
      <x:c r="A359" s="66">
        <x:v>2012</x:v>
      </x:c>
      <x:c r="B359" s="61" t="s">
        <x:v>28</x:v>
      </x:c>
      <x:c r="C359" s="61" t="s">
        <x:v>255</x:v>
      </x:c>
      <x:c r="D359" s="72" t="s">
        <x:v>251</x:v>
      </x:c>
      <x:c r="E359" s="72">
        <x:v>9</x:v>
      </x:c>
      <x:c r="F359" s="72" t="s">
        <x:v>25</x:v>
      </x:c>
      <x:c r="G359" s="72" t="s">
        <x:v>34</x:v>
      </x:c>
      <x:c r="H359" s="72" t="s">
        <x:v>36</x:v>
      </x:c>
      <x:c r="I359" s="73">
        <x:v>2011</x:v>
      </x:c>
      <x:c r="J359" s="73" t="s">
        <x:v>28</x:v>
      </x:c>
      <x:c r="K359" s="73">
        <x:v>26</x:v>
      </x:c>
      <x:c r="L359" s="73" t="s">
        <x:v>122</x:v>
      </x:c>
      <x:c r="M359" s="73">
        <x:v>111</x:v>
      </x:c>
      <x:c r="N359" s="73">
        <x:v>5.2599999999999998</x:v>
      </x:c>
      <x:c r="O359" s="73">
        <x:v>1.01</x:v>
      </x:c>
      <x:c r="P359" s="73">
        <x:v>503</x:v>
      </x:c>
      <x:c r="Q359" s="73">
        <x:v>494</x:v>
      </x:c>
      <x:c r="R359" s="73">
        <x:v>421</x:v>
      </x:c>
      <x:c r="S359" s="73">
        <x:v>84</x:v>
      </x:c>
      <x:c r="T359" s="73">
        <x:v>140</x:v>
      </x:c>
      <x:c r="U359" s="73">
        <x:v>16</x:v>
      </x:c>
      <x:c r="V359" s="73">
        <x:v>2</x:v>
      </x:c>
      <x:c r="W359" s="73">
        <x:v>3</x:v>
      </x:c>
      <x:c r="X359" s="73">
        <x:v>169</x:v>
      </x:c>
      <x:c r="Y359" s="73">
        <x:v>33</x:v>
      </x:c>
      <x:c r="Z359" s="73">
        <x:v>30</x:v>
      </x:c>
      <x:c r="AA359" s="73">
        <x:v>6</x:v>
      </x:c>
      <x:c r="AB359" s="73">
        <x:v>63</x:v>
      </x:c>
      <x:c r="AC359" s="73">
        <x:v>9</x:v>
      </x:c>
      <x:c r="AD359" s="73">
        <x:v>2</x:v>
      </x:c>
      <x:c r="AE359" s="73">
        <x:v>33</x:v>
      </x:c>
      <x:c r="AF359" s="73">
        <x:v>5</x:v>
      </x:c>
      <x:c r="AG359" s="73">
        <x:v>7</x:v>
      </x:c>
      <x:c r="AH359" s="73">
        <x:v>3</x:v>
      </x:c>
      <x:c r="AI359" s="73">
        <x:v>0.33300000000000002</x:v>
      </x:c>
      <x:c r="AJ359" s="73">
        <x:v>0.42699999999999999</x:v>
      </x:c>
      <x:c r="AK359" s="73">
        <x:v>0.40100000000000002</x:v>
      </x:c>
      <x:c r="AL359" s="73">
        <x:v>0.82799999999999996</x:v>
      </x:c>
      <x:c r="AM359" s="73">
        <x:v>0.047999999999999998</x:v>
      </x:c>
      <x:c r="AN359" s="73">
        <x:v>145.30000000000001</x:v>
      </x:c>
      <x:c r="AO359" s="73">
        <x:v>6.2699999999999996</x:v>
      </x:c>
      <x:c r="AP359" s="73">
        <x:v>2011</x:v>
      </x:c>
      <x:c r="AQ359" s="73" t="s">
        <x:v>28</x:v>
      </x:c>
      <x:c r="AR359" s="73">
        <x:v>26</x:v>
      </x:c>
      <x:c r="AS359" s="73" t="s">
        <x:v>122</x:v>
      </x:c>
      <x:c r="AT359" s="73">
        <x:v>503</x:v>
      </x:c>
      <x:c r="AU359" s="73">
        <x:v>26.75</x:v>
      </x:c>
      <x:c r="AV359" s="73">
        <x:v>3.3599999999999999</x:v>
      </x:c>
      <x:c r="AW359" s="73">
        <x:v>3.3599999999999999</x:v>
      </x:c>
      <x:c r="AX359" s="73">
        <x:v>36.469999999999999</x:v>
      </x:c>
      <x:c r="AY359" s="73">
        <x:v>4.1200000000000001</x:v>
      </x:c>
      <x:c r="AZ359" s="73">
        <x:v>-0.32000000000000001</x:v>
      </x:c>
      <x:c r="BA359" s="73">
        <x:v>3.7999999999999998</x:v>
      </x:c>
      <x:c r="BB359" s="73">
        <x:v>40.270000000000003</x:v>
      </x:c>
      <x:c r="BC359" s="73">
        <x:v>2.25</x:v>
      </x:c>
      <x:c r="BD359" s="73">
        <x:v>42.520000000000003</x:v>
      </x:c>
      <x:c r="BE359" s="73">
        <x:v>10.029999999999999</x:v>
      </x:c>
      <x:c r="BF359" s="73">
        <x:v>5.2599999999999998</x:v>
      </x:c>
      <x:c r="BG359" s="73">
        <x:v>1.01</x:v>
      </x:c>
      <x:c r="BH359" s="73">
        <x:v>6.2699999999999996</x:v>
      </x:c>
      <x:c r="BI359" s="73">
        <x:v>20000</x:v>
      </x:c>
      <x:c r="BJ359" s="73">
        <x:v>3189</x:v>
      </x:c>
      <x:c r="BK359" s="74" t="str">
        <x:f t="shared" si="0"/>
        <x:v>true</x:v>
      </x:c>
    </x:row>
    <x:row r="360" spans="1:63" ht="16.399999999999999">
      <x:c r="A360" s="66">
        <x:v>2013</x:v>
      </x:c>
      <x:c r="B360" s="61" t="s">
        <x:v>28</x:v>
      </x:c>
      <x:c r="C360" s="61" t="s">
        <x:v>255</x:v>
      </x:c>
      <x:c r="D360" s="72" t="s">
        <x:v>251</x:v>
      </x:c>
      <x:c r="E360" s="72">
        <x:v>9</x:v>
      </x:c>
      <x:c r="F360" s="72" t="s">
        <x:v>25</x:v>
      </x:c>
      <x:c r="G360" s="72" t="s">
        <x:v>34</x:v>
      </x:c>
      <x:c r="H360" s="72" t="s">
        <x:v>36</x:v>
      </x:c>
      <x:c r="I360" s="73">
        <x:v>2012</x:v>
      </x:c>
      <x:c r="J360" s="73" t="s">
        <x:v>28</x:v>
      </x:c>
      <x:c r="K360" s="73">
        <x:v>27</x:v>
      </x:c>
      <x:c r="L360" s="73" t="s">
        <x:v>122</x:v>
      </x:c>
      <x:c r="M360" s="73">
        <x:v>125</x:v>
      </x:c>
      <x:c r="N360" s="73">
        <x:v>3.8500000000000001</x:v>
      </x:c>
      <x:c r="O360" s="73">
        <x:v>0.33000000000000002</x:v>
      </x:c>
      <x:c r="P360" s="73">
        <x:v>580</x:v>
      </x:c>
      <x:c r="Q360" s="73">
        <x:v>570</x:v>
      </x:c>
      <x:c r="R360" s="73">
        <x:v>491</x:v>
      </x:c>
      <x:c r="S360" s="73">
        <x:v>86</x:v>
      </x:c>
      <x:c r="T360" s="73">
        <x:v>139</x:v>
      </x:c>
      <x:c r="U360" s="73">
        <x:v>14</x:v>
      </x:c>
      <x:c r="V360" s="73">
        <x:v>2</x:v>
      </x:c>
      <x:c r="W360" s="73">
        <x:v>2</x:v>
      </x:c>
      <x:c r="X360" s="73">
        <x:v>163</x:v>
      </x:c>
      <x:c r="Y360" s="73">
        <x:v>37</x:v>
      </x:c>
      <x:c r="Z360" s="73">
        <x:v>44</x:v>
      </x:c>
      <x:c r="AA360" s="73">
        <x:v>12</x:v>
      </x:c>
      <x:c r="AB360" s="73">
        <x:v>66</x:v>
      </x:c>
      <x:c r="AC360" s="73">
        <x:v>10</x:v>
      </x:c>
      <x:c r="AD360" s="73">
        <x:v>0</x:v>
      </x:c>
      <x:c r="AE360" s="73">
        <x:v>38</x:v>
      </x:c>
      <x:c r="AF360" s="73">
        <x:v>9</x:v>
      </x:c>
      <x:c r="AG360" s="73">
        <x:v>10</x:v>
      </x:c>
      <x:c r="AH360" s="73">
        <x:v>3</x:v>
      </x:c>
      <x:c r="AI360" s="73">
        <x:v>0.28299999999999997</x:v>
      </x:c>
      <x:c r="AJ360" s="73">
        <x:v>0.377</x:v>
      </x:c>
      <x:c r="AK360" s="73">
        <x:v>0.33200000000000002</x:v>
      </x:c>
      <x:c r="AL360" s="73">
        <x:v>0.70899999999999996</x:v>
      </x:c>
      <x:c r="AM360" s="73">
        <x:v>0.010999999999999999</x:v>
      </x:c>
      <x:c r="AN360" s="73">
        <x:v>115.5</x:v>
      </x:c>
      <x:c r="AO360" s="73">
        <x:v>4.1799999999999997</x:v>
      </x:c>
      <x:c r="AP360" s="73">
        <x:v>2012</x:v>
      </x:c>
      <x:c r="AQ360" s="73" t="s">
        <x:v>28</x:v>
      </x:c>
      <x:c r="AR360" s="73">
        <x:v>27</x:v>
      </x:c>
      <x:c r="AS360" s="73" t="s">
        <x:v>122</x:v>
      </x:c>
      <x:c r="AT360" s="73">
        <x:v>580</x:v>
      </x:c>
      <x:c r="AU360" s="73">
        <x:v>9.7400000000000002</x:v>
      </x:c>
      <x:c r="AV360" s="73">
        <x:v>2.2999999999999998</x:v>
      </x:c>
      <x:c r="AW360" s="73">
        <x:v>2.2999999999999998</x:v>
      </x:c>
      <x:c r="AX360" s="73">
        <x:v>15.69</x:v>
      </x:c>
      <x:c r="AY360" s="73">
        <x:v>1.6100000000000001</x:v>
      </x:c>
      <x:c r="AZ360" s="73">
        <x:v>-2.1000000000000001</x:v>
      </x:c>
      <x:c r="BA360" s="73">
        <x:v>-0.48999999999999999</x:v>
      </x:c>
      <x:c r="BB360" s="73">
        <x:v>15.19</x:v>
      </x:c>
      <x:c r="BC360" s="73">
        <x:v>2.5899999999999999</x:v>
      </x:c>
      <x:c r="BD360" s="73">
        <x:v>17.780000000000001</x:v>
      </x:c>
      <x:c r="BE360" s="73">
        <x:v>9.5099999999999998</x:v>
      </x:c>
      <x:c r="BF360" s="73">
        <x:v>3.8500000000000001</x:v>
      </x:c>
      <x:c r="BG360" s="73">
        <x:v>0.33000000000000002</x:v>
      </x:c>
      <x:c r="BH360" s="73">
        <x:v>4.1799999999999997</x:v>
      </x:c>
      <x:c r="BI360" s="73">
        <x:v>30000</x:v>
      </x:c>
      <x:c r="BJ360" s="73">
        <x:v>7174</x:v>
      </x:c>
      <x:c r="BK360" s="74" t="str">
        <x:f t="shared" si="0"/>
        <x:v>true</x:v>
      </x:c>
    </x:row>
    <x:row r="361" spans="1:63" ht="16.399999999999999">
      <x:c r="A361" s="66">
        <x:v>2014</x:v>
      </x:c>
      <x:c r="B361" s="61" t="s">
        <x:v>28</x:v>
      </x:c>
      <x:c r="C361" s="61" t="s">
        <x:v>255</x:v>
      </x:c>
      <x:c r="D361" s="72" t="s">
        <x:v>251</x:v>
      </x:c>
      <x:c r="E361" s="72">
        <x:v>9</x:v>
      </x:c>
      <x:c r="F361" s="72" t="s">
        <x:v>25</x:v>
      </x:c>
      <x:c r="G361" s="72" t="s">
        <x:v>34</x:v>
      </x:c>
      <x:c r="H361" s="72" t="s">
        <x:v>36</x:v>
      </x:c>
      <x:c r="I361" s="73">
        <x:v>2013</x:v>
      </x:c>
      <x:c r="J361" s="73" t="s">
        <x:v>28</x:v>
      </x:c>
      <x:c r="K361" s="73">
        <x:v>28</x:v>
      </x:c>
      <x:c r="L361" s="73" t="s">
        <x:v>122</x:v>
      </x:c>
      <x:c r="M361" s="73">
        <x:v>100</x:v>
      </x:c>
      <x:c r="N361" s="73">
        <x:v>2.73</x:v>
      </x:c>
      <x:c r="O361" s="73">
        <x:v>-0.22</x:v>
      </x:c>
      <x:c r="P361" s="73">
        <x:v>453</x:v>
      </x:c>
      <x:c r="Q361" s="73">
        <x:v>443</x:v>
      </x:c>
      <x:c r="R361" s="73">
        <x:v>390</x:v>
      </x:c>
      <x:c r="S361" s="73">
        <x:v>74</x:v>
      </x:c>
      <x:c r="T361" s="73">
        <x:v>115</x:v>
      </x:c>
      <x:c r="U361" s="73">
        <x:v>20</x:v>
      </x:c>
      <x:c r="V361" s="73">
        <x:v>1</x:v>
      </x:c>
      <x:c r="W361" s="73">
        <x:v>2</x:v>
      </x:c>
      <x:c r="X361" s="73">
        <x:v>143</x:v>
      </x:c>
      <x:c r="Y361" s="73">
        <x:v>22</x:v>
      </x:c>
      <x:c r="Z361" s="73">
        <x:v>21</x:v>
      </x:c>
      <x:c r="AA361" s="73">
        <x:v>9</x:v>
      </x:c>
      <x:c r="AB361" s="73">
        <x:v>44</x:v>
      </x:c>
      <x:c r="AC361" s="73">
        <x:v>7</x:v>
      </x:c>
      <x:c r="AD361" s="73">
        <x:v>0</x:v>
      </x:c>
      <x:c r="AE361" s="73">
        <x:v>37</x:v>
      </x:c>
      <x:c r="AF361" s="73">
        <x:v>4</x:v>
      </x:c>
      <x:c r="AG361" s="73">
        <x:v>10</x:v>
      </x:c>
      <x:c r="AH361" s="73">
        <x:v>2</x:v>
      </x:c>
      <x:c r="AI361" s="73">
        <x:v>0.29499999999999998</x:v>
      </x:c>
      <x:c r="AJ361" s="73">
        <x:v>0.375</x:v>
      </x:c>
      <x:c r="AK361" s="73">
        <x:v>0.36699999999999999</x:v>
      </x:c>
      <x:c r="AL361" s="73">
        <x:v>0.74199999999999999</x:v>
      </x:c>
      <x:c r="AM361" s="73">
        <x:v>0.016</x:v>
      </x:c>
      <x:c r="AN361" s="73">
        <x:v>116</x:v>
      </x:c>
      <x:c r="AO361" s="73">
        <x:v>2.5099999999999998</x:v>
      </x:c>
      <x:c r="AP361" s="73">
        <x:v>2013</x:v>
      </x:c>
      <x:c r="AQ361" s="73" t="s">
        <x:v>28</x:v>
      </x:c>
      <x:c r="AR361" s="73">
        <x:v>28</x:v>
      </x:c>
      <x:c r="AS361" s="73" t="s">
        <x:v>122</x:v>
      </x:c>
      <x:c r="AT361" s="73">
        <x:v>453</x:v>
      </x:c>
      <x:c r="AU361" s="73">
        <x:v>8.8599999999999994</x:v>
      </x:c>
      <x:c r="AV361" s="73">
        <x:v>0.089999999999999991</x:v>
      </x:c>
      <x:c r="AW361" s="73">
        <x:v>-1.3500000000000001</x:v>
      </x:c>
      <x:c r="AX361" s="73">
        <x:v>9.3900000000000006</x:v>
      </x:c>
      <x:c r="AY361" s="73">
        <x:v>-0.34000000000000002</x:v>
      </x:c>
      <x:c r="AZ361" s="73">
        <x:v>-3.7200000000000002</x:v>
      </x:c>
      <x:c r="BA361" s="73">
        <x:v>-4.0599999999999996</x:v>
      </x:c>
      <x:c r="BB361" s="73">
        <x:v>5.3200000000000003</x:v>
      </x:c>
      <x:c r="BC361" s="73">
        <x:v>1.98</x:v>
      </x:c>
      <x:c r="BD361" s="73">
        <x:v>7.2999999999999998</x:v>
      </x:c>
      <x:c r="BE361" s="73">
        <x:v>9.9499999999999993</x:v>
      </x:c>
      <x:c r="BF361" s="73">
        <x:v>2.73</x:v>
      </x:c>
      <x:c r="BG361" s="73">
        <x:v>-0.22</x:v>
      </x:c>
      <x:c r="BH361" s="73">
        <x:v>2.5099999999999998</x:v>
      </x:c>
      <x:c r="BI361" s="73">
        <x:v>34000</x:v>
      </x:c>
      <x:c r="BJ361" s="73">
        <x:v>13522</x:v>
      </x:c>
      <x:c r="BK361" s="74" t="str">
        <x:f t="shared" si="0"/>
        <x:v>true</x:v>
      </x:c>
    </x:row>
    <x:row r="362" spans="1:63" ht="16.399999999999999">
      <x:c r="A362" s="65">
        <x:v>2016</x:v>
      </x:c>
      <x:c r="B362" s="61" t="s">
        <x:v>27</x:v>
      </x:c>
      <x:c r="C362" s="61" t="s">
        <x:v>255</x:v>
      </x:c>
      <x:c r="D362" s="72" t="s">
        <x:v>251</x:v>
      </x:c>
      <x:c r="E362" s="72">
        <x:v>-1</x:v>
      </x:c>
      <x:c r="F362" s="72" t="s">
        <x:v>170</x:v>
      </x:c>
      <x:c r="G362" s="72" t="s">
        <x:v>34</x:v>
      </x:c>
      <x:c r="H362" s="72" t="s">
        <x:v>36</x:v>
      </x:c>
      <x:c r="I362" s="73">
        <x:v>2015</x:v>
      </x:c>
      <x:c r="J362" s="73" t="s">
        <x:v>27</x:v>
      </x:c>
      <x:c r="K362" s="73">
        <x:v>30</x:v>
      </x:c>
      <x:c r="L362" s="73" t="s">
        <x:v>122</x:v>
      </x:c>
      <x:c r="M362" s="73">
        <x:v>124</x:v>
      </x:c>
      <x:c r="N362" s="73">
        <x:v>3.7999999999999998</x:v>
      </x:c>
      <x:c r="O362" s="73">
        <x:v>0.16</x:v>
      </x:c>
      <x:c r="P362" s="73">
        <x:v>585</x:v>
      </x:c>
      <x:c r="Q362" s="73">
        <x:v>570</x:v>
      </x:c>
      <x:c r="R362" s="73">
        <x:v>493</x:v>
      </x:c>
      <x:c r="S362" s="73">
        <x:v>94</x:v>
      </x:c>
      <x:c r="T362" s="73">
        <x:v>168</x:v>
      </x:c>
      <x:c r="U362" s="73">
        <x:v>15</x:v>
      </x:c>
      <x:c r="V362" s="73">
        <x:v>7</x:v>
      </x:c>
      <x:c r="W362" s="73">
        <x:v>4</x:v>
      </x:c>
      <x:c r="X362" s="73">
        <x:v>209</x:v>
      </x:c>
      <x:c r="Y362" s="73">
        <x:v>42</x:v>
      </x:c>
      <x:c r="Z362" s="73">
        <x:v>28</x:v>
      </x:c>
      <x:c r="AA362" s="73">
        <x:v>10</x:v>
      </x:c>
      <x:c r="AB362" s="73">
        <x:v>68</x:v>
      </x:c>
      <x:c r="AC362" s="73">
        <x:v>9</x:v>
      </x:c>
      <x:c r="AD362" s="73">
        <x:v>5</x:v>
      </x:c>
      <x:c r="AE362" s="73">
        <x:v>45</x:v>
      </x:c>
      <x:c r="AF362" s="73">
        <x:v>4</x:v>
      </x:c>
      <x:c r="AG362" s="73">
        <x:v>11</x:v>
      </x:c>
      <x:c r="AH362" s="73">
        <x:v>4</x:v>
      </x:c>
      <x:c r="AI362" s="73">
        <x:v>0.34100000000000003</x:v>
      </x:c>
      <x:c r="AJ362" s="73">
        <x:v>0.42699999999999999</x:v>
      </x:c>
      <x:c r="AK362" s="73">
        <x:v>0.42399999999999999</x:v>
      </x:c>
      <x:c r="AL362" s="73">
        <x:v>0.85099999999999998</x:v>
      </x:c>
      <x:c r="AM362" s="73">
        <x:v>0.16500000000000001</x:v>
      </x:c>
      <x:c r="AN362" s="73">
        <x:v>123.09999999999999</x:v>
      </x:c>
      <x:c r="AO362" s="73">
        <x:v>3.96</x:v>
      </x:c>
      <x:c r="AP362" s="73">
        <x:v>2015</x:v>
      </x:c>
      <x:c r="AQ362" s="73" t="s">
        <x:v>27</x:v>
      </x:c>
      <x:c r="AR362" s="73">
        <x:v>30</x:v>
      </x:c>
      <x:c r="AS362" s="73" t="s">
        <x:v>122</x:v>
      </x:c>
      <x:c r="AT362" s="73">
        <x:v>585</x:v>
      </x:c>
      <x:c r="AU362" s="73">
        <x:v>16.68</x:v>
      </x:c>
      <x:c r="AV362" s="73">
        <x:v>0.84999999999999998</x:v>
      </x:c>
      <x:c r="AW362" s="73">
        <x:v>0.12</x:v>
      </x:c>
      <x:c r="AX362" s="73">
        <x:v>20.77</x:v>
      </x:c>
      <x:c r="AY362" s="73">
        <x:v>1.76</x:v>
      </x:c>
      <x:c r="AZ362" s="73">
        <x:v>-0.70999999999999996</x:v>
      </x:c>
      <x:c r="BA362" s="73">
        <x:v>1.05</x:v>
      </x:c>
      <x:c r="BB362" s="73">
        <x:v>19.440000000000001</x:v>
      </x:c>
      <x:c r="BC362" s="73">
        <x:v>2.4900000000000002</x:v>
      </x:c>
      <x:c r="BD362" s="73">
        <x:v>30.859999999999999</x:v>
      </x:c>
      <x:c r="BE362" s="73">
        <x:v>10.800000000000001</x:v>
      </x:c>
      <x:c r="BF362" s="73">
        <x:v>3.7999999999999998</x:v>
      </x:c>
      <x:c r="BG362" s="73">
        <x:v>0.16</x:v>
      </x:c>
      <x:c r="BH362" s="73">
        <x:v>3.96</x:v>
      </x:c>
      <x:c r="BI362" s="73">
        <x:v>70000</x:v>
      </x:c>
      <x:c r="BJ362" s="73">
        <x:v>17683</x:v>
      </x:c>
      <x:c r="BK362" s="74" t="str">
        <x:f t="shared" si="0"/>
        <x:v>true</x:v>
      </x:c>
    </x:row>
    <x:row r="363" spans="1:63" ht="16.399999999999999">
      <x:c r="A363" s="65">
        <x:v>2017</x:v>
      </x:c>
      <x:c r="B363" s="61" t="s">
        <x:v>27</x:v>
      </x:c>
      <x:c r="C363" s="61" t="s">
        <x:v>255</x:v>
      </x:c>
      <x:c r="D363" s="72" t="s">
        <x:v>251</x:v>
      </x:c>
      <x:c r="E363" s="72">
        <x:v>-1</x:v>
      </x:c>
      <x:c r="F363" s="72" t="s">
        <x:v>170</x:v>
      </x:c>
      <x:c r="G363" s="72" t="s">
        <x:v>34</x:v>
      </x:c>
      <x:c r="H363" s="72" t="s">
        <x:v>36</x:v>
      </x:c>
      <x:c r="I363" s="73">
        <x:v>2016</x:v>
      </x:c>
      <x:c r="J363" s="73" t="s">
        <x:v>27</x:v>
      </x:c>
      <x:c r="K363" s="73">
        <x:v>31</x:v>
      </x:c>
      <x:c r="L363" s="73" t="s">
        <x:v>122</x:v>
      </x:c>
      <x:c r="M363" s="73">
        <x:v>113</x:v>
      </x:c>
      <x:c r="N363" s="73">
        <x:v>3.8399999999999999</x:v>
      </x:c>
      <x:c r="O363" s="73">
        <x:v>0.56000000000000005</x:v>
      </x:c>
      <x:c r="P363" s="73">
        <x:v>530</x:v>
      </x:c>
      <x:c r="Q363" s="73">
        <x:v>522</x:v>
      </x:c>
      <x:c r="R363" s="73">
        <x:v>452</x:v>
      </x:c>
      <x:c r="S363" s="73">
        <x:v>98</x:v>
      </x:c>
      <x:c r="T363" s="73">
        <x:v>159</x:v>
      </x:c>
      <x:c r="U363" s="73">
        <x:v>20</x:v>
      </x:c>
      <x:c r="V363" s="73">
        <x:v>4</x:v>
      </x:c>
      <x:c r="W363" s="73">
        <x:v>3</x:v>
      </x:c>
      <x:c r="X363" s="73">
        <x:v>196</x:v>
      </x:c>
      <x:c r="Y363" s="73">
        <x:v>41</x:v>
      </x:c>
      <x:c r="Z363" s="73">
        <x:v>21</x:v>
      </x:c>
      <x:c r="AA363" s="73">
        <x:v>11</x:v>
      </x:c>
      <x:c r="AB363" s="73">
        <x:v>63</x:v>
      </x:c>
      <x:c r="AC363" s="73">
        <x:v>7</x:v>
      </x:c>
      <x:c r="AD363" s="73">
        <x:v>1</x:v>
      </x:c>
      <x:c r="AE363" s="73">
        <x:v>29</x:v>
      </x:c>
      <x:c r="AF363" s="73">
        <x:v>7</x:v>
      </x:c>
      <x:c r="AG363" s="73">
        <x:v>7</x:v>
      </x:c>
      <x:c r="AH363" s="73">
        <x:v>1</x:v>
      </x:c>
      <x:c r="AI363" s="73">
        <x:v>0.35199999999999998</x:v>
      </x:c>
      <x:c r="AJ363" s="73">
        <x:v>0.438</x:v>
      </x:c>
      <x:c r="AK363" s="73">
        <x:v>0.434</x:v>
      </x:c>
      <x:c r="AL363" s="73">
        <x:v>0.872</x:v>
      </x:c>
      <x:c r="AM363" s="73">
        <x:v>0.18099999999999999</x:v>
      </x:c>
      <x:c r="AN363" s="73">
        <x:v>127.90000000000001</x:v>
      </x:c>
      <x:c r="AO363" s="73">
        <x:v>4.4000000000000004</x:v>
      </x:c>
      <x:c r="AP363" s="73">
        <x:v>2016</x:v>
      </x:c>
      <x:c r="AQ363" s="73" t="s">
        <x:v>27</x:v>
      </x:c>
      <x:c r="AR363" s="73">
        <x:v>31</x:v>
      </x:c>
      <x:c r="AS363" s="73" t="s">
        <x:v>122</x:v>
      </x:c>
      <x:c r="AT363" s="73">
        <x:v>530</x:v>
      </x:c>
      <x:c r="AU363" s="73">
        <x:v>20.550000000000001</x:v>
      </x:c>
      <x:c r="AV363" s="73">
        <x:v>-0.81000000000000005</x:v>
      </x:c>
      <x:c r="AW363" s="73">
        <x:v>0.29999999999999999</x:v>
      </x:c>
      <x:c r="AX363" s="73">
        <x:v>22.449999999999999</x:v>
      </x:c>
      <x:c r="AY363" s="73">
        <x:v>6.3300000000000001</x:v>
      </x:c>
      <x:c r="AZ363" s="73">
        <x:v>0</x:v>
      </x:c>
      <x:c r="BA363" s="73">
        <x:v>6.3300000000000001</x:v>
      </x:c>
      <x:c r="BB363" s="73">
        <x:v>27.82</x:v>
      </x:c>
      <x:c r="BC363" s="73">
        <x:v>2.2999999999999998</x:v>
      </x:c>
      <x:c r="BD363" s="73">
        <x:v>40.280000000000001</x:v>
      </x:c>
      <x:c r="BE363" s="73">
        <x:v>11.279999999999999</x:v>
      </x:c>
      <x:c r="BF363" s="73">
        <x:v>3.8399999999999999</x:v>
      </x:c>
      <x:c r="BG363" s="73">
        <x:v>0.56000000000000005</x:v>
      </x:c>
      <x:c r="BH363" s="73">
        <x:v>4.4000000000000004</x:v>
      </x:c>
      <x:c r="BI363" s="73">
        <x:v>70000</x:v>
      </x:c>
      <x:c r="BJ363" s="73">
        <x:v>15922</x:v>
      </x:c>
      <x:c r="BK363" s="74" t="str">
        <x:f t="shared" si="0"/>
        <x:v>true</x:v>
      </x:c>
    </x:row>
    <x:row r="364" spans="1:63" ht="16.399999999999999">
      <x:c r="A364" s="65">
        <x:v>2018</x:v>
      </x:c>
      <x:c r="B364" s="61" t="s">
        <x:v>27</x:v>
      </x:c>
      <x:c r="C364" s="61" t="s">
        <x:v>255</x:v>
      </x:c>
      <x:c r="D364" s="72" t="s">
        <x:v>251</x:v>
      </x:c>
      <x:c r="E364" s="72">
        <x:v>-1</x:v>
      </x:c>
      <x:c r="F364" s="72" t="s">
        <x:v>170</x:v>
      </x:c>
      <x:c r="G364" s="72" t="s">
        <x:v>34</x:v>
      </x:c>
      <x:c r="H364" s="72" t="s">
        <x:v>36</x:v>
      </x:c>
      <x:c r="I364" s="73">
        <x:v>2017</x:v>
      </x:c>
      <x:c r="J364" s="73" t="s">
        <x:v>27</x:v>
      </x:c>
      <x:c r="K364" s="73">
        <x:v>32</x:v>
      </x:c>
      <x:c r="L364" s="73" t="s">
        <x:v>122</x:v>
      </x:c>
      <x:c r="M364" s="73">
        <x:v>57</x:v>
      </x:c>
      <x:c r="N364" s="73">
        <x:v>0.12</x:v>
      </x:c>
      <x:c r="O364" s="73">
        <x:v>0.13</x:v>
      </x:c>
      <x:c r="P364" s="73">
        <x:v>200</x:v>
      </x:c>
      <x:c r="Q364" s="73">
        <x:v>199</x:v>
      </x:c>
      <x:c r="R364" s="73">
        <x:v>179</x:v>
      </x:c>
      <x:c r="S364" s="73">
        <x:v>31</x:v>
      </x:c>
      <x:c r="T364" s="73">
        <x:v>47</x:v>
      </x:c>
      <x:c r="U364" s="73">
        <x:v>8</x:v>
      </x:c>
      <x:c r="V364" s="73">
        <x:v>1</x:v>
      </x:c>
      <x:c r="W364" s="73">
        <x:v>0</x:v>
      </x:c>
      <x:c r="X364" s="73">
        <x:v>57</x:v>
      </x:c>
      <x:c r="Y364" s="73">
        <x:v>12</x:v>
      </x:c>
      <x:c r="Z364" s="73">
        <x:v>10</x:v>
      </x:c>
      <x:c r="AA364" s="73">
        <x:v>3</x:v>
      </x:c>
      <x:c r="AB364" s="73">
        <x:v>17</x:v>
      </x:c>
      <x:c r="AC364" s="73">
        <x:v>2</x:v>
      </x:c>
      <x:c r="AD364" s="73">
        <x:v>0</x:v>
      </x:c>
      <x:c r="AE364" s="73">
        <x:v>20</x:v>
      </x:c>
      <x:c r="AF364" s="73">
        <x:v>4</x:v>
      </x:c>
      <x:c r="AG364" s="73">
        <x:v>1</x:v>
      </x:c>
      <x:c r="AH364" s="73">
        <x:v>1</x:v>
      </x:c>
      <x:c r="AI364" s="73">
        <x:v>0.26300000000000001</x:v>
      </x:c>
      <x:c r="AJ364" s="73">
        <x:v>0.33200000000000002</x:v>
      </x:c>
      <x:c r="AK364" s="73">
        <x:v>0.318</x:v>
      </x:c>
      <x:c r="AL364" s="73">
        <x:v>0.65000000000000002</x:v>
      </x:c>
      <x:c r="AM364" s="73">
        <x:v>0.094999999999999996</x:v>
      </x:c>
      <x:c r="AN364" s="73">
        <x:v>70.599999999999994</x:v>
      </x:c>
      <x:c r="AO364" s="73">
        <x:v>0.25</x:v>
      </x:c>
      <x:c r="AP364" s="73">
        <x:v>2017</x:v>
      </x:c>
      <x:c r="AQ364" s="73" t="s">
        <x:v>27</x:v>
      </x:c>
      <x:c r="AR364" s="73">
        <x:v>32</x:v>
      </x:c>
      <x:c r="AS364" s="73" t="s">
        <x:v>122</x:v>
      </x:c>
      <x:c r="AT364" s="73">
        <x:v>200</x:v>
      </x:c>
      <x:c r="AU364" s="73">
        <x:v>-7.1500000000000004</x:v>
      </x:c>
      <x:c r="AV364" s="73">
        <x:v>0.17000000000000001</x:v>
      </x:c>
      <x:c r="AW364" s="73">
        <x:v>0.52000000000000002</x:v>
      </x:c>
      <x:c r="AX364" s="73">
        <x:v>-6.8099999999999996</x:v>
      </x:c>
      <x:c r="AY364" s="73">
        <x:v>1.3700000000000001</x:v>
      </x:c>
      <x:c r="AZ364" s="73">
        <x:v>0</x:v>
      </x:c>
      <x:c r="BA364" s="73">
        <x:v>1.3700000000000001</x:v>
      </x:c>
      <x:c r="BB364" s="73">
        <x:v>-5.3300000000000001</x:v>
      </x:c>
      <x:c r="BC364" s="73">
        <x:v>0.84999999999999998</x:v>
      </x:c>
      <x:c r="BD364" s="73">
        <x:v>-4.5999999999999996</x:v>
      </x:c>
      <x:c r="BE364" s="73">
        <x:v>10.890000000000001</x:v>
      </x:c>
      <x:c r="BF364" s="73">
        <x:v>0.12</x:v>
      </x:c>
      <x:c r="BG364" s="73">
        <x:v>0.13</x:v>
      </x:c>
      <x:c r="BH364" s="73">
        <x:v>0.25</x:v>
      </x:c>
      <x:c r="BI364" s="73">
        <x:v>90000</x:v>
      </x:c>
      <x:c r="BJ364" s="73">
        <x:v>364359</x:v>
      </x:c>
      <x:c r="BK364" s="74" t="str">
        <x:f t="shared" si="0"/>
        <x:v>true</x:v>
      </x:c>
    </x:row>
    <x:row r="365" spans="1:63" ht="16.399999999999999">
      <x:c r="A365" s="65">
        <x:v>2019</x:v>
      </x:c>
      <x:c r="B365" s="61" t="s">
        <x:v>27</x:v>
      </x:c>
      <x:c r="C365" s="61" t="s">
        <x:v>255</x:v>
      </x:c>
      <x:c r="D365" s="72" t="s">
        <x:v>251</x:v>
      </x:c>
      <x:c r="E365" s="72">
        <x:v>-1</x:v>
      </x:c>
      <x:c r="F365" s="72" t="s">
        <x:v>170</x:v>
      </x:c>
      <x:c r="G365" s="72" t="s">
        <x:v>34</x:v>
      </x:c>
      <x:c r="H365" s="72" t="s">
        <x:v>36</x:v>
      </x:c>
      <x:c r="I365" s="73">
        <x:v>2018</x:v>
      </x:c>
      <x:c r="J365" s="73" t="s">
        <x:v>27</x:v>
      </x:c>
      <x:c r="K365" s="73">
        <x:v>33</x:v>
      </x:c>
      <x:c r="L365" s="73" t="s">
        <x:v>122</x:v>
      </x:c>
      <x:c r="M365" s="73">
        <x:v>134</x:v>
      </x:c>
      <x:c r="N365" s="73">
        <x:v>1.6799999999999999</x:v>
      </x:c>
      <x:c r="O365" s="73">
        <x:v>0.040000000000000002</x:v>
      </x:c>
      <x:c r="P365" s="73">
        <x:v>575</x:v>
      </x:c>
      <x:c r="Q365" s="73">
        <x:v>567</x:v>
      </x:c>
      <x:c r="R365" s="73">
        <x:v>491</x:v>
      </x:c>
      <x:c r="S365" s="73">
        <x:v>82</x:v>
      </x:c>
      <x:c r="T365" s="73">
        <x:v>144</x:v>
      </x:c>
      <x:c r="U365" s="73">
        <x:v>14</x:v>
      </x:c>
      <x:c r="V365" s="73">
        <x:v>1</x:v>
      </x:c>
      <x:c r="W365" s="73">
        <x:v>1</x:v>
      </x:c>
      <x:c r="X365" s="73">
        <x:v>163</x:v>
      </x:c>
      <x:c r="Y365" s="73">
        <x:v>36</x:v>
      </x:c>
      <x:c r="Z365" s="73">
        <x:v>30</x:v>
      </x:c>
      <x:c r="AA365" s="73">
        <x:v>11</x:v>
      </x:c>
      <x:c r="AB365" s="73">
        <x:v>59</x:v>
      </x:c>
      <x:c r="AC365" s="73">
        <x:v>12</x:v>
      </x:c>
      <x:c r="AD365" s="73">
        <x:v>0</x:v>
      </x:c>
      <x:c r="AE365" s="73">
        <x:v>62</x:v>
      </x:c>
      <x:c r="AF365" s="73">
        <x:v>8</x:v>
      </x:c>
      <x:c r="AG365" s="73">
        <x:v>8</x:v>
      </x:c>
      <x:c r="AH365" s="73">
        <x:v>5</x:v>
      </x:c>
      <x:c r="AI365" s="73">
        <x:v>0.29299999999999998</x:v>
      </x:c>
      <x:c r="AJ365" s="73">
        <x:v>0.379</x:v>
      </x:c>
      <x:c r="AK365" s="73">
        <x:v>0.33200000000000002</x:v>
      </x:c>
      <x:c r="AL365" s="73">
        <x:v>0.71099999999999997</x:v>
      </x:c>
      <x:c r="AM365" s="73">
        <x:v>0.126</x:v>
      </x:c>
      <x:c r="AN365" s="73">
        <x:v>89.299999999999997</x:v>
      </x:c>
      <x:c r="AO365" s="73">
        <x:v>1.73</x:v>
      </x:c>
      <x:c r="AP365" s="73">
        <x:v>2018</x:v>
      </x:c>
      <x:c r="AQ365" s="73" t="s">
        <x:v>27</x:v>
      </x:c>
      <x:c r="AR365" s="73">
        <x:v>33</x:v>
      </x:c>
      <x:c r="AS365" s="73" t="s">
        <x:v>122</x:v>
      </x:c>
      <x:c r="AT365" s="73">
        <x:v>575</x:v>
      </x:c>
      <x:c r="AU365" s="73">
        <x:v>-6.5700000000000003</x:v>
      </x:c>
      <x:c r="AV365" s="73">
        <x:v>-0.19</x:v>
      </x:c>
      <x:c r="AW365" s="73">
        <x:v>0.81000000000000005</x:v>
      </x:c>
      <x:c r="AX365" s="73">
        <x:v>-3.23</x:v>
      </x:c>
      <x:c r="AY365" s="73">
        <x:v>0.46999999999999997</x:v>
      </x:c>
      <x:c r="AZ365" s="73">
        <x:v>-0.12</x:v>
      </x:c>
      <x:c r="BA365" s="73">
        <x:v>0.34999999999999998</x:v>
      </x:c>
      <x:c r="BB365" s="73">
        <x:v>-4.4000000000000004</x:v>
      </x:c>
      <x:c r="BC365" s="73">
        <x:v>2.5099999999999998</x:v>
      </x:c>
      <x:c r="BD365" s="73">
        <x:v>-1.55</x:v>
      </x:c>
      <x:c r="BE365" s="73">
        <x:v>11.199999999999999</x:v>
      </x:c>
      <x:c r="BF365" s="73">
        <x:v>1.6799999999999999</x:v>
      </x:c>
      <x:c r="BG365" s="73">
        <x:v>0.040000000000000002</x:v>
      </x:c>
      <x:c r="BH365" s="73">
        <x:v>1.73</x:v>
      </x:c>
      <x:c r="BI365" s="73">
        <x:v>40000</x:v>
      </x:c>
      <x:c r="BJ365" s="73">
        <x:v>23174</x:v>
      </x:c>
      <x:c r="BK365" s="74" t="str">
        <x:f t="shared" si="0"/>
        <x:v>true</x:v>
      </x:c>
    </x:row>
    <x:row r="366" spans="1:63" ht="16.399999999999999">
      <x:c r="A366" s="70">
        <x:v>2014</x:v>
      </x:c>
      <x:c r="B366" s="61" t="s">
        <x:v>22</x:v>
      </x:c>
      <x:c r="C366" s="61" t="s">
        <x:v>268</x:v>
      </x:c>
      <x:c r="D366" s="72" t="s">
        <x:v>251</x:v>
      </x:c>
      <x:c r="E366" s="72">
        <x:v>-1</x:v>
      </x:c>
      <x:c r="F366" s="72" t="s">
        <x:v>170</x:v>
      </x:c>
      <x:c r="G366" s="72" t="s">
        <x:v>34</x:v>
      </x:c>
      <x:c r="H366" s="72" t="s">
        <x:v>36</x:v>
      </x:c>
      <x:c r="I366" s="83">
        <x:v>2013</x:v>
      </x:c>
      <x:c r="J366" s="83" t="s">
        <x:v>22</x:v>
      </x:c>
      <x:c r="K366" s="83">
        <x:v>31</x:v>
      </x:c>
      <x:c r="L366" s="83" t="s">
        <x:v>115</x:v>
      </x:c>
      <x:c r="M366" s="83">
        <x:v>60</x:v>
      </x:c>
      <x:c r="N366" s="83">
        <x:v>-0.26000000000000001</x:v>
      </x:c>
      <x:c r="O366" s="83">
        <x:v>0.53000000000000003</x:v>
      </x:c>
      <x:c r="P366" s="83">
        <x:v>251</x:v>
      </x:c>
      <x:c r="Q366" s="83">
        <x:v>242</x:v>
      </x:c>
      <x:c r="R366" s="83">
        <x:v>217</x:v>
      </x:c>
      <x:c r="S366" s="83">
        <x:v>30</x:v>
      </x:c>
      <x:c r="T366" s="83">
        <x:v>55</x:v>
      </x:c>
      <x:c r="U366" s="83">
        <x:v>5</x:v>
      </x:c>
      <x:c r="V366" s="83">
        <x:v>0</x:v>
      </x:c>
      <x:c r="W366" s="83">
        <x:v>0</x:v>
      </x:c>
      <x:c r="X366" s="83">
        <x:v>60</x:v>
      </x:c>
      <x:c r="Y366" s="83">
        <x:v>16</x:v>
      </x:c>
      <x:c r="Z366" s="83">
        <x:v>5</x:v>
      </x:c>
      <x:c r="AA366" s="83">
        <x:v>5</x:v>
      </x:c>
      <x:c r="AB366" s="83">
        <x:v>15</x:v>
      </x:c>
      <x:c r="AC366" s="83">
        <x:v>8</x:v>
      </x:c>
      <x:c r="AD366" s="83">
        <x:v>0</x:v>
      </x:c>
      <x:c r="AE366" s="83">
        <x:v>47</x:v>
      </x:c>
      <x:c r="AF366" s="83">
        <x:v>2</x:v>
      </x:c>
      <x:c r="AG366" s="83">
        <x:v>9</x:v>
      </x:c>
      <x:c r="AH366" s="83">
        <x:v>2</x:v>
      </x:c>
      <x:c r="AI366" s="83">
        <x:v>0.253</x:v>
      </x:c>
      <x:c r="AJ366" s="83">
        <x:v>0.32200000000000001</x:v>
      </x:c>
      <x:c r="AK366" s="83">
        <x:v>0.27600000000000002</x:v>
      </x:c>
      <x:c r="AL366" s="83">
        <x:v>0.59799999999999998</x:v>
      </x:c>
      <x:c r="AM366" s="83">
        <x:v>-0.056000000000000005</x:v>
      </x:c>
      <x:c r="AN366" s="83">
        <x:v>57.799999999999997</x:v>
      </x:c>
      <x:c r="AO366" s="83">
        <x:v>0.26000000000000001</x:v>
      </x:c>
      <x:c r="AP366" s="83">
        <x:v>2013</x:v>
      </x:c>
      <x:c r="AQ366" s="83" t="s">
        <x:v>22</x:v>
      </x:c>
      <x:c r="AR366" s="83">
        <x:v>31</x:v>
      </x:c>
      <x:c r="AS366" s="83" t="s">
        <x:v>115</x:v>
      </x:c>
      <x:c r="AT366" s="83">
        <x:v>251</x:v>
      </x:c>
      <x:c r="AU366" s="83">
        <x:v>-13.16</x:v>
      </x:c>
      <x:c r="AV366" s="83">
        <x:v>-1.0600000000000001</x:v>
      </x:c>
      <x:c r="AW366" s="83">
        <x:v>-0.40000000000000002</x:v>
      </x:c>
      <x:c r="AX366" s="83">
        <x:v>-11.699999999999999</x:v>
      </x:c>
      <x:c r="AY366" s="83">
        <x:v>5.6699999999999999</x:v>
      </x:c>
      <x:c r="AZ366" s="83">
        <x:v>-2.2999999999999998</x:v>
      </x:c>
      <x:c r="BA366" s="83">
        <x:v>3.3799999999999999</x:v>
      </x:c>
      <x:c r="BB366" s="83">
        <x:v>-8.3200000000000003</x:v>
      </x:c>
      <x:c r="BC366" s="83">
        <x:v>1.1000000000000001</x:v>
      </x:c>
      <x:c r="BD366" s="83">
        <x:v>-7.2199999999999998</x:v>
      </x:c>
      <x:c r="BE366" s="83">
        <x:v>9.9499999999999993</x:v>
      </x:c>
      <x:c r="BF366" s="83">
        <x:v>-0.26000000000000001</x:v>
      </x:c>
      <x:c r="BG366" s="83">
        <x:v>0.53000000000000003</x:v>
      </x:c>
      <x:c r="BH366" s="83">
        <x:v>0.26000000000000001</x:v>
      </x:c>
      <x:c r="BI366" s="83">
        <x:v>5500</x:v>
      </x:c>
      <x:c r="BJ366" s="83">
        <x:v>21116</x:v>
      </x:c>
      <x:c r="BK366" s="74" t="str">
        <x:f t="shared" si="0"/>
        <x:v>true</x:v>
      </x:c>
    </x:row>
    <x:row r="367" spans="1:63" ht="16.399999999999999">
      <x:c r="A367" s="65">
        <x:v>2015</x:v>
      </x:c>
      <x:c r="B367" s="61" t="s">
        <x:v>22</x:v>
      </x:c>
      <x:c r="C367" s="61" t="s">
        <x:v>268</x:v>
      </x:c>
      <x:c r="D367" s="72" t="s">
        <x:v>251</x:v>
      </x:c>
      <x:c r="E367" s="72">
        <x:v>-1</x:v>
      </x:c>
      <x:c r="F367" s="72" t="s">
        <x:v>170</x:v>
      </x:c>
      <x:c r="G367" s="72" t="s">
        <x:v>34</x:v>
      </x:c>
      <x:c r="H367" s="72" t="s">
        <x:v>36</x:v>
      </x:c>
      <x:c r="I367" s="83">
        <x:v>2014</x:v>
      </x:c>
      <x:c r="J367" s="83" t="s">
        <x:v>22</x:v>
      </x:c>
      <x:c r="K367" s="83">
        <x:v>32</x:v>
      </x:c>
      <x:c r="L367" s="83" t="s">
        <x:v>115</x:v>
      </x:c>
      <x:c r="M367" s="83">
        <x:v>44</x:v>
      </x:c>
      <x:c r="N367" s="83">
        <x:v>-0.20000000000000001</x:v>
      </x:c>
      <x:c r="O367" s="83">
        <x:v>0.20999999999999999</x:v>
      </x:c>
      <x:c r="P367" s="83">
        <x:v>103</x:v>
      </x:c>
      <x:c r="Q367" s="83">
        <x:v>97</x:v>
      </x:c>
      <x:c r="R367" s="83">
        <x:v>80</x:v>
      </x:c>
      <x:c r="S367" s="83">
        <x:v>14</x:v>
      </x:c>
      <x:c r="T367" s="83">
        <x:v>18</x:v>
      </x:c>
      <x:c r="U367" s="83">
        <x:v>0</x:v>
      </x:c>
      <x:c r="V367" s="83">
        <x:v>0</x:v>
      </x:c>
      <x:c r="W367" s="83">
        <x:v>0</x:v>
      </x:c>
      <x:c r="X367" s="83">
        <x:v>18</x:v>
      </x:c>
      <x:c r="Y367" s="83">
        <x:v>10</x:v>
      </x:c>
      <x:c r="Z367" s="83">
        <x:v>0</x:v>
      </x:c>
      <x:c r="AA367" s="83">
        <x:v>3</x:v>
      </x:c>
      <x:c r="AB367" s="83">
        <x:v>14</x:v>
      </x:c>
      <x:c r="AC367" s="83">
        <x:v>2</x:v>
      </x:c>
      <x:c r="AD367" s="83">
        <x:v>0</x:v>
      </x:c>
      <x:c r="AE367" s="83">
        <x:v>22</x:v>
      </x:c>
      <x:c r="AF367" s="83">
        <x:v>1</x:v>
      </x:c>
      <x:c r="AG367" s="83">
        <x:v>6</x:v>
      </x:c>
      <x:c r="AH367" s="83">
        <x:v>1</x:v>
      </x:c>
      <x:c r="AI367" s="83">
        <x:v>0.22500000000000001</x:v>
      </x:c>
      <x:c r="AJ367" s="83">
        <x:v>0.35099999999999998</x:v>
      </x:c>
      <x:c r="AK367" s="83">
        <x:v>0.22500000000000001</x:v>
      </x:c>
      <x:c r="AL367" s="83">
        <x:v>0.57599999999999996</x:v>
      </x:c>
      <x:c r="AM367" s="83">
        <x:v>0.078000000000000003</x:v>
      </x:c>
      <x:c r="AN367" s="83">
        <x:v>52.700000000000003</x:v>
      </x:c>
      <x:c r="AO367" s="83">
        <x:v>0.010000000000000001</x:v>
      </x:c>
      <x:c r="AP367" s="83">
        <x:v>2014</x:v>
      </x:c>
      <x:c r="AQ367" s="83" t="s">
        <x:v>22</x:v>
      </x:c>
      <x:c r="AR367" s="83">
        <x:v>32</x:v>
      </x:c>
      <x:c r="AS367" s="83" t="s">
        <x:v>115</x:v>
      </x:c>
      <x:c r="AT367" s="83">
        <x:v>103</x:v>
      </x:c>
      <x:c r="AU367" s="83">
        <x:v>-6.0599999999999996</x:v>
      </x:c>
      <x:c r="AV367" s="83">
        <x:v>-1.1899999999999999</x:v>
      </x:c>
      <x:c r="AW367" s="83">
        <x:v>-0.44</x:v>
      </x:c>
      <x:c r="AX367" s="83">
        <x:v>-5.7000000000000002</x:v>
      </x:c>
      <x:c r="AY367" s="83">
        <x:v>2.3700000000000001</x:v>
      </x:c>
      <x:c r="AZ367" s="83">
        <x:v>-0.33000000000000002</x:v>
      </x:c>
      <x:c r="BA367" s="83">
        <x:v>2.04</x:v>
      </x:c>
      <x:c r="BB367" s="83">
        <x:v>-4.1399999999999997</x:v>
      </x:c>
      <x:c r="BC367" s="83">
        <x:v>0.45000000000000001</x:v>
      </x:c>
      <x:c r="BD367" s="83">
        <x:v>-1.98</x:v>
      </x:c>
      <x:c r="BE367" s="83">
        <x:v>11.31</x:v>
      </x:c>
      <x:c r="BF367" s="83">
        <x:v>-0.20000000000000001</x:v>
      </x:c>
      <x:c r="BG367" s="83">
        <x:v>0.20999999999999999</x:v>
      </x:c>
      <x:c r="BH367" s="83">
        <x:v>0.010000000000000001</x:v>
      </x:c>
      <x:c r="BI367" s="83">
        <x:v>6000</x:v>
      </x:c>
      <x:c r="BJ367" s="83">
        <x:v>554284</x:v>
      </x:c>
      <x:c r="BK367" s="74" t="str">
        <x:f t="shared" si="0"/>
        <x:v>true</x:v>
      </x:c>
    </x:row>
    <x:row r="368" spans="1:63" ht="16.399999999999999">
      <x:c r="A368" s="65">
        <x:v>2016</x:v>
      </x:c>
      <x:c r="B368" s="61" t="s">
        <x:v>22</x:v>
      </x:c>
      <x:c r="C368" s="61" t="s">
        <x:v>268</x:v>
      </x:c>
      <x:c r="D368" s="72" t="s">
        <x:v>251</x:v>
      </x:c>
      <x:c r="E368" s="72">
        <x:v>-1</x:v>
      </x:c>
      <x:c r="F368" s="72" t="s">
        <x:v>170</x:v>
      </x:c>
      <x:c r="G368" s="72" t="s">
        <x:v>34</x:v>
      </x:c>
      <x:c r="H368" s="72" t="s">
        <x:v>36</x:v>
      </x:c>
      <x:c r="I368" s="83">
        <x:v>2015</x:v>
      </x:c>
      <x:c r="J368" s="83" t="s">
        <x:v>22</x:v>
      </x:c>
      <x:c r="K368" s="83">
        <x:v>33</x:v>
      </x:c>
      <x:c r="L368" s="83" t="s">
        <x:v>115</x:v>
      </x:c>
      <x:c r="M368" s="83">
        <x:v>75</x:v>
      </x:c>
      <x:c r="N368" s="83">
        <x:v>-0.080000000000000004</x:v>
      </x:c>
      <x:c r="O368" s="83">
        <x:v>0.42999999999999999</x:v>
      </x:c>
      <x:c r="P368" s="83">
        <x:v>174</x:v>
      </x:c>
      <x:c r="Q368" s="83">
        <x:v>157</x:v>
      </x:c>
      <x:c r="R368" s="83">
        <x:v>141</x:v>
      </x:c>
      <x:c r="S368" s="83">
        <x:v>18</x:v>
      </x:c>
      <x:c r="T368" s="83">
        <x:v>32</x:v>
      </x:c>
      <x:c r="U368" s="83">
        <x:v>4</x:v>
      </x:c>
      <x:c r="V368" s="83">
        <x:v>0</x:v>
      </x:c>
      <x:c r="W368" s="83">
        <x:v>4</x:v>
      </x:c>
      <x:c r="X368" s="83">
        <x:v>48</x:v>
      </x:c>
      <x:c r="Y368" s="83">
        <x:v>18</x:v>
      </x:c>
      <x:c r="Z368" s="83">
        <x:v>2</x:v>
      </x:c>
      <x:c r="AA368" s="83">
        <x:v>0</x:v>
      </x:c>
      <x:c r="AB368" s="83">
        <x:v>10</x:v>
      </x:c>
      <x:c r="AC368" s="83">
        <x:v>6</x:v>
      </x:c>
      <x:c r="AD368" s="83">
        <x:v>0</x:v>
      </x:c>
      <x:c r="AE368" s="83">
        <x:v>43</x:v>
      </x:c>
      <x:c r="AF368" s="83">
        <x:v>2</x:v>
      </x:c>
      <x:c r="AG368" s="83">
        <x:v>17</x:v>
      </x:c>
      <x:c r="AH368" s="83">
        <x:v>0</x:v>
      </x:c>
      <x:c r="AI368" s="83">
        <x:v>0.22700000000000001</x:v>
      </x:c>
      <x:c r="AJ368" s="83">
        <x:v>0.30599999999999999</x:v>
      </x:c>
      <x:c r="AK368" s="83">
        <x:v>0.34000000000000002</x:v>
      </x:c>
      <x:c r="AL368" s="83">
        <x:v>0.64600000000000002</x:v>
      </x:c>
      <x:c r="AM368" s="83">
        <x:v>0.085000000000000009</x:v>
      </x:c>
      <x:c r="AN368" s="83">
        <x:v>61</x:v>
      </x:c>
      <x:c r="AO368" s="83">
        <x:v>0.34999999999999998</x:v>
      </x:c>
      <x:c r="AP368" s="83">
        <x:v>2015</x:v>
      </x:c>
      <x:c r="AQ368" s="83" t="s">
        <x:v>22</x:v>
      </x:c>
      <x:c r="AR368" s="83">
        <x:v>33</x:v>
      </x:c>
      <x:c r="AS368" s="83" t="s">
        <x:v>115</x:v>
      </x:c>
      <x:c r="AT368" s="83">
        <x:v>174</x:v>
      </x:c>
      <x:c r="AU368" s="83">
        <x:v>-9.1099999999999994</x:v>
      </x:c>
      <x:c r="AV368" s="83">
        <x:v>0.40000000000000002</x:v>
      </x:c>
      <x:c r="AW368" s="83">
        <x:v>0.65000000000000002</x:v>
      </x:c>
      <x:c r="AX368" s="83">
        <x:v>-6.7800000000000002</x:v>
      </x:c>
      <x:c r="AY368" s="83">
        <x:v>4.6399999999999997</x:v>
      </x:c>
      <x:c r="AZ368" s="83">
        <x:v>-0.05</x:v>
      </x:c>
      <x:c r="BA368" s="83">
        <x:v>4.5899999999999999</x:v>
      </x:c>
      <x:c r="BB368" s="83">
        <x:v>-3.1899999999999999</x:v>
      </x:c>
      <x:c r="BC368" s="83">
        <x:v>0.73999999999999999</x:v>
      </x:c>
      <x:c r="BD368" s="83">
        <x:v>3.71</x:v>
      </x:c>
      <x:c r="BE368" s="83">
        <x:v>10.800000000000001</x:v>
      </x:c>
      <x:c r="BF368" s="83">
        <x:v>-0.080000000000000004</x:v>
      </x:c>
      <x:c r="BG368" s="83">
        <x:v>0.42999999999999999</x:v>
      </x:c>
      <x:c r="BH368" s="83">
        <x:v>0.34999999999999998</x:v>
      </x:c>
      <x:c r="BI368" s="83">
        <x:v>6500</x:v>
      </x:c>
      <x:c r="BJ368" s="83">
        <x:v>18725</x:v>
      </x:c>
      <x:c r="BK368" s="74" t="str">
        <x:f t="shared" si="0"/>
        <x:v>true</x:v>
      </x:c>
    </x:row>
    <x:row r="369" spans="1:63" ht="16.399999999999999">
      <x:c r="A369" s="65">
        <x:v>2017</x:v>
      </x:c>
      <x:c r="B369" s="61" t="s">
        <x:v>22</x:v>
      </x:c>
      <x:c r="C369" s="61" t="s">
        <x:v>268</x:v>
      </x:c>
      <x:c r="D369" s="72" t="s">
        <x:v>251</x:v>
      </x:c>
      <x:c r="E369" s="72">
        <x:v>-1</x:v>
      </x:c>
      <x:c r="F369" s="72" t="s">
        <x:v>170</x:v>
      </x:c>
      <x:c r="G369" s="72" t="s">
        <x:v>34</x:v>
      </x:c>
      <x:c r="H369" s="72" t="s">
        <x:v>36</x:v>
      </x:c>
      <x:c r="I369" s="83">
        <x:v>2016</x:v>
      </x:c>
      <x:c r="J369" s="83" t="s">
        <x:v>22</x:v>
      </x:c>
      <x:c r="K369" s="83">
        <x:v>34</x:v>
      </x:c>
      <x:c r="L369" s="83" t="s">
        <x:v>115</x:v>
      </x:c>
      <x:c r="M369" s="83">
        <x:v>52</x:v>
      </x:c>
      <x:c r="N369" s="83">
        <x:v>-0.32000000000000001</x:v>
      </x:c>
      <x:c r="O369" s="83">
        <x:v>-0.059999999999999998</x:v>
      </x:c>
      <x:c r="P369" s="83">
        <x:v>98</x:v>
      </x:c>
      <x:c r="Q369" s="83">
        <x:v>94</x:v>
      </x:c>
      <x:c r="R369" s="83">
        <x:v>83</x:v>
      </x:c>
      <x:c r="S369" s="83">
        <x:v>19</x:v>
      </x:c>
      <x:c r="T369" s="83">
        <x:v>16</x:v>
      </x:c>
      <x:c r="U369" s="83">
        <x:v>5</x:v>
      </x:c>
      <x:c r="V369" s="83">
        <x:v>0</x:v>
      </x:c>
      <x:c r="W369" s="83">
        <x:v>1</x:v>
      </x:c>
      <x:c r="X369" s="83">
        <x:v>24</x:v>
      </x:c>
      <x:c r="Y369" s="83">
        <x:v>8</x:v>
      </x:c>
      <x:c r="Z369" s="83">
        <x:v>2</x:v>
      </x:c>
      <x:c r="AA369" s="83">
        <x:v>2</x:v>
      </x:c>
      <x:c r="AB369" s="83">
        <x:v>7</x:v>
      </x:c>
      <x:c r="AC369" s="83">
        <x:v>4</x:v>
      </x:c>
      <x:c r="AD369" s="83">
        <x:v>0</x:v>
      </x:c>
      <x:c r="AE369" s="83">
        <x:v>16</x:v>
      </x:c>
      <x:c r="AF369" s="83">
        <x:v>3</x:v>
      </x:c>
      <x:c r="AG369" s="83">
        <x:v>4</x:v>
      </x:c>
      <x:c r="AH369" s="83">
        <x:v>0</x:v>
      </x:c>
      <x:c r="AI369" s="83">
        <x:v>0.193</x:v>
      </x:c>
      <x:c r="AJ369" s="83">
        <x:v>0.28699999999999998</x:v>
      </x:c>
      <x:c r="AK369" s="83">
        <x:v>0.28899999999999998</x:v>
      </x:c>
      <x:c r="AL369" s="83">
        <x:v>0.57599999999999996</x:v>
      </x:c>
      <x:c r="AM369" s="83">
        <x:v>0.059999999999999998</x:v>
      </x:c>
      <x:c r="AN369" s="83">
        <x:v>40.899999999999999</x:v>
      </x:c>
      <x:c r="AO369" s="83">
        <x:v>-0.38</x:v>
      </x:c>
      <x:c r="AP369" s="83">
        <x:v>2016</x:v>
      </x:c>
      <x:c r="AQ369" s="83" t="s">
        <x:v>22</x:v>
      </x:c>
      <x:c r="AR369" s="83">
        <x:v>34</x:v>
      </x:c>
      <x:c r="AS369" s="83" t="s">
        <x:v>115</x:v>
      </x:c>
      <x:c r="AT369" s="83">
        <x:v>98</x:v>
      </x:c>
      <x:c r="AU369" s="83">
        <x:v>-7.8200000000000003</x:v>
      </x:c>
      <x:c r="AV369" s="83">
        <x:v>-0.41999999999999998</x:v>
      </x:c>
      <x:c r="AW369" s="83">
        <x:v>0.39000000000000001</x:v>
      </x:c>
      <x:c r="AX369" s="83">
        <x:v>-7.46</x:v>
      </x:c>
      <x:c r="AY369" s="83">
        <x:v>-0.68000000000000005</x:v>
      </x:c>
      <x:c r="AZ369" s="83">
        <x:v>-0.14000000000000001</x:v>
      </x:c>
      <x:c r="BA369" s="83">
        <x:v>-0.81999999999999995</x:v>
      </x:c>
      <x:c r="BB369" s="83">
        <x:v>-8.2599999999999998</x:v>
      </x:c>
      <x:c r="BC369" s="83">
        <x:v>0.42999999999999999</x:v>
      </x:c>
      <x:c r="BD369" s="83">
        <x:v>-7.8499999999999996</x:v>
      </x:c>
      <x:c r="BE369" s="83">
        <x:v>11.279999999999999</x:v>
      </x:c>
      <x:c r="BF369" s="83">
        <x:v>-0.32000000000000001</x:v>
      </x:c>
      <x:c r="BG369" s="83">
        <x:v>-0.059999999999999998</x:v>
      </x:c>
      <x:c r="BH369" s="83">
        <x:v>-0.38</x:v>
      </x:c>
      <x:c r="BI369" s="83">
        <x:v>7000</x:v>
      </x:c>
      <x:c r="BJ369" s="83">
        <x:v>-18629</x:v>
      </x:c>
      <x:c r="BK369" s="74" t="str">
        <x:f t="shared" si="0"/>
        <x:v>true</x:v>
      </x:c>
    </x:row>
    <x:row r="370" spans="1:63" ht="16.399999999999999">
      <x:c r="A370" s="65">
        <x:v>2018</x:v>
      </x:c>
      <x:c r="B370" s="61" t="s">
        <x:v>22</x:v>
      </x:c>
      <x:c r="C370" s="61" t="s">
        <x:v>268</x:v>
      </x:c>
      <x:c r="D370" s="72" t="s">
        <x:v>251</x:v>
      </x:c>
      <x:c r="E370" s="72">
        <x:v>-1</x:v>
      </x:c>
      <x:c r="F370" s="72" t="s">
        <x:v>170</x:v>
      </x:c>
      <x:c r="G370" s="72" t="s">
        <x:v>34</x:v>
      </x:c>
      <x:c r="H370" s="72" t="s">
        <x:v>36</x:v>
      </x:c>
      <x:c r="I370" s="83">
        <x:v>2017</x:v>
      </x:c>
      <x:c r="J370" s="83" t="s">
        <x:v>22</x:v>
      </x:c>
      <x:c r="K370" s="83">
        <x:v>35</x:v>
      </x:c>
      <x:c r="L370" s="83" t="s">
        <x:v>115</x:v>
      </x:c>
      <x:c r="M370" s="83">
        <x:v>104</x:v>
      </x:c>
      <x:c r="N370" s="83">
        <x:v>0.070000000000000007</x:v>
      </x:c>
      <x:c r="O370" s="83">
        <x:v>-0.080000000000000004</x:v>
      </x:c>
      <x:c r="P370" s="83">
        <x:v>215</x:v>
      </x:c>
      <x:c r="Q370" s="83">
        <x:v>209</x:v>
      </x:c>
      <x:c r="R370" s="83">
        <x:v>185</x:v>
      </x:c>
      <x:c r="S370" s="83">
        <x:v>35</x:v>
      </x:c>
      <x:c r="T370" s="83">
        <x:v>47</x:v>
      </x:c>
      <x:c r="U370" s="83">
        <x:v>5</x:v>
      </x:c>
      <x:c r="V370" s="83">
        <x:v>1</x:v>
      </x:c>
      <x:c r="W370" s="83">
        <x:v>4</x:v>
      </x:c>
      <x:c r="X370" s="83">
        <x:v>66</x:v>
      </x:c>
      <x:c r="Y370" s="83">
        <x:v>21</x:v>
      </x:c>
      <x:c r="Z370" s="83">
        <x:v>2</x:v>
      </x:c>
      <x:c r="AA370" s="83">
        <x:v>4</x:v>
      </x:c>
      <x:c r="AB370" s="83">
        <x:v>15</x:v>
      </x:c>
      <x:c r="AC370" s="83">
        <x:v>10</x:v>
      </x:c>
      <x:c r="AD370" s="83">
        <x:v>2</x:v>
      </x:c>
      <x:c r="AE370" s="83">
        <x:v>38</x:v>
      </x:c>
      <x:c r="AF370" s="83">
        <x:v>6</x:v>
      </x:c>
      <x:c r="AG370" s="83">
        <x:v>5</x:v>
      </x:c>
      <x:c r="AH370" s="83">
        <x:v>0</x:v>
      </x:c>
      <x:c r="AI370" s="83">
        <x:v>0.254</x:v>
      </x:c>
      <x:c r="AJ370" s="83">
        <x:v>0.34300000000000003</x:v>
      </x:c>
      <x:c r="AK370" s="83">
        <x:v>0.35699999999999998</x:v>
      </x:c>
      <x:c r="AL370" s="83">
        <x:v>0.69999999999999996</x:v>
      </x:c>
      <x:c r="AM370" s="83">
        <x:v>0.109</x:v>
      </x:c>
      <x:c r="AN370" s="83">
        <x:v>76.599999999999994</x:v>
      </x:c>
      <x:c r="AO370" s="83">
        <x:v>-0.010000000000000001</x:v>
      </x:c>
      <x:c r="AP370" s="83">
        <x:v>2017</x:v>
      </x:c>
      <x:c r="AQ370" s="83" t="s">
        <x:v>22</x:v>
      </x:c>
      <x:c r="AR370" s="83">
        <x:v>35</x:v>
      </x:c>
      <x:c r="AS370" s="83" t="s">
        <x:v>115</x:v>
      </x:c>
      <x:c r="AT370" s="83">
        <x:v>215</x:v>
      </x:c>
      <x:c r="AU370" s="83">
        <x:v>-6.2999999999999998</x:v>
      </x:c>
      <x:c r="AV370" s="83">
        <x:v>-1.5600000000000001</x:v>
      </x:c>
      <x:c r="AW370" s="83">
        <x:v>-0.37</x:v>
      </x:c>
      <x:c r="AX370" s="83">
        <x:v>-6.9699999999999998</x:v>
      </x:c>
      <x:c r="AY370" s="83">
        <x:v>-0.85999999999999999</x:v>
      </x:c>
      <x:c r="AZ370" s="83">
        <x:v>-1.1200000000000001</x:v>
      </x:c>
      <x:c r="BA370" s="83">
        <x:v>-1.97</x:v>
      </x:c>
      <x:c r="BB370" s="83">
        <x:v>-8.7599999999999998</x:v>
      </x:c>
      <x:c r="BC370" s="83">
        <x:v>0.91000000000000003</x:v>
      </x:c>
      <x:c r="BD370" s="83">
        <x:v>-4.1699999999999999</x:v>
      </x:c>
      <x:c r="BE370" s="83">
        <x:v>10.890000000000001</x:v>
      </x:c>
      <x:c r="BF370" s="83">
        <x:v>0.070000000000000007</x:v>
      </x:c>
      <x:c r="BG370" s="83">
        <x:v>-0.080000000000000004</x:v>
      </x:c>
      <x:c r="BH370" s="83">
        <x:v>-0.010000000000000001</x:v>
      </x:c>
      <x:c r="BI370" s="83">
        <x:v>6000</x:v>
      </x:c>
      <x:c r="BJ370" s="83">
        <x:v>-461535</x:v>
      </x:c>
      <x:c r="BK370" s="74" t="str">
        <x:f t="shared" si="0"/>
        <x:v>true</x:v>
      </x:c>
    </x:row>
    <x:row r="371" spans="1:63" ht="16.399999999999999">
      <x:c r="A371" s="65">
        <x:v>2014</x:v>
      </x:c>
      <x:c r="B371" s="61" t="s">
        <x:v>65</x:v>
      </x:c>
      <x:c r="C371" s="61" t="s">
        <x:v>261</x:v>
      </x:c>
      <x:c r="D371" s="72" t="s">
        <x:v>323</x:v>
      </x:c>
      <x:c r="E371" s="72">
        <x:v>9</x:v>
      </x:c>
      <x:c r="F371" s="72" t="s">
        <x:v>170</x:v>
      </x:c>
      <x:c r="G371" s="72" t="s">
        <x:v>34</x:v>
      </x:c>
      <x:c r="H371" s="72" t="s">
        <x:v>36</x:v>
      </x:c>
      <x:c r="I371" s="83">
        <x:v>2013</x:v>
      </x:c>
      <x:c r="J371" s="83" t="s">
        <x:v>65</x:v>
      </x:c>
      <x:c r="K371" s="83">
        <x:v>27</x:v>
      </x:c>
      <x:c r="L371" s="83" t="s">
        <x:v>23</x:v>
      </x:c>
      <x:c r="M371" s="83">
        <x:v>85</x:v>
      </x:c>
      <x:c r="N371" s="83">
        <x:v>3.27</x:v>
      </x:c>
      <x:c r="O371" s="83">
        <x:v>0</x:v>
      </x:c>
      <x:c r="P371" s="83">
        <x:v>300</x:v>
      </x:c>
      <x:c r="Q371" s="83">
        <x:v>299</x:v>
      </x:c>
      <x:c r="R371" s="83">
        <x:v>264</x:v>
      </x:c>
      <x:c r="S371" s="83">
        <x:v>40</x:v>
      </x:c>
      <x:c r="T371" s="83">
        <x:v>83</x:v>
      </x:c>
      <x:c r="U371" s="83">
        <x:v>12</x:v>
      </x:c>
      <x:c r="V371" s="83">
        <x:v>0</x:v>
      </x:c>
      <x:c r="W371" s="83">
        <x:v>10</x:v>
      </x:c>
      <x:c r="X371" s="83">
        <x:v>125</x:v>
      </x:c>
      <x:c r="Y371" s="83">
        <x:v>39</x:v>
      </x:c>
      <x:c r="Z371" s="83">
        <x:v>6</x:v>
      </x:c>
      <x:c r="AA371" s="83">
        <x:v>4</x:v>
      </x:c>
      <x:c r="AB371" s="83">
        <x:v>29</x:v>
      </x:c>
      <x:c r="AC371" s="83">
        <x:v>3</x:v>
      </x:c>
      <x:c r="AD371" s="83">
        <x:v>0</x:v>
      </x:c>
      <x:c r="AE371" s="83">
        <x:v>49</x:v>
      </x:c>
      <x:c r="AF371" s="83">
        <x:v>7</x:v>
      </x:c>
      <x:c r="AG371" s="83">
        <x:v>1</x:v>
      </x:c>
      <x:c r="AH371" s="83">
        <x:v>3</x:v>
      </x:c>
      <x:c r="AI371" s="83">
        <x:v>0.314</x:v>
      </x:c>
      <x:c r="AJ371" s="83">
        <x:v>0.38500000000000001</x:v>
      </x:c>
      <x:c r="AK371" s="83">
        <x:v>0.47299999999999998</x:v>
      </x:c>
      <x:c r="AL371" s="83">
        <x:v>0.85799999999999998</x:v>
      </x:c>
      <x:c r="AM371" s="83">
        <x:v>0.064000000000000001</x:v>
      </x:c>
      <x:c r="AN371" s="83">
        <x:v>156.69999999999999</x:v>
      </x:c>
      <x:c r="AO371" s="83">
        <x:v>3.2599999999999998</x:v>
      </x:c>
      <x:c r="AP371" s="83">
        <x:v>2013</x:v>
      </x:c>
      <x:c r="AQ371" s="83" t="s">
        <x:v>65</x:v>
      </x:c>
      <x:c r="AR371" s="83">
        <x:v>27</x:v>
      </x:c>
      <x:c r="AS371" s="83" t="s">
        <x:v>23</x:v>
      </x:c>
      <x:c r="AT371" s="83">
        <x:v>300</x:v>
      </x:c>
      <x:c r="AU371" s="83">
        <x:v>20.600000000000001</x:v>
      </x:c>
      <x:c r="AV371" s="83">
        <x:v>-0.52000000000000002</x:v>
      </x:c>
      <x:c r="AW371" s="83">
        <x:v>-1.1200000000000001</x:v>
      </x:c>
      <x:c r="AX371" s="83">
        <x:v>19.109999999999999</x:v>
      </x:c>
      <x:c r="AY371" s="83">
        <x:v>0.040000000000000002</x:v>
      </x:c>
      <x:c r="AZ371" s="83">
        <x:v>0.28000000000000003</x:v>
      </x:c>
      <x:c r="BA371" s="83">
        <x:v>0.32000000000000001</x:v>
      </x:c>
      <x:c r="BB371" s="83">
        <x:v>19.440000000000001</x:v>
      </x:c>
      <x:c r="BC371" s="83">
        <x:v>1.3100000000000001</x:v>
      </x:c>
      <x:c r="BD371" s="83">
        <x:v>20.75</x:v>
      </x:c>
      <x:c r="BE371" s="83">
        <x:v>9.9499999999999993</x:v>
      </x:c>
      <x:c r="BF371" s="83">
        <x:v>3.27</x:v>
      </x:c>
      <x:c r="BG371" s="83">
        <x:v>0</x:v>
      </x:c>
      <x:c r="BH371" s="83">
        <x:v>3.2599999999999998</x:v>
      </x:c>
      <x:c r="BI371" s="83">
        <x:v>10000</x:v>
      </x:c>
      <x:c r="BJ371" s="83">
        <x:v>3064</x:v>
      </x:c>
      <x:c r="BK371" s="74" t="str">
        <x:f t="shared" si="0"/>
        <x:v>true</x:v>
      </x:c>
    </x:row>
    <x:row r="372" spans="1:63" ht="16.399999999999999">
      <x:c r="A372" s="65">
        <x:v>2015</x:v>
      </x:c>
      <x:c r="B372" s="61" t="s">
        <x:v>65</x:v>
      </x:c>
      <x:c r="C372" s="61" t="s">
        <x:v>261</x:v>
      </x:c>
      <x:c r="D372" s="72" t="s">
        <x:v>323</x:v>
      </x:c>
      <x:c r="E372" s="72">
        <x:v>9</x:v>
      </x:c>
      <x:c r="F372" s="72" t="s">
        <x:v>170</x:v>
      </x:c>
      <x:c r="G372" s="72" t="s">
        <x:v>34</x:v>
      </x:c>
      <x:c r="H372" s="72" t="s">
        <x:v>36</x:v>
      </x:c>
      <x:c r="I372" s="83">
        <x:v>2014</x:v>
      </x:c>
      <x:c r="J372" s="83" t="s">
        <x:v>65</x:v>
      </x:c>
      <x:c r="K372" s="83">
        <x:v>28</x:v>
      </x:c>
      <x:c r="L372" s="83" t="s">
        <x:v>23</x:v>
      </x:c>
      <x:c r="M372" s="83">
        <x:v>79</x:v>
      </x:c>
      <x:c r="N372" s="83">
        <x:v>-0.13</x:v>
      </x:c>
      <x:c r="O372" s="83">
        <x:v>-0.14999999999999999</x:v>
      </x:c>
      <x:c r="P372" s="83">
        <x:v>255</x:v>
      </x:c>
      <x:c r="Q372" s="83">
        <x:v>253</x:v>
      </x:c>
      <x:c r="R372" s="83">
        <x:v>231</x:v>
      </x:c>
      <x:c r="S372" s="83">
        <x:v>29</x:v>
      </x:c>
      <x:c r="T372" s="83">
        <x:v>58</x:v>
      </x:c>
      <x:c r="U372" s="83">
        <x:v>8</x:v>
      </x:c>
      <x:c r="V372" s="83">
        <x:v>2</x:v>
      </x:c>
      <x:c r="W372" s="83">
        <x:v>5</x:v>
      </x:c>
      <x:c r="X372" s="83">
        <x:v>85</x:v>
      </x:c>
      <x:c r="Y372" s="83">
        <x:v>25</x:v>
      </x:c>
      <x:c r="Z372" s="83">
        <x:v>0</x:v>
      </x:c>
      <x:c r="AA372" s="83">
        <x:v>0</x:v>
      </x:c>
      <x:c r="AB372" s="83">
        <x:v>19</x:v>
      </x:c>
      <x:c r="AC372" s="83">
        <x:v>1</x:v>
      </x:c>
      <x:c r="AD372" s="83">
        <x:v>0</x:v>
      </x:c>
      <x:c r="AE372" s="83">
        <x:v>53</x:v>
      </x:c>
      <x:c r="AF372" s="83">
        <x:v>2</x:v>
      </x:c>
      <x:c r="AG372" s="83">
        <x:v>2</x:v>
      </x:c>
      <x:c r="AH372" s="83">
        <x:v>2</x:v>
      </x:c>
      <x:c r="AI372" s="83">
        <x:v>0.251</x:v>
      </x:c>
      <x:c r="AJ372" s="83">
        <x:v>0.308</x:v>
      </x:c>
      <x:c r="AK372" s="83">
        <x:v>0.36799999999999999</x:v>
      </x:c>
      <x:c r="AL372" s="83">
        <x:v>0.67600000000000005</x:v>
      </x:c>
      <x:c r="AM372" s="83">
        <x:v>0.087999999999999989</x:v>
      </x:c>
      <x:c r="AN372" s="83">
        <x:v>65.200000000000003</x:v>
      </x:c>
      <x:c r="AO372" s="83">
        <x:v>-0.28000000000000003</x:v>
      </x:c>
      <x:c r="AP372" s="83">
        <x:v>2014</x:v>
      </x:c>
      <x:c r="AQ372" s="83" t="s">
        <x:v>65</x:v>
      </x:c>
      <x:c r="AR372" s="83">
        <x:v>28</x:v>
      </x:c>
      <x:c r="AS372" s="83" t="s">
        <x:v>23</x:v>
      </x:c>
      <x:c r="AT372" s="83">
        <x:v>255</x:v>
      </x:c>
      <x:c r="AU372" s="83">
        <x:v>-12.56</x:v>
      </x:c>
      <x:c r="AV372" s="83">
        <x:v>0.14999999999999999</x:v>
      </x:c>
      <x:c r="AW372" s="83">
        <x:v>-0.34999999999999998</x:v>
      </x:c>
      <x:c r="AX372" s="83">
        <x:v>-10.779999999999999</x:v>
      </x:c>
      <x:c r="AY372" s="83">
        <x:v>-1.6499999999999999</x:v>
      </x:c>
      <x:c r="AZ372" s="83">
        <x:v>0</x:v>
      </x:c>
      <x:c r="BA372" s="83">
        <x:v>-1.6499999999999999</x:v>
      </x:c>
      <x:c r="BB372" s="83">
        <x:v>-13.710000000000001</x:v>
      </x:c>
      <x:c r="BC372" s="83">
        <x:v>1.1100000000000001</x:v>
      </x:c>
      <x:c r="BD372" s="83">
        <x:v>-14.76</x:v>
      </x:c>
      <x:c r="BE372" s="83">
        <x:v>11.31</x:v>
      </x:c>
      <x:c r="BF372" s="83">
        <x:v>-0.13</x:v>
      </x:c>
      <x:c r="BG372" s="83">
        <x:v>-0.14999999999999999</x:v>
      </x:c>
      <x:c r="BH372" s="83">
        <x:v>-0.28000000000000003</x:v>
      </x:c>
      <x:c r="BI372" s="83">
        <x:v>15000</x:v>
      </x:c>
      <x:c r="BJ372" s="83">
        <x:v>-53549</x:v>
      </x:c>
      <x:c r="BK372" s="74" t="str">
        <x:f t="shared" si="0"/>
        <x:v>true</x:v>
      </x:c>
    </x:row>
    <x:row r="373" spans="1:63" ht="16.399999999999999">
      <x:c r="A373" s="65">
        <x:v>2016</x:v>
      </x:c>
      <x:c r="B373" s="61" t="s">
        <x:v>65</x:v>
      </x:c>
      <x:c r="C373" s="61" t="s">
        <x:v>261</x:v>
      </x:c>
      <x:c r="D373" s="72" t="s">
        <x:v>323</x:v>
      </x:c>
      <x:c r="E373" s="72">
        <x:v>9</x:v>
      </x:c>
      <x:c r="F373" s="72" t="s">
        <x:v>170</x:v>
      </x:c>
      <x:c r="G373" s="72" t="s">
        <x:v>34</x:v>
      </x:c>
      <x:c r="H373" s="72" t="s">
        <x:v>36</x:v>
      </x:c>
      <x:c r="I373" s="84">
        <x:v>2015</x:v>
      </x:c>
      <x:c r="J373" s="84" t="s">
        <x:v>175</x:v>
      </x:c>
      <x:c r="K373" s="85"/>
      <x:c r="L373" s="85"/>
      <x:c r="M373" s="85"/>
      <x:c r="N373" s="85"/>
      <x:c r="O373" s="85"/>
      <x:c r="P373" s="85"/>
      <x:c r="Q373" s="85"/>
      <x:c r="R373" s="85"/>
      <x:c r="S373" s="85"/>
      <x:c r="T373" s="85"/>
      <x:c r="U373" s="85"/>
      <x:c r="V373" s="85"/>
      <x:c r="W373" s="85"/>
      <x:c r="X373" s="85"/>
      <x:c r="Y373" s="85"/>
      <x:c r="Z373" s="85"/>
      <x:c r="AA373" s="85"/>
      <x:c r="AB373" s="85"/>
      <x:c r="AC373" s="85"/>
      <x:c r="AD373" s="85"/>
      <x:c r="AE373" s="85"/>
      <x:c r="AF373" s="85"/>
      <x:c r="AG373" s="85"/>
      <x:c r="AH373" s="85"/>
      <x:c r="AI373" s="85"/>
      <x:c r="AJ373" s="85"/>
      <x:c r="AK373" s="85"/>
      <x:c r="AL373" s="85"/>
      <x:c r="AM373" s="85"/>
      <x:c r="AN373" s="85"/>
      <x:c r="AO373" s="85"/>
      <x:c r="AP373" s="85"/>
      <x:c r="AQ373" s="85"/>
      <x:c r="AR373" s="85"/>
      <x:c r="AS373" s="85"/>
      <x:c r="AT373" s="85"/>
      <x:c r="AU373" s="85"/>
      <x:c r="AV373" s="85"/>
      <x:c r="AW373" s="85"/>
      <x:c r="AX373" s="85"/>
      <x:c r="AY373" s="85"/>
      <x:c r="AZ373" s="85"/>
      <x:c r="BA373" s="85"/>
      <x:c r="BB373" s="85"/>
      <x:c r="BC373" s="85"/>
      <x:c r="BD373" s="85"/>
      <x:c r="BE373" s="85"/>
      <x:c r="BF373" s="85"/>
      <x:c r="BG373" s="85"/>
      <x:c r="BH373" s="85"/>
      <x:c r="BI373" s="86"/>
      <x:c r="BJ373" s="86"/>
      <x:c r="BK373" s="74" t="str">
        <x:f t="shared" si="0"/>
        <x:v>true</x:v>
      </x:c>
    </x:row>
    <x:row r="374" spans="1:63" ht="16.399999999999999">
      <x:c r="A374" s="65">
        <x:v>2017</x:v>
      </x:c>
      <x:c r="B374" s="61" t="s">
        <x:v>65</x:v>
      </x:c>
      <x:c r="C374" s="61" t="s">
        <x:v>261</x:v>
      </x:c>
      <x:c r="D374" s="72" t="s">
        <x:v>323</x:v>
      </x:c>
      <x:c r="E374" s="72">
        <x:v>9</x:v>
      </x:c>
      <x:c r="F374" s="72" t="s">
        <x:v>170</x:v>
      </x:c>
      <x:c r="G374" s="72" t="s">
        <x:v>34</x:v>
      </x:c>
      <x:c r="H374" s="72" t="s">
        <x:v>36</x:v>
      </x:c>
      <x:c r="I374" s="83">
        <x:v>2016</x:v>
      </x:c>
      <x:c r="J374" s="83" t="s">
        <x:v>65</x:v>
      </x:c>
      <x:c r="K374" s="83">
        <x:v>30</x:v>
      </x:c>
      <x:c r="L374" s="83" t="s">
        <x:v>23</x:v>
      </x:c>
      <x:c r="M374" s="83">
        <x:v>7</x:v>
      </x:c>
      <x:c r="N374" s="83">
        <x:v>0.26000000000000001</x:v>
      </x:c>
      <x:c r="O374" s="83">
        <x:v>0.070000000000000007</x:v>
      </x:c>
      <x:c r="P374" s="83">
        <x:v>22</x:v>
      </x:c>
      <x:c r="Q374" s="83">
        <x:v>22</x:v>
      </x:c>
      <x:c r="R374" s="83">
        <x:v>19</x:v>
      </x:c>
      <x:c r="S374" s="83">
        <x:v>3</x:v>
      </x:c>
      <x:c r="T374" s="83">
        <x:v>6</x:v>
      </x:c>
      <x:c r="U374" s="83">
        <x:v>3</x:v>
      </x:c>
      <x:c r="V374" s="83">
        <x:v>0</x:v>
      </x:c>
      <x:c r="W374" s="83">
        <x:v>2</x:v>
      </x:c>
      <x:c r="X374" s="83">
        <x:v>15</x:v>
      </x:c>
      <x:c r="Y374" s="83">
        <x:v>7</x:v>
      </x:c>
      <x:c r="Z374" s="83">
        <x:v>0</x:v>
      </x:c>
      <x:c r="AA374" s="83">
        <x:v>0</x:v>
      </x:c>
      <x:c r="AB374" s="83">
        <x:v>2</x:v>
      </x:c>
      <x:c r="AC374" s="83">
        <x:v>0</x:v>
      </x:c>
      <x:c r="AD374" s="83">
        <x:v>0</x:v>
      </x:c>
      <x:c r="AE374" s="83">
        <x:v>2</x:v>
      </x:c>
      <x:c r="AF374" s="83">
        <x:v>1</x:v>
      </x:c>
      <x:c r="AG374" s="83">
        <x:v>0</x:v>
      </x:c>
      <x:c r="AH374" s="83">
        <x:v>1</x:v>
      </x:c>
      <x:c r="AI374" s="83">
        <x:v>0.316</x:v>
      </x:c>
      <x:c r="AJ374" s="83">
        <x:v>0.36399999999999999</x:v>
      </x:c>
      <x:c r="AK374" s="83">
        <x:v>0.78900000000000003</x:v>
      </x:c>
      <x:c r="AL374" s="83">
        <x:v>1.153</x:v>
      </x:c>
      <x:c r="AM374" s="83">
        <x:v>0.22600000000000001</x:v>
      </x:c>
      <x:c r="AN374" s="83">
        <x:v>167.80000000000001</x:v>
      </x:c>
      <x:c r="AO374" s="83">
        <x:v>0.33000000000000002</x:v>
      </x:c>
      <x:c r="AP374" s="83">
        <x:v>2016</x:v>
      </x:c>
      <x:c r="AQ374" s="83" t="s">
        <x:v>65</x:v>
      </x:c>
      <x:c r="AR374" s="83">
        <x:v>30</x:v>
      </x:c>
      <x:c r="AS374" s="83" t="s">
        <x:v>23</x:v>
      </x:c>
      <x:c r="AT374" s="83">
        <x:v>22</x:v>
      </x:c>
      <x:c r="AU374" s="83">
        <x:v>1.6899999999999999</x:v>
      </x:c>
      <x:c r="AV374" s="83">
        <x:v>0.010000000000000001</x:v>
      </x:c>
      <x:c r="AW374" s="83">
        <x:v>0.17999999999999999</x:v>
      </x:c>
      <x:c r="AX374" s="83">
        <x:v>1.73</x:v>
      </x:c>
      <x:c r="AY374" s="83">
        <x:v>0.81000000000000005</x:v>
      </x:c>
      <x:c r="AZ374" s="83">
        <x:v>0.17999999999999999</x:v>
      </x:c>
      <x:c r="BA374" s="83">
        <x:v>0.98999999999999999</x:v>
      </x:c>
      <x:c r="BB374" s="83">
        <x:v>2.8100000000000001</x:v>
      </x:c>
      <x:c r="BC374" s="83">
        <x:v>0.10000000000000001</x:v>
      </x:c>
      <x:c r="BD374" s="83">
        <x:v>2.6200000000000001</x:v>
      </x:c>
      <x:c r="BE374" s="83">
        <x:v>11.279999999999999</x:v>
      </x:c>
      <x:c r="BF374" s="83">
        <x:v>0.26000000000000001</x:v>
      </x:c>
      <x:c r="BG374" s="83">
        <x:v>0.070000000000000007</x:v>
      </x:c>
      <x:c r="BH374" s="83">
        <x:v>0.33000000000000002</x:v>
      </x:c>
      <x:c r="BI374" s="83">
        <x:v>15000</x:v>
      </x:c>
      <x:c r="BJ374" s="83">
        <x:v>45592</x:v>
      </x:c>
      <x:c r="BK374" s="74" t="str">
        <x:f t="shared" si="0"/>
        <x:v>true</x:v>
      </x:c>
    </x:row>
    <x:row r="375" spans="1:63" ht="16.399999999999999">
      <x:c r="A375" s="65">
        <x:v>2018</x:v>
      </x:c>
      <x:c r="B375" s="61" t="s">
        <x:v>31</x:v>
      </x:c>
      <x:c r="C375" s="61" t="s">
        <x:v>261</x:v>
      </x:c>
      <x:c r="D375" s="72" t="s">
        <x:v>323</x:v>
      </x:c>
      <x:c r="E375" s="72">
        <x:v>4</x:v>
      </x:c>
      <x:c r="F375" s="72" t="s">
        <x:v>332</x:v>
      </x:c>
      <x:c r="G375" s="72" t="s">
        <x:v>34</x:v>
      </x:c>
      <x:c r="H375" s="72" t="s">
        <x:v>71</x:v>
      </x:c>
      <x:c r="I375" s="83">
        <x:v>2017</x:v>
      </x:c>
      <x:c r="J375" s="83" t="s">
        <x:v>31</x:v>
      </x:c>
      <x:c r="K375" s="83">
        <x:v>31</x:v>
      </x:c>
      <x:c r="L375" s="83" t="s">
        <x:v>23</x:v>
      </x:c>
      <x:c r="M375" s="83">
        <x:v>121</x:v>
      </x:c>
      <x:c r="N375" s="83">
        <x:v>1.24</x:v>
      </x:c>
      <x:c r="O375" s="83">
        <x:v>-0.35999999999999999</x:v>
      </x:c>
      <x:c r="P375" s="83">
        <x:v>459</x:v>
      </x:c>
      <x:c r="Q375" s="83">
        <x:v>454</x:v>
      </x:c>
      <x:c r="R375" s="83">
        <x:v>411</x:v>
      </x:c>
      <x:c r="S375" s="83">
        <x:v>55</x:v>
      </x:c>
      <x:c r="T375" s="83">
        <x:v>109</x:v>
      </x:c>
      <x:c r="U375" s="83">
        <x:v>20</x:v>
      </x:c>
      <x:c r="V375" s="83">
        <x:v>1</x:v>
      </x:c>
      <x:c r="W375" s="83">
        <x:v>18</x:v>
      </x:c>
      <x:c r="X375" s="83">
        <x:v>185</x:v>
      </x:c>
      <x:c r="Y375" s="83">
        <x:v>62</x:v>
      </x:c>
      <x:c r="Z375" s="83">
        <x:v>2</x:v>
      </x:c>
      <x:c r="AA375" s="83">
        <x:v>0</x:v>
      </x:c>
      <x:c r="AB375" s="83">
        <x:v>34</x:v>
      </x:c>
      <x:c r="AC375" s="83">
        <x:v>4</x:v>
      </x:c>
      <x:c r="AD375" s="83">
        <x:v>2</x:v>
      </x:c>
      <x:c r="AE375" s="83">
        <x:v>80</x:v>
      </x:c>
      <x:c r="AF375" s="83">
        <x:v>4</x:v>
      </x:c>
      <x:c r="AG375" s="83">
        <x:v>4</x:v>
      </x:c>
      <x:c r="AH375" s="83">
        <x:v>6</x:v>
      </x:c>
      <x:c r="AI375" s="83">
        <x:v>0.26500000000000001</x:v>
      </x:c>
      <x:c r="AJ375" s="83">
        <x:v>0.32300000000000001</x:v>
      </x:c>
      <x:c r="AK375" s="83">
        <x:v>0.45000000000000001</x:v>
      </x:c>
      <x:c r="AL375" s="83">
        <x:v>0.77300000000000002</x:v>
      </x:c>
      <x:c r="AM375" s="83">
        <x:v>0.123</x:v>
      </x:c>
      <x:c r="AN375" s="83">
        <x:v>87</x:v>
      </x:c>
      <x:c r="AO375" s="83">
        <x:v>0.88</x:v>
      </x:c>
      <x:c r="AP375" s="83">
        <x:v>2017</x:v>
      </x:c>
      <x:c r="AQ375" s="83" t="s">
        <x:v>31</x:v>
      </x:c>
      <x:c r="AR375" s="83">
        <x:v>31</x:v>
      </x:c>
      <x:c r="AS375" s="83" t="s">
        <x:v>23</x:v>
      </x:c>
      <x:c r="AT375" s="83">
        <x:v>459</x:v>
      </x:c>
      <x:c r="AU375" s="83">
        <x:v>-7.8200000000000003</x:v>
      </x:c>
      <x:c r="AV375" s="83">
        <x:v>0.78000000000000003</x:v>
      </x:c>
      <x:c r="AW375" s="83">
        <x:v>1.1100000000000001</x:v>
      </x:c>
      <x:c r="AX375" s="83">
        <x:v>-3.7400000000000002</x:v>
      </x:c>
      <x:c r="AY375" s="83">
        <x:v>-3.8799999999999999</x:v>
      </x:c>
      <x:c r="AZ375" s="83">
        <x:v>0.57999999999999996</x:v>
      </x:c>
      <x:c r="BA375" s="83">
        <x:v>-3.2999999999999998</x:v>
      </x:c>
      <x:c r="BB375" s="83">
        <x:v>-8.8200000000000003</x:v>
      </x:c>
      <x:c r="BC375" s="83">
        <x:v>1.9399999999999999</x:v>
      </x:c>
      <x:c r="BD375" s="83">
        <x:v>-10.83</x:v>
      </x:c>
      <x:c r="BE375" s="83">
        <x:v>10.890000000000001</x:v>
      </x:c>
      <x:c r="BF375" s="83">
        <x:v>1.24</x:v>
      </x:c>
      <x:c r="BG375" s="83">
        <x:v>-0.35999999999999999</x:v>
      </x:c>
      <x:c r="BH375" s="83">
        <x:v>0.88</x:v>
      </x:c>
      <x:c r="BI375" s="83">
        <x:v>30000</x:v>
      </x:c>
      <x:c r="BJ375" s="83">
        <x:v>34075</x:v>
      </x:c>
      <x:c r="BK375" s="74" t="str">
        <x:f t="shared" si="0"/>
        <x:v>true</x:v>
      </x:c>
    </x:row>
    <x:row r="376" spans="1:63" ht="16.399999999999999">
      <x:c r="A376" s="65">
        <x:v>2019</x:v>
      </x:c>
      <x:c r="B376" s="61" t="s">
        <x:v>31</x:v>
      </x:c>
      <x:c r="C376" s="61" t="s">
        <x:v>261</x:v>
      </x:c>
      <x:c r="D376" s="72" t="s">
        <x:v>323</x:v>
      </x:c>
      <x:c r="E376" s="72">
        <x:v>4</x:v>
      </x:c>
      <x:c r="F376" s="72" t="s">
        <x:v>332</x:v>
      </x:c>
      <x:c r="G376" s="72" t="s">
        <x:v>34</x:v>
      </x:c>
      <x:c r="H376" s="72" t="s">
        <x:v>71</x:v>
      </x:c>
      <x:c r="I376" s="83">
        <x:v>2018</x:v>
      </x:c>
      <x:c r="J376" s="83" t="s">
        <x:v>31</x:v>
      </x:c>
      <x:c r="K376" s="83">
        <x:v>32</x:v>
      </x:c>
      <x:c r="L376" s="83" t="s">
        <x:v>23</x:v>
      </x:c>
      <x:c r="M376" s="83">
        <x:v>128</x:v>
      </x:c>
      <x:c r="N376" s="83">
        <x:v>2.71</x:v>
      </x:c>
      <x:c r="O376" s="83">
        <x:v>-0.46999999999999997</x:v>
      </x:c>
      <x:c r="P376" s="83">
        <x:v>543</x:v>
      </x:c>
      <x:c r="Q376" s="83">
        <x:v>542</x:v>
      </x:c>
      <x:c r="R376" s="83">
        <x:v>479</x:v>
      </x:c>
      <x:c r="S376" s="83">
        <x:v>74</x:v>
      </x:c>
      <x:c r="T376" s="83">
        <x:v>144</x:v>
      </x:c>
      <x:c r="U376" s="83">
        <x:v>30</x:v>
      </x:c>
      <x:c r="V376" s="83">
        <x:v>1</x:v>
      </x:c>
      <x:c r="W376" s="83">
        <x:v>20</x:v>
      </x:c>
      <x:c r="X376" s="83">
        <x:v>236</x:v>
      </x:c>
      <x:c r="Y376" s="83">
        <x:v>93</x:v>
      </x:c>
      <x:c r="Z376" s="83">
        <x:v>2</x:v>
      </x:c>
      <x:c r="AA376" s="83">
        <x:v>1</x:v>
      </x:c>
      <x:c r="AB376" s="83">
        <x:v>52</x:v>
      </x:c>
      <x:c r="AC376" s="83">
        <x:v>7</x:v>
      </x:c>
      <x:c r="AD376" s="83">
        <x:v>1</x:v>
      </x:c>
      <x:c r="AE376" s="83">
        <x:v>103</x:v>
      </x:c>
      <x:c r="AF376" s="83">
        <x:v>10</x:v>
      </x:c>
      <x:c r="AG376" s="83">
        <x:v>0</x:v>
      </x:c>
      <x:c r="AH376" s="83">
        <x:v>5</x:v>
      </x:c>
      <x:c r="AI376" s="83">
        <x:v>0.30099999999999999</x:v>
      </x:c>
      <x:c r="AJ376" s="83">
        <x:v>0.374</x:v>
      </x:c>
      <x:c r="AK376" s="83">
        <x:v>0.49299999999999999</x:v>
      </x:c>
      <x:c r="AL376" s="83">
        <x:v>0.86699999999999999</x:v>
      </x:c>
      <x:c r="AM376" s="83">
        <x:v>0.16200000000000001</x:v>
      </x:c>
      <x:c r="AN376" s="83">
        <x:v>109.7</x:v>
      </x:c>
      <x:c r="AO376" s="83">
        <x:v>2.2400000000000002</x:v>
      </x:c>
      <x:c r="AP376" s="83">
        <x:v>2018</x:v>
      </x:c>
      <x:c r="AQ376" s="83" t="s">
        <x:v>31</x:v>
      </x:c>
      <x:c r="AR376" s="83">
        <x:v>32</x:v>
      </x:c>
      <x:c r="AS376" s="83" t="s">
        <x:v>23</x:v>
      </x:c>
      <x:c r="AT376" s="83">
        <x:v>543</x:v>
      </x:c>
      <x:c r="AU376" s="83">
        <x:v>8.3300000000000001</x:v>
      </x:c>
      <x:c r="AV376" s="83">
        <x:v>0.34000000000000002</x:v>
      </x:c>
      <x:c r="AW376" s="83">
        <x:v>0.54000000000000004</x:v>
      </x:c>
      <x:c r="AX376" s="83">
        <x:v>9.2100000000000009</x:v>
      </x:c>
      <x:c r="AY376" s="83">
        <x:v>-5.21</x:v>
      </x:c>
      <x:c r="AZ376" s="83">
        <x:v>-1.1000000000000001</x:v>
      </x:c>
      <x:c r="BA376" s="83">
        <x:v>-6.3099999999999996</x:v>
      </x:c>
      <x:c r="BB376" s="83">
        <x:v>2.6899999999999999</x:v>
      </x:c>
      <x:c r="BC376" s="83">
        <x:v>2.3700000000000001</x:v>
      </x:c>
      <x:c r="BD376" s="83">
        <x:v>3.1600000000000001</x:v>
      </x:c>
      <x:c r="BE376" s="83">
        <x:v>11.199999999999999</x:v>
      </x:c>
      <x:c r="BF376" s="83">
        <x:v>2.71</x:v>
      </x:c>
      <x:c r="BG376" s="83">
        <x:v>-0.46999999999999997</x:v>
      </x:c>
      <x:c r="BH376" s="83">
        <x:v>2.2400000000000002</x:v>
      </x:c>
      <x:c r="BI376" s="83">
        <x:v>30000</x:v>
      </x:c>
      <x:c r="BJ376" s="83">
        <x:v>13385</x:v>
      </x:c>
      <x:c r="BK376" s="74" t="str">
        <x:f t="shared" si="0"/>
        <x:v>true</x:v>
      </x:c>
    </x:row>
    <x:row r="377" spans="1:63" ht="16.399999999999999">
      <x:c r="A377" s="65">
        <x:v>2020</x:v>
      </x:c>
      <x:c r="B377" s="61" t="s">
        <x:v>31</x:v>
      </x:c>
      <x:c r="C377" s="61" t="s">
        <x:v>261</x:v>
      </x:c>
      <x:c r="D377" s="72" t="s">
        <x:v>323</x:v>
      </x:c>
      <x:c r="E377" s="72">
        <x:v>4</x:v>
      </x:c>
      <x:c r="F377" s="72" t="s">
        <x:v>332</x:v>
      </x:c>
      <x:c r="G377" s="72" t="s">
        <x:v>34</x:v>
      </x:c>
      <x:c r="H377" s="72" t="s">
        <x:v>71</x:v>
      </x:c>
      <x:c r="I377" s="83">
        <x:v>2019</x:v>
      </x:c>
      <x:c r="J377" s="83" t="s">
        <x:v>31</x:v>
      </x:c>
      <x:c r="K377" s="83">
        <x:v>33</x:v>
      </x:c>
      <x:c r="L377" s="83" t="s">
        <x:v>23</x:v>
      </x:c>
      <x:c r="M377" s="83">
        <x:v>111</x:v>
      </x:c>
      <x:c r="N377" s="83">
        <x:v>1.5900000000000001</x:v>
      </x:c>
      <x:c r="O377" s="83">
        <x:v>-0.34000000000000002</x:v>
      </x:c>
      <x:c r="P377" s="83">
        <x:v>455</x:v>
      </x:c>
      <x:c r="Q377" s="83">
        <x:v>453</x:v>
      </x:c>
      <x:c r="R377" s="83">
        <x:v>395</x:v>
      </x:c>
      <x:c r="S377" s="83">
        <x:v>44</x:v>
      </x:c>
      <x:c r="T377" s="83">
        <x:v>97</x:v>
      </x:c>
      <x:c r="U377" s="83">
        <x:v>20</x:v>
      </x:c>
      <x:c r="V377" s="83">
        <x:v>0</x:v>
      </x:c>
      <x:c r="W377" s="83">
        <x:v>19</x:v>
      </x:c>
      <x:c r="X377" s="83">
        <x:v>174</x:v>
      </x:c>
      <x:c r="Y377" s="83">
        <x:v>76</x:v>
      </x:c>
      <x:c r="Z377" s="83">
        <x:v>2</x:v>
      </x:c>
      <x:c r="AA377" s="83">
        <x:v>1</x:v>
      </x:c>
      <x:c r="AB377" s="83">
        <x:v>43</x:v>
      </x:c>
      <x:c r="AC377" s="83">
        <x:v>8</x:v>
      </x:c>
      <x:c r="AD377" s="83">
        <x:v>0</x:v>
      </x:c>
      <x:c r="AE377" s="83">
        <x:v>73</x:v>
      </x:c>
      <x:c r="AF377" s="83">
        <x:v>10</x:v>
      </x:c>
      <x:c r="AG377" s="83">
        <x:v>2</x:v>
      </x:c>
      <x:c r="AH377" s="83">
        <x:v>7</x:v>
      </x:c>
      <x:c r="AI377" s="83">
        <x:v>0.246</x:v>
      </x:c>
      <x:c r="AJ377" s="83">
        <x:v>0.32700000000000001</x:v>
      </x:c>
      <x:c r="AK377" s="83">
        <x:v>0.441</x:v>
      </x:c>
      <x:c r="AL377" s="83">
        <x:v>0.76800000000000002</x:v>
      </x:c>
      <x:c r="AM377" s="83">
        <x:v>0.129</x:v>
      </x:c>
      <x:c r="AN377" s="83">
        <x:v>104.59999999999999</x:v>
      </x:c>
      <x:c r="AO377" s="83">
        <x:v>1.25</x:v>
      </x:c>
      <x:c r="AP377" s="83">
        <x:v>2019</x:v>
      </x:c>
      <x:c r="AQ377" s="83" t="s">
        <x:v>31</x:v>
      </x:c>
      <x:c r="AR377" s="83">
        <x:v>33</x:v>
      </x:c>
      <x:c r="AS377" s="83" t="s">
        <x:v>23</x:v>
      </x:c>
      <x:c r="AT377" s="83">
        <x:v>455</x:v>
      </x:c>
      <x:c r="AU377" s="83">
        <x:v>1.72</x:v>
      </x:c>
      <x:c r="AV377" s="83">
        <x:v>0.12</x:v>
      </x:c>
      <x:c r="AW377" s="83">
        <x:v>-0.23000000000000001</x:v>
      </x:c>
      <x:c r="AX377" s="83">
        <x:v>0.78000000000000003</x:v>
      </x:c>
      <x:c r="AY377" s="83">
        <x:v>-3.3100000000000001</x:v>
      </x:c>
      <x:c r="AZ377" s="83">
        <x:v>-2.3300000000000001</x:v>
      </x:c>
      <x:c r="BA377" s="83">
        <x:v>-5.6399999999999997</x:v>
      </x:c>
      <x:c r="BB377" s="83">
        <x:v>-4.4400000000000004</x:v>
      </x:c>
      <x:c r="BC377" s="83">
        <x:v>2.0099999999999998</x:v>
      </x:c>
      <x:c r="BD377" s="83">
        <x:v>-6.3600000000000003</x:v>
      </x:c>
      <x:c r="BE377" s="83">
        <x:v>9.7300000000000004</x:v>
      </x:c>
      <x:c r="BF377" s="83">
        <x:v>1.5900000000000001</x:v>
      </x:c>
      <x:c r="BG377" s="83">
        <x:v>-0.34000000000000002</x:v>
      </x:c>
      <x:c r="BH377" s="83">
        <x:v>1.25</x:v>
      </x:c>
      <x:c r="BI377" s="83">
        <x:v>30000</x:v>
      </x:c>
      <x:c r="BJ377" s="83">
        <x:v>23989</x:v>
      </x:c>
      <x:c r="BK377" s="74" t="str">
        <x:f t="shared" si="0"/>
        <x:v>true</x:v>
      </x:c>
    </x:row>
    <x:row r="378" spans="1:63" ht="16.399999999999999">
      <x:c r="A378" s="65">
        <x:v>2021</x:v>
      </x:c>
      <x:c r="B378" s="61" t="s">
        <x:v>31</x:v>
      </x:c>
      <x:c r="C378" s="61" t="s">
        <x:v>261</x:v>
      </x:c>
      <x:c r="D378" s="72" t="s">
        <x:v>323</x:v>
      </x:c>
      <x:c r="E378" s="72">
        <x:v>4</x:v>
      </x:c>
      <x:c r="F378" s="72" t="s">
        <x:v>332</x:v>
      </x:c>
      <x:c r="G378" s="72" t="s">
        <x:v>34</x:v>
      </x:c>
      <x:c r="H378" s="72" t="s">
        <x:v>71</x:v>
      </x:c>
      <x:c r="I378" s="83">
        <x:v>2020</x:v>
      </x:c>
      <x:c r="J378" s="83" t="s">
        <x:v>31</x:v>
      </x:c>
      <x:c r="K378" s="83">
        <x:v>34</x:v>
      </x:c>
      <x:c r="L378" s="83" t="s">
        <x:v>23</x:v>
      </x:c>
      <x:c r="M378" s="83">
        <x:v>121</x:v>
      </x:c>
      <x:c r="N378" s="83">
        <x:v>0.80000000000000004</x:v>
      </x:c>
      <x:c r="O378" s="83">
        <x:v>-0.72999999999999998</x:v>
      </x:c>
      <x:c r="P378" s="83">
        <x:v>467</x:v>
      </x:c>
      <x:c r="Q378" s="83">
        <x:v>466</x:v>
      </x:c>
      <x:c r="R378" s="83">
        <x:v>403</x:v>
      </x:c>
      <x:c r="S378" s="83">
        <x:v>46</x:v>
      </x:c>
      <x:c r="T378" s="83">
        <x:v>108</x:v>
      </x:c>
      <x:c r="U378" s="83">
        <x:v>17</x:v>
      </x:c>
      <x:c r="V378" s="83">
        <x:v>0</x:v>
      </x:c>
      <x:c r="W378" s="83">
        <x:v>13</x:v>
      </x:c>
      <x:c r="X378" s="83">
        <x:v>164</x:v>
      </x:c>
      <x:c r="Y378" s="83">
        <x:v>74</x:v>
      </x:c>
      <x:c r="Z378" s="83">
        <x:v>0</x:v>
      </x:c>
      <x:c r="AA378" s="83">
        <x:v>1</x:v>
      </x:c>
      <x:c r="AB378" s="83">
        <x:v>49</x:v>
      </x:c>
      <x:c r="AC378" s="83">
        <x:v>2</x:v>
      </x:c>
      <x:c r="AD378" s="83">
        <x:v>1</x:v>
      </x:c>
      <x:c r="AE378" s="83">
        <x:v>82</x:v>
      </x:c>
      <x:c r="AF378" s="83">
        <x:v>7</x:v>
      </x:c>
      <x:c r="AG378" s="83">
        <x:v>1</x:v>
      </x:c>
      <x:c r="AH378" s="83">
        <x:v>12</x:v>
      </x:c>
      <x:c r="AI378" s="83">
        <x:v>0.26800000000000002</x:v>
      </x:c>
      <x:c r="AJ378" s="83">
        <x:v>0.34100000000000003</x:v>
      </x:c>
      <x:c r="AK378" s="83">
        <x:v>0.40699999999999997</x:v>
      </x:c>
      <x:c r="AL378" s="83">
        <x:v>0.748</x:v>
      </x:c>
      <x:c r="AM378" s="83">
        <x:v>0.125</x:v>
      </x:c>
      <x:c r="AN378" s="83">
        <x:v>90.900000000000006</x:v>
      </x:c>
      <x:c r="AO378" s="83">
        <x:v>0.070000000000000007</x:v>
      </x:c>
      <x:c r="AP378" s="83">
        <x:v>2020</x:v>
      </x:c>
      <x:c r="AQ378" s="83" t="s">
        <x:v>31</x:v>
      </x:c>
      <x:c r="AR378" s="83">
        <x:v>34</x:v>
      </x:c>
      <x:c r="AS378" s="83" t="s">
        <x:v>23</x:v>
      </x:c>
      <x:c r="AT378" s="83">
        <x:v>467</x:v>
      </x:c>
      <x:c r="AU378" s="83">
        <x:v>-5.3799999999999999</x:v>
      </x:c>
      <x:c r="AV378" s="83">
        <x:v>-0.66000000000000003</x:v>
      </x:c>
      <x:c r="AW378" s="83">
        <x:v>-0.14999999999999999</x:v>
      </x:c>
      <x:c r="AX378" s="83">
        <x:v>-4.5099999999999998</x:v>
      </x:c>
      <x:c r="AY378" s="83">
        <x:v>-7.7999999999999998</x:v>
      </x:c>
      <x:c r="AZ378" s="83">
        <x:v>-4.6799999999999997</x:v>
      </x:c>
      <x:c r="BA378" s="83">
        <x:v>-12.48</x:v>
      </x:c>
      <x:c r="BB378" s="83">
        <x:v>-17.600000000000001</x:v>
      </x:c>
      <x:c r="BC378" s="83">
        <x:v>2.02</x:v>
      </x:c>
      <x:c r="BD378" s="83">
        <x:v>-19.079999999999998</x:v>
      </x:c>
      <x:c r="BE378" s="83">
        <x:v>10.640000000000001</x:v>
      </x:c>
      <x:c r="BF378" s="83">
        <x:v>0.80000000000000004</x:v>
      </x:c>
      <x:c r="BG378" s="83">
        <x:v>-0.72999999999999998</x:v>
      </x:c>
      <x:c r="BH378" s="83">
        <x:v>0.070000000000000007</x:v>
      </x:c>
      <x:c r="BI378" s="83">
        <x:v>30000</x:v>
      </x:c>
      <x:c r="BJ378" s="83">
        <x:v>422488</x:v>
      </x:c>
      <x:c r="BK378" s="74" t="str">
        <x:f t="shared" si="0"/>
        <x:v>true</x:v>
      </x:c>
    </x:row>
    <x:row r="379" spans="1:63" ht="16.399999999999999">
      <x:c r="A379" s="65">
        <x:v>2016</x:v>
      </x:c>
      <x:c r="B379" s="61" t="s">
        <x:v>45</x:v>
      </x:c>
      <x:c r="C379" s="61" t="s">
        <x:v>262</x:v>
      </x:c>
      <x:c r="D379" s="72" t="s">
        <x:v>322</x:v>
      </x:c>
      <x:c r="E379" s="72">
        <x:v>9</x:v>
      </x:c>
      <x:c r="F379" s="72" t="s">
        <x:v>25</x:v>
      </x:c>
      <x:c r="G379" s="72" t="s">
        <x:v>34</x:v>
      </x:c>
      <x:c r="H379" s="72" t="s">
        <x:v>36</x:v>
      </x:c>
      <x:c r="I379" s="83">
        <x:v>2015</x:v>
      </x:c>
      <x:c r="J379" s="83" t="s">
        <x:v>45</x:v>
      </x:c>
      <x:c r="K379" s="83">
        <x:v>27</x:v>
      </x:c>
      <x:c r="L379" s="83" t="s">
        <x:v>96</x:v>
      </x:c>
      <x:c r="M379" s="83">
        <x:v>140</x:v>
      </x:c>
      <x:c r="N379" s="83">
        <x:v>1.8500000000000001</x:v>
      </x:c>
      <x:c r="O379" s="83">
        <x:v>0.20999999999999999</x:v>
      </x:c>
      <x:c r="P379" s="83">
        <x:v>559</x:v>
      </x:c>
      <x:c r="Q379" s="83">
        <x:v>556</x:v>
      </x:c>
      <x:c r="R379" s="83">
        <x:v>489</x:v>
      </x:c>
      <x:c r="S379" s="83">
        <x:v>58</x:v>
      </x:c>
      <x:c r="T379" s="83">
        <x:v>138</x:v>
      </x:c>
      <x:c r="U379" s="83">
        <x:v>18</x:v>
      </x:c>
      <x:c r="V379" s="83">
        <x:v>1</x:v>
      </x:c>
      <x:c r="W379" s="83">
        <x:v>17</x:v>
      </x:c>
      <x:c r="X379" s="83">
        <x:v>209</x:v>
      </x:c>
      <x:c r="Y379" s="83">
        <x:v>100</x:v>
      </x:c>
      <x:c r="Z379" s="83">
        <x:v>1</x:v>
      </x:c>
      <x:c r="AA379" s="83">
        <x:v>3</x:v>
      </x:c>
      <x:c r="AB379" s="83">
        <x:v>54</x:v>
      </x:c>
      <x:c r="AC379" s="83">
        <x:v>11</x:v>
      </x:c>
      <x:c r="AD379" s="83">
        <x:v>5</x:v>
      </x:c>
      <x:c r="AE379" s="83">
        <x:v>85</x:v>
      </x:c>
      <x:c r="AF379" s="83">
        <x:v>22</x:v>
      </x:c>
      <x:c r="AG379" s="83">
        <x:v>0</x:v>
      </x:c>
      <x:c r="AH379" s="83">
        <x:v>5</x:v>
      </x:c>
      <x:c r="AI379" s="83">
        <x:v>0.28199999999999997</x:v>
      </x:c>
      <x:c r="AJ379" s="83">
        <x:v>0.36299999999999999</x:v>
      </x:c>
      <x:c r="AK379" s="83">
        <x:v>0.42699999999999999</x:v>
      </x:c>
      <x:c r="AL379" s="83">
        <x:v>0.79000000000000004</x:v>
      </x:c>
      <x:c r="AM379" s="83">
        <x:v>0.13600000000000001</x:v>
      </x:c>
      <x:c r="AN379" s="83">
        <x:v>101.90000000000001</x:v>
      </x:c>
      <x:c r="AO379" s="83">
        <x:v>2.0600000000000001</x:v>
      </x:c>
      <x:c r="AP379" s="83">
        <x:v>2015</x:v>
      </x:c>
      <x:c r="AQ379" s="83" t="s">
        <x:v>45</x:v>
      </x:c>
      <x:c r="AR379" s="83">
        <x:v>27</x:v>
      </x:c>
      <x:c r="AS379" s="83" t="s">
        <x:v>96</x:v>
      </x:c>
      <x:c r="AT379" s="83">
        <x:v>559</x:v>
      </x:c>
      <x:c r="AU379" s="83">
        <x:v>1.6000000000000001</x:v>
      </x:c>
      <x:c r="AV379" s="83">
        <x:v>-0.68000000000000005</x:v>
      </x:c>
      <x:c r="AW379" s="83">
        <x:v>-1.6200000000000001</x:v>
      </x:c>
      <x:c r="AX379" s="83">
        <x:v>-6.0800000000000001</x:v>
      </x:c>
      <x:c r="AY379" s="83">
        <x:v>2.2999999999999998</x:v>
      </x:c>
      <x:c r="AZ379" s="83">
        <x:v>0.14000000000000001</x:v>
      </x:c>
      <x:c r="BA379" s="83">
        <x:v>2.4399999999999999</x:v>
      </x:c>
      <x:c r="BB379" s="83">
        <x:v>0</x:v>
      </x:c>
      <x:c r="BC379" s="83">
        <x:v>2.3799999999999999</x:v>
      </x:c>
      <x:c r="BD379" s="83">
        <x:v>0.10000000000000001</x:v>
      </x:c>
      <x:c r="BE379" s="83">
        <x:v>10.800000000000001</x:v>
      </x:c>
      <x:c r="BF379" s="83">
        <x:v>1.8500000000000001</x:v>
      </x:c>
      <x:c r="BG379" s="83">
        <x:v>0.20999999999999999</x:v>
      </x:c>
      <x:c r="BH379" s="83">
        <x:v>2.0600000000000001</x:v>
      </x:c>
      <x:c r="BI379" s="83">
        <x:v>28000</x:v>
      </x:c>
      <x:c r="BJ379" s="83">
        <x:v>13570</x:v>
      </x:c>
      <x:c r="BK379" s="74" t="str">
        <x:f t="shared" si="0"/>
        <x:v>true</x:v>
      </x:c>
    </x:row>
    <x:row r="380" spans="1:63" ht="16.399999999999999">
      <x:c r="A380" s="65">
        <x:v>2017</x:v>
      </x:c>
      <x:c r="B380" s="61" t="s">
        <x:v>45</x:v>
      </x:c>
      <x:c r="C380" s="61" t="s">
        <x:v>262</x:v>
      </x:c>
      <x:c r="D380" s="72" t="s">
        <x:v>322</x:v>
      </x:c>
      <x:c r="E380" s="72">
        <x:v>9</x:v>
      </x:c>
      <x:c r="F380" s="72" t="s">
        <x:v>25</x:v>
      </x:c>
      <x:c r="G380" s="72" t="s">
        <x:v>34</x:v>
      </x:c>
      <x:c r="H380" s="72" t="s">
        <x:v>36</x:v>
      </x:c>
      <x:c r="I380" s="83">
        <x:v>2016</x:v>
      </x:c>
      <x:c r="J380" s="83" t="s">
        <x:v>45</x:v>
      </x:c>
      <x:c r="K380" s="83">
        <x:v>28</x:v>
      </x:c>
      <x:c r="L380" s="83" t="s">
        <x:v>96</x:v>
      </x:c>
      <x:c r="M380" s="83">
        <x:v>130</x:v>
      </x:c>
      <x:c r="N380" s="83">
        <x:v>1.8700000000000001</x:v>
      </x:c>
      <x:c r="O380" s="83">
        <x:v>-0.42999999999999999</x:v>
      </x:c>
      <x:c r="P380" s="83">
        <x:v>472</x:v>
      </x:c>
      <x:c r="Q380" s="83">
        <x:v>468</x:v>
      </x:c>
      <x:c r="R380" s="83">
        <x:v>411</x:v>
      </x:c>
      <x:c r="S380" s="83">
        <x:v>49</x:v>
      </x:c>
      <x:c r="T380" s="83">
        <x:v>119</x:v>
      </x:c>
      <x:c r="U380" s="83">
        <x:v>15</x:v>
      </x:c>
      <x:c r="V380" s="83">
        <x:v>0</x:v>
      </x:c>
      <x:c r="W380" s="83">
        <x:v>15</x:v>
      </x:c>
      <x:c r="X380" s="83">
        <x:v>179</x:v>
      </x:c>
      <x:c r="Y380" s="83">
        <x:v>64</x:v>
      </x:c>
      <x:c r="Z380" s="83">
        <x:v>1</x:v>
      </x:c>
      <x:c r="AA380" s="83">
        <x:v>5</x:v>
      </x:c>
      <x:c r="AB380" s="83">
        <x:v>43</x:v>
      </x:c>
      <x:c r="AC380" s="83">
        <x:v>9</x:v>
      </x:c>
      <x:c r="AD380" s="83">
        <x:v>3</x:v>
      </x:c>
      <x:c r="AE380" s="83">
        <x:v>76</x:v>
      </x:c>
      <x:c r="AF380" s="83">
        <x:v>15</x:v>
      </x:c>
      <x:c r="AG380" s="83">
        <x:v>2</x:v>
      </x:c>
      <x:c r="AH380" s="83">
        <x:v>7</x:v>
      </x:c>
      <x:c r="AI380" s="83">
        <x:v>0.28999999999999998</x:v>
      </x:c>
      <x:c r="AJ380" s="83">
        <x:v>0.36399999999999999</x:v>
      </x:c>
      <x:c r="AK380" s="83">
        <x:v>0.436</x:v>
      </x:c>
      <x:c r="AL380" s="83">
        <x:v>0.80000000000000004</x:v>
      </x:c>
      <x:c r="AM380" s="83">
        <x:v>0.13700000000000001</x:v>
      </x:c>
      <x:c r="AN380" s="83">
        <x:v>97.099999999999994</x:v>
      </x:c>
      <x:c r="AO380" s="83">
        <x:v>1.4399999999999999</x:v>
      </x:c>
      <x:c r="AP380" s="83">
        <x:v>2016</x:v>
      </x:c>
      <x:c r="AQ380" s="83" t="s">
        <x:v>45</x:v>
      </x:c>
      <x:c r="AR380" s="83">
        <x:v>28</x:v>
      </x:c>
      <x:c r="AS380" s="83" t="s">
        <x:v>96</x:v>
      </x:c>
      <x:c r="AT380" s="83">
        <x:v>472</x:v>
      </x:c>
      <x:c r="AU380" s="83">
        <x:v>-3.3700000000000001</x:v>
      </x:c>
      <x:c r="AV380" s="83">
        <x:v>-1.3899999999999999</x:v>
      </x:c>
      <x:c r="AW380" s="83">
        <x:v>-3.04</x:v>
      </x:c>
      <x:c r="AX380" s="83">
        <x:v>-9.4600000000000009</x:v>
      </x:c>
      <x:c r="AY380" s="83">
        <x:v>-4.79</x:v>
      </x:c>
      <x:c r="AZ380" s="83">
        <x:v>9.3100000000000005</x:v>
      </x:c>
      <x:c r="BA380" s="83">
        <x:v>4.5199999999999996</x:v>
      </x:c>
      <x:c r="BB380" s="83">
        <x:v>-3.1099999999999999</x:v>
      </x:c>
      <x:c r="BC380" s="83">
        <x:v>2.0499999999999998</x:v>
      </x:c>
      <x:c r="BD380" s="83">
        <x:v>-3.2200000000000002</x:v>
      </x:c>
      <x:c r="BE380" s="83">
        <x:v>11.279999999999999</x:v>
      </x:c>
      <x:c r="BF380" s="83">
        <x:v>1.8700000000000001</x:v>
      </x:c>
      <x:c r="BG380" s="83">
        <x:v>-0.42999999999999999</x:v>
      </x:c>
      <x:c r="BH380" s="83">
        <x:v>1.4399999999999999</x:v>
      </x:c>
      <x:c r="BI380" s="83">
        <x:v>28000</x:v>
      </x:c>
      <x:c r="BJ380" s="83">
        <x:v>19416</x:v>
      </x:c>
      <x:c r="BK380" s="74" t="str">
        <x:f t="shared" si="0"/>
        <x:v>true</x:v>
      </x:c>
    </x:row>
    <x:row r="381" spans="1:63" ht="16.399999999999999">
      <x:c r="A381" s="65">
        <x:v>2018</x:v>
      </x:c>
      <x:c r="B381" s="61" t="s">
        <x:v>45</x:v>
      </x:c>
      <x:c r="C381" s="61" t="s">
        <x:v>262</x:v>
      </x:c>
      <x:c r="D381" s="72" t="s">
        <x:v>322</x:v>
      </x:c>
      <x:c r="E381" s="72">
        <x:v>9</x:v>
      </x:c>
      <x:c r="F381" s="72" t="s">
        <x:v>25</x:v>
      </x:c>
      <x:c r="G381" s="72" t="s">
        <x:v>34</x:v>
      </x:c>
      <x:c r="H381" s="72" t="s">
        <x:v>36</x:v>
      </x:c>
      <x:c r="I381" s="83">
        <x:v>2017</x:v>
      </x:c>
      <x:c r="J381" s="83" t="s">
        <x:v>45</x:v>
      </x:c>
      <x:c r="K381" s="83">
        <x:v>29</x:v>
      </x:c>
      <x:c r="L381" s="83" t="s">
        <x:v>96</x:v>
      </x:c>
      <x:c r="M381" s="83">
        <x:v>114</x:v>
      </x:c>
      <x:c r="N381" s="83">
        <x:v>0.37</x:v>
      </x:c>
      <x:c r="O381" s="83">
        <x:v>-0.12</x:v>
      </x:c>
      <x:c r="P381" s="83">
        <x:v>350</x:v>
      </x:c>
      <x:c r="Q381" s="83">
        <x:v>342</x:v>
      </x:c>
      <x:c r="R381" s="83">
        <x:v>314</x:v>
      </x:c>
      <x:c r="S381" s="83">
        <x:v>32</x:v>
      </x:c>
      <x:c r="T381" s="83">
        <x:v>76</x:v>
      </x:c>
      <x:c r="U381" s="83">
        <x:v>15</x:v>
      </x:c>
      <x:c r="V381" s="83">
        <x:v>0</x:v>
      </x:c>
      <x:c r="W381" s="83">
        <x:v>9</x:v>
      </x:c>
      <x:c r="X381" s="83">
        <x:v>118</x:v>
      </x:c>
      <x:c r="Y381" s="83">
        <x:v>42</x:v>
      </x:c>
      <x:c r="Z381" s="83">
        <x:v>0</x:v>
      </x:c>
      <x:c r="AA381" s="83">
        <x:v>1</x:v>
      </x:c>
      <x:c r="AB381" s="83">
        <x:v>16</x:v>
      </x:c>
      <x:c r="AC381" s="83">
        <x:v>8</x:v>
      </x:c>
      <x:c r="AD381" s="83">
        <x:v>0</x:v>
      </x:c>
      <x:c r="AE381" s="83">
        <x:v>55</x:v>
      </x:c>
      <x:c r="AF381" s="83">
        <x:v>9</x:v>
      </x:c>
      <x:c r="AG381" s="83">
        <x:v>8</x:v>
      </x:c>
      <x:c r="AH381" s="83">
        <x:v>4</x:v>
      </x:c>
      <x:c r="AI381" s="83">
        <x:v>0.24199999999999999</x:v>
      </x:c>
      <x:c r="AJ381" s="83">
        <x:v>0.29199999999999998</x:v>
      </x:c>
      <x:c r="AK381" s="83">
        <x:v>0.376</x:v>
      </x:c>
      <x:c r="AL381" s="83">
        <x:v>0.66800000000000004</x:v>
      </x:c>
      <x:c r="AM381" s="83">
        <x:v>0.08899999999999999</x:v>
      </x:c>
      <x:c r="AN381" s="83">
        <x:v>65.099999999999994</x:v>
      </x:c>
      <x:c r="AO381" s="83">
        <x:v>0.23999999999999999</x:v>
      </x:c>
      <x:c r="AP381" s="83">
        <x:v>2017</x:v>
      </x:c>
      <x:c r="AQ381" s="83" t="s">
        <x:v>45</x:v>
      </x:c>
      <x:c r="AR381" s="83">
        <x:v>29</x:v>
      </x:c>
      <x:c r="AS381" s="83" t="s">
        <x:v>96</x:v>
      </x:c>
      <x:c r="AT381" s="83">
        <x:v>350</x:v>
      </x:c>
      <x:c r="AU381" s="83">
        <x:v>-16.969999999999999</x:v>
      </x:c>
      <x:c r="AV381" s="83">
        <x:v>-0.19</x:v>
      </x:c>
      <x:c r="AW381" s="83">
        <x:v>-0.31</x:v>
      </x:c>
      <x:c r="AX381" s="83">
        <x:v>-18.68</x:v>
      </x:c>
      <x:c r="AY381" s="83">
        <x:v>-1.3500000000000001</x:v>
      </x:c>
      <x:c r="AZ381" s="83">
        <x:v>7.7999999999999998</x:v>
      </x:c>
      <x:c r="BA381" s="83">
        <x:v>6.4500000000000002</x:v>
      </x:c>
      <x:c r="BB381" s="83">
        <x:v>-11.390000000000001</x:v>
      </x:c>
      <x:c r="BC381" s="83">
        <x:v>1.48</x:v>
      </x:c>
      <x:c r="BD381" s="83">
        <x:v>-9.0600000000000005</x:v>
      </x:c>
      <x:c r="BE381" s="83">
        <x:v>10.890000000000001</x:v>
      </x:c>
      <x:c r="BF381" s="83">
        <x:v>0.37</x:v>
      </x:c>
      <x:c r="BG381" s="83">
        <x:v>-0.12</x:v>
      </x:c>
      <x:c r="BH381" s="83">
        <x:v>0.23999999999999999</x:v>
      </x:c>
      <x:c r="BI381" s="83">
        <x:v>35000</x:v>
      </x:c>
      <x:c r="BJ381" s="83">
        <x:v>144184</x:v>
      </x:c>
      <x:c r="BK381" s="74" t="str">
        <x:f t="shared" si="0"/>
        <x:v>true</x:v>
      </x:c>
    </x:row>
    <x:row r="382" spans="1:63" ht="16.399999999999999">
      <x:c r="A382" s="65">
        <x:v>2019</x:v>
      </x:c>
      <x:c r="B382" s="61" t="s">
        <x:v>45</x:v>
      </x:c>
      <x:c r="C382" s="61" t="s">
        <x:v>262</x:v>
      </x:c>
      <x:c r="D382" s="72" t="s">
        <x:v>322</x:v>
      </x:c>
      <x:c r="E382" s="72">
        <x:v>9</x:v>
      </x:c>
      <x:c r="F382" s="72" t="s">
        <x:v>25</x:v>
      </x:c>
      <x:c r="G382" s="72" t="s">
        <x:v>34</x:v>
      </x:c>
      <x:c r="H382" s="72" t="s">
        <x:v>36</x:v>
      </x:c>
      <x:c r="I382" s="83">
        <x:v>2018</x:v>
      </x:c>
      <x:c r="J382" s="83" t="s">
        <x:v>45</x:v>
      </x:c>
      <x:c r="K382" s="83">
        <x:v>30</x:v>
      </x:c>
      <x:c r="L382" s="83" t="s">
        <x:v>96</x:v>
      </x:c>
      <x:c r="M382" s="83">
        <x:v>130</x:v>
      </x:c>
      <x:c r="N382" s="83">
        <x:v>3.9500000000000002</x:v>
      </x:c>
      <x:c r="O382" s="83">
        <x:v>-0.34999999999999998</x:v>
      </x:c>
      <x:c r="P382" s="83">
        <x:v>471</x:v>
      </x:c>
      <x:c r="Q382" s="83">
        <x:v>467</x:v>
      </x:c>
      <x:c r="R382" s="83">
        <x:v>407</x:v>
      </x:c>
      <x:c r="S382" s="83">
        <x:v>63</x:v>
      </x:c>
      <x:c r="T382" s="83">
        <x:v>134</x:v>
      </x:c>
      <x:c r="U382" s="83">
        <x:v>24</x:v>
      </x:c>
      <x:c r="V382" s="83">
        <x:v>0</x:v>
      </x:c>
      <x:c r="W382" s="83">
        <x:v>17</x:v>
      </x:c>
      <x:c r="X382" s="83">
        <x:v>209</x:v>
      </x:c>
      <x:c r="Y382" s="83">
        <x:v>57</x:v>
      </x:c>
      <x:c r="Z382" s="83">
        <x:v>0</x:v>
      </x:c>
      <x:c r="AA382" s="83">
        <x:v>0</x:v>
      </x:c>
      <x:c r="AB382" s="83">
        <x:v>43</x:v>
      </x:c>
      <x:c r="AC382" s="83">
        <x:v>12</x:v>
      </x:c>
      <x:c r="AD382" s="83">
        <x:v>0</x:v>
      </x:c>
      <x:c r="AE382" s="83">
        <x:v>65</x:v>
      </x:c>
      <x:c r="AF382" s="83">
        <x:v>13</x:v>
      </x:c>
      <x:c r="AG382" s="83">
        <x:v>4</x:v>
      </x:c>
      <x:c r="AH382" s="83">
        <x:v>5</x:v>
      </x:c>
      <x:c r="AI382" s="83">
        <x:v>0.32900000000000001</x:v>
      </x:c>
      <x:c r="AJ382" s="83">
        <x:v>0.40500000000000003</x:v>
      </x:c>
      <x:c r="AK382" s="83">
        <x:v>0.51400000000000001</x:v>
      </x:c>
      <x:c r="AL382" s="83">
        <x:v>0.91900000000000004</x:v>
      </x:c>
      <x:c r="AM382" s="83">
        <x:v>0.183</x:v>
      </x:c>
      <x:c r="AN382" s="83">
        <x:v>126.8</x:v>
      </x:c>
      <x:c r="AO382" s="83">
        <x:v>3.6000000000000001</x:v>
      </x:c>
      <x:c r="AP382" s="83">
        <x:v>2018</x:v>
      </x:c>
      <x:c r="AQ382" s="83" t="s">
        <x:v>45</x:v>
      </x:c>
      <x:c r="AR382" s="83">
        <x:v>30</x:v>
      </x:c>
      <x:c r="AS382" s="83" t="s">
        <x:v>96</x:v>
      </x:c>
      <x:c r="AT382" s="83">
        <x:v>471</x:v>
      </x:c>
      <x:c r="AU382" s="83">
        <x:v>16.579999999999998</x:v>
      </x:c>
      <x:c r="AV382" s="83">
        <x:v>0.76000000000000001</x:v>
      </x:c>
      <x:c r="AW382" s="83">
        <x:v>-0.14999999999999999</x:v>
      </x:c>
      <x:c r="AX382" s="83">
        <x:v>13.91</x:v>
      </x:c>
      <x:c r="AY382" s="83">
        <x:v>-3.9100000000000001</x:v>
      </x:c>
      <x:c r="AZ382" s="83">
        <x:v>9.3800000000000008</x:v>
      </x:c>
      <x:c r="BA382" s="83">
        <x:v>5.4800000000000004</x:v>
      </x:c>
      <x:c r="BB382" s="83">
        <x:v>20.899999999999999</x:v>
      </x:c>
      <x:c r="BC382" s="83">
        <x:v>2.0600000000000001</x:v>
      </x:c>
      <x:c r="BD382" s="83">
        <x:v>24.390000000000001</x:v>
      </x:c>
      <x:c r="BE382" s="83">
        <x:v>11.199999999999999</x:v>
      </x:c>
      <x:c r="BF382" s="83">
        <x:v>3.9500000000000002</x:v>
      </x:c>
      <x:c r="BG382" s="83">
        <x:v>-0.34999999999999998</x:v>
      </x:c>
      <x:c r="BH382" s="83">
        <x:v>3.6000000000000001</x:v>
      </x:c>
      <x:c r="BI382" s="83">
        <x:v>35000</x:v>
      </x:c>
      <x:c r="BJ382" s="83">
        <x:v>9717</x:v>
      </x:c>
      <x:c r="BK382" s="74" t="str">
        <x:f t="shared" si="0"/>
        <x:v>true</x:v>
      </x:c>
    </x:row>
    <x:row r="383" spans="1:63" ht="16.399999999999999">
      <x:c r="A383" s="66">
        <x:v>2011</x:v>
      </x:c>
      <x:c r="B383" s="61" t="s">
        <x:v>65</x:v>
      </x:c>
      <x:c r="C383" s="61" t="s">
        <x:v>258</x:v>
      </x:c>
      <x:c r="D383" s="72" t="s">
        <x:v>251</x:v>
      </x:c>
      <x:c r="E383" s="72">
        <x:v>8</x:v>
      </x:c>
      <x:c r="F383" s="72" t="s">
        <x:v>25</x:v>
      </x:c>
      <x:c r="G383" s="72" t="s">
        <x:v>337</x:v>
      </x:c>
      <x:c r="H383" s="72" t="s">
        <x:v>36</x:v>
      </x:c>
      <x:c r="I383" s="83">
        <x:v>2010</x:v>
      </x:c>
      <x:c r="J383" s="83" t="s">
        <x:v>65</x:v>
      </x:c>
      <x:c r="K383" s="83">
        <x:v>30</x:v>
      </x:c>
      <x:c r="L383" s="83" t="s">
        <x:v>122</x:v>
      </x:c>
      <x:c r="M383" s="83">
        <x:v>114</x:v>
      </x:c>
      <x:c r="N383" s="83">
        <x:v>2.96</x:v>
      </x:c>
      <x:c r="O383" s="83">
        <x:v>0.38</x:v>
      </x:c>
      <x:c r="P383" s="83">
        <x:v>471</x:v>
      </x:c>
      <x:c r="Q383" s="83">
        <x:v>464</x:v>
      </x:c>
      <x:c r="R383" s="83">
        <x:v>413</x:v>
      </x:c>
      <x:c r="S383" s="83">
        <x:v>66</x:v>
      </x:c>
      <x:c r="T383" s="83">
        <x:v>129</x:v>
      </x:c>
      <x:c r="U383" s="83">
        <x:v>16</x:v>
      </x:c>
      <x:c r="V383" s="83">
        <x:v>2</x:v>
      </x:c>
      <x:c r="W383" s="83">
        <x:v>5</x:v>
      </x:c>
      <x:c r="X383" s="83">
        <x:v>164</x:v>
      </x:c>
      <x:c r="Y383" s="83">
        <x:v>45</x:v>
      </x:c>
      <x:c r="Z383" s="83">
        <x:v>30</x:v>
      </x:c>
      <x:c r="AA383" s="83">
        <x:v>13</x:v>
      </x:c>
      <x:c r="AB383" s="83">
        <x:v>45</x:v>
      </x:c>
      <x:c r="AC383" s="83">
        <x:v>4</x:v>
      </x:c>
      <x:c r="AD383" s="83">
        <x:v>1</x:v>
      </x:c>
      <x:c r="AE383" s="83">
        <x:v>46</x:v>
      </x:c>
      <x:c r="AF383" s="83">
        <x:v>3</x:v>
      </x:c>
      <x:c r="AG383" s="83">
        <x:v>6</x:v>
      </x:c>
      <x:c r="AH383" s="83">
        <x:v>3</x:v>
      </x:c>
      <x:c r="AI383" s="83">
        <x:v>0.312</x:v>
      </x:c>
      <x:c r="AJ383" s="83">
        <x:v>0.38300000000000001</x:v>
      </x:c>
      <x:c r="AK383" s="83">
        <x:v>0.39700000000000002</x:v>
      </x:c>
      <x:c r="AL383" s="83">
        <x:v>0.78000000000000003</x:v>
      </x:c>
      <x:c r="AM383" s="83">
        <x:v>0.014000000000000001</x:v>
      </x:c>
      <x:c r="AN383" s="83">
        <x:v>118.8</x:v>
      </x:c>
      <x:c r="AO383" s="83">
        <x:v>3.3399999999999999</x:v>
      </x:c>
      <x:c r="AP383" s="83">
        <x:v>2010</x:v>
      </x:c>
      <x:c r="AQ383" s="83" t="s">
        <x:v>65</x:v>
      </x:c>
      <x:c r="AR383" s="83">
        <x:v>30</x:v>
      </x:c>
      <x:c r="AS383" s="83" t="s">
        <x:v>122</x:v>
      </x:c>
      <x:c r="AT383" s="83">
        <x:v>471</x:v>
      </x:c>
      <x:c r="AU383" s="83">
        <x:v>11.31</x:v>
      </x:c>
      <x:c r="AV383" s="83">
        <x:v>-1.6100000000000001</x:v>
      </x:c>
      <x:c r="AW383" s="83">
        <x:v>-1.6100000000000001</x:v>
      </x:c>
      <x:c r="AX383" s="83">
        <x:v>18.370000000000001</x:v>
      </x:c>
      <x:c r="AY383" s="83">
        <x:v>-2.98</x:v>
      </x:c>
      <x:c r="AZ383" s="83">
        <x:v>-1.6100000000000001</x:v>
      </x:c>
      <x:c r="BA383" s="83">
        <x:v>-4.5899999999999999</x:v>
      </x:c>
      <x:c r="BB383" s="83">
        <x:v>13.779999999999999</x:v>
      </x:c>
      <x:c r="BC383" s="83">
        <x:v>2.04</x:v>
      </x:c>
      <x:c r="BD383" s="83">
        <x:v>15.82</x:v>
      </x:c>
      <x:c r="BE383" s="83">
        <x:v>10.6</x:v>
      </x:c>
      <x:c r="BF383" s="83">
        <x:v>2.96</x:v>
      </x:c>
      <x:c r="BG383" s="83">
        <x:v>0.38</x:v>
      </x:c>
      <x:c r="BH383" s="83">
        <x:v>3.3399999999999999</x:v>
      </x:c>
      <x:c r="BI383" s="83">
        <x:v>16200</x:v>
      </x:c>
      <x:c r="BJ383" s="83">
        <x:v>4844</x:v>
      </x:c>
      <x:c r="BK383" s="74" t="str">
        <x:f t="shared" si="0"/>
        <x:v>true</x:v>
      </x:c>
    </x:row>
    <x:row r="384" spans="1:63" ht="16.399999999999999">
      <x:c r="A384" s="66">
        <x:v>2012</x:v>
      </x:c>
      <x:c r="B384" s="61" t="s">
        <x:v>65</x:v>
      </x:c>
      <x:c r="C384" s="61" t="s">
        <x:v>258</x:v>
      </x:c>
      <x:c r="D384" s="72" t="s">
        <x:v>251</x:v>
      </x:c>
      <x:c r="E384" s="72">
        <x:v>8</x:v>
      </x:c>
      <x:c r="F384" s="72" t="s">
        <x:v>25</x:v>
      </x:c>
      <x:c r="G384" s="72" t="s">
        <x:v>337</x:v>
      </x:c>
      <x:c r="H384" s="72" t="s">
        <x:v>36</x:v>
      </x:c>
      <x:c r="I384" s="83">
        <x:v>2011</x:v>
      </x:c>
      <x:c r="J384" s="83" t="s">
        <x:v>65</x:v>
      </x:c>
      <x:c r="K384" s="83">
        <x:v>31</x:v>
      </x:c>
      <x:c r="L384" s="83" t="s">
        <x:v>122</x:v>
      </x:c>
      <x:c r="M384" s="83">
        <x:v>121</x:v>
      </x:c>
      <x:c r="N384" s="83">
        <x:v>2.9500000000000002</x:v>
      </x:c>
      <x:c r="O384" s="83">
        <x:v>0.40000000000000002</x:v>
      </x:c>
      <x:c r="P384" s="83">
        <x:v>499</x:v>
      </x:c>
      <x:c r="Q384" s="83">
        <x:v>494</x:v>
      </x:c>
      <x:c r="R384" s="83">
        <x:v>436</x:v>
      </x:c>
      <x:c r="S384" s="83">
        <x:v>64</x:v>
      </x:c>
      <x:c r="T384" s="83">
        <x:v>132</x:v>
      </x:c>
      <x:c r="U384" s="83">
        <x:v>11</x:v>
      </x:c>
      <x:c r="V384" s="83">
        <x:v>5</x:v>
      </x:c>
      <x:c r="W384" s="83">
        <x:v>5</x:v>
      </x:c>
      <x:c r="X384" s="83">
        <x:v>168</x:v>
      </x:c>
      <x:c r="Y384" s="83">
        <x:v>44</x:v>
      </x:c>
      <x:c r="Z384" s="83">
        <x:v>20</x:v>
      </x:c>
      <x:c r="AA384" s="83">
        <x:v>15</x:v>
      </x:c>
      <x:c r="AB384" s="83">
        <x:v>49</x:v>
      </x:c>
      <x:c r="AC384" s="83">
        <x:v>5</x:v>
      </x:c>
      <x:c r="AD384" s="83">
        <x:v>0</x:v>
      </x:c>
      <x:c r="AE384" s="83">
        <x:v>51</x:v>
      </x:c>
      <x:c r="AF384" s="83">
        <x:v>6</x:v>
      </x:c>
      <x:c r="AG384" s="83">
        <x:v>5</x:v>
      </x:c>
      <x:c r="AH384" s="83">
        <x:v>4</x:v>
      </x:c>
      <x:c r="AI384" s="83">
        <x:v>0.30299999999999999</x:v>
      </x:c>
      <x:c r="AJ384" s="83">
        <x:v>0.377</x:v>
      </x:c>
      <x:c r="AK384" s="83">
        <x:v>0.38500000000000001</x:v>
      </x:c>
      <x:c r="AL384" s="83">
        <x:v>0.76200000000000001</x:v>
      </x:c>
      <x:c r="AM384" s="83">
        <x:v>0.017000000000000001</x:v>
      </x:c>
      <x:c r="AN384" s="83">
        <x:v>118.90000000000001</x:v>
      </x:c>
      <x:c r="AO384" s="83">
        <x:v>3.3500000000000001</x:v>
      </x:c>
      <x:c r="AP384" s="83">
        <x:v>2011</x:v>
      </x:c>
      <x:c r="AQ384" s="83" t="s">
        <x:v>65</x:v>
      </x:c>
      <x:c r="AR384" s="83">
        <x:v>31</x:v>
      </x:c>
      <x:c r="AS384" s="83" t="s">
        <x:v>122</x:v>
      </x:c>
      <x:c r="AT384" s="83">
        <x:v>499</x:v>
      </x:c>
      <x:c r="AU384" s="83">
        <x:v>11.050000000000001</x:v>
      </x:c>
      <x:c r="AV384" s="83">
        <x:v>-3.9300000000000002</x:v>
      </x:c>
      <x:c r="AW384" s="83">
        <x:v>-3.9300000000000002</x:v>
      </x:c>
      <x:c r="AX384" s="83">
        <x:v>12.630000000000001</x:v>
      </x:c>
      <x:c r="AY384" s="83">
        <x:v>-1.1399999999999999</x:v>
      </x:c>
      <x:c r="AZ384" s="83">
        <x:v>-0.32000000000000001</x:v>
      </x:c>
      <x:c r="BA384" s="83">
        <x:v>-1.46</x:v>
      </x:c>
      <x:c r="BB384" s="83">
        <x:v>11.17</x:v>
      </x:c>
      <x:c r="BC384" s="83">
        <x:v>2.2400000000000002</x:v>
      </x:c>
      <x:c r="BD384" s="83">
        <x:v>13.41</x:v>
      </x:c>
      <x:c r="BE384" s="83">
        <x:v>10.029999999999999</x:v>
      </x:c>
      <x:c r="BF384" s="83">
        <x:v>2.9500000000000002</x:v>
      </x:c>
      <x:c r="BG384" s="83">
        <x:v>0.40000000000000002</x:v>
      </x:c>
      <x:c r="BH384" s="83">
        <x:v>3.3500000000000001</x:v>
      </x:c>
      <x:c r="BI384" s="83">
        <x:v>19200</x:v>
      </x:c>
      <x:c r="BJ384" s="83">
        <x:v>5730</x:v>
      </x:c>
      <x:c r="BK384" s="74" t="str">
        <x:f t="shared" si="0"/>
        <x:v>true</x:v>
      </x:c>
    </x:row>
    <x:row r="385" spans="1:63" ht="16.399999999999999">
      <x:c r="A385" s="66">
        <x:v>2013</x:v>
      </x:c>
      <x:c r="B385" s="61" t="s">
        <x:v>65</x:v>
      </x:c>
      <x:c r="C385" s="61" t="s">
        <x:v>258</x:v>
      </x:c>
      <x:c r="D385" s="72" t="s">
        <x:v>251</x:v>
      </x:c>
      <x:c r="E385" s="72">
        <x:v>8</x:v>
      </x:c>
      <x:c r="F385" s="72" t="s">
        <x:v>25</x:v>
      </x:c>
      <x:c r="G385" s="72" t="s">
        <x:v>337</x:v>
      </x:c>
      <x:c r="H385" s="72" t="s">
        <x:v>36</x:v>
      </x:c>
      <x:c r="I385" s="83">
        <x:v>2012</x:v>
      </x:c>
      <x:c r="J385" s="83" t="s">
        <x:v>65</x:v>
      </x:c>
      <x:c r="K385" s="83">
        <x:v>32</x:v>
      </x:c>
      <x:c r="L385" s="83" t="s">
        <x:v>122</x:v>
      </x:c>
      <x:c r="M385" s="83">
        <x:v>121</x:v>
      </x:c>
      <x:c r="N385" s="83">
        <x:v>0.54000000000000004</x:v>
      </x:c>
      <x:c r="O385" s="83">
        <x:v>1.1200000000000001</x:v>
      </x:c>
      <x:c r="P385" s="83">
        <x:v>497</x:v>
      </x:c>
      <x:c r="Q385" s="83">
        <x:v>486</x:v>
      </x:c>
      <x:c r="R385" s="83">
        <x:v>437</x:v>
      </x:c>
      <x:c r="S385" s="83">
        <x:v>57</x:v>
      </x:c>
      <x:c r="T385" s="83">
        <x:v>105</x:v>
      </x:c>
      <x:c r="U385" s="83">
        <x:v>17</x:v>
      </x:c>
      <x:c r="V385" s="83">
        <x:v>1</x:v>
      </x:c>
      <x:c r="W385" s="83">
        <x:v>0</x:v>
      </x:c>
      <x:c r="X385" s="83">
        <x:v>124</x:v>
      </x:c>
      <x:c r="Y385" s="83">
        <x:v>39</x:v>
      </x:c>
      <x:c r="Z385" s="83">
        <x:v>21</x:v>
      </x:c>
      <x:c r="AA385" s="83">
        <x:v>8</x:v>
      </x:c>
      <x:c r="AB385" s="83">
        <x:v>43</x:v>
      </x:c>
      <x:c r="AC385" s="83">
        <x:v>3</x:v>
      </x:c>
      <x:c r="AD385" s="83">
        <x:v>2</x:v>
      </x:c>
      <x:c r="AE385" s="83">
        <x:v>43</x:v>
      </x:c>
      <x:c r="AF385" s="83">
        <x:v>2</x:v>
      </x:c>
      <x:c r="AG385" s="83">
        <x:v>9</x:v>
      </x:c>
      <x:c r="AH385" s="83">
        <x:v>5</x:v>
      </x:c>
      <x:c r="AI385" s="83">
        <x:v>0.23999999999999999</x:v>
      </x:c>
      <x:c r="AJ385" s="83">
        <x:v>0.309</x:v>
      </x:c>
      <x:c r="AK385" s="83">
        <x:v>0.28399999999999997</x:v>
      </x:c>
      <x:c r="AL385" s="83">
        <x:v>0.59299999999999997</x:v>
      </x:c>
      <x:c r="AM385" s="83">
        <x:v>-0.039000000000000001</x:v>
      </x:c>
      <x:c r="AN385" s="83">
        <x:v>70.099999999999994</x:v>
      </x:c>
      <x:c r="AO385" s="83">
        <x:v>1.6599999999999999</x:v>
      </x:c>
      <x:c r="AP385" s="83">
        <x:v>2012</x:v>
      </x:c>
      <x:c r="AQ385" s="83" t="s">
        <x:v>65</x:v>
      </x:c>
      <x:c r="AR385" s="83">
        <x:v>32</x:v>
      </x:c>
      <x:c r="AS385" s="83" t="s">
        <x:v>122</x:v>
      </x:c>
      <x:c r="AT385" s="83">
        <x:v>497</x:v>
      </x:c>
      <x:c r="AU385" s="83">
        <x:v>-16.059999999999999</x:v>
      </x:c>
      <x:c r="AV385" s="83">
        <x:v>0.13</x:v>
      </x:c>
      <x:c r="AW385" s="83">
        <x:v>0.13</x:v>
      </x:c>
      <x:c r="AX385" s="83">
        <x:v>-6.0899999999999999</x:v>
      </x:c>
      <x:c r="AY385" s="83">
        <x:v>2.6499999999999999</x:v>
      </x:c>
      <x:c r="AZ385" s="83">
        <x:v>-1.8</x:v>
      </x:c>
      <x:c r="BA385" s="83">
        <x:v>0.84999999999999998</x:v>
      </x:c>
      <x:c r="BB385" s="83">
        <x:v>-5.2400000000000002</x:v>
      </x:c>
      <x:c r="BC385" s="83">
        <x:v>2.2200000000000002</x:v>
      </x:c>
      <x:c r="BD385" s="83">
        <x:v>-3.0299999999999998</x:v>
      </x:c>
      <x:c r="BE385" s="83">
        <x:v>9.5099999999999998</x:v>
      </x:c>
      <x:c r="BF385" s="83">
        <x:v>0.54000000000000004</x:v>
      </x:c>
      <x:c r="BG385" s="83">
        <x:v>1.1200000000000001</x:v>
      </x:c>
      <x:c r="BH385" s="83">
        <x:v>1.6599999999999999</x:v>
      </x:c>
      <x:c r="BI385" s="83">
        <x:v>20500</x:v>
      </x:c>
      <x:c r="BJ385" s="83">
        <x:v>12319</x:v>
      </x:c>
      <x:c r="BK385" s="74" t="str">
        <x:f t="shared" si="0"/>
        <x:v>true</x:v>
      </x:c>
    </x:row>
    <x:row r="386" spans="1:63" ht="16.399999999999999">
      <x:c r="A386" s="66">
        <x:v>2014</x:v>
      </x:c>
      <x:c r="B386" s="61" t="s">
        <x:v>65</x:v>
      </x:c>
      <x:c r="C386" s="61" t="s">
        <x:v>258</x:v>
      </x:c>
      <x:c r="D386" s="72" t="s">
        <x:v>251</x:v>
      </x:c>
      <x:c r="E386" s="72">
        <x:v>8</x:v>
      </x:c>
      <x:c r="F386" s="72" t="s">
        <x:v>25</x:v>
      </x:c>
      <x:c r="G386" s="72" t="s">
        <x:v>337</x:v>
      </x:c>
      <x:c r="H386" s="72" t="s">
        <x:v>36</x:v>
      </x:c>
      <x:c r="I386" s="83">
        <x:v>2013</x:v>
      </x:c>
      <x:c r="J386" s="83" t="s">
        <x:v>65</x:v>
      </x:c>
      <x:c r="K386" s="83">
        <x:v>33</x:v>
      </x:c>
      <x:c r="L386" s="83" t="s">
        <x:v>122</x:v>
      </x:c>
      <x:c r="M386" s="83">
        <x:v>110</x:v>
      </x:c>
      <x:c r="N386" s="83">
        <x:v>3.2599999999999998</x:v>
      </x:c>
      <x:c r="O386" s="83">
        <x:v>0.31</x:v>
      </x:c>
      <x:c r="P386" s="83">
        <x:v>456</x:v>
      </x:c>
      <x:c r="Q386" s="83">
        <x:v>443</x:v>
      </x:c>
      <x:c r="R386" s="83">
        <x:v>401</x:v>
      </x:c>
      <x:c r="S386" s="83">
        <x:v>77</x:v>
      </x:c>
      <x:c r="T386" s="83">
        <x:v>123</x:v>
      </x:c>
      <x:c r="U386" s="83">
        <x:v>23</x:v>
      </x:c>
      <x:c r="V386" s="83">
        <x:v>6</x:v>
      </x:c>
      <x:c r="W386" s="83">
        <x:v>6</x:v>
      </x:c>
      <x:c r="X386" s="83">
        <x:v>176</x:v>
      </x:c>
      <x:c r="Y386" s="83">
        <x:v>52</x:v>
      </x:c>
      <x:c r="Z386" s="83">
        <x:v>30</x:v>
      </x:c>
      <x:c r="AA386" s="83">
        <x:v>7</x:v>
      </x:c>
      <x:c r="AB386" s="83">
        <x:v>38</x:v>
      </x:c>
      <x:c r="AC386" s="83">
        <x:v>3</x:v>
      </x:c>
      <x:c r="AD386" s="83">
        <x:v>1</x:v>
      </x:c>
      <x:c r="AE386" s="83">
        <x:v>57</x:v>
      </x:c>
      <x:c r="AF386" s="83">
        <x:v>6</x:v>
      </x:c>
      <x:c r="AG386" s="83">
        <x:v>12</x:v>
      </x:c>
      <x:c r="AH386" s="83">
        <x:v>2</x:v>
      </x:c>
      <x:c r="AI386" s="83">
        <x:v>0.307</x:v>
      </x:c>
      <x:c r="AJ386" s="83">
        <x:v>0.36899999999999999</x:v>
      </x:c>
      <x:c r="AK386" s="83">
        <x:v>0.439</x:v>
      </x:c>
      <x:c r="AL386" s="83">
        <x:v>0.80800000000000005</x:v>
      </x:c>
      <x:c r="AM386" s="83">
        <x:v>0.022999999999999998</x:v>
      </x:c>
      <x:c r="AN386" s="83">
        <x:v>121.5</x:v>
      </x:c>
      <x:c r="AO386" s="83">
        <x:v>3.5600000000000001</x:v>
      </x:c>
      <x:c r="AP386" s="83">
        <x:v>2013</x:v>
      </x:c>
      <x:c r="AQ386" s="83" t="s">
        <x:v>65</x:v>
      </x:c>
      <x:c r="AR386" s="83">
        <x:v>33</x:v>
      </x:c>
      <x:c r="AS386" s="83" t="s">
        <x:v>122</x:v>
      </x:c>
      <x:c r="AT386" s="83">
        <x:v>456</x:v>
      </x:c>
      <x:c r="AU386" s="83">
        <x:v>11.880000000000001</x:v>
      </x:c>
      <x:c r="AV386" s="83">
        <x:v>2.46</x:v>
      </x:c>
      <x:c r="AW386" s="83">
        <x:v>0.70999999999999996</x:v>
      </x:c>
      <x:c r="AX386" s="83">
        <x:v>13.49</x:v>
      </x:c>
      <x:c r="AY386" s="83">
        <x:v>1.96</x:v>
      </x:c>
      <x:c r="AZ386" s="83">
        <x:v>0.19</x:v>
      </x:c>
      <x:c r="BA386" s="83">
        <x:v>2.1499999999999999</x:v>
      </x:c>
      <x:c r="BB386" s="83">
        <x:v>15.630000000000001</x:v>
      </x:c>
      <x:c r="BC386" s="83">
        <x:v>1.99</x:v>
      </x:c>
      <x:c r="BD386" s="83">
        <x:v>17.629999999999999</x:v>
      </x:c>
      <x:c r="BE386" s="83">
        <x:v>9.9499999999999993</x:v>
      </x:c>
      <x:c r="BF386" s="83">
        <x:v>3.2599999999999998</x:v>
      </x:c>
      <x:c r="BG386" s="83">
        <x:v>0.31</x:v>
      </x:c>
      <x:c r="BH386" s="83">
        <x:v>3.5600000000000001</x:v>
      </x:c>
      <x:c r="BI386" s="83">
        <x:v>19700</x:v>
      </x:c>
      <x:c r="BJ386" s="83">
        <x:v>5528</x:v>
      </x:c>
      <x:c r="BK386" s="74" t="str">
        <x:f t="shared" si="0"/>
        <x:v>true</x:v>
      </x:c>
    </x:row>
    <x:row r="387" spans="1:63" ht="16.399999999999999">
      <x:c r="A387" s="65">
        <x:v>2015</x:v>
      </x:c>
      <x:c r="B387" s="61" t="s">
        <x:v>95</x:v>
      </x:c>
      <x:c r="C387" s="61" t="s">
        <x:v>258</x:v>
      </x:c>
      <x:c r="D387" s="72" t="s">
        <x:v>251</x:v>
      </x:c>
      <x:c r="E387" s="72">
        <x:v>4</x:v>
      </x:c>
      <x:c r="F387" s="72" t="s">
        <x:v>332</x:v>
      </x:c>
      <x:c r="G387" s="72" t="s">
        <x:v>34</x:v>
      </x:c>
      <x:c r="H387" s="72" t="s">
        <x:v>36</x:v>
      </x:c>
      <x:c r="I387" s="83">
        <x:v>2014</x:v>
      </x:c>
      <x:c r="J387" s="83" t="s">
        <x:v>95</x:v>
      </x:c>
      <x:c r="K387" s="83">
        <x:v>34</x:v>
      </x:c>
      <x:c r="L387" s="83" t="s">
        <x:v>122</x:v>
      </x:c>
      <x:c r="M387" s="83">
        <x:v>124</x:v>
      </x:c>
      <x:c r="N387" s="83">
        <x:v>0.22</x:v>
      </x:c>
      <x:c r="O387" s="83">
        <x:v>-0.20000000000000001</x:v>
      </x:c>
      <x:c r="P387" s="83">
        <x:v>495</x:v>
      </x:c>
      <x:c r="Q387" s="83">
        <x:v>494</x:v>
      </x:c>
      <x:c r="R387" s="83">
        <x:v>438</x:v>
      </x:c>
      <x:c r="S387" s="83">
        <x:v>73</x:v>
      </x:c>
      <x:c r="T387" s="83">
        <x:v>126</x:v>
      </x:c>
      <x:c r="U387" s="83">
        <x:v>28</x:v>
      </x:c>
      <x:c r="V387" s="83">
        <x:v>4</x:v>
      </x:c>
      <x:c r="W387" s="83">
        <x:v>6</x:v>
      </x:c>
      <x:c r="X387" s="83">
        <x:v>180</x:v>
      </x:c>
      <x:c r="Y387" s="83">
        <x:v>78</x:v>
      </x:c>
      <x:c r="Z387" s="83">
        <x:v>15</x:v>
      </x:c>
      <x:c r="AA387" s="83">
        <x:v>4</x:v>
      </x:c>
      <x:c r="AB387" s="83">
        <x:v>40</x:v>
      </x:c>
      <x:c r="AC387" s="83">
        <x:v>3</x:v>
      </x:c>
      <x:c r="AD387" s="83">
        <x:v>0</x:v>
      </x:c>
      <x:c r="AE387" s="83">
        <x:v>60</x:v>
      </x:c>
      <x:c r="AF387" s="83">
        <x:v>5</x:v>
      </x:c>
      <x:c r="AG387" s="83">
        <x:v>1</x:v>
      </x:c>
      <x:c r="AH387" s="83">
        <x:v>13</x:v>
      </x:c>
      <x:c r="AI387" s="83">
        <x:v>0.28799999999999998</x:v>
      </x:c>
      <x:c r="AJ387" s="83">
        <x:v>0.34200000000000003</x:v>
      </x:c>
      <x:c r="AK387" s="83">
        <x:v>0.41099999999999998</x:v>
      </x:c>
      <x:c r="AL387" s="83">
        <x:v>0.753</x:v>
      </x:c>
      <x:c r="AM387" s="83">
        <x:v>0.112</x:v>
      </x:c>
      <x:c r="AN387" s="83">
        <x:v>82.700000000000003</x:v>
      </x:c>
      <x:c r="AO387" s="83">
        <x:v>0.020000000000000001</x:v>
      </x:c>
      <x:c r="AP387" s="83">
        <x:v>2014</x:v>
      </x:c>
      <x:c r="AQ387" s="83" t="s">
        <x:v>95</x:v>
      </x:c>
      <x:c r="AR387" s="83">
        <x:v>34</x:v>
      </x:c>
      <x:c r="AS387" s="83" t="s">
        <x:v>122</x:v>
      </x:c>
      <x:c r="AT387" s="83">
        <x:v>495</x:v>
      </x:c>
      <x:c r="AU387" s="83">
        <x:v>-15.029999999999999</x:v>
      </x:c>
      <x:c r="AV387" s="83">
        <x:v>0.92000000000000004</x:v>
      </x:c>
      <x:c r="AW387" s="83">
        <x:v>0.46999999999999997</x:v>
      </x:c>
      <x:c r="AX387" s="83">
        <x:v>-11.970000000000001</x:v>
      </x:c>
      <x:c r="AY387" s="83">
        <x:v>-2.2799999999999998</x:v>
      </x:c>
      <x:c r="AZ387" s="83">
        <x:v>-4.4699999999999998</x:v>
      </x:c>
      <x:c r="BA387" s="83">
        <x:v>-6.75</x:v>
      </x:c>
      <x:c r="BB387" s="83">
        <x:v>-20.27</x:v>
      </x:c>
      <x:c r="BC387" s="83">
        <x:v>2.1499999999999999</x:v>
      </x:c>
      <x:c r="BD387" s="83">
        <x:v>-14.789999999999999</x:v>
      </x:c>
      <x:c r="BE387" s="83">
        <x:v>11.31</x:v>
      </x:c>
      <x:c r="BF387" s="83">
        <x:v>0.22</x:v>
      </x:c>
      <x:c r="BG387" s="83">
        <x:v>-0.20000000000000001</x:v>
      </x:c>
      <x:c r="BH387" s="83">
        <x:v>0.020000000000000001</x:v>
      </x:c>
      <x:c r="BI387" s="83">
        <x:v>50000</x:v>
      </x:c>
      <x:c r="BJ387" s="83">
        <x:v>2961214</x:v>
      </x:c>
      <x:c r="BK387" s="74" t="str">
        <x:f t="shared" si="0"/>
        <x:v>true</x:v>
      </x:c>
    </x:row>
    <x:row r="388" spans="1:63" ht="16.399999999999999">
      <x:c r="A388" s="65">
        <x:v>2016</x:v>
      </x:c>
      <x:c r="B388" s="61" t="s">
        <x:v>95</x:v>
      </x:c>
      <x:c r="C388" s="61" t="s">
        <x:v>258</x:v>
      </x:c>
      <x:c r="D388" s="72" t="s">
        <x:v>251</x:v>
      </x:c>
      <x:c r="E388" s="72">
        <x:v>4</x:v>
      </x:c>
      <x:c r="F388" s="72" t="s">
        <x:v>332</x:v>
      </x:c>
      <x:c r="G388" s="72" t="s">
        <x:v>34</x:v>
      </x:c>
      <x:c r="H388" s="72" t="s">
        <x:v>36</x:v>
      </x:c>
      <x:c r="I388" s="83">
        <x:v>2015</x:v>
      </x:c>
      <x:c r="J388" s="83" t="s">
        <x:v>95</x:v>
      </x:c>
      <x:c r="K388" s="83">
        <x:v>35</x:v>
      </x:c>
      <x:c r="L388" s="83" t="s">
        <x:v>122</x:v>
      </x:c>
      <x:c r="M388" s="83">
        <x:v>125</x:v>
      </x:c>
      <x:c r="N388" s="83">
        <x:v>1.0600000000000001</x:v>
      </x:c>
      <x:c r="O388" s="83">
        <x:v>0.29999999999999999</x:v>
      </x:c>
      <x:c r="P388" s="83">
        <x:v>504</x:v>
      </x:c>
      <x:c r="Q388" s="83">
        <x:v>497</x:v>
      </x:c>
      <x:c r="R388" s="83">
        <x:v>440</x:v>
      </x:c>
      <x:c r="S388" s="83">
        <x:v>63</x:v>
      </x:c>
      <x:c r="T388" s="83">
        <x:v>118</x:v>
      </x:c>
      <x:c r="U388" s="83">
        <x:v>25</x:v>
      </x:c>
      <x:c r="V388" s="83">
        <x:v>2</x:v>
      </x:c>
      <x:c r="W388" s="83">
        <x:v>5</x:v>
      </x:c>
      <x:c r="X388" s="83">
        <x:v>162</x:v>
      </x:c>
      <x:c r="Y388" s="83">
        <x:v>52</x:v>
      </x:c>
      <x:c r="Z388" s="83">
        <x:v>17</x:v>
      </x:c>
      <x:c r="AA388" s="83">
        <x:v>4</x:v>
      </x:c>
      <x:c r="AB388" s="83">
        <x:v>54</x:v>
      </x:c>
      <x:c r="AC388" s="83">
        <x:v>3</x:v>
      </x:c>
      <x:c r="AD388" s="83">
        <x:v>6</x:v>
      </x:c>
      <x:c r="AE388" s="83">
        <x:v>78</x:v>
      </x:c>
      <x:c r="AF388" s="83">
        <x:v>5</x:v>
      </x:c>
      <x:c r="AG388" s="83">
        <x:v>4</x:v>
      </x:c>
      <x:c r="AH388" s="83">
        <x:v>3</x:v>
      </x:c>
      <x:c r="AI388" s="83">
        <x:v>0.26800000000000002</x:v>
      </x:c>
      <x:c r="AJ388" s="83">
        <x:v>0.34999999999999998</x:v>
      </x:c>
      <x:c r="AK388" s="83">
        <x:v>0.36799999999999999</x:v>
      </x:c>
      <x:c r="AL388" s="83">
        <x:v>0.71799999999999997</x:v>
      </x:c>
      <x:c r="AM388" s="83">
        <x:v>0.111</x:v>
      </x:c>
      <x:c r="AN388" s="83">
        <x:v>86.400000000000006</x:v>
      </x:c>
      <x:c r="AO388" s="83">
        <x:v>1.3600000000000001</x:v>
      </x:c>
      <x:c r="AP388" s="83">
        <x:v>2015</x:v>
      </x:c>
      <x:c r="AQ388" s="83" t="s">
        <x:v>95</x:v>
      </x:c>
      <x:c r="AR388" s="83">
        <x:v>35</x:v>
      </x:c>
      <x:c r="AS388" s="83" t="s">
        <x:v>122</x:v>
      </x:c>
      <x:c r="AT388" s="83">
        <x:v>504</x:v>
      </x:c>
      <x:c r="AU388" s="83">
        <x:v>-10.960000000000001</x:v>
      </x:c>
      <x:c r="AV388" s="83">
        <x:v>0.97999999999999998</x:v>
      </x:c>
      <x:c r="AW388" s="83">
        <x:v>1.2</x:v>
      </x:c>
      <x:c r="AX388" s="83">
        <x:v>-6.9699999999999998</x:v>
      </x:c>
      <x:c r="AY388" s="83">
        <x:v>3.23</x:v>
      </x:c>
      <x:c r="AZ388" s="83">
        <x:v>0</x:v>
      </x:c>
      <x:c r="BA388" s="83">
        <x:v>3.23</x:v>
      </x:c>
      <x:c r="BB388" s="83">
        <x:v>-5.4199999999999999</x:v>
      </x:c>
      <x:c r="BC388" s="83">
        <x:v>2.1499999999999999</x:v>
      </x:c>
      <x:c r="BD388" s="83">
        <x:v>0.010000000000000001</x:v>
      </x:c>
      <x:c r="BE388" s="83">
        <x:v>10.800000000000001</x:v>
      </x:c>
      <x:c r="BF388" s="83">
        <x:v>1.0600000000000001</x:v>
      </x:c>
      <x:c r="BG388" s="83">
        <x:v>0.29999999999999999</x:v>
      </x:c>
      <x:c r="BH388" s="83">
        <x:v>1.3600000000000001</x:v>
      </x:c>
      <x:c r="BI388" s="83">
        <x:v>50000</x:v>
      </x:c>
      <x:c r="BJ388" s="83">
        <x:v>36794</x:v>
      </x:c>
      <x:c r="BK388" s="74" t="str">
        <x:f t="shared" si="0"/>
        <x:v>true</x:v>
      </x:c>
    </x:row>
    <x:row r="389" spans="1:63" ht="16.399999999999999">
      <x:c r="A389" s="65">
        <x:v>2017</x:v>
      </x:c>
      <x:c r="B389" s="61" t="s">
        <x:v>95</x:v>
      </x:c>
      <x:c r="C389" s="61" t="s">
        <x:v>258</x:v>
      </x:c>
      <x:c r="D389" s="72" t="s">
        <x:v>251</x:v>
      </x:c>
      <x:c r="E389" s="72">
        <x:v>4</x:v>
      </x:c>
      <x:c r="F389" s="72" t="s">
        <x:v>332</x:v>
      </x:c>
      <x:c r="G389" s="72" t="s">
        <x:v>34</x:v>
      </x:c>
      <x:c r="H389" s="72" t="s">
        <x:v>36</x:v>
      </x:c>
      <x:c r="I389" s="83">
        <x:v>2016</x:v>
      </x:c>
      <x:c r="J389" s="83" t="s">
        <x:v>95</x:v>
      </x:c>
      <x:c r="K389" s="83">
        <x:v>36</x:v>
      </x:c>
      <x:c r="L389" s="83" t="s">
        <x:v>122</x:v>
      </x:c>
      <x:c r="M389" s="83">
        <x:v>134</x:v>
      </x:c>
      <x:c r="N389" s="83">
        <x:v>1.8500000000000001</x:v>
      </x:c>
      <x:c r="O389" s="83">
        <x:v>-0.040000000000000002</x:v>
      </x:c>
      <x:c r="P389" s="83">
        <x:v>517</x:v>
      </x:c>
      <x:c r="Q389" s="83">
        <x:v>513</x:v>
      </x:c>
      <x:c r="R389" s="83">
        <x:v>453</x:v>
      </x:c>
      <x:c r="S389" s="83">
        <x:v>73</x:v>
      </x:c>
      <x:c r="T389" s="83">
        <x:v>138</x:v>
      </x:c>
      <x:c r="U389" s="83">
        <x:v>24</x:v>
      </x:c>
      <x:c r="V389" s="83">
        <x:v>4</x:v>
      </x:c>
      <x:c r="W389" s="83">
        <x:v>5</x:v>
      </x:c>
      <x:c r="X389" s="83">
        <x:v>185</x:v>
      </x:c>
      <x:c r="Y389" s="83">
        <x:v>57</x:v>
      </x:c>
      <x:c r="Z389" s="83">
        <x:v>15</x:v>
      </x:c>
      <x:c r="AA389" s="83">
        <x:v>3</x:v>
      </x:c>
      <x:c r="AB389" s="83">
        <x:v>54</x:v>
      </x:c>
      <x:c r="AC389" s="83">
        <x:v>1</x:v>
      </x:c>
      <x:c r="AD389" s="83">
        <x:v>0</x:v>
      </x:c>
      <x:c r="AE389" s="83">
        <x:v>73</x:v>
      </x:c>
      <x:c r="AF389" s="83">
        <x:v>11</x:v>
      </x:c>
      <x:c r="AG389" s="83">
        <x:v>4</x:v>
      </x:c>
      <x:c r="AH389" s="83">
        <x:v>5</x:v>
      </x:c>
      <x:c r="AI389" s="83">
        <x:v>0.30499999999999999</x:v>
      </x:c>
      <x:c r="AJ389" s="83">
        <x:v>0.376</x:v>
      </x:c>
      <x:c r="AK389" s="83">
        <x:v>0.40799999999999997</x:v>
      </x:c>
      <x:c r="AL389" s="83">
        <x:v>0.78400000000000003</x:v>
      </x:c>
      <x:c r="AM389" s="83">
        <x:v>0.14099999999999999</x:v>
      </x:c>
      <x:c r="AN389" s="83">
        <x:v>103.2</x:v>
      </x:c>
      <x:c r="AO389" s="83">
        <x:v>1.8100000000000001</x:v>
      </x:c>
      <x:c r="AP389" s="83">
        <x:v>2016</x:v>
      </x:c>
      <x:c r="AQ389" s="83" t="s">
        <x:v>95</x:v>
      </x:c>
      <x:c r="AR389" s="83">
        <x:v>36</x:v>
      </x:c>
      <x:c r="AS389" s="83" t="s">
        <x:v>122</x:v>
      </x:c>
      <x:c r="AT389" s="83">
        <x:v>517</x:v>
      </x:c>
      <x:c r="AU389" s="83">
        <x:v>1.1200000000000001</x:v>
      </x:c>
      <x:c r="AV389" s="83">
        <x:v>1.6599999999999999</x:v>
      </x:c>
      <x:c r="AW389" s="83">
        <x:v>1.3100000000000001</x:v>
      </x:c>
      <x:c r="AX389" s="83">
        <x:v>1.4199999999999999</x:v>
      </x:c>
      <x:c r="AY389" s="83">
        <x:v>-0.46000000000000002</x:v>
      </x:c>
      <x:c r="AZ389" s="83">
        <x:v>-2.3500000000000001</x:v>
      </x:c>
      <x:c r="BA389" s="83">
        <x:v>-2.8100000000000001</x:v>
      </x:c>
      <x:c r="BB389" s="83">
        <x:v>-0.79000000000000004</x:v>
      </x:c>
      <x:c r="BC389" s="83">
        <x:v>2.2400000000000002</x:v>
      </x:c>
      <x:c r="BD389" s="83">
        <x:v>-2.9199999999999999</x:v>
      </x:c>
      <x:c r="BE389" s="83">
        <x:v>11.279999999999999</x:v>
      </x:c>
      <x:c r="BF389" s="83">
        <x:v>1.8500000000000001</x:v>
      </x:c>
      <x:c r="BG389" s="83">
        <x:v>-0.040000000000000002</x:v>
      </x:c>
      <x:c r="BH389" s="83">
        <x:v>1.8100000000000001</x:v>
      </x:c>
      <x:c r="BI389" s="83">
        <x:v>50000</x:v>
      </x:c>
      <x:c r="BJ389" s="83">
        <x:v>27590</x:v>
      </x:c>
      <x:c r="BK389" s="74" t="str">
        <x:f t="shared" si="0"/>
        <x:v>true</x:v>
      </x:c>
    </x:row>
    <x:row r="390" spans="1:63" ht="16.399999999999999">
      <x:c r="A390" s="65">
        <x:v>2018</x:v>
      </x:c>
      <x:c r="B390" s="61" t="s">
        <x:v>95</x:v>
      </x:c>
      <x:c r="C390" s="61" t="s">
        <x:v>258</x:v>
      </x:c>
      <x:c r="D390" s="72" t="s">
        <x:v>251</x:v>
      </x:c>
      <x:c r="E390" s="72">
        <x:v>4</x:v>
      </x:c>
      <x:c r="F390" s="72" t="s">
        <x:v>332</x:v>
      </x:c>
      <x:c r="G390" s="72" t="s">
        <x:v>34</x:v>
      </x:c>
      <x:c r="H390" s="72" t="s">
        <x:v>36</x:v>
      </x:c>
      <x:c r="I390" s="83">
        <x:v>2017</x:v>
      </x:c>
      <x:c r="J390" s="83" t="s">
        <x:v>95</x:v>
      </x:c>
      <x:c r="K390" s="83">
        <x:v>37</x:v>
      </x:c>
      <x:c r="L390" s="83" t="s">
        <x:v>122</x:v>
      </x:c>
      <x:c r="M390" s="83">
        <x:v>107</x:v>
      </x:c>
      <x:c r="N390" s="83">
        <x:v>1.3300000000000001</x:v>
      </x:c>
      <x:c r="O390" s="83">
        <x:v>0.17999999999999999</x:v>
      </x:c>
      <x:c r="P390" s="83">
        <x:v>355</x:v>
      </x:c>
      <x:c r="Q390" s="83">
        <x:v>353</x:v>
      </x:c>
      <x:c r="R390" s="83">
        <x:v>318</x:v>
      </x:c>
      <x:c r="S390" s="83">
        <x:v>52</x:v>
      </x:c>
      <x:c r="T390" s="83">
        <x:v>98</x:v>
      </x:c>
      <x:c r="U390" s="83">
        <x:v>15</x:v>
      </x:c>
      <x:c r="V390" s="83">
        <x:v>0</x:v>
      </x:c>
      <x:c r="W390" s="83">
        <x:v>5</x:v>
      </x:c>
      <x:c r="X390" s="83">
        <x:v>128</x:v>
      </x:c>
      <x:c r="Y390" s="83">
        <x:v>34</x:v>
      </x:c>
      <x:c r="Z390" s="83">
        <x:v>9</x:v>
      </x:c>
      <x:c r="AA390" s="83">
        <x:v>2</x:v>
      </x:c>
      <x:c r="AB390" s="83">
        <x:v>28</x:v>
      </x:c>
      <x:c r="AC390" s="83">
        <x:v>5</x:v>
      </x:c>
      <x:c r="AD390" s="83">
        <x:v>0</x:v>
      </x:c>
      <x:c r="AE390" s="83">
        <x:v>30</x:v>
      </x:c>
      <x:c r="AF390" s="83">
        <x:v>5</x:v>
      </x:c>
      <x:c r="AG390" s="83">
        <x:v>2</x:v>
      </x:c>
      <x:c r="AH390" s="83">
        <x:v>2</x:v>
      </x:c>
      <x:c r="AI390" s="83">
        <x:v>0.308</x:v>
      </x:c>
      <x:c r="AJ390" s="83">
        <x:v>0.371</x:v>
      </x:c>
      <x:c r="AK390" s="83">
        <x:v>0.40300000000000002</x:v>
      </x:c>
      <x:c r="AL390" s="83">
        <x:v>0.77400000000000002</x:v>
      </x:c>
      <x:c r="AM390" s="83">
        <x:v>0.13600000000000001</x:v>
      </x:c>
      <x:c r="AN390" s="83">
        <x:v>102.59999999999999</x:v>
      </x:c>
      <x:c r="AO390" s="83">
        <x:v>1.5</x:v>
      </x:c>
      <x:c r="AP390" s="83">
        <x:v>2017</x:v>
      </x:c>
      <x:c r="AQ390" s="83" t="s">
        <x:v>95</x:v>
      </x:c>
      <x:c r="AR390" s="83">
        <x:v>37</x:v>
      </x:c>
      <x:c r="AS390" s="83" t="s">
        <x:v>122</x:v>
      </x:c>
      <x:c r="AT390" s="83">
        <x:v>355</x:v>
      </x:c>
      <x:c r="AU390" s="83">
        <x:v>0.31</x:v>
      </x:c>
      <x:c r="AV390" s="83">
        <x:v>0.97999999999999998</x:v>
      </x:c>
      <x:c r="AW390" s="83">
        <x:v>0.58999999999999997</x:v>
      </x:c>
      <x:c r="AX390" s="83">
        <x:v>1.3999999999999999</x:v>
      </x:c>
      <x:c r="AY390" s="83">
        <x:v>1.9399999999999999</x:v>
      </x:c>
      <x:c r="AZ390" s="83">
        <x:v>-0.89000000000000001</x:v>
      </x:c>
      <x:c r="BA390" s="83">
        <x:v>1.05</x:v>
      </x:c>
      <x:c r="BB390" s="83">
        <x:v>2.1499999999999999</x:v>
      </x:c>
      <x:c r="BC390" s="83">
        <x:v>1.5</x:v>
      </x:c>
      <x:c r="BD390" s="83">
        <x:v>9.3100000000000005</x:v>
      </x:c>
      <x:c r="BE390" s="83">
        <x:v>10.890000000000001</x:v>
      </x:c>
      <x:c r="BF390" s="83">
        <x:v>1.3300000000000001</x:v>
      </x:c>
      <x:c r="BG390" s="83">
        <x:v>0.17999999999999999</x:v>
      </x:c>
      <x:c r="BH390" s="83">
        <x:v>1.5</x:v>
      </x:c>
      <x:c r="BI390" s="83">
        <x:v>50000</x:v>
      </x:c>
      <x:c r="BJ390" s="83">
        <x:v>33235</x:v>
      </x:c>
      <x:c r="BK390" s="74" t="str">
        <x:f t="shared" si="0"/>
        <x:v>true</x:v>
      </x:c>
    </x:row>
    <x:row r="391" spans="1:63" ht="16.399999999999999">
      <x:c r="A391" s="65">
        <x:v>2017</x:v>
      </x:c>
      <x:c r="B391" s="61" t="s">
        <x:v>87</x:v>
      </x:c>
      <x:c r="C391" s="61" t="s">
        <x:v>269</x:v>
      </x:c>
      <x:c r="D391" s="72" t="s">
        <x:v>322</x:v>
      </x:c>
      <x:c r="E391" s="72">
        <x:v>8</x:v>
      </x:c>
      <x:c r="F391" s="72" t="s">
        <x:v>25</x:v>
      </x:c>
      <x:c r="G391" s="72" t="s">
        <x:v>337</x:v>
      </x:c>
      <x:c r="H391" s="72" t="s">
        <x:v>36</x:v>
      </x:c>
      <x:c r="I391" s="83">
        <x:v>2016</x:v>
      </x:c>
      <x:c r="J391" s="83" t="s">
        <x:v>31</x:v>
      </x:c>
      <x:c r="K391" s="83">
        <x:v>30</x:v>
      </x:c>
      <x:c r="L391" s="83" t="s">
        <x:v>96</x:v>
      </x:c>
      <x:c r="M391" s="83">
        <x:v>129</x:v>
      </x:c>
      <x:c r="N391" s="83">
        <x:v>0.71999999999999997</x:v>
      </x:c>
      <x:c r="O391" s="83">
        <x:v>0.46000000000000002</x:v>
      </x:c>
      <x:c r="P391" s="83">
        <x:v>419</x:v>
      </x:c>
      <x:c r="Q391" s="83">
        <x:v>411</x:v>
      </x:c>
      <x:c r="R391" s="83">
        <x:v>390</x:v>
      </x:c>
      <x:c r="S391" s="83">
        <x:v>36</x:v>
      </x:c>
      <x:c r="T391" s="83">
        <x:v>116</x:v>
      </x:c>
      <x:c r="U391" s="83">
        <x:v>12</x:v>
      </x:c>
      <x:c r="V391" s="83">
        <x:v>0</x:v>
      </x:c>
      <x:c r="W391" s="83">
        <x:v>7</x:v>
      </x:c>
      <x:c r="X391" s="83">
        <x:v>149</x:v>
      </x:c>
      <x:c r="Y391" s="83">
        <x:v>50</x:v>
      </x:c>
      <x:c r="Z391" s="83">
        <x:v>3</x:v>
      </x:c>
      <x:c r="AA391" s="83">
        <x:v>2</x:v>
      </x:c>
      <x:c r="AB391" s="83">
        <x:v>12</x:v>
      </x:c>
      <x:c r="AC391" s="83">
        <x:v>7</x:v>
      </x:c>
      <x:c r="AD391" s="83">
        <x:v>0</x:v>
      </x:c>
      <x:c r="AE391" s="83">
        <x:v>32</x:v>
      </x:c>
      <x:c r="AF391" s="83">
        <x:v>13</x:v>
      </x:c>
      <x:c r="AG391" s="83">
        <x:v>8</x:v>
      </x:c>
      <x:c r="AH391" s="83">
        <x:v>2</x:v>
      </x:c>
      <x:c r="AI391" s="83">
        <x:v>0.29699999999999999</x:v>
      </x:c>
      <x:c r="AJ391" s="83">
        <x:v>0.32800000000000001</x:v>
      </x:c>
      <x:c r="AK391" s="83">
        <x:v>0.38200000000000001</x:v>
      </x:c>
      <x:c r="AL391" s="83">
        <x:v>0.70999999999999996</x:v>
      </x:c>
      <x:c r="AM391" s="83">
        <x:v>0.104</x:v>
      </x:c>
      <x:c r="AN391" s="83">
        <x:v>71.700000000000003</x:v>
      </x:c>
      <x:c r="AO391" s="83">
        <x:v>1.1799999999999999</x:v>
      </x:c>
      <x:c r="AP391" s="83">
        <x:v>2016</x:v>
      </x:c>
      <x:c r="AQ391" s="83" t="s">
        <x:v>31</x:v>
      </x:c>
      <x:c r="AR391" s="83">
        <x:v>30</x:v>
      </x:c>
      <x:c r="AS391" s="83" t="s">
        <x:v>96</x:v>
      </x:c>
      <x:c r="AT391" s="83">
        <x:v>419</x:v>
      </x:c>
      <x:c r="AU391" s="83">
        <x:v>-15.220000000000001</x:v>
      </x:c>
      <x:c r="AV391" s="83">
        <x:v>-0.14000000000000001</x:v>
      </x:c>
      <x:c r="AW391" s="83">
        <x:v>-2.6099999999999999</x:v>
      </x:c>
      <x:c r="AX391" s="83">
        <x:v>-20.02</x:v>
      </x:c>
      <x:c r="AY391" s="83">
        <x:v>5.2300000000000004</x:v>
      </x:c>
      <x:c r="AZ391" s="83">
        <x:v>9.6199999999999992</x:v>
      </x:c>
      <x:c r="BA391" s="83">
        <x:v>14.859999999999999</x:v>
      </x:c>
      <x:c r="BB391" s="83">
        <x:v>-3.8500000000000001</x:v>
      </x:c>
      <x:c r="BC391" s="83">
        <x:v>1.8200000000000001</x:v>
      </x:c>
      <x:c r="BD391" s="83">
        <x:v>1.4399999999999999</x:v>
      </x:c>
      <x:c r="BE391" s="83">
        <x:v>11.279999999999999</x:v>
      </x:c>
      <x:c r="BF391" s="83">
        <x:v>0.71999999999999997</x:v>
      </x:c>
      <x:c r="BG391" s="83">
        <x:v>0.46000000000000002</x:v>
      </x:c>
      <x:c r="BH391" s="83">
        <x:v>1.1799999999999999</x:v>
      </x:c>
      <x:c r="BI391" s="83">
        <x:v>21000</x:v>
      </x:c>
      <x:c r="BJ391" s="83">
        <x:v>17738</x:v>
      </x:c>
      <x:c r="BK391" s="74" t="str">
        <x:f t="shared" si="0"/>
        <x:v>true</x:v>
      </x:c>
    </x:row>
    <x:row r="392" spans="1:63" ht="16.399999999999999">
      <x:c r="A392" s="65">
        <x:v>2018</x:v>
      </x:c>
      <x:c r="B392" s="61" t="s">
        <x:v>87</x:v>
      </x:c>
      <x:c r="C392" s="61" t="s">
        <x:v>269</x:v>
      </x:c>
      <x:c r="D392" s="72" t="s">
        <x:v>322</x:v>
      </x:c>
      <x:c r="E392" s="72">
        <x:v>8</x:v>
      </x:c>
      <x:c r="F392" s="72" t="s">
        <x:v>25</x:v>
      </x:c>
      <x:c r="G392" s="72" t="s">
        <x:v>337</x:v>
      </x:c>
      <x:c r="H392" s="72" t="s">
        <x:v>36</x:v>
      </x:c>
      <x:c r="I392" s="83">
        <x:v>2017</x:v>
      </x:c>
      <x:c r="J392" s="83" t="s">
        <x:v>31</x:v>
      </x:c>
      <x:c r="K392" s="83">
        <x:v>31</x:v>
      </x:c>
      <x:c r="L392" s="83" t="s">
        <x:v>96</x:v>
      </x:c>
      <x:c r="M392" s="83">
        <x:v>105</x:v>
      </x:c>
      <x:c r="N392" s="83">
        <x:v>-0.69999999999999996</x:v>
      </x:c>
      <x:c r="O392" s="83">
        <x:v>0.41999999999999998</x:v>
      </x:c>
      <x:c r="P392" s="83">
        <x:v>336</x:v>
      </x:c>
      <x:c r="Q392" s="83">
        <x:v>330</x:v>
      </x:c>
      <x:c r="R392" s="83">
        <x:v>302</x:v>
      </x:c>
      <x:c r="S392" s="83">
        <x:v>31</x:v>
      </x:c>
      <x:c r="T392" s="83">
        <x:v>72</x:v>
      </x:c>
      <x:c r="U392" s="83">
        <x:v>10</x:v>
      </x:c>
      <x:c r="V392" s="83">
        <x:v>2</x:v>
      </x:c>
      <x:c r="W392" s="83">
        <x:v>0</x:v>
      </x:c>
      <x:c r="X392" s="83">
        <x:v>86</x:v>
      </x:c>
      <x:c r="Y392" s="83">
        <x:v>26</x:v>
      </x:c>
      <x:c r="Z392" s="83">
        <x:v>4</x:v>
      </x:c>
      <x:c r="AA392" s="83">
        <x:v>3</x:v>
      </x:c>
      <x:c r="AB392" s="83">
        <x:v>20</x:v>
      </x:c>
      <x:c r="AC392" s="83">
        <x:v>5</x:v>
      </x:c>
      <x:c r="AD392" s="83">
        <x:v>1</x:v>
      </x:c>
      <x:c r="AE392" s="83">
        <x:v>40</x:v>
      </x:c>
      <x:c r="AF392" s="83">
        <x:v>16</x:v>
      </x:c>
      <x:c r="AG392" s="83">
        <x:v>6</x:v>
      </x:c>
      <x:c r="AH392" s="83">
        <x:v>3</x:v>
      </x:c>
      <x:c r="AI392" s="83">
        <x:v>0.23799999999999999</x:v>
      </x:c>
      <x:c r="AJ392" s="83">
        <x:v>0.29399999999999998</x:v>
      </x:c>
      <x:c r="AK392" s="83">
        <x:v>0.28499999999999998</x:v>
      </x:c>
      <x:c r="AL392" s="83">
        <x:v>0.57899999999999996</x:v>
      </x:c>
      <x:c r="AM392" s="83">
        <x:v>0.053000000000000003</x:v>
      </x:c>
      <x:c r="AN392" s="83">
        <x:v>37.600000000000001</x:v>
      </x:c>
      <x:c r="AO392" s="83">
        <x:v>-0.27000000000000002</x:v>
      </x:c>
      <x:c r="AP392" s="83">
        <x:v>2017</x:v>
      </x:c>
      <x:c r="AQ392" s="83" t="s">
        <x:v>31</x:v>
      </x:c>
      <x:c r="AR392" s="83">
        <x:v>31</x:v>
      </x:c>
      <x:c r="AS392" s="83" t="s">
        <x:v>96</x:v>
      </x:c>
      <x:c r="AT392" s="83">
        <x:v>336</x:v>
      </x:c>
      <x:c r="AU392" s="83">
        <x:v>-26.420000000000002</x:v>
      </x:c>
      <x:c r="AV392" s="83">
        <x:v>-0.41999999999999998</x:v>
      </x:c>
      <x:c r="AW392" s="83">
        <x:v>-0.5</x:v>
      </x:c>
      <x:c r="AX392" s="83">
        <x:v>-31.870000000000001</x:v>
      </x:c>
      <x:c r="AY392" s="83">
        <x:v>4.6100000000000003</x:v>
      </x:c>
      <x:c r="AZ392" s="83">
        <x:v>7.8499999999999996</x:v>
      </x:c>
      <x:c r="BA392" s="83">
        <x:v>12.460000000000001</x:v>
      </x:c>
      <x:c r="BB392" s="83">
        <x:v>-16.440000000000001</x:v>
      </x:c>
      <x:c r="BC392" s="83">
        <x:v>1.4199999999999999</x:v>
      </x:c>
      <x:c r="BD392" s="83">
        <x:v>-15.09</x:v>
      </x:c>
      <x:c r="BE392" s="83">
        <x:v>10.890000000000001</x:v>
      </x:c>
      <x:c r="BF392" s="83">
        <x:v>-0.69999999999999996</x:v>
      </x:c>
      <x:c r="BG392" s="83">
        <x:v>0.41999999999999998</x:v>
      </x:c>
      <x:c r="BH392" s="83">
        <x:v>-0.27000000000000002</x:v>
      </x:c>
      <x:c r="BI392" s="83">
        <x:v>26000</x:v>
      </x:c>
      <x:c r="BJ392" s="83">
        <x:v>-95449</x:v>
      </x:c>
      <x:c r="BK392" s="74" t="str">
        <x:f t="shared" si="0"/>
        <x:v>true</x:v>
      </x:c>
    </x:row>
    <x:row r="393" spans="1:63" ht="16.399999999999999">
      <x:c r="A393" s="65">
        <x:v>2019</x:v>
      </x:c>
      <x:c r="B393" s="61" t="s">
        <x:v>87</x:v>
      </x:c>
      <x:c r="C393" s="61" t="s">
        <x:v>269</x:v>
      </x:c>
      <x:c r="D393" s="72" t="s">
        <x:v>322</x:v>
      </x:c>
      <x:c r="E393" s="72">
        <x:v>8</x:v>
      </x:c>
      <x:c r="F393" s="72" t="s">
        <x:v>25</x:v>
      </x:c>
      <x:c r="G393" s="72" t="s">
        <x:v>337</x:v>
      </x:c>
      <x:c r="H393" s="72" t="s">
        <x:v>36</x:v>
      </x:c>
      <x:c r="I393" s="83">
        <x:v>2018</x:v>
      </x:c>
      <x:c r="J393" s="83" t="s">
        <x:v>31</x:v>
      </x:c>
      <x:c r="K393" s="83">
        <x:v>32</x:v>
      </x:c>
      <x:c r="L393" s="83" t="s">
        <x:v>96</x:v>
      </x:c>
      <x:c r="M393" s="83">
        <x:v>90</x:v>
      </x:c>
      <x:c r="N393" s="83">
        <x:v>1.5800000000000001</x:v>
      </x:c>
      <x:c r="O393" s="83">
        <x:v>0.029999999999999999</x:v>
      </x:c>
      <x:c r="P393" s="83">
        <x:v>203</x:v>
      </x:c>
      <x:c r="Q393" s="83">
        <x:v>196</x:v>
      </x:c>
      <x:c r="R393" s="83">
        <x:v>178</x:v>
      </x:c>
      <x:c r="S393" s="83">
        <x:v>31</x:v>
      </x:c>
      <x:c r="T393" s="83">
        <x:v>61</x:v>
      </x:c>
      <x:c r="U393" s="83">
        <x:v>10</x:v>
      </x:c>
      <x:c r="V393" s="83">
        <x:v>0</x:v>
      </x:c>
      <x:c r="W393" s="83">
        <x:v>2</x:v>
      </x:c>
      <x:c r="X393" s="83">
        <x:v>77</x:v>
      </x:c>
      <x:c r="Y393" s="83">
        <x:v>19</x:v>
      </x:c>
      <x:c r="Z393" s="83">
        <x:v>0</x:v>
      </x:c>
      <x:c r="AA393" s="83">
        <x:v>0</x:v>
      </x:c>
      <x:c r="AB393" s="83">
        <x:v>15</x:v>
      </x:c>
      <x:c r="AC393" s="83">
        <x:v>4</x:v>
      </x:c>
      <x:c r="AD393" s="83">
        <x:v>1</x:v>
      </x:c>
      <x:c r="AE393" s="83">
        <x:v>27</x:v>
      </x:c>
      <x:c r="AF393" s="83">
        <x:v>3</x:v>
      </x:c>
      <x:c r="AG393" s="83">
        <x:v>6</x:v>
      </x:c>
      <x:c r="AH393" s="83">
        <x:v>0</x:v>
      </x:c>
      <x:c r="AI393" s="83">
        <x:v>0.34300000000000003</x:v>
      </x:c>
      <x:c r="AJ393" s="83">
        <x:v>0.40600000000000003</x:v>
      </x:c>
      <x:c r="AK393" s="83">
        <x:v>0.433</x:v>
      </x:c>
      <x:c r="AL393" s="83">
        <x:v>0.83899999999999997</x:v>
      </x:c>
      <x:c r="AM393" s="83">
        <x:v>0.16600000000000001</x:v>
      </x:c>
      <x:c r="AN393" s="83">
        <x:v>110.59999999999999</x:v>
      </x:c>
      <x:c r="AO393" s="83">
        <x:v>1.6000000000000001</x:v>
      </x:c>
      <x:c r="AP393" s="83">
        <x:v>2018</x:v>
      </x:c>
      <x:c r="AQ393" s="83" t="s">
        <x:v>31</x:v>
      </x:c>
      <x:c r="AR393" s="83">
        <x:v>32</x:v>
      </x:c>
      <x:c r="AS393" s="83" t="s">
        <x:v>96</x:v>
      </x:c>
      <x:c r="AT393" s="83">
        <x:v>203</x:v>
      </x:c>
      <x:c r="AU393" s="83">
        <x:v>4.3499999999999996</x:v>
      </x:c>
      <x:c r="AV393" s="83">
        <x:v>0.34999999999999998</x:v>
      </x:c>
      <x:c r="AW393" s="83">
        <x:v>0.55000000000000004</x:v>
      </x:c>
      <x:c r="AX393" s="83">
        <x:v>5.2999999999999998</x:v>
      </x:c>
      <x:c r="AY393" s="83">
        <x:v>0.29999999999999999</x:v>
      </x:c>
      <x:c r="AZ393" s="83">
        <x:v>4.2000000000000002</x:v>
      </x:c>
      <x:c r="BA393" s="83">
        <x:v>4.5</x:v>
      </x:c>
      <x:c r="BB393" s="83">
        <x:v>9.5600000000000005</x:v>
      </x:c>
      <x:c r="BC393" s="83">
        <x:v>0.89000000000000001</x:v>
      </x:c>
      <x:c r="BD393" s="83">
        <x:v>12.57</x:v>
      </x:c>
      <x:c r="BE393" s="83">
        <x:v>11.199999999999999</x:v>
      </x:c>
      <x:c r="BF393" s="83">
        <x:v>1.5800000000000001</x:v>
      </x:c>
      <x:c r="BG393" s="83">
        <x:v>0.029999999999999999</x:v>
      </x:c>
      <x:c r="BH393" s="83">
        <x:v>1.6000000000000001</x:v>
      </x:c>
      <x:c r="BI393" s="83">
        <x:v>21000</x:v>
      </x:c>
      <x:c r="BJ393" s="83">
        <x:v>13110</x:v>
      </x:c>
      <x:c r="BK393" s="74" t="str">
        <x:f t="shared" si="0"/>
        <x:v>true</x:v>
      </x:c>
    </x:row>
    <x:row r="394" spans="1:63" ht="16.399999999999999">
      <x:c r="A394" s="65">
        <x:v>2020</x:v>
      </x:c>
      <x:c r="B394" s="61" t="s">
        <x:v>87</x:v>
      </x:c>
      <x:c r="C394" s="61" t="s">
        <x:v>269</x:v>
      </x:c>
      <x:c r="D394" s="72" t="s">
        <x:v>322</x:v>
      </x:c>
      <x:c r="E394" s="72">
        <x:v>8</x:v>
      </x:c>
      <x:c r="F394" s="72" t="s">
        <x:v>25</x:v>
      </x:c>
      <x:c r="G394" s="72" t="s">
        <x:v>337</x:v>
      </x:c>
      <x:c r="H394" s="72" t="s">
        <x:v>36</x:v>
      </x:c>
      <x:c r="I394" s="83">
        <x:v>2019</x:v>
      </x:c>
      <x:c r="J394" s="83" t="s">
        <x:v>87</x:v>
      </x:c>
      <x:c r="K394" s="83">
        <x:v>33</x:v>
      </x:c>
      <x:c r="L394" s="83" t="s">
        <x:v>96</x:v>
      </x:c>
      <x:c r="M394" s="83">
        <x:v>106</x:v>
      </x:c>
      <x:c r="N394" s="83">
        <x:v>0.57999999999999996</x:v>
      </x:c>
      <x:c r="O394" s="83">
        <x:v>-0.23000000000000001</x:v>
      </x:c>
      <x:c r="P394" s="83">
        <x:v>331</x:v>
      </x:c>
      <x:c r="Q394" s="83">
        <x:v>325</x:v>
      </x:c>
      <x:c r="R394" s="83">
        <x:v>308</x:v>
      </x:c>
      <x:c r="S394" s="83">
        <x:v>40</x:v>
      </x:c>
      <x:c r="T394" s="83">
        <x:v>87</x:v>
      </x:c>
      <x:c r="U394" s="83">
        <x:v>5</x:v>
      </x:c>
      <x:c r="V394" s="83">
        <x:v>1</x:v>
      </x:c>
      <x:c r="W394" s="83">
        <x:v>1</x:v>
      </x:c>
      <x:c r="X394" s="83">
        <x:v>97</x:v>
      </x:c>
      <x:c r="Y394" s="83">
        <x:v>39</x:v>
      </x:c>
      <x:c r="Z394" s="83">
        <x:v>5</x:v>
      </x:c>
      <x:c r="AA394" s="83">
        <x:v>1</x:v>
      </x:c>
      <x:c r="AB394" s="83">
        <x:v>15</x:v>
      </x:c>
      <x:c r="AC394" s="83">
        <x:v>1</x:v>
      </x:c>
      <x:c r="AD394" s="83">
        <x:v>1</x:v>
      </x:c>
      <x:c r="AE394" s="83">
        <x:v>28</x:v>
      </x:c>
      <x:c r="AF394" s="83">
        <x:v>14</x:v>
      </x:c>
      <x:c r="AG394" s="83">
        <x:v>6</x:v>
      </x:c>
      <x:c r="AH394" s="83">
        <x:v>1</x:v>
      </x:c>
      <x:c r="AI394" s="83">
        <x:v>0.28199999999999997</x:v>
      </x:c>
      <x:c r="AJ394" s="83">
        <x:v>0.317</x:v>
      </x:c>
      <x:c r="AK394" s="83">
        <x:v>0.315</x:v>
      </x:c>
      <x:c r="AL394" s="83">
        <x:v>0.63200000000000001</x:v>
      </x:c>
      <x:c r="AM394" s="83">
        <x:v>0.084000000000000008</x:v>
      </x:c>
      <x:c r="AN394" s="83">
        <x:v>73.599999999999994</x:v>
      </x:c>
      <x:c r="AO394" s="83">
        <x:v>0.34999999999999998</x:v>
      </x:c>
      <x:c r="AP394" s="83">
        <x:v>2019</x:v>
      </x:c>
      <x:c r="AQ394" s="83" t="s">
        <x:v>87</x:v>
      </x:c>
      <x:c r="AR394" s="83">
        <x:v>33</x:v>
      </x:c>
      <x:c r="AS394" s="83" t="s">
        <x:v>96</x:v>
      </x:c>
      <x:c r="AT394" s="83">
        <x:v>331</x:v>
      </x:c>
      <x:c r="AU394" s="83">
        <x:v>-10.82</x:v>
      </x:c>
      <x:c r="AV394" s="83">
        <x:v>0.44</x:v>
      </x:c>
      <x:c r="AW394" s="83">
        <x:v>0.37</x:v>
      </x:c>
      <x:c r="AX394" s="83">
        <x:v>-14.15</x:v>
      </x:c>
      <x:c r="AY394" s="83">
        <x:v>-2.25</x:v>
      </x:c>
      <x:c r="AZ394" s="83">
        <x:v>5.54</x:v>
      </x:c>
      <x:c r="BA394" s="83">
        <x:v>3.29</x:v>
      </x:c>
      <x:c r="BB394" s="83">
        <x:v>-8.6400000000000006</x:v>
      </x:c>
      <x:c r="BC394" s="83">
        <x:v>1.46</x:v>
      </x:c>
      <x:c r="BD394" s="83">
        <x:v>-9.2300000000000004</x:v>
      </x:c>
      <x:c r="BE394" s="83">
        <x:v>9.7300000000000004</x:v>
      </x:c>
      <x:c r="BF394" s="83">
        <x:v>0.57999999999999996</x:v>
      </x:c>
      <x:c r="BG394" s="83">
        <x:v>-0.23000000000000001</x:v>
      </x:c>
      <x:c r="BH394" s="83">
        <x:v>0.34999999999999998</x:v>
      </x:c>
      <x:c r="BI394" s="83">
        <x:v>21000</x:v>
      </x:c>
      <x:c r="BJ394" s="83">
        <x:v>59491</x:v>
      </x:c>
      <x:c r="BK394" s="74" t="str">
        <x:f t="shared" si="0"/>
        <x:v>true</x:v>
      </x:c>
    </x:row>
    <x:row r="395" spans="1:63" ht="16.399999999999999">
      <x:c r="A395" s="65">
        <x:v>2021</x:v>
      </x:c>
      <x:c r="B395" s="61" t="s">
        <x:v>87</x:v>
      </x:c>
      <x:c r="C395" s="61" t="s">
        <x:v>269</x:v>
      </x:c>
      <x:c r="D395" s="72" t="s">
        <x:v>322</x:v>
      </x:c>
      <x:c r="E395" s="72">
        <x:v>4</x:v>
      </x:c>
      <x:c r="F395" s="72" t="s">
        <x:v>332</x:v>
      </x:c>
      <x:c r="G395" s="72" t="s">
        <x:v>173</x:v>
      </x:c>
      <x:c r="H395" s="72" t="s">
        <x:v>71</x:v>
      </x:c>
      <x:c r="I395" s="83">
        <x:v>2020</x:v>
      </x:c>
      <x:c r="J395" s="83" t="s">
        <x:v>87</x:v>
      </x:c>
      <x:c r="K395" s="83">
        <x:v>34</x:v>
      </x:c>
      <x:c r="L395" s="83" t="s">
        <x:v>96</x:v>
      </x:c>
      <x:c r="M395" s="83">
        <x:v>101</x:v>
      </x:c>
      <x:c r="N395" s="83">
        <x:v>0.92000000000000004</x:v>
      </x:c>
      <x:c r="O395" s="83">
        <x:v>-0.16</x:v>
      </x:c>
      <x:c r="P395" s="83">
        <x:v>289</x:v>
      </x:c>
      <x:c r="Q395" s="83">
        <x:v>285</x:v>
      </x:c>
      <x:c r="R395" s="83">
        <x:v>262</x:v>
      </x:c>
      <x:c r="S395" s="83">
        <x:v>22</x:v>
      </x:c>
      <x:c r="T395" s="83">
        <x:v>81</x:v>
      </x:c>
      <x:c r="U395" s="83">
        <x:v>10</x:v>
      </x:c>
      <x:c r="V395" s="83">
        <x:v>2</x:v>
      </x:c>
      <x:c r="W395" s="83">
        <x:v>0</x:v>
      </x:c>
      <x:c r="X395" s="83">
        <x:v>95</x:v>
      </x:c>
      <x:c r="Y395" s="83">
        <x:v>36</x:v>
      </x:c>
      <x:c r="Z395" s="83">
        <x:v>1</x:v>
      </x:c>
      <x:c r="AA395" s="83">
        <x:v>1</x:v>
      </x:c>
      <x:c r="AB395" s="83">
        <x:v>19</x:v>
      </x:c>
      <x:c r="AC395" s="83">
        <x:v>4</x:v>
      </x:c>
      <x:c r="AD395" s="83">
        <x:v>1</x:v>
      </x:c>
      <x:c r="AE395" s="83">
        <x:v>28</x:v>
      </x:c>
      <x:c r="AF395" s="83">
        <x:v>8</x:v>
      </x:c>
      <x:c r="AG395" s="83">
        <x:v>3</x:v>
      </x:c>
      <x:c r="AH395" s="83">
        <x:v>1</x:v>
      </x:c>
      <x:c r="AI395" s="83">
        <x:v>0.309</x:v>
      </x:c>
      <x:c r="AJ395" s="83">
        <x:v>0.36399999999999999</x:v>
      </x:c>
      <x:c r="AK395" s="83">
        <x:v>0.36299999999999999</x:v>
      </x:c>
      <x:c r="AL395" s="83">
        <x:v>0.72699999999999998</x:v>
      </x:c>
      <x:c r="AM395" s="83">
        <x:v>0.125</x:v>
      </x:c>
      <x:c r="AN395" s="83">
        <x:v>98.5</x:v>
      </x:c>
      <x:c r="AO395" s="83">
        <x:v>0.76000000000000001</x:v>
      </x:c>
      <x:c r="AP395" s="83">
        <x:v>2020</x:v>
      </x:c>
      <x:c r="AQ395" s="83" t="s">
        <x:v>87</x:v>
      </x:c>
      <x:c r="AR395" s="83">
        <x:v>34</x:v>
      </x:c>
      <x:c r="AS395" s="83" t="s">
        <x:v>96</x:v>
      </x:c>
      <x:c r="AT395" s="83">
        <x:v>289</x:v>
      </x:c>
      <x:c r="AU395" s="83">
        <x:v>-3.04</x:v>
      </x:c>
      <x:c r="AV395" s="83">
        <x:v>-0.25</x:v>
      </x:c>
      <x:c r="AW395" s="83">
        <x:v>-1.48</x:v>
      </x:c>
      <x:c r="AX395" s="83">
        <x:v>-5.5899999999999999</x:v>
      </x:c>
      <x:c r="AY395" s="83">
        <x:v>-1.73</x:v>
      </x:c>
      <x:c r="AZ395" s="83">
        <x:v>3.3799999999999999</x:v>
      </x:c>
      <x:c r="BA395" s="83">
        <x:v>1.6499999999999999</x:v>
      </x:c>
      <x:c r="BB395" s="83">
        <x:v>-3.29</x:v>
      </x:c>
      <x:c r="BC395" s="83">
        <x:v>1.25</x:v>
      </x:c>
      <x:c r="BD395" s="83">
        <x:v>-1.3999999999999999</x:v>
      </x:c>
      <x:c r="BE395" s="83">
        <x:v>10.640000000000001</x:v>
      </x:c>
      <x:c r="BF395" s="83">
        <x:v>0.92000000000000004</x:v>
      </x:c>
      <x:c r="BG395" s="83">
        <x:v>-0.16</x:v>
      </x:c>
      <x:c r="BH395" s="83">
        <x:v>0.76000000000000001</x:v>
      </x:c>
      <x:c r="BI395" s="83">
        <x:v>30000</x:v>
      </x:c>
      <x:c r="BJ395" s="83">
        <x:v>39562</x:v>
      </x:c>
      <x:c r="BK395" s="74" t="str">
        <x:f t="shared" si="0"/>
        <x:v>true</x:v>
      </x:c>
    </x:row>
    <x:row r="396" spans="1:63" ht="16.399999999999999">
      <x:c r="A396" s="65">
        <x:v>2022</x:v>
      </x:c>
      <x:c r="B396" s="61" t="s">
        <x:v>87</x:v>
      </x:c>
      <x:c r="C396" s="61" t="s">
        <x:v>269</x:v>
      </x:c>
      <x:c r="D396" s="72" t="s">
        <x:v>322</x:v>
      </x:c>
      <x:c r="E396" s="72">
        <x:v>4</x:v>
      </x:c>
      <x:c r="F396" s="72" t="s">
        <x:v>332</x:v>
      </x:c>
      <x:c r="G396" s="72" t="s">
        <x:v>173</x:v>
      </x:c>
      <x:c r="H396" s="72" t="s">
        <x:v>71</x:v>
      </x:c>
      <x:c r="I396" s="83">
        <x:v>2021</x:v>
      </x:c>
      <x:c r="J396" s="83" t="s">
        <x:v>87</x:v>
      </x:c>
      <x:c r="K396" s="83">
        <x:v>35</x:v>
      </x:c>
      <x:c r="L396" s="83" t="s">
        <x:v>96</x:v>
      </x:c>
      <x:c r="M396" s="83">
        <x:v>108</x:v>
      </x:c>
      <x:c r="N396" s="83">
        <x:v>0.46999999999999997</x:v>
      </x:c>
      <x:c r="O396" s="83">
        <x:v>0.10000000000000001</x:v>
      </x:c>
      <x:c r="P396" s="83">
        <x:v>258</x:v>
      </x:c>
      <x:c r="Q396" s="83">
        <x:v>254</x:v>
      </x:c>
      <x:c r="R396" s="83">
        <x:v>233</x:v>
      </x:c>
      <x:c r="S396" s="83">
        <x:v>29</x:v>
      </x:c>
      <x:c r="T396" s="83">
        <x:v>64</x:v>
      </x:c>
      <x:c r="U396" s="83">
        <x:v>5</x:v>
      </x:c>
      <x:c r="V396" s="83">
        <x:v>1</x:v>
      </x:c>
      <x:c r="W396" s="83">
        <x:v>0</x:v>
      </x:c>
      <x:c r="X396" s="83">
        <x:v>71</x:v>
      </x:c>
      <x:c r="Y396" s="83">
        <x:v>31</x:v>
      </x:c>
      <x:c r="Z396" s="83">
        <x:v>3</x:v>
      </x:c>
      <x:c r="AA396" s="83">
        <x:v>1</x:v>
      </x:c>
      <x:c r="AB396" s="83">
        <x:v>19</x:v>
      </x:c>
      <x:c r="AC396" s="83">
        <x:v>1</x:v>
      </x:c>
      <x:c r="AD396" s="83">
        <x:v>2</x:v>
      </x:c>
      <x:c r="AE396" s="83">
        <x:v>17</x:v>
      </x:c>
      <x:c r="AF396" s="83">
        <x:v>10</x:v>
      </x:c>
      <x:c r="AG396" s="83">
        <x:v>2</x:v>
      </x:c>
      <x:c r="AH396" s="83">
        <x:v>3</x:v>
      </x:c>
      <x:c r="AI396" s="83">
        <x:v>0.27500000000000002</x:v>
      </x:c>
      <x:c r="AJ396" s="83">
        <x:v>0.32800000000000001</x:v>
      </x:c>
      <x:c r="AK396" s="83">
        <x:v>0.30499999999999999</x:v>
      </x:c>
      <x:c r="AL396" s="83">
        <x:v>0.63300000000000001</x:v>
      </x:c>
      <x:c r="AM396" s="83">
        <x:v>0.087999999999999989</x:v>
      </x:c>
      <x:c r="AN396" s="83">
        <x:v>73.700000000000003</x:v>
      </x:c>
      <x:c r="AO396" s="83">
        <x:v>0.56999999999999995</x:v>
      </x:c>
      <x:c r="AP396" s="83">
        <x:v>2021</x:v>
      </x:c>
      <x:c r="AQ396" s="83" t="s">
        <x:v>87</x:v>
      </x:c>
      <x:c r="AR396" s="83">
        <x:v>35</x:v>
      </x:c>
      <x:c r="AS396" s="83" t="s">
        <x:v>96</x:v>
      </x:c>
      <x:c r="AT396" s="83">
        <x:v>258</x:v>
      </x:c>
      <x:c r="AU396" s="83">
        <x:v>-8.7400000000000002</x:v>
      </x:c>
      <x:c r="AV396" s="83">
        <x:v>0.13</x:v>
      </x:c>
      <x:c r="AW396" s="83">
        <x:v>-0.20999999999999999</x:v>
      </x:c>
      <x:c r="AX396" s="83">
        <x:v>-11.84</x:v>
      </x:c>
      <x:c r="AY396" s="83">
        <x:v>1.02</x:v>
      </x:c>
      <x:c r="AZ396" s="83">
        <x:v>5.1100000000000003</x:v>
      </x:c>
      <x:c r="BA396" s="83">
        <x:v>6.1299999999999999</x:v>
      </x:c>
      <x:c r="BB396" s="83">
        <x:v>-3.98</x:v>
      </x:c>
      <x:c r="BC396" s="83">
        <x:v>1.1200000000000001</x:v>
      </x:c>
      <x:c r="BD396" s="83">
        <x:v>-0.59999999999999998</x:v>
      </x:c>
      <x:c r="BE396" s="83">
        <x:v>10.09</x:v>
      </x:c>
      <x:c r="BF396" s="83">
        <x:v>0.46999999999999997</x:v>
      </x:c>
      <x:c r="BG396" s="83">
        <x:v>0.10000000000000001</x:v>
      </x:c>
      <x:c r="BH396" s="83">
        <x:v>0.56999999999999995</x:v>
      </x:c>
      <x:c r="BI396" s="83">
        <x:v>30000</x:v>
      </x:c>
      <x:c r="BJ396" s="83">
        <x:v>52909</x:v>
      </x:c>
      <x:c r="BK396" s="74" t="str">
        <x:f t="shared" si="0"/>
        <x:v>true</x:v>
      </x:c>
    </x:row>
    <x:row r="397" spans="1:63" ht="16.399999999999999">
      <x:c r="A397" s="65">
        <x:v>2023</x:v>
      </x:c>
      <x:c r="B397" s="61" t="s">
        <x:v>87</x:v>
      </x:c>
      <x:c r="C397" s="61" t="s">
        <x:v>269</x:v>
      </x:c>
      <x:c r="D397" s="72" t="s">
        <x:v>322</x:v>
      </x:c>
      <x:c r="E397" s="72">
        <x:v>4</x:v>
      </x:c>
      <x:c r="F397" s="72" t="s">
        <x:v>332</x:v>
      </x:c>
      <x:c r="G397" s="72" t="s">
        <x:v>173</x:v>
      </x:c>
      <x:c r="H397" s="72" t="s">
        <x:v>71</x:v>
      </x:c>
      <x:c r="I397" s="83">
        <x:v>2022</x:v>
      </x:c>
      <x:c r="J397" s="83" t="s">
        <x:v>87</x:v>
      </x:c>
      <x:c r="K397" s="83">
        <x:v>36</x:v>
      </x:c>
      <x:c r="L397" s="83" t="s">
        <x:v>96</x:v>
      </x:c>
      <x:c r="M397" s="83">
        <x:v>137</x:v>
      </x:c>
      <x:c r="N397" s="83">
        <x:v>1.0600000000000001</x:v>
      </x:c>
      <x:c r="O397" s="83">
        <x:v>0.040000000000000002</x:v>
      </x:c>
      <x:c r="P397" s="83">
        <x:v>450</x:v>
      </x:c>
      <x:c r="Q397" s="83">
        <x:v>441</x:v>
      </x:c>
      <x:c r="R397" s="83">
        <x:v>420</x:v>
      </x:c>
      <x:c r="S397" s="83">
        <x:v>38</x:v>
      </x:c>
      <x:c r="T397" s="83">
        <x:v>112</x:v>
      </x:c>
      <x:c r="U397" s="83">
        <x:v>13</x:v>
      </x:c>
      <x:c r="V397" s="83">
        <x:v>4</x:v>
      </x:c>
      <x:c r="W397" s="83">
        <x:v>2</x:v>
      </x:c>
      <x:c r="X397" s="83">
        <x:v>139</x:v>
      </x:c>
      <x:c r="Y397" s="83">
        <x:v>37</x:v>
      </x:c>
      <x:c r="Z397" s="83">
        <x:v>1</x:v>
      </x:c>
      <x:c r="AA397" s="83">
        <x:v>1</x:v>
      </x:c>
      <x:c r="AB397" s="83">
        <x:v>20</x:v>
      </x:c>
      <x:c r="AC397" s="83">
        <x:v>2</x:v>
      </x:c>
      <x:c r="AD397" s="83">
        <x:v>2</x:v>
      </x:c>
      <x:c r="AE397" s="83">
        <x:v>44</x:v>
      </x:c>
      <x:c r="AF397" s="83">
        <x:v>16</x:v>
      </x:c>
      <x:c r="AG397" s="83">
        <x:v>8</x:v>
      </x:c>
      <x:c r="AH397" s="83">
        <x:v>0</x:v>
      </x:c>
      <x:c r="AI397" s="83">
        <x:v>0.26700000000000002</x:v>
      </x:c>
      <x:c r="AJ397" s="83">
        <x:v>0.30299999999999999</x:v>
      </x:c>
      <x:c r="AK397" s="83">
        <x:v>0.33100000000000002</x:v>
      </x:c>
      <x:c r="AL397" s="83">
        <x:v>0.63400000000000001</x:v>
      </x:c>
      <x:c r="AM397" s="83">
        <x:v>0.084000000000000008</x:v>
      </x:c>
      <x:c r="AN397" s="83">
        <x:v>73.900000000000006</x:v>
      </x:c>
      <x:c r="AO397" s="83">
        <x:v>1.1000000000000001</x:v>
      </x:c>
      <x:c r="AP397" s="83">
        <x:v>2022</x:v>
      </x:c>
      <x:c r="AQ397" s="83" t="s">
        <x:v>87</x:v>
      </x:c>
      <x:c r="AR397" s="83">
        <x:v>36</x:v>
      </x:c>
      <x:c r="AS397" s="83" t="s">
        <x:v>96</x:v>
      </x:c>
      <x:c r="AT397" s="83">
        <x:v>450</x:v>
      </x:c>
      <x:c r="AU397" s="83">
        <x:v>-15.050000000000001</x:v>
      </x:c>
      <x:c r="AV397" s="83">
        <x:v>-0.20000000000000001</x:v>
      </x:c>
      <x:c r="AW397" s="83">
        <x:v>-0.20000000000000001</x:v>
      </x:c>
      <x:c r="AX397" s="83">
        <x:v>-18.469999999999999</x:v>
      </x:c>
      <x:c r="AY397" s="83">
        <x:v>0.38</x:v>
      </x:c>
      <x:c r="AZ397" s="83">
        <x:v>10.539999999999999</x:v>
      </x:c>
      <x:c r="BA397" s="83">
        <x:v>10.92</x:v>
      </x:c>
      <x:c r="BB397" s="83">
        <x:v>-5.6200000000000001</x:v>
      </x:c>
      <x:c r="BC397" s="83">
        <x:v>1.98</x:v>
      </x:c>
      <x:c r="BD397" s="83">
        <x:v>-2.1899999999999999</x:v>
      </x:c>
      <x:c r="BE397" s="83">
        <x:v>9.6999999999999993</x:v>
      </x:c>
      <x:c r="BF397" s="83">
        <x:v>1.0600000000000001</x:v>
      </x:c>
      <x:c r="BG397" s="83">
        <x:v>0.040000000000000002</x:v>
      </x:c>
      <x:c r="BH397" s="83">
        <x:v>1.1000000000000001</x:v>
      </x:c>
      <x:c r="BI397" s="83">
        <x:v>30000</x:v>
      </x:c>
      <x:c r="BJ397" s="83">
        <x:v>27318</x:v>
      </x:c>
      <x:c r="BK397" s="74" t="str">
        <x:f t="shared" si="0"/>
        <x:v>true</x:v>
      </x:c>
    </x:row>
    <x:row r="398" spans="1:63" ht="16.399999999999999">
      <x:c r="A398" s="65">
        <x:v>2024</x:v>
      </x:c>
      <x:c r="B398" s="61" t="s">
        <x:v>87</x:v>
      </x:c>
      <x:c r="C398" s="61" t="s">
        <x:v>269</x:v>
      </x:c>
      <x:c r="D398" s="72" t="s">
        <x:v>322</x:v>
      </x:c>
      <x:c r="E398" s="72">
        <x:v>4</x:v>
      </x:c>
      <x:c r="F398" s="72" t="s">
        <x:v>332</x:v>
      </x:c>
      <x:c r="G398" s="72" t="s">
        <x:v>173</x:v>
      </x:c>
      <x:c r="H398" s="72" t="s">
        <x:v>71</x:v>
      </x:c>
      <x:c r="I398" s="83">
        <x:v>2023</x:v>
      </x:c>
      <x:c r="J398" s="83" t="s">
        <x:v>87</x:v>
      </x:c>
      <x:c r="K398" s="83">
        <x:v>37</x:v>
      </x:c>
      <x:c r="L398" s="83" t="s">
        <x:v>96</x:v>
      </x:c>
      <x:c r="M398" s="83">
        <x:v>81</x:v>
      </x:c>
      <x:c r="N398" s="83">
        <x:v>0.38</x:v>
      </x:c>
      <x:c r="O398" s="83">
        <x:v>0.12</x:v>
      </x:c>
      <x:c r="P398" s="83">
        <x:v>237</x:v>
      </x:c>
      <x:c r="Q398" s="83">
        <x:v>230</x:v>
      </x:c>
      <x:c r="R398" s="83">
        <x:v>217</x:v>
      </x:c>
      <x:c r="S398" s="83">
        <x:v>23</x:v>
      </x:c>
      <x:c r="T398" s="83">
        <x:v>54</x:v>
      </x:c>
      <x:c r="U398" s="83">
        <x:v>8</x:v>
      </x:c>
      <x:c r="V398" s="83">
        <x:v>1</x:v>
      </x:c>
      <x:c r="W398" s="83">
        <x:v>0</x:v>
      </x:c>
      <x:c r="X398" s="83">
        <x:v>64</x:v>
      </x:c>
      <x:c r="Y398" s="83">
        <x:v>8</x:v>
      </x:c>
      <x:c r="Z398" s="83">
        <x:v>1</x:v>
      </x:c>
      <x:c r="AA398" s="83">
        <x:v>1</x:v>
      </x:c>
      <x:c r="AB398" s="83">
        <x:v>12</x:v>
      </x:c>
      <x:c r="AC398" s="83">
        <x:v>1</x:v>
      </x:c>
      <x:c r="AD398" s="83">
        <x:v>0</x:v>
      </x:c>
      <x:c r="AE398" s="83">
        <x:v>39</x:v>
      </x:c>
      <x:c r="AF398" s="83">
        <x:v>2</x:v>
      </x:c>
      <x:c r="AG398" s="83">
        <x:v>7</x:v>
      </x:c>
      <x:c r="AH398" s="83">
        <x:v>0</x:v>
      </x:c>
      <x:c r="AI398" s="83">
        <x:v>0.249</x:v>
      </x:c>
      <x:c r="AJ398" s="83">
        <x:v>0.29099999999999998</x:v>
      </x:c>
      <x:c r="AK398" s="83">
        <x:v>0.29499999999999998</x:v>
      </x:c>
      <x:c r="AL398" s="83">
        <x:v>0.58599999999999997</x:v>
      </x:c>
      <x:c r="AM398" s="83">
        <x:v>0.073999999999999999</x:v>
      </x:c>
      <x:c r="AN398" s="83">
        <x:v>63.600000000000001</x:v>
      </x:c>
      <x:c r="AO398" s="83">
        <x:v>0.51000000000000001</x:v>
      </x:c>
      <x:c r="AP398" s="83">
        <x:v>2023</x:v>
      </x:c>
      <x:c r="AQ398" s="83" t="s">
        <x:v>87</x:v>
      </x:c>
      <x:c r="AR398" s="83">
        <x:v>37</x:v>
      </x:c>
      <x:c r="AS398" s="83" t="s">
        <x:v>96</x:v>
      </x:c>
      <x:c r="AT398" s="83">
        <x:v>237</x:v>
      </x:c>
      <x:c r="AU398" s="83">
        <x:v>-10.869999999999999</x:v>
      </x:c>
      <x:c r="AV398" s="83">
        <x:v>-0.40000000000000002</x:v>
      </x:c>
      <x:c r="AW398" s="83">
        <x:v>0.12</x:v>
      </x:c>
      <x:c r="AX398" s="83">
        <x:v>-9.9700000000000006</x:v>
      </x:c>
      <x:c r="AY398" s="83">
        <x:v>1.2</x:v>
      </x:c>
      <x:c r="AZ398" s="83">
        <x:v>5.5700000000000003</x:v>
      </x:c>
      <x:c r="BA398" s="83">
        <x:v>6.7699999999999996</x:v>
      </x:c>
      <x:c r="BB398" s="83">
        <x:v>-3.6600000000000001</x:v>
      </x:c>
      <x:c r="BC398" s="83">
        <x:v>1.03</x:v>
      </x:c>
      <x:c r="BD398" s="83">
        <x:v>-3.0499999999999998</x:v>
      </x:c>
      <x:c r="BE398" s="83">
        <x:v>9.8000000000000007</x:v>
      </x:c>
      <x:c r="BF398" s="83">
        <x:v>0.38</x:v>
      </x:c>
      <x:c r="BG398" s="83">
        <x:v>0.12</x:v>
      </x:c>
      <x:c r="BH398" s="83">
        <x:v>0.51000000000000001</x:v>
      </x:c>
      <x:c r="BI398" s="83">
        <x:v>50000</x:v>
      </x:c>
      <x:c r="BJ398" s="83">
        <x:v>98784</x:v>
      </x:c>
      <x:c r="BK398" s="74" t="str">
        <x:f t="shared" si="0"/>
        <x:v>true</x:v>
      </x:c>
    </x:row>
    <x:row r="399" spans="1:63" ht="16.399999999999999">
      <x:c r="A399" s="67">
        <x:v>2010</x:v>
      </x:c>
      <x:c r="B399" s="61" t="s">
        <x:v>55</x:v>
      </x:c>
      <x:c r="C399" s="61" t="s">
        <x:v>225</x:v>
      </x:c>
      <x:c r="D399" s="72" t="s">
        <x:v>251</x:v>
      </x:c>
      <x:c r="E399" s="72">
        <x:v>4</x:v>
      </x:c>
      <x:c r="F399" s="72" t="s">
        <x:v>332</x:v>
      </x:c>
      <x:c r="G399" s="72" t="s">
        <x:v>34</x:v>
      </x:c>
      <x:c r="H399" s="72" t="s">
        <x:v>36</x:v>
      </x:c>
      <x:c r="I399" s="83">
        <x:v>2009</x:v>
      </x:c>
      <x:c r="J399" s="83" t="s">
        <x:v>55</x:v>
      </x:c>
      <x:c r="K399" s="83">
        <x:v>29</x:v>
      </x:c>
      <x:c r="L399" s="83" t="s">
        <x:v>117</x:v>
      </x:c>
      <x:c r="M399" s="83">
        <x:v>120</x:v>
      </x:c>
      <x:c r="N399" s="83">
        <x:v>2.3799999999999999</x:v>
      </x:c>
      <x:c r="O399" s="83">
        <x:v>-1.03</x:v>
      </x:c>
      <x:c r="P399" s="83">
        <x:v>425</x:v>
      </x:c>
      <x:c r="Q399" s="83">
        <x:v>416</x:v>
      </x:c>
      <x:c r="R399" s="83">
        <x:v>380</x:v>
      </x:c>
      <x:c r="S399" s="83">
        <x:v>50</x:v>
      </x:c>
      <x:c r="T399" s="83">
        <x:v>114</x:v>
      </x:c>
      <x:c r="U399" s="83">
        <x:v>18</x:v>
      </x:c>
      <x:c r="V399" s="83">
        <x:v>1</x:v>
      </x:c>
      <x:c r="W399" s="83">
        <x:v>14</x:v>
      </x:c>
      <x:c r="X399" s="83">
        <x:v>176</x:v>
      </x:c>
      <x:c r="Y399" s="83">
        <x:v>69</x:v>
      </x:c>
      <x:c r="Z399" s="83">
        <x:v>5</x:v>
      </x:c>
      <x:c r="AA399" s="83">
        <x:v>2</x:v>
      </x:c>
      <x:c r="AB399" s="83">
        <x:v>40</x:v>
      </x:c>
      <x:c r="AC399" s="83">
        <x:v>1</x:v>
      </x:c>
      <x:c r="AD399" s="83">
        <x:v>7</x:v>
      </x:c>
      <x:c r="AE399" s="83">
        <x:v>30</x:v>
      </x:c>
      <x:c r="AF399" s="83">
        <x:v>19</x:v>
      </x:c>
      <x:c r="AG399" s="83">
        <x:v>2</x:v>
      </x:c>
      <x:c r="AH399" s="83">
        <x:v>2</x:v>
      </x:c>
      <x:c r="AI399" s="83">
        <x:v>0.29999999999999999</x:v>
      </x:c>
      <x:c r="AJ399" s="83">
        <x:v>0.36599999999999999</x:v>
      </x:c>
      <x:c r="AK399" s="83">
        <x:v>0.46300000000000002</x:v>
      </x:c>
      <x:c r="AL399" s="83">
        <x:v>0.82899999999999996</x:v>
      </x:c>
      <x:c r="AM399" s="83">
        <x:v>0.010999999999999999</x:v>
      </x:c>
      <x:c r="AN399" s="83">
        <x:v>109.8</x:v>
      </x:c>
      <x:c r="AO399" s="83">
        <x:v>1.3400000000000001</x:v>
      </x:c>
      <x:c r="AP399" s="83">
        <x:v>2009</x:v>
      </x:c>
      <x:c r="AQ399" s="83" t="s">
        <x:v>55</x:v>
      </x:c>
      <x:c r="AR399" s="83">
        <x:v>29</x:v>
      </x:c>
      <x:c r="AS399" s="83" t="s">
        <x:v>117</x:v>
      </x:c>
      <x:c r="AT399" s="83">
        <x:v>425</x:v>
      </x:c>
      <x:c r="AU399" s="83">
        <x:v>5.4500000000000002</x:v>
      </x:c>
      <x:c r="AV399" s="83">
        <x:v>0.28999999999999998</x:v>
      </x:c>
      <x:c r="AW399" s="83">
        <x:v>0.28999999999999998</x:v>
      </x:c>
      <x:c r="AX399" s="83">
        <x:v>-3.2000000000000002</x:v>
      </x:c>
      <x:c r="AY399" s="83">
        <x:v>1.1499999999999999</x:v>
      </x:c>
      <x:c r="AZ399" s="83">
        <x:v>-3.48</x:v>
      </x:c>
      <x:c r="BA399" s="83">
        <x:v>-2.3300000000000001</x:v>
      </x:c>
      <x:c r="BB399" s="83">
        <x:v>-5.5300000000000002</x:v>
      </x:c>
      <x:c r="BC399" s="83">
        <x:v>1.8500000000000001</x:v>
      </x:c>
      <x:c r="BD399" s="83">
        <x:v>-3.6800000000000002</x:v>
      </x:c>
      <x:c r="BE399" s="83">
        <x:v>10.890000000000001</x:v>
      </x:c>
      <x:c r="BF399" s="83">
        <x:v>2.3799999999999999</x:v>
      </x:c>
      <x:c r="BG399" s="83">
        <x:v>-1.03</x:v>
      </x:c>
      <x:c r="BH399" s="83">
        <x:v>1.3400000000000001</x:v>
      </x:c>
      <x:c r="BI399" s="83">
        <x:v>36000</x:v>
      </x:c>
      <x:c r="BJ399" s="83">
        <x:v>26828</x:v>
      </x:c>
      <x:c r="BK399" s="74" t="str">
        <x:f t="shared" si="0"/>
        <x:v>true</x:v>
      </x:c>
    </x:row>
    <x:row r="400" spans="1:63" ht="16.399999999999999">
      <x:c r="A400" s="66">
        <x:v>2011</x:v>
      </x:c>
      <x:c r="B400" s="61" t="s">
        <x:v>55</x:v>
      </x:c>
      <x:c r="C400" s="61" t="s">
        <x:v>225</x:v>
      </x:c>
      <x:c r="D400" s="72" t="s">
        <x:v>251</x:v>
      </x:c>
      <x:c r="E400" s="72">
        <x:v>4</x:v>
      </x:c>
      <x:c r="F400" s="72" t="s">
        <x:v>332</x:v>
      </x:c>
      <x:c r="G400" s="72" t="s">
        <x:v>34</x:v>
      </x:c>
      <x:c r="H400" s="72" t="s">
        <x:v>36</x:v>
      </x:c>
      <x:c r="I400" s="83">
        <x:v>2010</x:v>
      </x:c>
      <x:c r="J400" s="83" t="s">
        <x:v>55</x:v>
      </x:c>
      <x:c r="K400" s="83">
        <x:v>30</x:v>
      </x:c>
      <x:c r="L400" s="83" t="s">
        <x:v>117</x:v>
      </x:c>
      <x:c r="M400" s="83">
        <x:v>104</x:v>
      </x:c>
      <x:c r="N400" s="83">
        <x:v>3.6400000000000001</x:v>
      </x:c>
      <x:c r="O400" s="83">
        <x:v>-0.65000000000000002</x:v>
      </x:c>
      <x:c r="P400" s="83">
        <x:v>417</x:v>
      </x:c>
      <x:c r="Q400" s="83">
        <x:v>415</x:v>
      </x:c>
      <x:c r="R400" s="83">
        <x:v>378</x:v>
      </x:c>
      <x:c r="S400" s="83">
        <x:v>56</x:v>
      </x:c>
      <x:c r="T400" s="83">
        <x:v>125</x:v>
      </x:c>
      <x:c r="U400" s="83">
        <x:v>28</x:v>
      </x:c>
      <x:c r="V400" s="83">
        <x:v>0</x:v>
      </x:c>
      <x:c r="W400" s="83">
        <x:v>7</x:v>
      </x:c>
      <x:c r="X400" s="83">
        <x:v>174</x:v>
      </x:c>
      <x:c r="Y400" s="83">
        <x:v>50</x:v>
      </x:c>
      <x:c r="Z400" s="83">
        <x:v>10</x:v>
      </x:c>
      <x:c r="AA400" s="83">
        <x:v>4</x:v>
      </x:c>
      <x:c r="AB400" s="83">
        <x:v>32</x:v>
      </x:c>
      <x:c r="AC400" s="83">
        <x:v>1</x:v>
      </x:c>
      <x:c r="AD400" s="83">
        <x:v>0</x:v>
      </x:c>
      <x:c r="AE400" s="83">
        <x:v>40</x:v>
      </x:c>
      <x:c r="AF400" s="83">
        <x:v>7</x:v>
      </x:c>
      <x:c r="AG400" s="83">
        <x:v>2</x:v>
      </x:c>
      <x:c r="AH400" s="83">
        <x:v>4</x:v>
      </x:c>
      <x:c r="AI400" s="83">
        <x:v>0.33100000000000002</x:v>
      </x:c>
      <x:c r="AJ400" s="83">
        <x:v>0.38100000000000001</x:v>
      </x:c>
      <x:c r="AK400" s="83">
        <x:v>0.46000000000000002</x:v>
      </x:c>
      <x:c r="AL400" s="83">
        <x:v>0.84099999999999997</x:v>
      </x:c>
      <x:c r="AM400" s="83">
        <x:v>0.035000000000000003</x:v>
      </x:c>
      <x:c r="AN400" s="83">
        <x:v>135.90000000000001</x:v>
      </x:c>
      <x:c r="AO400" s="83">
        <x:v>2.9900000000000002</x:v>
      </x:c>
      <x:c r="AP400" s="83">
        <x:v>2010</x:v>
      </x:c>
      <x:c r="AQ400" s="83" t="s">
        <x:v>55</x:v>
      </x:c>
      <x:c r="AR400" s="83">
        <x:v>30</x:v>
      </x:c>
      <x:c r="AS400" s="83" t="s">
        <x:v>117</x:v>
      </x:c>
      <x:c r="AT400" s="83">
        <x:v>417</x:v>
      </x:c>
      <x:c r="AU400" s="83">
        <x:v>19.09</x:v>
      </x:c>
      <x:c r="AV400" s="83">
        <x:v>0.33000000000000002</x:v>
      </x:c>
      <x:c r="AW400" s="83">
        <x:v>0.33000000000000002</x:v>
      </x:c>
      <x:c r="AX400" s="83">
        <x:v>22.100000000000001</x:v>
      </x:c>
      <x:c r="AY400" s="83">
        <x:v>-1.22</x:v>
      </x:c>
      <x:c r="AZ400" s="83">
        <x:v>-8.3900000000000006</x:v>
      </x:c>
      <x:c r="BA400" s="83">
        <x:v>-9.6099999999999994</x:v>
      </x:c>
      <x:c r="BB400" s="83">
        <x:v>12.49</x:v>
      </x:c>
      <x:c r="BC400" s="83">
        <x:v>1.8100000000000001</x:v>
      </x:c>
      <x:c r="BD400" s="83">
        <x:v>14.300000000000001</x:v>
      </x:c>
      <x:c r="BE400" s="83">
        <x:v>10.6</x:v>
      </x:c>
      <x:c r="BF400" s="83">
        <x:v>3.6400000000000001</x:v>
      </x:c>
      <x:c r="BG400" s="83">
        <x:v>-0.65000000000000002</x:v>
      </x:c>
      <x:c r="BH400" s="83">
        <x:v>2.9900000000000002</x:v>
      </x:c>
      <x:c r="BI400" s="83">
        <x:v>54000</x:v>
      </x:c>
      <x:c r="BJ400" s="83">
        <x:v>18069</x:v>
      </x:c>
      <x:c r="BK400" s="74" t="str">
        <x:f t="shared" si="0"/>
        <x:v>true</x:v>
      </x:c>
    </x:row>
    <x:row r="401" spans="1:63" ht="16.399999999999999">
      <x:c r="A401" s="66">
        <x:v>2012</x:v>
      </x:c>
      <x:c r="B401" s="61" t="s">
        <x:v>55</x:v>
      </x:c>
      <x:c r="C401" s="61" t="s">
        <x:v>225</x:v>
      </x:c>
      <x:c r="D401" s="72" t="s">
        <x:v>251</x:v>
      </x:c>
      <x:c r="E401" s="72">
        <x:v>4</x:v>
      </x:c>
      <x:c r="F401" s="72" t="s">
        <x:v>332</x:v>
      </x:c>
      <x:c r="G401" s="72" t="s">
        <x:v>34</x:v>
      </x:c>
      <x:c r="H401" s="72" t="s">
        <x:v>36</x:v>
      </x:c>
      <x:c r="I401" s="83">
        <x:v>2011</x:v>
      </x:c>
      <x:c r="J401" s="83" t="s">
        <x:v>55</x:v>
      </x:c>
      <x:c r="K401" s="83">
        <x:v>31</x:v>
      </x:c>
      <x:c r="L401" s="83" t="s">
        <x:v>117</x:v>
      </x:c>
      <x:c r="M401" s="83">
        <x:v>97</x:v>
      </x:c>
      <x:c r="N401" s="83">
        <x:v>1.29</x:v>
      </x:c>
      <x:c r="O401" s="83">
        <x:v>-0.41999999999999998</x:v>
      </x:c>
      <x:c r="P401" s="83">
        <x:v>355</x:v>
      </x:c>
      <x:c r="Q401" s="83">
        <x:v>353</x:v>
      </x:c>
      <x:c r="R401" s="83">
        <x:v>323</x:v>
      </x:c>
      <x:c r="S401" s="83">
        <x:v>43</x:v>
      </x:c>
      <x:c r="T401" s="83">
        <x:v>89</x:v>
      </x:c>
      <x:c r="U401" s="83">
        <x:v>18</x:v>
      </x:c>
      <x:c r="V401" s="83">
        <x:v>1</x:v>
      </x:c>
      <x:c r="W401" s="83">
        <x:v>2</x:v>
      </x:c>
      <x:c r="X401" s="83">
        <x:v>115</x:v>
      </x:c>
      <x:c r="Y401" s="83">
        <x:v>37</x:v>
      </x:c>
      <x:c r="Z401" s="83">
        <x:v>3</x:v>
      </x:c>
      <x:c r="AA401" s="83">
        <x:v>2</x:v>
      </x:c>
      <x:c r="AB401" s="83">
        <x:v>26</x:v>
      </x:c>
      <x:c r="AC401" s="83">
        <x:v>2</x:v>
      </x:c>
      <x:c r="AD401" s="83">
        <x:v>0</x:v>
      </x:c>
      <x:c r="AE401" s="83">
        <x:v>29</x:v>
      </x:c>
      <x:c r="AF401" s="83">
        <x:v>9</x:v>
      </x:c>
      <x:c r="AG401" s="83">
        <x:v>2</x:v>
      </x:c>
      <x:c r="AH401" s="83">
        <x:v>2</x:v>
      </x:c>
      <x:c r="AI401" s="83">
        <x:v>0.27600000000000002</x:v>
      </x:c>
      <x:c r="AJ401" s="83">
        <x:v>0.33100000000000002</x:v>
      </x:c>
      <x:c r="AK401" s="83">
        <x:v>0.35599999999999998</x:v>
      </x:c>
      <x:c r="AL401" s="83">
        <x:v>0.68700000000000006</x:v>
      </x:c>
      <x:c r="AM401" s="83">
        <x:v>-0.014999999999999999</x:v>
      </x:c>
      <x:c r="AN401" s="83">
        <x:v>92.299999999999997</x:v>
      </x:c>
      <x:c r="AO401" s="83">
        <x:v>0.88</x:v>
      </x:c>
      <x:c r="AP401" s="83">
        <x:v>2011</x:v>
      </x:c>
      <x:c r="AQ401" s="83" t="s">
        <x:v>55</x:v>
      </x:c>
      <x:c r="AR401" s="83">
        <x:v>31</x:v>
      </x:c>
      <x:c r="AS401" s="83" t="s">
        <x:v>117</x:v>
      </x:c>
      <x:c r="AT401" s="83">
        <x:v>355</x:v>
      </x:c>
      <x:c r="AU401" s="83">
        <x:v>-3.21</x:v>
      </x:c>
      <x:c r="AV401" s="83">
        <x:v>0.22</x:v>
      </x:c>
      <x:c r="AW401" s="83">
        <x:v>0.22</x:v>
      </x:c>
      <x:c r="AX401" s="83">
        <x:v>-3.0800000000000001</x:v>
      </x:c>
      <x:c r="AY401" s="83">
        <x:v>-1.1899999999999999</x:v>
      </x:c>
      <x:c r="AZ401" s="83">
        <x:v>-2.8900000000000001</x:v>
      </x:c>
      <x:c r="BA401" s="83">
        <x:v>-4.0800000000000001</x:v>
      </x:c>
      <x:c r="BB401" s="83">
        <x:v>-7.1699999999999999</x:v>
      </x:c>
      <x:c r="BC401" s="83">
        <x:v>1.5900000000000001</x:v>
      </x:c>
      <x:c r="BD401" s="83">
        <x:v>-5.5700000000000003</x:v>
      </x:c>
      <x:c r="BE401" s="83">
        <x:v>10.029999999999999</x:v>
      </x:c>
      <x:c r="BF401" s="83">
        <x:v>1.29</x:v>
      </x:c>
      <x:c r="BG401" s="83">
        <x:v>-0.41999999999999998</x:v>
      </x:c>
      <x:c r="BH401" s="83">
        <x:v>0.88</x:v>
      </x:c>
      <x:c r="BI401" s="83">
        <x:v>55000</x:v>
      </x:c>
      <x:c r="BJ401" s="83">
        <x:v>62727</x:v>
      </x:c>
      <x:c r="BK401" s="74" t="str">
        <x:f t="shared" si="0"/>
        <x:v>true</x:v>
      </x:c>
    </x:row>
    <x:row r="402" spans="1:63" ht="16.399999999999999">
      <x:c r="A402" s="66">
        <x:v>2013</x:v>
      </x:c>
      <x:c r="B402" s="61" t="s">
        <x:v>55</x:v>
      </x:c>
      <x:c r="C402" s="61" t="s">
        <x:v>225</x:v>
      </x:c>
      <x:c r="D402" s="72" t="s">
        <x:v>251</x:v>
      </x:c>
      <x:c r="E402" s="72">
        <x:v>4</x:v>
      </x:c>
      <x:c r="F402" s="72" t="s">
        <x:v>332</x:v>
      </x:c>
      <x:c r="G402" s="72" t="s">
        <x:v>34</x:v>
      </x:c>
      <x:c r="H402" s="72" t="s">
        <x:v>36</x:v>
      </x:c>
      <x:c r="I402" s="83">
        <x:v>2012</x:v>
      </x:c>
      <x:c r="J402" s="83" t="s">
        <x:v>55</x:v>
      </x:c>
      <x:c r="K402" s="83">
        <x:v>32</x:v>
      </x:c>
      <x:c r="L402" s="83" t="s">
        <x:v>117</x:v>
      </x:c>
      <x:c r="M402" s="83">
        <x:v>105</x:v>
      </x:c>
      <x:c r="N402" s="83">
        <x:v>3.6200000000000001</x:v>
      </x:c>
      <x:c r="O402" s="83">
        <x:v>-0.69999999999999996</x:v>
      </x:c>
      <x:c r="P402" s="83">
        <x:v>412</x:v>
      </x:c>
      <x:c r="Q402" s="83">
        <x:v>410</x:v>
      </x:c>
      <x:c r="R402" s="83">
        <x:v>365</x:v>
      </x:c>
      <x:c r="S402" s="83">
        <x:v>39</x:v>
      </x:c>
      <x:c r="T402" s="83">
        <x:v>112</x:v>
      </x:c>
      <x:c r="U402" s="83">
        <x:v>18</x:v>
      </x:c>
      <x:c r="V402" s="83">
        <x:v>0</x:v>
      </x:c>
      <x:c r="W402" s="83">
        <x:v>4</x:v>
      </x:c>
      <x:c r="X402" s="83">
        <x:v>142</x:v>
      </x:c>
      <x:c r="Y402" s="83">
        <x:v>55</x:v>
      </x:c>
      <x:c r="Z402" s="83">
        <x:v>4</x:v>
      </x:c>
      <x:c r="AA402" s="83">
        <x:v>2</x:v>
      </x:c>
      <x:c r="AB402" s="83">
        <x:v>44</x:v>
      </x:c>
      <x:c r="AC402" s="83">
        <x:v>1</x:v>
      </x:c>
      <x:c r="AD402" s="83">
        <x:v>2</x:v>
      </x:c>
      <x:c r="AE402" s="83">
        <x:v>41</x:v>
      </x:c>
      <x:c r="AF402" s="83">
        <x:v>8</x:v>
      </x:c>
      <x:c r="AG402" s="83">
        <x:v>0</x:v>
      </x:c>
      <x:c r="AH402" s="83">
        <x:v>2</x:v>
      </x:c>
      <x:c r="AI402" s="83">
        <x:v>0.307</x:v>
      </x:c>
      <x:c r="AJ402" s="83">
        <x:v>0.38100000000000001</x:v>
      </x:c>
      <x:c r="AK402" s="83">
        <x:v>0.38900000000000001</x:v>
      </x:c>
      <x:c r="AL402" s="83">
        <x:v>0.77000000000000002</x:v>
      </x:c>
      <x:c r="AM402" s="83">
        <x:v>0.034000000000000002</x:v>
      </x:c>
      <x:c r="AN402" s="83">
        <x:v>136.80000000000001</x:v>
      </x:c>
      <x:c r="AO402" s="83">
        <x:v>2.9199999999999999</x:v>
      </x:c>
      <x:c r="AP402" s="83">
        <x:v>2012</x:v>
      </x:c>
      <x:c r="AQ402" s="83" t="s">
        <x:v>55</x:v>
      </x:c>
      <x:c r="AR402" s="83">
        <x:v>32</x:v>
      </x:c>
      <x:c r="AS402" s="83" t="s">
        <x:v>117</x:v>
      </x:c>
      <x:c r="AT402" s="83">
        <x:v>412</x:v>
      </x:c>
      <x:c r="AU402" s="83">
        <x:v>16.390000000000001</x:v>
      </x:c>
      <x:c r="AV402" s="83">
        <x:v>0.59999999999999998</x:v>
      </x:c>
      <x:c r="AW402" s="83">
        <x:v>0.59999999999999998</x:v>
      </x:c>
      <x:c r="AX402" s="83">
        <x:v>17.460000000000001</x:v>
      </x:c>
      <x:c r="AY402" s="83">
        <x:v>-2.5800000000000001</x:v>
      </x:c>
      <x:c r="AZ402" s="83">
        <x:v>-4.5800000000000001</x:v>
      </x:c>
      <x:c r="BA402" s="83">
        <x:v>-7.1600000000000001</x:v>
      </x:c>
      <x:c r="BB402" s="83">
        <x:v>10.300000000000001</x:v>
      </x:c>
      <x:c r="BC402" s="83">
        <x:v>1.8400000000000001</x:v>
      </x:c>
      <x:c r="BD402" s="83">
        <x:v>12.130000000000001</x:v>
      </x:c>
      <x:c r="BE402" s="83">
        <x:v>9.5099999999999998</x:v>
      </x:c>
      <x:c r="BF402" s="83">
        <x:v>3.6200000000000001</x:v>
      </x:c>
      <x:c r="BG402" s="83">
        <x:v>-0.69999999999999996</x:v>
      </x:c>
      <x:c r="BH402" s="83">
        <x:v>2.9199999999999999</x:v>
      </x:c>
      <x:c r="BI402" s="83">
        <x:v>55000</x:v>
      </x:c>
      <x:c r="BJ402" s="83">
        <x:v>18845</x:v>
      </x:c>
      <x:c r="BK402" s="74" t="str">
        <x:f t="shared" si="0"/>
        <x:v>true</x:v>
      </x:c>
    </x:row>
    <x:row r="403" spans="1:63" ht="16.399999999999999">
      <x:c r="A403" s="65">
        <x:v>2014</x:v>
      </x:c>
      <x:c r="B403" s="61" t="s">
        <x:v>97</x:v>
      </x:c>
      <x:c r="C403" s="61" t="s">
        <x:v>225</x:v>
      </x:c>
      <x:c r="D403" s="72" t="s">
        <x:v>251</x:v>
      </x:c>
      <x:c r="E403" s="72">
        <x:v>4</x:v>
      </x:c>
      <x:c r="F403" s="72" t="s">
        <x:v>332</x:v>
      </x:c>
      <x:c r="G403" s="72" t="s">
        <x:v>34</x:v>
      </x:c>
      <x:c r="H403" s="72" t="s">
        <x:v>36</x:v>
      </x:c>
      <x:c r="I403" s="83">
        <x:v>2013</x:v>
      </x:c>
      <x:c r="J403" s="83" t="s">
        <x:v>55</x:v>
      </x:c>
      <x:c r="K403" s="83">
        <x:v>33</x:v>
      </x:c>
      <x:c r="L403" s="83" t="s">
        <x:v>117</x:v>
      </x:c>
      <x:c r="M403" s="83">
        <x:v>106</x:v>
      </x:c>
      <x:c r="N403" s="83">
        <x:v>3.3799999999999999</x:v>
      </x:c>
      <x:c r="O403" s="83">
        <x:v>0.38</x:v>
      </x:c>
      <x:c r="P403" s="83">
        <x:v>411</x:v>
      </x:c>
      <x:c r="Q403" s="83">
        <x:v>407</x:v>
      </x:c>
      <x:c r="R403" s="83">
        <x:v>368</x:v>
      </x:c>
      <x:c r="S403" s="83">
        <x:v>41</x:v>
      </x:c>
      <x:c r="T403" s="83">
        <x:v>121</x:v>
      </x:c>
      <x:c r="U403" s="83">
        <x:v>26</x:v>
      </x:c>
      <x:c r="V403" s="83">
        <x:v>1</x:v>
      </x:c>
      <x:c r="W403" s="83">
        <x:v>3</x:v>
      </x:c>
      <x:c r="X403" s="83">
        <x:v>158</x:v>
      </x:c>
      <x:c r="Y403" s="83">
        <x:v>62</x:v>
      </x:c>
      <x:c r="Z403" s="83">
        <x:v>6</x:v>
      </x:c>
      <x:c r="AA403" s="83">
        <x:v>2</x:v>
      </x:c>
      <x:c r="AB403" s="83">
        <x:v>37</x:v>
      </x:c>
      <x:c r="AC403" s="83">
        <x:v>2</x:v>
      </x:c>
      <x:c r="AD403" s="83">
        <x:v>4</x:v>
      </x:c>
      <x:c r="AE403" s="83">
        <x:v>42</x:v>
      </x:c>
      <x:c r="AF403" s="83">
        <x:v>6</x:v>
      </x:c>
      <x:c r="AG403" s="83">
        <x:v>1</x:v>
      </x:c>
      <x:c r="AH403" s="83">
        <x:v>3</x:v>
      </x:c>
      <x:c r="AI403" s="83">
        <x:v>0.32900000000000001</x:v>
      </x:c>
      <x:c r="AJ403" s="83">
        <x:v>0.39000000000000001</x:v>
      </x:c>
      <x:c r="AK403" s="83">
        <x:v>0.42899999999999999</x:v>
      </x:c>
      <x:c r="AL403" s="83">
        <x:v>0.81899999999999995</x:v>
      </x:c>
      <x:c r="AM403" s="83">
        <x:v>0.035000000000000003</x:v>
      </x:c>
      <x:c r="AN403" s="83">
        <x:v>131.59999999999999</x:v>
      </x:c>
      <x:c r="AO403" s="83">
        <x:v>3.75</x:v>
      </x:c>
      <x:c r="AP403" s="83">
        <x:v>2013</x:v>
      </x:c>
      <x:c r="AQ403" s="83" t="s">
        <x:v>55</x:v>
      </x:c>
      <x:c r="AR403" s="83">
        <x:v>33</x:v>
      </x:c>
      <x:c r="AS403" s="83" t="s">
        <x:v>117</x:v>
      </x:c>
      <x:c r="AT403" s="83">
        <x:v>411</x:v>
      </x:c>
      <x:c r="AU403" s="83">
        <x:v>15.9</x:v>
      </x:c>
      <x:c r="AV403" s="83">
        <x:v>0.12</x:v>
      </x:c>
      <x:c r="AW403" s="83">
        <x:v>-0.17999999999999999</x:v>
      </x:c>
      <x:c r="AX403" s="83">
        <x:v>17.18</x:v>
      </x:c>
      <x:c r="AY403" s="83">
        <x:v>6.8899999999999997</x:v>
      </x:c>
      <x:c r="AZ403" s="83">
        <x:v>-4.5800000000000001</x:v>
      </x:c>
      <x:c r="BA403" s="83">
        <x:v>2.2999999999999998</x:v>
      </x:c>
      <x:c r="BB403" s="83">
        <x:v>19.48</x:v>
      </x:c>
      <x:c r="BC403" s="83">
        <x:v>1.8</x:v>
      </x:c>
      <x:c r="BD403" s="83">
        <x:v>21.280000000000001</x:v>
      </x:c>
      <x:c r="BE403" s="83">
        <x:v>9.9499999999999993</x:v>
      </x:c>
      <x:c r="BF403" s="83">
        <x:v>3.3799999999999999</x:v>
      </x:c>
      <x:c r="BG403" s="83">
        <x:v>0.38</x:v>
      </x:c>
      <x:c r="BH403" s="83">
        <x:v>3.75</x:v>
      </x:c>
      <x:c r="BI403" s="83">
        <x:v>60000</x:v>
      </x:c>
      <x:c r="BJ403" s="83">
        <x:v>15985</x:v>
      </x:c>
      <x:c r="BK403" s="74" t="str">
        <x:f t="shared" si="0"/>
        <x:v>true</x:v>
      </x:c>
    </x:row>
    <x:row r="404" spans="1:63" ht="16.399999999999999">
      <x:c r="A404" s="65">
        <x:v>2015</x:v>
      </x:c>
      <x:c r="B404" s="61" t="s">
        <x:v>97</x:v>
      </x:c>
      <x:c r="C404" s="61" t="s">
        <x:v>225</x:v>
      </x:c>
      <x:c r="D404" s="72" t="s">
        <x:v>251</x:v>
      </x:c>
      <x:c r="E404" s="72">
        <x:v>4</x:v>
      </x:c>
      <x:c r="F404" s="72" t="s">
        <x:v>332</x:v>
      </x:c>
      <x:c r="G404" s="72" t="s">
        <x:v>34</x:v>
      </x:c>
      <x:c r="H404" s="72" t="s">
        <x:v>36</x:v>
      </x:c>
      <x:c r="I404" s="83">
        <x:v>2014</x:v>
      </x:c>
      <x:c r="J404" s="83" t="s">
        <x:v>55</x:v>
      </x:c>
      <x:c r="K404" s="83">
        <x:v>34</x:v>
      </x:c>
      <x:c r="L404" s="83" t="s">
        <x:v>117</x:v>
      </x:c>
      <x:c r="M404" s="83">
        <x:v>119</x:v>
      </x:c>
      <x:c r="N404" s="83">
        <x:v>1.6000000000000001</x:v>
      </x:c>
      <x:c r="O404" s="83">
        <x:v>0.05</x:v>
      </x:c>
      <x:c r="P404" s="83">
        <x:v>468</x:v>
      </x:c>
      <x:c r="Q404" s="83">
        <x:v>462</x:v>
      </x:c>
      <x:c r="R404" s="83">
        <x:v>412</x:v>
      </x:c>
      <x:c r="S404" s="83">
        <x:v>53</x:v>
      </x:c>
      <x:c r="T404" s="83">
        <x:v>134</x:v>
      </x:c>
      <x:c r="U404" s="83">
        <x:v>19</x:v>
      </x:c>
      <x:c r="V404" s="83">
        <x:v>2</x:v>
      </x:c>
      <x:c r="W404" s="83">
        <x:v>6</x:v>
      </x:c>
      <x:c r="X404" s="83">
        <x:v>175</x:v>
      </x:c>
      <x:c r="Y404" s="83">
        <x:v>65</x:v>
      </x:c>
      <x:c r="Z404" s="83">
        <x:v>4</x:v>
      </x:c>
      <x:c r="AA404" s="83">
        <x:v>3</x:v>
      </x:c>
      <x:c r="AB404" s="83">
        <x:v>45</x:v>
      </x:c>
      <x:c r="AC404" s="83">
        <x:v>0</x:v>
      </x:c>
      <x:c r="AD404" s="83">
        <x:v>5</x:v>
      </x:c>
      <x:c r="AE404" s="83">
        <x:v>48</x:v>
      </x:c>
      <x:c r="AF404" s="83">
        <x:v>10</x:v>
      </x:c>
      <x:c r="AG404" s="83">
        <x:v>2</x:v>
      </x:c>
      <x:c r="AH404" s="83">
        <x:v>9</x:v>
      </x:c>
      <x:c r="AI404" s="83">
        <x:v>0.32500000000000001</x:v>
      </x:c>
      <x:c r="AJ404" s="83">
        <x:v>0.38400000000000001</x:v>
      </x:c>
      <x:c r="AK404" s="83">
        <x:v>0.42499999999999999</x:v>
      </x:c>
      <x:c r="AL404" s="83">
        <x:v>0.80900000000000005</x:v>
      </x:c>
      <x:c r="AM404" s="83">
        <x:v>0.14099999999999999</x:v>
      </x:c>
      <x:c r="AN404" s="83">
        <x:v>106.90000000000001</x:v>
      </x:c>
      <x:c r="AO404" s="83">
        <x:v>1.6599999999999999</x:v>
      </x:c>
      <x:c r="AP404" s="83">
        <x:v>2014</x:v>
      </x:c>
      <x:c r="AQ404" s="83" t="s">
        <x:v>55</x:v>
      </x:c>
      <x:c r="AR404" s="83">
        <x:v>34</x:v>
      </x:c>
      <x:c r="AS404" s="83" t="s">
        <x:v>117</x:v>
      </x:c>
      <x:c r="AT404" s="83">
        <x:v>468</x:v>
      </x:c>
      <x:c r="AU404" s="83">
        <x:v>5.0099999999999998</x:v>
      </x:c>
      <x:c r="AV404" s="83">
        <x:v>-0.28000000000000003</x:v>
      </x:c>
      <x:c r="AW404" s="83">
        <x:v>-0.16</x:v>
      </x:c>
      <x:c r="AX404" s="83">
        <x:v>5.04</x:v>
      </x:c>
      <x:c r="AY404" s="83">
        <x:v>0.59999999999999998</x:v>
      </x:c>
      <x:c r="AZ404" s="83">
        <x:v>-6.1500000000000004</x:v>
      </x:c>
      <x:c r="BA404" s="83">
        <x:v>-5.5499999999999998</x:v>
      </x:c>
      <x:c r="BB404" s="83">
        <x:v>-0.63</x:v>
      </x:c>
      <x:c r="BC404" s="83">
        <x:v>2.04</x:v>
      </x:c>
      <x:c r="BD404" s="83">
        <x:v>5.9699999999999998</x:v>
      </x:c>
      <x:c r="BE404" s="83">
        <x:v>11.31</x:v>
      </x:c>
      <x:c r="BF404" s="83">
        <x:v>1.6000000000000001</x:v>
      </x:c>
      <x:c r="BG404" s="83">
        <x:v>0.05</x:v>
      </x:c>
      <x:c r="BH404" s="83">
        <x:v>1.6599999999999999</x:v>
      </x:c>
      <x:c r="BI404" s="83">
        <x:v>60000</x:v>
      </x:c>
      <x:c r="BJ404" s="83">
        <x:v>36244</x:v>
      </x:c>
      <x:c r="BK404" s="74" t="str">
        <x:f t="shared" si="0"/>
        <x:v>true</x:v>
      </x:c>
    </x:row>
    <x:row r="405" spans="1:63" ht="16.399999999999999">
      <x:c r="A405" s="65">
        <x:v>2016</x:v>
      </x:c>
      <x:c r="B405" s="61" t="s">
        <x:v>97</x:v>
      </x:c>
      <x:c r="C405" s="61" t="s">
        <x:v>225</x:v>
      </x:c>
      <x:c r="D405" s="72" t="s">
        <x:v>251</x:v>
      </x:c>
      <x:c r="E405" s="72">
        <x:v>4</x:v>
      </x:c>
      <x:c r="F405" s="72" t="s">
        <x:v>332</x:v>
      </x:c>
      <x:c r="G405" s="72" t="s">
        <x:v>34</x:v>
      </x:c>
      <x:c r="H405" s="72" t="s">
        <x:v>36</x:v>
      </x:c>
      <x:c r="I405" s="83">
        <x:v>2015</x:v>
      </x:c>
      <x:c r="J405" s="83" t="s">
        <x:v>55</x:v>
      </x:c>
      <x:c r="K405" s="83">
        <x:v>35</x:v>
      </x:c>
      <x:c r="L405" s="83" t="s">
        <x:v>117</x:v>
      </x:c>
      <x:c r="M405" s="83">
        <x:v>103</x:v>
      </x:c>
      <x:c r="N405" s="83">
        <x:v>0.42999999999999999</x:v>
      </x:c>
      <x:c r="O405" s="83">
        <x:v>0.27000000000000002</x:v>
      </x:c>
      <x:c r="P405" s="83">
        <x:v>350</x:v>
      </x:c>
      <x:c r="Q405" s="83">
        <x:v>345</x:v>
      </x:c>
      <x:c r="R405" s="83">
        <x:v>301</x:v>
      </x:c>
      <x:c r="S405" s="83">
        <x:v>32</x:v>
      </x:c>
      <x:c r="T405" s="83">
        <x:v>77</x:v>
      </x:c>
      <x:c r="U405" s="83">
        <x:v>5</x:v>
      </x:c>
      <x:c r="V405" s="83">
        <x:v>1</x:v>
      </x:c>
      <x:c r="W405" s="83">
        <x:v>9</x:v>
      </x:c>
      <x:c r="X405" s="83">
        <x:v>111</x:v>
      </x:c>
      <x:c r="Y405" s="83">
        <x:v>39</x:v>
      </x:c>
      <x:c r="Z405" s="83">
        <x:v>2</x:v>
      </x:c>
      <x:c r="AA405" s="83">
        <x:v>4</x:v>
      </x:c>
      <x:c r="AB405" s="83">
        <x:v>42</x:v>
      </x:c>
      <x:c r="AC405" s="83">
        <x:v>3</x:v>
      </x:c>
      <x:c r="AD405" s="83">
        <x:v>4</x:v>
      </x:c>
      <x:c r="AE405" s="83">
        <x:v>55</x:v>
      </x:c>
      <x:c r="AF405" s="83">
        <x:v>10</x:v>
      </x:c>
      <x:c r="AG405" s="83">
        <x:v>2</x:v>
      </x:c>
      <x:c r="AH405" s="83">
        <x:v>2</x:v>
      </x:c>
      <x:c r="AI405" s="83">
        <x:v>0.25600000000000001</x:v>
      </x:c>
      <x:c r="AJ405" s="83">
        <x:v>0.35099999999999998</x:v>
      </x:c>
      <x:c r="AK405" s="83">
        <x:v>0.36899999999999999</x:v>
      </x:c>
      <x:c r="AL405" s="83">
        <x:v>0.71999999999999997</x:v>
      </x:c>
      <x:c r="AM405" s="83">
        <x:v>0.112</x:v>
      </x:c>
      <x:c r="AN405" s="83">
        <x:v>90.599999999999994</x:v>
      </x:c>
      <x:c r="AO405" s="83">
        <x:v>0.69999999999999996</x:v>
      </x:c>
      <x:c r="AP405" s="83">
        <x:v>2015</x:v>
      </x:c>
      <x:c r="AQ405" s="83" t="s">
        <x:v>55</x:v>
      </x:c>
      <x:c r="AR405" s="83">
        <x:v>35</x:v>
      </x:c>
      <x:c r="AS405" s="83" t="s">
        <x:v>117</x:v>
      </x:c>
      <x:c r="AT405" s="83">
        <x:v>350</x:v>
      </x:c>
      <x:c r="AU405" s="83">
        <x:v>-4.2599999999999998</x:v>
      </x:c>
      <x:c r="AV405" s="83">
        <x:v>-1.22</x:v>
      </x:c>
      <x:c r="AW405" s="83">
        <x:v>-0.82999999999999996</x:v>
      </x:c>
      <x:c r="AX405" s="83">
        <x:v>-6.0999999999999996</x:v>
      </x:c>
      <x:c r="AY405" s="83">
        <x:v>2.8700000000000001</x:v>
      </x:c>
      <x:c r="AZ405" s="83">
        <x:v>-3.8100000000000001</x:v>
      </x:c>
      <x:c r="BA405" s="83">
        <x:v>-0.94999999999999996</x:v>
      </x:c>
      <x:c r="BB405" s="83">
        <x:v>-6.4400000000000004</x:v>
      </x:c>
      <x:c r="BC405" s="83">
        <x:v>1.49</x:v>
      </x:c>
      <x:c r="BD405" s="83">
        <x:v>-6.0499999999999998</x:v>
      </x:c>
      <x:c r="BE405" s="83">
        <x:v>10.800000000000001</x:v>
      </x:c>
      <x:c r="BF405" s="83">
        <x:v>0.42999999999999999</x:v>
      </x:c>
      <x:c r="BG405" s="83">
        <x:v>0.27000000000000002</x:v>
      </x:c>
      <x:c r="BH405" s="83">
        <x:v>0.69999999999999996</x:v>
      </x:c>
      <x:c r="BI405" s="83">
        <x:v>60000</x:v>
      </x:c>
      <x:c r="BJ405" s="83">
        <x:v>86288</x:v>
      </x:c>
      <x:c r="BK405" s="74" t="str">
        <x:f t="shared" si="0"/>
        <x:v>true</x:v>
      </x:c>
    </x:row>
    <x:row r="406" spans="1:63" ht="16.399999999999999">
      <x:c r="A406" s="65">
        <x:v>2017</x:v>
      </x:c>
      <x:c r="B406" s="61" t="s">
        <x:v>97</x:v>
      </x:c>
      <x:c r="C406" s="61" t="s">
        <x:v>225</x:v>
      </x:c>
      <x:c r="D406" s="72" t="s">
        <x:v>251</x:v>
      </x:c>
      <x:c r="E406" s="72">
        <x:v>4</x:v>
      </x:c>
      <x:c r="F406" s="72" t="s">
        <x:v>332</x:v>
      </x:c>
      <x:c r="G406" s="72" t="s">
        <x:v>34</x:v>
      </x:c>
      <x:c r="H406" s="72" t="s">
        <x:v>36</x:v>
      </x:c>
      <x:c r="I406" s="83">
        <x:v>2016</x:v>
      </x:c>
      <x:c r="J406" s="83" t="s">
        <x:v>97</x:v>
      </x:c>
      <x:c r="K406" s="83">
        <x:v>36</x:v>
      </x:c>
      <x:c r="L406" s="83" t="s">
        <x:v>120</x:v>
      </x:c>
      <x:c r="M406" s="83">
        <x:v>115</x:v>
      </x:c>
      <x:c r="N406" s="83">
        <x:v>1.5</x:v>
      </x:c>
      <x:c r="O406" s="83">
        <x:v>-0.14000000000000001</x:v>
      </x:c>
      <x:c r="P406" s="83">
        <x:v>424</x:v>
      </x:c>
      <x:c r="Q406" s="83">
        <x:v>423</x:v>
      </x:c>
      <x:c r="R406" s="83">
        <x:v>371</x:v>
      </x:c>
      <x:c r="S406" s="83">
        <x:v>49</x:v>
      </x:c>
      <x:c r="T406" s="83">
        <x:v>123</x:v>
      </x:c>
      <x:c r="U406" s="83">
        <x:v>23</x:v>
      </x:c>
      <x:c r="V406" s="83">
        <x:v>1</x:v>
      </x:c>
      <x:c r="W406" s="83">
        <x:v>10</x:v>
      </x:c>
      <x:c r="X406" s="83">
        <x:v>178</x:v>
      </x:c>
      <x:c r="Y406" s="83">
        <x:v>72</x:v>
      </x:c>
      <x:c r="Z406" s="83">
        <x:v>2</x:v>
      </x:c>
      <x:c r="AA406" s="83">
        <x:v>5</x:v>
      </x:c>
      <x:c r="AB406" s="83">
        <x:v>45</x:v>
      </x:c>
      <x:c r="AC406" s="83">
        <x:v>3</x:v>
      </x:c>
      <x:c r="AD406" s="83">
        <x:v>1</x:v>
      </x:c>
      <x:c r="AE406" s="83">
        <x:v>44</x:v>
      </x:c>
      <x:c r="AF406" s="83">
        <x:v>13</x:v>
      </x:c>
      <x:c r="AG406" s="83">
        <x:v>0</x:v>
      </x:c>
      <x:c r="AH406" s="83">
        <x:v>5</x:v>
      </x:c>
      <x:c r="AI406" s="83">
        <x:v>0.33200000000000002</x:v>
      </x:c>
      <x:c r="AJ406" s="83">
        <x:v>0.40300000000000002</x:v>
      </x:c>
      <x:c r="AK406" s="83">
        <x:v>0.47999999999999998</x:v>
      </x:c>
      <x:c r="AL406" s="83">
        <x:v>0.88300000000000001</x:v>
      </x:c>
      <x:c r="AM406" s="83">
        <x:v>0.17299999999999999</x:v>
      </x:c>
      <x:c r="AN406" s="83">
        <x:v>119.40000000000001</x:v>
      </x:c>
      <x:c r="AO406" s="83">
        <x:v>1.3600000000000001</x:v>
      </x:c>
      <x:c r="AP406" s="83">
        <x:v>2016</x:v>
      </x:c>
      <x:c r="AQ406" s="83" t="s">
        <x:v>97</x:v>
      </x:c>
      <x:c r="AR406" s="83">
        <x:v>36</x:v>
      </x:c>
      <x:c r="AS406" s="83" t="s">
        <x:v>120</x:v>
      </x:c>
      <x:c r="AT406" s="83">
        <x:v>424</x:v>
      </x:c>
      <x:c r="AU406" s="83">
        <x:v>11.76</x:v>
      </x:c>
      <x:c r="AV406" s="83">
        <x:v>-1.3</x:v>
      </x:c>
      <x:c r="AW406" s="83">
        <x:v>-2.4300000000000002</x:v>
      </x:c>
      <x:c r="AX406" s="83">
        <x:v>7.0800000000000001</x:v>
      </x:c>
      <x:c r="AY406" s="83">
        <x:v>-1.55</x:v>
      </x:c>
      <x:c r="AZ406" s="83">
        <x:v>-8.9199999999999999</x:v>
      </x:c>
      <x:c r="BA406" s="83">
        <x:v>-10.470000000000001</x:v>
      </x:c>
      <x:c r="BB406" s="83">
        <x:v>-2.0299999999999998</x:v>
      </x:c>
      <x:c r="BC406" s="83">
        <x:v>1.8400000000000001</x:v>
      </x:c>
      <x:c r="BD406" s="83">
        <x:v>-2.1400000000000001</x:v>
      </x:c>
      <x:c r="BE406" s="83">
        <x:v>11.279999999999999</x:v>
      </x:c>
      <x:c r="BF406" s="83">
        <x:v>1.5</x:v>
      </x:c>
      <x:c r="BG406" s="83">
        <x:v>-0.14000000000000001</x:v>
      </x:c>
      <x:c r="BH406" s="83">
        <x:v>1.3600000000000001</x:v>
      </x:c>
      <x:c r="BI406" s="83">
        <x:v>60000</x:v>
      </x:c>
      <x:c r="BJ406" s="83">
        <x:v>44005</x:v>
      </x:c>
      <x:c r="BK406" s="74" t="str">
        <x:f t="shared" si="0"/>
        <x:v>true</x:v>
      </x:c>
    </x:row>
    <x:row r="407" spans="1:63" ht="16.399999999999999">
      <x:c r="A407" s="65">
        <x:v>2013</x:v>
      </x:c>
      <x:c r="B407" s="61" t="s">
        <x:v>30</x:v>
      </x:c>
      <x:c r="C407" s="61" t="s">
        <x:v>238</x:v>
      </x:c>
      <x:c r="D407" s="72" t="s">
        <x:v>251</x:v>
      </x:c>
      <x:c r="E407" s="72">
        <x:v>4</x:v>
      </x:c>
      <x:c r="F407" s="72" t="s">
        <x:v>332</x:v>
      </x:c>
      <x:c r="G407" s="72" t="s">
        <x:v>34</x:v>
      </x:c>
      <x:c r="H407" s="72" t="s">
        <x:v>36</x:v>
      </x:c>
      <x:c r="I407" s="83">
        <x:v>2012</x:v>
      </x:c>
      <x:c r="J407" s="83" t="s">
        <x:v>30</x:v>
      </x:c>
      <x:c r="K407" s="83">
        <x:v>32</x:v>
      </x:c>
      <x:c r="L407" s="83" t="s">
        <x:v>122</x:v>
      </x:c>
      <x:c r="M407" s="83">
        <x:v>94</x:v>
      </x:c>
      <x:c r="N407" s="83">
        <x:v>2.1499999999999999</x:v>
      </x:c>
      <x:c r="O407" s="83">
        <x:v>0.56000000000000005</x:v>
      </x:c>
      <x:c r="P407" s="83">
        <x:v>391</x:v>
      </x:c>
      <x:c r="Q407" s="83">
        <x:v>383</x:v>
      </x:c>
      <x:c r="R407" s="83">
        <x:v>345</x:v>
      </x:c>
      <x:c r="S407" s="83">
        <x:v>54</x:v>
      </x:c>
      <x:c r="T407" s="83">
        <x:v>95</x:v>
      </x:c>
      <x:c r="U407" s="83">
        <x:v>20</x:v>
      </x:c>
      <x:c r="V407" s="83">
        <x:v>1</x:v>
      </x:c>
      <x:c r="W407" s="83">
        <x:v>8</x:v>
      </x:c>
      <x:c r="X407" s="83">
        <x:v>141</x:v>
      </x:c>
      <x:c r="Y407" s="83">
        <x:v>55</x:v>
      </x:c>
      <x:c r="Z407" s="83">
        <x:v>13</x:v>
      </x:c>
      <x:c r="AA407" s="83">
        <x:v>8</x:v>
      </x:c>
      <x:c r="AB407" s="83">
        <x:v>31</x:v>
      </x:c>
      <x:c r="AC407" s="83">
        <x:v>3</x:v>
      </x:c>
      <x:c r="AD407" s="83">
        <x:v>2</x:v>
      </x:c>
      <x:c r="AE407" s="83">
        <x:v>30</x:v>
      </x:c>
      <x:c r="AF407" s="83">
        <x:v>10</x:v>
      </x:c>
      <x:c r="AG407" s="83">
        <x:v>6</x:v>
      </x:c>
      <x:c r="AH407" s="83">
        <x:v>6</x:v>
      </x:c>
      <x:c r="AI407" s="83">
        <x:v>0.27500000000000002</x:v>
      </x:c>
      <x:c r="AJ407" s="83">
        <x:v>0.33500000000000002</x:v>
      </x:c>
      <x:c r="AK407" s="83">
        <x:v>0.40899999999999997</x:v>
      </x:c>
      <x:c r="AL407" s="83">
        <x:v>0.74399999999999999</x:v>
      </x:c>
      <x:c r="AM407" s="83">
        <x:v>0.0080000000000000004</x:v>
      </x:c>
      <x:c r="AN407" s="83">
        <x:v>112.5</x:v>
      </x:c>
      <x:c r="AO407" s="83">
        <x:v>2.7000000000000002</x:v>
      </x:c>
      <x:c r="AP407" s="83">
        <x:v>2012</x:v>
      </x:c>
      <x:c r="AQ407" s="83" t="s">
        <x:v>30</x:v>
      </x:c>
      <x:c r="AR407" s="83">
        <x:v>32</x:v>
      </x:c>
      <x:c r="AS407" s="83" t="s">
        <x:v>122</x:v>
      </x:c>
      <x:c r="AT407" s="83">
        <x:v>391</x:v>
      </x:c>
      <x:c r="AU407" s="83">
        <x:v>5.2999999999999998</x:v>
      </x:c>
      <x:c r="AV407" s="83">
        <x:v>-1.47</x:v>
      </x:c>
      <x:c r="AW407" s="83">
        <x:v>-1.47</x:v>
      </x:c>
      <x:c r="AX407" s="83">
        <x:v>2.5800000000000001</x:v>
      </x:c>
      <x:c r="AY407" s="83">
        <x:v>7.9900000000000002</x:v>
      </x:c>
      <x:c r="AZ407" s="83">
        <x:v>-1.4199999999999999</x:v>
      </x:c>
      <x:c r="BA407" s="83">
        <x:v>6.5700000000000003</x:v>
      </x:c>
      <x:c r="BB407" s="83">
        <x:v>9.1500000000000004</x:v>
      </x:c>
      <x:c r="BC407" s="83">
        <x:v>1.74</x:v>
      </x:c>
      <x:c r="BD407" s="83">
        <x:v>10.890000000000001</x:v>
      </x:c>
      <x:c r="BE407" s="83">
        <x:v>9.5099999999999998</x:v>
      </x:c>
      <x:c r="BF407" s="83">
        <x:v>2.1499999999999999</x:v>
      </x:c>
      <x:c r="BG407" s="83">
        <x:v>0.56000000000000005</x:v>
      </x:c>
      <x:c r="BH407" s="83">
        <x:v>2.7000000000000002</x:v>
      </x:c>
      <x:c r="BI407" s="83">
        <x:v>70000</x:v>
      </x:c>
      <x:c r="BJ407" s="83">
        <x:v>25882</x:v>
      </x:c>
      <x:c r="BK407" s="74" t="str">
        <x:f t="shared" si="0"/>
        <x:v>true</x:v>
      </x:c>
    </x:row>
    <x:row r="408" spans="1:63" ht="16.399999999999999">
      <x:c r="A408" s="65">
        <x:v>2014</x:v>
      </x:c>
      <x:c r="B408" s="61" t="s">
        <x:v>30</x:v>
      </x:c>
      <x:c r="C408" s="61" t="s">
        <x:v>238</x:v>
      </x:c>
      <x:c r="D408" s="72" t="s">
        <x:v>251</x:v>
      </x:c>
      <x:c r="E408" s="72">
        <x:v>4</x:v>
      </x:c>
      <x:c r="F408" s="72" t="s">
        <x:v>332</x:v>
      </x:c>
      <x:c r="G408" s="72" t="s">
        <x:v>34</x:v>
      </x:c>
      <x:c r="H408" s="72" t="s">
        <x:v>36</x:v>
      </x:c>
      <x:c r="I408" s="83">
        <x:v>2013</x:v>
      </x:c>
      <x:c r="J408" s="83" t="s">
        <x:v>30</x:v>
      </x:c>
      <x:c r="K408" s="83">
        <x:v>33</x:v>
      </x:c>
      <x:c r="L408" s="83" t="s">
        <x:v>122</x:v>
      </x:c>
      <x:c r="M408" s="83">
        <x:v>123</x:v>
      </x:c>
      <x:c r="N408" s="83">
        <x:v>2.5</x:v>
      </x:c>
      <x:c r="O408" s="83">
        <x:v>-0.31</x:v>
      </x:c>
      <x:c r="P408" s="83">
        <x:v>536</x:v>
      </x:c>
      <x:c r="Q408" s="83">
        <x:v>529</x:v>
      </x:c>
      <x:c r="R408" s="83">
        <x:v>477</x:v>
      </x:c>
      <x:c r="S408" s="83">
        <x:v>73</x:v>
      </x:c>
      <x:c r="T408" s="83">
        <x:v>137</x:v>
      </x:c>
      <x:c r="U408" s="83">
        <x:v>31</x:v>
      </x:c>
      <x:c r="V408" s="83">
        <x:v>1</x:v>
      </x:c>
      <x:c r="W408" s="83">
        <x:v>9</x:v>
      </x:c>
      <x:c r="X408" s="83">
        <x:v>197</x:v>
      </x:c>
      <x:c r="Y408" s="83">
        <x:v>66</x:v>
      </x:c>
      <x:c r="Z408" s="83">
        <x:v>29</x:v>
      </x:c>
      <x:c r="AA408" s="83">
        <x:v>8</x:v>
      </x:c>
      <x:c r="AB408" s="83">
        <x:v>39</x:v>
      </x:c>
      <x:c r="AC408" s="83">
        <x:v>7</x:v>
      </x:c>
      <x:c r="AD408" s="83">
        <x:v>1</x:v>
      </x:c>
      <x:c r="AE408" s="83">
        <x:v>58</x:v>
      </x:c>
      <x:c r="AF408" s="83">
        <x:v>15</x:v>
      </x:c>
      <x:c r="AG408" s="83">
        <x:v>6</x:v>
      </x:c>
      <x:c r="AH408" s="83">
        <x:v>7</x:v>
      </x:c>
      <x:c r="AI408" s="83">
        <x:v>0.28699999999999998</x:v>
      </x:c>
      <x:c r="AJ408" s="83">
        <x:v>0.34499999999999997</x:v>
      </x:c>
      <x:c r="AK408" s="83">
        <x:v>0.41299999999999998</x:v>
      </x:c>
      <x:c r="AL408" s="83">
        <x:v>0.75800000000000001</x:v>
      </x:c>
      <x:c r="AM408" s="83">
        <x:v>-0.005</x:v>
      </x:c>
      <x:c r="AN408" s="83">
        <x:v>98.700000000000003</x:v>
      </x:c>
      <x:c r="AO408" s="83">
        <x:v>2.1899999999999999</x:v>
      </x:c>
      <x:c r="AP408" s="83">
        <x:v>2013</x:v>
      </x:c>
      <x:c r="AQ408" s="83" t="s">
        <x:v>30</x:v>
      </x:c>
      <x:c r="AR408" s="83">
        <x:v>33</x:v>
      </x:c>
      <x:c r="AS408" s="83" t="s">
        <x:v>122</x:v>
      </x:c>
      <x:c r="AT408" s="83">
        <x:v>536</x:v>
      </x:c>
      <x:c r="AU408" s="83">
        <x:v>-0.85999999999999999</x:v>
      </x:c>
      <x:c r="AV408" s="83">
        <x:v>1.1699999999999999</x:v>
      </x:c>
      <x:c r="AW408" s="83">
        <x:v>2.46</x:v>
      </x:c>
      <x:c r="AX408" s="83">
        <x:v>-0.5</x:v>
      </x:c>
      <x:c r="AY408" s="83">
        <x:v>2.2599999999999998</x:v>
      </x:c>
      <x:c r="AZ408" s="83">
        <x:v>-3.2400000000000002</x:v>
      </x:c>
      <x:c r="BA408" s="83">
        <x:v>-0.97999999999999998</x:v>
      </x:c>
      <x:c r="BB408" s="83">
        <x:v>-1.48</x:v>
      </x:c>
      <x:c r="BC408" s="83">
        <x:v>2.3399999999999999</x:v>
      </x:c>
      <x:c r="BD408" s="83">
        <x:v>0.85999999999999999</x:v>
      </x:c>
      <x:c r="BE408" s="83">
        <x:v>9.9499999999999993</x:v>
      </x:c>
      <x:c r="BF408" s="83">
        <x:v>2.5</x:v>
      </x:c>
      <x:c r="BG408" s="83">
        <x:v>-0.31</x:v>
      </x:c>
      <x:c r="BH408" s="83">
        <x:v>2.1899999999999999</x:v>
      </x:c>
      <x:c r="BI408" s="83">
        <x:v>70000</x:v>
      </x:c>
      <x:c r="BJ408" s="83">
        <x:v>31916</x:v>
      </x:c>
      <x:c r="BK408" s="74" t="str">
        <x:f t="shared" si="0"/>
        <x:v>true</x:v>
      </x:c>
    </x:row>
    <x:row r="409" spans="1:63" ht="16.399999999999999">
      <x:c r="A409" s="65">
        <x:v>2015</x:v>
      </x:c>
      <x:c r="B409" s="61" t="s">
        <x:v>30</x:v>
      </x:c>
      <x:c r="C409" s="61" t="s">
        <x:v>238</x:v>
      </x:c>
      <x:c r="D409" s="72" t="s">
        <x:v>251</x:v>
      </x:c>
      <x:c r="E409" s="72">
        <x:v>4</x:v>
      </x:c>
      <x:c r="F409" s="72" t="s">
        <x:v>332</x:v>
      </x:c>
      <x:c r="G409" s="72" t="s">
        <x:v>34</x:v>
      </x:c>
      <x:c r="H409" s="72" t="s">
        <x:v>36</x:v>
      </x:c>
      <x:c r="I409" s="83">
        <x:v>2014</x:v>
      </x:c>
      <x:c r="J409" s="83" t="s">
        <x:v>30</x:v>
      </x:c>
      <x:c r="K409" s="83">
        <x:v>34</x:v>
      </x:c>
      <x:c r="L409" s="83" t="s">
        <x:v>122</x:v>
      </x:c>
      <x:c r="M409" s="83">
        <x:v>122</x:v>
      </x:c>
      <x:c r="N409" s="83">
        <x:v>3</x:v>
      </x:c>
      <x:c r="O409" s="83">
        <x:v>-0.54000000000000004</x:v>
      </x:c>
      <x:c r="P409" s="83">
        <x:v>527</x:v>
      </x:c>
      <x:c r="Q409" s="83">
        <x:v>515</x:v>
      </x:c>
      <x:c r="R409" s="83">
        <x:v>441</x:v>
      </x:c>
      <x:c r="S409" s="83">
        <x:v>87</x:v>
      </x:c>
      <x:c r="T409" s="83">
        <x:v>135</x:v>
      </x:c>
      <x:c r="U409" s="83">
        <x:v>32</x:v>
      </x:c>
      <x:c r="V409" s="83">
        <x:v>1</x:v>
      </x:c>
      <x:c r="W409" s="83">
        <x:v>21</x:v>
      </x:c>
      <x:c r="X409" s="83">
        <x:v>232</x:v>
      </x:c>
      <x:c r="Y409" s="83">
        <x:v>91</x:v>
      </x:c>
      <x:c r="Z409" s="83">
        <x:v>11</x:v>
      </x:c>
      <x:c r="AA409" s="83">
        <x:v>8</x:v>
      </x:c>
      <x:c r="AB409" s="83">
        <x:v>51</x:v>
      </x:c>
      <x:c r="AC409" s="83">
        <x:v>13</x:v>
      </x:c>
      <x:c r="AD409" s="83">
        <x:v>0</x:v>
      </x:c>
      <x:c r="AE409" s="83">
        <x:v>43</x:v>
      </x:c>
      <x:c r="AF409" s="83">
        <x:v>10</x:v>
      </x:c>
      <x:c r="AG409" s="83">
        <x:v>12</x:v>
      </x:c>
      <x:c r="AH409" s="83">
        <x:v>10</x:v>
      </x:c>
      <x:c r="AI409" s="83">
        <x:v>0.30599999999999999</x:v>
      </x:c>
      <x:c r="AJ409" s="83">
        <x:v>0.38600000000000001</x:v>
      </x:c>
      <x:c r="AK409" s="83">
        <x:v>0.52600000000000002</x:v>
      </x:c>
      <x:c r="AL409" s="83">
        <x:v>0.91200000000000003</x:v>
      </x:c>
      <x:c r="AM409" s="83">
        <x:v>0.17399999999999999</x:v>
      </x:c>
      <x:c r="AN409" s="83">
        <x:v>119.3</x:v>
      </x:c>
      <x:c r="AO409" s="83">
        <x:v>2.46</x:v>
      </x:c>
      <x:c r="AP409" s="83">
        <x:v>2014</x:v>
      </x:c>
      <x:c r="AQ409" s="83" t="s">
        <x:v>30</x:v>
      </x:c>
      <x:c r="AR409" s="83">
        <x:v>34</x:v>
      </x:c>
      <x:c r="AS409" s="83" t="s">
        <x:v>122</x:v>
      </x:c>
      <x:c r="AT409" s="83">
        <x:v>527</x:v>
      </x:c>
      <x:c r="AU409" s="83">
        <x:v>14.15</x:v>
      </x:c>
      <x:c r="AV409" s="83">
        <x:v>-1.4099999999999999</x:v>
      </x:c>
      <x:c r="AW409" s="83">
        <x:v>-1.5900000000000001</x:v>
      </x:c>
      <x:c r="AX409" s="83">
        <x:v>13.06</x:v>
      </x:c>
      <x:c r="AY409" s="83">
        <x:v>-6.0800000000000001</x:v>
      </x:c>
      <x:c r="AZ409" s="83">
        <x:v>-0.65000000000000002</x:v>
      </x:c>
      <x:c r="BA409" s="83">
        <x:v>-6.7300000000000004</x:v>
      </x:c>
      <x:c r="BB409" s="83">
        <x:v>6.0300000000000002</x:v>
      </x:c>
      <x:c r="BC409" s="83">
        <x:v>2.29</x:v>
      </x:c>
      <x:c r="BD409" s="83">
        <x:v>5.4299999999999997</x:v>
      </x:c>
      <x:c r="BE409" s="83">
        <x:v>11.31</x:v>
      </x:c>
      <x:c r="BF409" s="83">
        <x:v>3</x:v>
      </x:c>
      <x:c r="BG409" s="83">
        <x:v>-0.54000000000000004</x:v>
      </x:c>
      <x:c r="BH409" s="83">
        <x:v>2.46</x:v>
      </x:c>
      <x:c r="BI409" s="83">
        <x:v>70000</x:v>
      </x:c>
      <x:c r="BJ409" s="83">
        <x:v>28454</x:v>
      </x:c>
      <x:c r="BK409" s="74" t="str">
        <x:f t="shared" si="0"/>
        <x:v>true</x:v>
      </x:c>
    </x:row>
    <x:row r="410" spans="1:63" ht="16.399999999999999">
      <x:c r="A410" s="65">
        <x:v>2016</x:v>
      </x:c>
      <x:c r="B410" s="61" t="s">
        <x:v>30</x:v>
      </x:c>
      <x:c r="C410" s="61" t="s">
        <x:v>238</x:v>
      </x:c>
      <x:c r="D410" s="72" t="s">
        <x:v>251</x:v>
      </x:c>
      <x:c r="E410" s="72">
        <x:v>4</x:v>
      </x:c>
      <x:c r="F410" s="72" t="s">
        <x:v>332</x:v>
      </x:c>
      <x:c r="G410" s="72" t="s">
        <x:v>34</x:v>
      </x:c>
      <x:c r="H410" s="72" t="s">
        <x:v>36</x:v>
      </x:c>
      <x:c r="I410" s="83">
        <x:v>2015</x:v>
      </x:c>
      <x:c r="J410" s="83" t="s">
        <x:v>30</x:v>
      </x:c>
      <x:c r="K410" s="83">
        <x:v>35</x:v>
      </x:c>
      <x:c r="L410" s="83" t="s">
        <x:v>122</x:v>
      </x:c>
      <x:c r="M410" s="83">
        <x:v>105</x:v>
      </x:c>
      <x:c r="N410" s="83">
        <x:v>2.23</x:v>
      </x:c>
      <x:c r="O410" s="83">
        <x:v>-0.28000000000000003</x:v>
      </x:c>
      <x:c r="P410" s="83">
        <x:v>401</x:v>
      </x:c>
      <x:c r="Q410" s="83">
        <x:v>395</x:v>
      </x:c>
      <x:c r="R410" s="83">
        <x:v>347</x:v>
      </x:c>
      <x:c r="S410" s="83">
        <x:v>61</x:v>
      </x:c>
      <x:c r="T410" s="83">
        <x:v>113</x:v>
      </x:c>
      <x:c r="U410" s="83">
        <x:v>16</x:v>
      </x:c>
      <x:c r="V410" s="83">
        <x:v>1</x:v>
      </x:c>
      <x:c r="W410" s="83">
        <x:v>10</x:v>
      </x:c>
      <x:c r="X410" s="83">
        <x:v>161</x:v>
      </x:c>
      <x:c r="Y410" s="83">
        <x:v>44</x:v>
      </x:c>
      <x:c r="Z410" s="83">
        <x:v>11</x:v>
      </x:c>
      <x:c r="AA410" s="83">
        <x:v>6</x:v>
      </x:c>
      <x:c r="AB410" s="83">
        <x:v>44</x:v>
      </x:c>
      <x:c r="AC410" s="83">
        <x:v>3</x:v>
      </x:c>
      <x:c r="AD410" s="83">
        <x:v>4</x:v>
      </x:c>
      <x:c r="AE410" s="83">
        <x:v>53</x:v>
      </x:c>
      <x:c r="AF410" s="83">
        <x:v>8</x:v>
      </x:c>
      <x:c r="AG410" s="83">
        <x:v>3</x:v>
      </x:c>
      <x:c r="AH410" s="83">
        <x:v>4</x:v>
      </x:c>
      <x:c r="AI410" s="83">
        <x:v>0.32600000000000001</x:v>
      </x:c>
      <x:c r="AJ410" s="83">
        <x:v>0.40200000000000002</x:v>
      </x:c>
      <x:c r="AK410" s="83">
        <x:v>0.46400000000000002</x:v>
      </x:c>
      <x:c r="AL410" s="83">
        <x:v>0.86599999999999999</x:v>
      </x:c>
      <x:c r="AM410" s="83">
        <x:v>0.16400000000000001</x:v>
      </x:c>
      <x:c r="AN410" s="83">
        <x:v>120.2</x:v>
      </x:c>
      <x:c r="AO410" s="83">
        <x:v>1.95</x:v>
      </x:c>
      <x:c r="AP410" s="83">
        <x:v>2015</x:v>
      </x:c>
      <x:c r="AQ410" s="83" t="s">
        <x:v>30</x:v>
      </x:c>
      <x:c r="AR410" s="83">
        <x:v>35</x:v>
      </x:c>
      <x:c r="AS410" s="83" t="s">
        <x:v>122</x:v>
      </x:c>
      <x:c r="AT410" s="83">
        <x:v>401</x:v>
      </x:c>
      <x:c r="AU410" s="83">
        <x:v>11</x:v>
      </x:c>
      <x:c r="AV410" s="83">
        <x:v>-0.73999999999999999</x:v>
      </x:c>
      <x:c r="AW410" s="83">
        <x:v>-0.52000000000000002</x:v>
      </x:c>
      <x:c r="AX410" s="83">
        <x:v>9.4000000000000004</x:v>
      </x:c>
      <x:c r="AY410" s="83">
        <x:v>-3.0699999999999998</x:v>
      </x:c>
      <x:c r="AZ410" s="83">
        <x:v>-1.8999999999999999</x:v>
      </x:c>
      <x:c r="BA410" s="83">
        <x:v>-4.9699999999999998</x:v>
      </x:c>
      <x:c r="BB410" s="83">
        <x:v>5.0800000000000001</x:v>
      </x:c>
      <x:c r="BC410" s="83">
        <x:v>1.71</x:v>
      </x:c>
      <x:c r="BD410" s="83">
        <x:v>8.0199999999999996</x:v>
      </x:c>
      <x:c r="BE410" s="83">
        <x:v>10.800000000000001</x:v>
      </x:c>
      <x:c r="BF410" s="83">
        <x:v>2.23</x:v>
      </x:c>
      <x:c r="BG410" s="83">
        <x:v>-0.28000000000000003</x:v>
      </x:c>
      <x:c r="BH410" s="83">
        <x:v>1.95</x:v>
      </x:c>
      <x:c r="BI410" s="83">
        <x:v>70000</x:v>
      </x:c>
      <x:c r="BJ410" s="83">
        <x:v>35895</x:v>
      </x:c>
      <x:c r="BK410" s="74" t="str">
        <x:f t="shared" si="0"/>
        <x:v>true</x:v>
      </x:c>
    </x:row>
    <x:row r="411" spans="1:63" ht="16.399999999999999">
      <x:c r="A411" s="67">
        <x:v>2010</x:v>
      </x:c>
      <x:c r="B411" s="61" t="s">
        <x:v>28</x:v>
      </x:c>
      <x:c r="C411" s="61" t="s">
        <x:v>242</x:v>
      </x:c>
      <x:c r="D411" s="72" t="s">
        <x:v>323</x:v>
      </x:c>
      <x:c r="E411" s="72">
        <x:v>8</x:v>
      </x:c>
      <x:c r="F411" s="72" t="s">
        <x:v>25</x:v>
      </x:c>
      <x:c r="G411" s="72" t="s">
        <x:v>337</x:v>
      </x:c>
      <x:c r="H411" s="72" t="s">
        <x:v>36</x:v>
      </x:c>
      <x:c r="I411" s="83">
        <x:v>2009</x:v>
      </x:c>
      <x:c r="J411" s="83" t="s">
        <x:v>28</x:v>
      </x:c>
      <x:c r="K411" s="83">
        <x:v>29</x:v>
      </x:c>
      <x:c r="L411" s="83" t="s">
        <x:v>23</x:v>
      </x:c>
      <x:c r="M411" s="83">
        <x:v>120</x:v>
      </x:c>
      <x:c r="N411" s="83">
        <x:v>-0.070000000000000007</x:v>
      </x:c>
      <x:c r="O411" s="83">
        <x:v>0.35999999999999999</x:v>
      </x:c>
      <x:c r="P411" s="83">
        <x:v>428</x:v>
      </x:c>
      <x:c r="Q411" s="83">
        <x:v>413</x:v>
      </x:c>
      <x:c r="R411" s="83">
        <x:v>363</x:v>
      </x:c>
      <x:c r="S411" s="83">
        <x:v>35</x:v>
      </x:c>
      <x:c r="T411" s="83">
        <x:v>92</x:v>
      </x:c>
      <x:c r="U411" s="83">
        <x:v>15</x:v>
      </x:c>
      <x:c r="V411" s="83">
        <x:v>0</x:v>
      </x:c>
      <x:c r="W411" s="83">
        <x:v>2</x:v>
      </x:c>
      <x:c r="X411" s="83">
        <x:v>113</x:v>
      </x:c>
      <x:c r="Y411" s="83">
        <x:v>33</x:v>
      </x:c>
      <x:c r="Z411" s="83">
        <x:v>11</x:v>
      </x:c>
      <x:c r="AA411" s="83">
        <x:v>3</x:v>
      </x:c>
      <x:c r="AB411" s="83">
        <x:v>34</x:v>
      </x:c>
      <x:c r="AC411" s="83">
        <x:v>10</x:v>
      </x:c>
      <x:c r="AD411" s="83">
        <x:v>0</x:v>
      </x:c>
      <x:c r="AE411" s="83">
        <x:v>63</x:v>
      </x:c>
      <x:c r="AF411" s="83">
        <x:v>16</x:v>
      </x:c>
      <x:c r="AG411" s="83">
        <x:v>15</x:v>
      </x:c>
      <x:c r="AH411" s="83">
        <x:v>6</x:v>
      </x:c>
      <x:c r="AI411" s="83">
        <x:v>0.253</x:v>
      </x:c>
      <x:c r="AJ411" s="83">
        <x:v>0.32900000000000001</x:v>
      </x:c>
      <x:c r="AK411" s="83">
        <x:v>0.311</x:v>
      </x:c>
      <x:c r="AL411" s="83">
        <x:v>0.64000000000000001</x:v>
      </x:c>
      <x:c r="AM411" s="83">
        <x:v>-0.055000000000000004</x:v>
      </x:c>
      <x:c r="AN411" s="83">
        <x:v>61.200000000000003</x:v>
      </x:c>
      <x:c r="AO411" s="83">
        <x:v>0.28999999999999998</x:v>
      </x:c>
      <x:c r="AP411" s="83">
        <x:v>2009</x:v>
      </x:c>
      <x:c r="AQ411" s="83" t="s">
        <x:v>28</x:v>
      </x:c>
      <x:c r="AR411" s="83">
        <x:v>29</x:v>
      </x:c>
      <x:c r="AS411" s="83" t="s">
        <x:v>23</x:v>
      </x:c>
      <x:c r="AT411" s="83">
        <x:v>428</x:v>
      </x:c>
      <x:c r="AU411" s="83">
        <x:v>-21.780000000000001</x:v>
      </x:c>
      <x:c r="AV411" s="83">
        <x:v>0.71999999999999997</x:v>
      </x:c>
      <x:c r="AW411" s="83">
        <x:v>0.71999999999999997</x:v>
      </x:c>
      <x:c r="AX411" s="83">
        <x:v>-28.02</x:v>
      </x:c>
      <x:c r="AY411" s="83">
        <x:v>2.3100000000000001</x:v>
      </x:c>
      <x:c r="AZ411" s="83">
        <x:v>8.5700000000000003</x:v>
      </x:c>
      <x:c r="BA411" s="83">
        <x:v>10.869999999999999</x:v>
      </x:c>
      <x:c r="BB411" s="83">
        <x:v>-17.140000000000001</x:v>
      </x:c>
      <x:c r="BC411" s="83">
        <x:v>1.8600000000000001</x:v>
      </x:c>
      <x:c r="BD411" s="83">
        <x:v>-15.279999999999999</x:v>
      </x:c>
      <x:c r="BE411" s="83">
        <x:v>10.890000000000001</x:v>
      </x:c>
      <x:c r="BF411" s="83">
        <x:v>-0.070000000000000007</x:v>
      </x:c>
      <x:c r="BG411" s="83">
        <x:v>0.35999999999999999</x:v>
      </x:c>
      <x:c r="BH411" s="83">
        <x:v>0.28999999999999998</x:v>
      </x:c>
      <x:c r="BI411" s="83">
        <x:v>10000</x:v>
      </x:c>
      <x:c r="BJ411" s="83">
        <x:v>34622</x:v>
      </x:c>
      <x:c r="BK411" s="74" t="str">
        <x:f t="shared" si="0"/>
        <x:v>true</x:v>
      </x:c>
    </x:row>
    <x:row r="412" spans="1:63" ht="16.399999999999999">
      <x:c r="A412" s="66">
        <x:v>2011</x:v>
      </x:c>
      <x:c r="B412" s="61" t="s">
        <x:v>28</x:v>
      </x:c>
      <x:c r="C412" s="61" t="s">
        <x:v>242</x:v>
      </x:c>
      <x:c r="D412" s="72" t="s">
        <x:v>323</x:v>
      </x:c>
      <x:c r="E412" s="72">
        <x:v>8</x:v>
      </x:c>
      <x:c r="F412" s="72" t="s">
        <x:v>25</x:v>
      </x:c>
      <x:c r="G412" s="72" t="s">
        <x:v>337</x:v>
      </x:c>
      <x:c r="H412" s="72" t="s">
        <x:v>36</x:v>
      </x:c>
      <x:c r="I412" s="83">
        <x:v>2010</x:v>
      </x:c>
      <x:c r="J412" s="83" t="s">
        <x:v>28</x:v>
      </x:c>
      <x:c r="K412" s="83">
        <x:v>30</x:v>
      </x:c>
      <x:c r="L412" s="83" t="s">
        <x:v>23</x:v>
      </x:c>
      <x:c r="M412" s="83">
        <x:v>108</x:v>
      </x:c>
      <x:c r="N412" s="83">
        <x:v>0.35999999999999999</x:v>
      </x:c>
      <x:c r="O412" s="83">
        <x:v>0.16</x:v>
      </x:c>
      <x:c r="P412" s="83">
        <x:v>304</x:v>
      </x:c>
      <x:c r="Q412" s="83">
        <x:v>287</x:v>
      </x:c>
      <x:c r="R412" s="83">
        <x:v>260</x:v>
      </x:c>
      <x:c r="S412" s="83">
        <x:v>27</x:v>
      </x:c>
      <x:c r="T412" s="83">
        <x:v>68</x:v>
      </x:c>
      <x:c r="U412" s="83">
        <x:v>13</x:v>
      </x:c>
      <x:c r="V412" s="83">
        <x:v>1</x:v>
      </x:c>
      <x:c r="W412" s="83">
        <x:v>2</x:v>
      </x:c>
      <x:c r="X412" s="83">
        <x:v>89</x:v>
      </x:c>
      <x:c r="Y412" s="83">
        <x:v>28</x:v>
      </x:c>
      <x:c r="Z412" s="83">
        <x:v>0</x:v>
      </x:c>
      <x:c r="AA412" s="83">
        <x:v>2</x:v>
      </x:c>
      <x:c r="AB412" s="83">
        <x:v>21</x:v>
      </x:c>
      <x:c r="AC412" s="83">
        <x:v>1</x:v>
      </x:c>
      <x:c r="AD412" s="83">
        <x:v>0</x:v>
      </x:c>
      <x:c r="AE412" s="83">
        <x:v>38</x:v>
      </x:c>
      <x:c r="AF412" s="83">
        <x:v>6</x:v>
      </x:c>
      <x:c r="AG412" s="83">
        <x:v>17</x:v>
      </x:c>
      <x:c r="AH412" s="83">
        <x:v>5</x:v>
      </x:c>
      <x:c r="AI412" s="83">
        <x:v>0.26200000000000001</x:v>
      </x:c>
      <x:c r="AJ412" s="83">
        <x:v>0.314</x:v>
      </x:c>
      <x:c r="AK412" s="83">
        <x:v>0.34200000000000003</x:v>
      </x:c>
      <x:c r="AL412" s="83">
        <x:v>0.65600000000000003</x:v>
      </x:c>
      <x:c r="AM412" s="83">
        <x:v>-0.043999999999999995</x:v>
      </x:c>
      <x:c r="AN412" s="83">
        <x:v>75.400000000000006</x:v>
      </x:c>
      <x:c r="AO412" s="83">
        <x:v>0.52000000000000002</x:v>
      </x:c>
      <x:c r="AP412" s="83">
        <x:v>2010</x:v>
      </x:c>
      <x:c r="AQ412" s="83" t="s">
        <x:v>28</x:v>
      </x:c>
      <x:c r="AR412" s="83">
        <x:v>30</x:v>
      </x:c>
      <x:c r="AS412" s="83" t="s">
        <x:v>23</x:v>
      </x:c>
      <x:c r="AT412" s="83">
        <x:v>304</x:v>
      </x:c>
      <x:c r="AU412" s="83">
        <x:v>-9.5199999999999996</x:v>
      </x:c>
      <x:c r="AV412" s="83">
        <x:v>-0.59999999999999998</x:v>
      </x:c>
      <x:c r="AW412" s="83">
        <x:v>-0.59999999999999998</x:v>
      </x:c>
      <x:c r="AX412" s="83">
        <x:v>-9.2899999999999991</x:v>
      </x:c>
      <x:c r="AY412" s="83">
        <x:v>1.4099999999999999</x:v>
      </x:c>
      <x:c r="AZ412" s="83">
        <x:v>-0.57999999999999996</x:v>
      </x:c>
      <x:c r="BA412" s="83">
        <x:v>0.82999999999999996</x:v>
      </x:c>
      <x:c r="BB412" s="83">
        <x:v>-8.4600000000000009</x:v>
      </x:c>
      <x:c r="BC412" s="83">
        <x:v>1.3200000000000001</x:v>
      </x:c>
      <x:c r="BD412" s="83">
        <x:v>-7.1399999999999997</x:v>
      </x:c>
      <x:c r="BE412" s="83">
        <x:v>10.6</x:v>
      </x:c>
      <x:c r="BF412" s="83">
        <x:v>0.35999999999999999</x:v>
      </x:c>
      <x:c r="BG412" s="83">
        <x:v>0.16</x:v>
      </x:c>
      <x:c r="BH412" s="83">
        <x:v>0.52000000000000002</x:v>
      </x:c>
      <x:c r="BI412" s="83">
        <x:v>13000</x:v>
      </x:c>
      <x:c r="BJ412" s="83">
        <x:v>24924</x:v>
      </x:c>
      <x:c r="BK412" s="74" t="str">
        <x:f t="shared" si="0"/>
        <x:v>true</x:v>
      </x:c>
    </x:row>
    <x:row r="413" spans="1:63" ht="16.399999999999999">
      <x:c r="A413" s="66">
        <x:v>2012</x:v>
      </x:c>
      <x:c r="B413" s="61" t="s">
        <x:v>28</x:v>
      </x:c>
      <x:c r="C413" s="61" t="s">
        <x:v>242</x:v>
      </x:c>
      <x:c r="D413" s="72" t="s">
        <x:v>323</x:v>
      </x:c>
      <x:c r="E413" s="72">
        <x:v>8</x:v>
      </x:c>
      <x:c r="F413" s="72" t="s">
        <x:v>25</x:v>
      </x:c>
      <x:c r="G413" s="72" t="s">
        <x:v>337</x:v>
      </x:c>
      <x:c r="H413" s="72" t="s">
        <x:v>36</x:v>
      </x:c>
      <x:c r="I413" s="83">
        <x:v>2011</x:v>
      </x:c>
      <x:c r="J413" s="83" t="s">
        <x:v>28</x:v>
      </x:c>
      <x:c r="K413" s="83">
        <x:v>31</x:v>
      </x:c>
      <x:c r="L413" s="83" t="s">
        <x:v>23</x:v>
      </x:c>
      <x:c r="M413" s="83">
        <x:v>104</x:v>
      </x:c>
      <x:c r="N413" s="83">
        <x:v>0.73999999999999999</x:v>
      </x:c>
      <x:c r="O413" s="83">
        <x:v>0.82999999999999996</x:v>
      </x:c>
      <x:c r="P413" s="83">
        <x:v>257</x:v>
      </x:c>
      <x:c r="Q413" s="83">
        <x:v>246</x:v>
      </x:c>
      <x:c r="R413" s="83">
        <x:v>222</x:v>
      </x:c>
      <x:c r="S413" s="83">
        <x:v>24</x:v>
      </x:c>
      <x:c r="T413" s="83">
        <x:v>59</x:v>
      </x:c>
      <x:c r="U413" s="83">
        <x:v>10</x:v>
      </x:c>
      <x:c r="V413" s="83">
        <x:v>1</x:v>
      </x:c>
      <x:c r="W413" s="83">
        <x:v>1</x:v>
      </x:c>
      <x:c r="X413" s="83">
        <x:v>74</x:v>
      </x:c>
      <x:c r="Y413" s="83">
        <x:v>17</x:v>
      </x:c>
      <x:c r="Z413" s="83">
        <x:v>1</x:v>
      </x:c>
      <x:c r="AA413" s="83">
        <x:v>1</x:v>
      </x:c>
      <x:c r="AB413" s="83">
        <x:v>20</x:v>
      </x:c>
      <x:c r="AC413" s="83">
        <x:v>2</x:v>
      </x:c>
      <x:c r="AD413" s="83">
        <x:v>0</x:v>
      </x:c>
      <x:c r="AE413" s="83">
        <x:v>38</x:v>
      </x:c>
      <x:c r="AF413" s="83">
        <x:v>4</x:v>
      </x:c>
      <x:c r="AG413" s="83">
        <x:v>11</x:v>
      </x:c>
      <x:c r="AH413" s="83">
        <x:v>2</x:v>
      </x:c>
      <x:c r="AI413" s="83">
        <x:v>0.26600000000000001</x:v>
      </x:c>
      <x:c r="AJ413" s="83">
        <x:v>0.32900000000000001</x:v>
      </x:c>
      <x:c r="AK413" s="83">
        <x:v>0.33300000000000002</x:v>
      </x:c>
      <x:c r="AL413" s="83">
        <x:v>0.66200000000000003</x:v>
      </x:c>
      <x:c r="AM413" s="83">
        <x:v>-0.022999999999999998</x:v>
      </x:c>
      <x:c r="AN413" s="83">
        <x:v>85.599999999999994</x:v>
      </x:c>
      <x:c r="AO413" s="83">
        <x:v>1.5700000000000001</x:v>
      </x:c>
      <x:c r="AP413" s="83">
        <x:v>2011</x:v>
      </x:c>
      <x:c r="AQ413" s="83" t="s">
        <x:v>28</x:v>
      </x:c>
      <x:c r="AR413" s="83">
        <x:v>31</x:v>
      </x:c>
      <x:c r="AS413" s="83" t="s">
        <x:v>23</x:v>
      </x:c>
      <x:c r="AT413" s="83">
        <x:v>257</x:v>
      </x:c>
      <x:c r="AU413" s="83">
        <x:v>-4.3499999999999996</x:v>
      </x:c>
      <x:c r="AV413" s="83">
        <x:v>0.22</x:v>
      </x:c>
      <x:c r="AW413" s="83">
        <x:v>0.22</x:v>
      </x:c>
      <x:c r="AX413" s="83">
        <x:v>-2.5499999999999998</x:v>
      </x:c>
      <x:c r="AY413" s="83">
        <x:v>1.6100000000000001</x:v>
      </x:c>
      <x:c r="AZ413" s="83">
        <x:v>5.1600000000000001</x:v>
      </x:c>
      <x:c r="BA413" s="83">
        <x:v>6.7699999999999996</x:v>
      </x:c>
      <x:c r="BB413" s="83">
        <x:v>4.2199999999999998</x:v>
      </x:c>
      <x:c r="BC413" s="83">
        <x:v>1.1499999999999999</x:v>
      </x:c>
      <x:c r="BD413" s="83">
        <x:v>5.3799999999999999</x:v>
      </x:c>
      <x:c r="BE413" s="83">
        <x:v>10.029999999999999</x:v>
      </x:c>
      <x:c r="BF413" s="83">
        <x:v>0.73999999999999999</x:v>
      </x:c>
      <x:c r="BG413" s="83">
        <x:v>0.82999999999999996</x:v>
      </x:c>
      <x:c r="BH413" s="83">
        <x:v>1.5700000000000001</x:v>
      </x:c>
      <x:c r="BI413" s="83">
        <x:v>11000</x:v>
      </x:c>
      <x:c r="BJ413" s="83">
        <x:v>6992</x:v>
      </x:c>
      <x:c r="BK413" s="74" t="str">
        <x:f t="shared" si="0"/>
        <x:v>true</x:v>
      </x:c>
    </x:row>
    <x:row r="414" spans="1:63" ht="16.399999999999999">
      <x:c r="A414" s="66">
        <x:v>2013</x:v>
      </x:c>
      <x:c r="B414" s="61" t="s">
        <x:v>28</x:v>
      </x:c>
      <x:c r="C414" s="61" t="s">
        <x:v>242</x:v>
      </x:c>
      <x:c r="D414" s="72" t="s">
        <x:v>323</x:v>
      </x:c>
      <x:c r="E414" s="72">
        <x:v>8</x:v>
      </x:c>
      <x:c r="F414" s="72" t="s">
        <x:v>25</x:v>
      </x:c>
      <x:c r="G414" s="72" t="s">
        <x:v>337</x:v>
      </x:c>
      <x:c r="H414" s="72" t="s">
        <x:v>36</x:v>
      </x:c>
      <x:c r="I414" s="83">
        <x:v>2012</x:v>
      </x:c>
      <x:c r="J414" s="83" t="s">
        <x:v>28</x:v>
      </x:c>
      <x:c r="K414" s="83">
        <x:v>32</x:v>
      </x:c>
      <x:c r="L414" s="83" t="s">
        <x:v>23</x:v>
      </x:c>
      <x:c r="M414" s="83">
        <x:v>6</x:v>
      </x:c>
      <x:c r="N414" s="83">
        <x:v>0.010000000000000001</x:v>
      </x:c>
      <x:c r="O414" s="83">
        <x:v>-0.11</x:v>
      </x:c>
      <x:c r="P414" s="83">
        <x:v>6</x:v>
      </x:c>
      <x:c r="Q414" s="83">
        <x:v>6</x:v>
      </x:c>
      <x:c r="R414" s="83">
        <x:v>5</x:v>
      </x:c>
      <x:c r="S414" s="83">
        <x:v>0</x:v>
      </x:c>
      <x:c r="T414" s="83">
        <x:v>1</x:v>
      </x:c>
      <x:c r="U414" s="83">
        <x:v>0</x:v>
      </x:c>
      <x:c r="V414" s="83">
        <x:v>0</x:v>
      </x:c>
      <x:c r="W414" s="83">
        <x:v>0</x:v>
      </x:c>
      <x:c r="X414" s="83">
        <x:v>1</x:v>
      </x:c>
      <x:c r="Y414" s="83">
        <x:v>0</x:v>
      </x:c>
      <x:c r="Z414" s="83">
        <x:v>0</x:v>
      </x:c>
      <x:c r="AA414" s="83">
        <x:v>0</x:v>
      </x:c>
      <x:c r="AB414" s="83">
        <x:v>1</x:v>
      </x:c>
      <x:c r="AC414" s="83">
        <x:v>0</x:v>
      </x:c>
      <x:c r="AD414" s="83">
        <x:v>0</x:v>
      </x:c>
      <x:c r="AE414" s="83">
        <x:v>1</x:v>
      </x:c>
      <x:c r="AF414" s="83">
        <x:v>1</x:v>
      </x:c>
      <x:c r="AG414" s="83">
        <x:v>0</x:v>
      </x:c>
      <x:c r="AH414" s="83">
        <x:v>0</x:v>
      </x:c>
      <x:c r="AI414" s="83">
        <x:v>0.20000000000000001</x:v>
      </x:c>
      <x:c r="AJ414" s="83">
        <x:v>0.33300000000000002</x:v>
      </x:c>
      <x:c r="AK414" s="83">
        <x:v>0.20000000000000001</x:v>
      </x:c>
      <x:c r="AL414" s="83">
        <x:v>0.53300000000000003</x:v>
      </x:c>
      <x:c r="AM414" s="83">
        <x:v>-0.040000000000000002</x:v>
      </x:c>
      <x:c r="AN414" s="83">
        <x:v>68.900000000000006</x:v>
      </x:c>
      <x:c r="AO414" s="83">
        <x:v>-0.10000000000000001</x:v>
      </x:c>
      <x:c r="AP414" s="83">
        <x:v>2012</x:v>
      </x:c>
      <x:c r="AQ414" s="83" t="s">
        <x:v>28</x:v>
      </x:c>
      <x:c r="AR414" s="83">
        <x:v>32</x:v>
      </x:c>
      <x:c r="AS414" s="83" t="s">
        <x:v>23</x:v>
      </x:c>
      <x:c r="AT414" s="83">
        <x:v>6</x:v>
      </x:c>
      <x:c r="AU414" s="83">
        <x:v>-0.20000000000000001</x:v>
      </x:c>
      <x:c r="AV414" s="83">
        <x:v>0.020000000000000001</x:v>
      </x:c>
      <x:c r="AW414" s="83">
        <x:v>0.020000000000000001</x:v>
      </x:c>
      <x:c r="AX414" s="83">
        <x:v>-1.0900000000000001</x:v>
      </x:c>
      <x:c r="AY414" s="83">
        <x:v>0.010000000000000001</x:v>
      </x:c>
      <x:c r="AZ414" s="83">
        <x:v>-0.12</x:v>
      </x:c>
      <x:c r="BA414" s="83">
        <x:v>-0.11</x:v>
      </x:c>
      <x:c r="BB414" s="83">
        <x:v>-1.21</x:v>
      </x:c>
      <x:c r="BC414" s="83">
        <x:v>0.029999999999999999</x:v>
      </x:c>
      <x:c r="BD414" s="83">
        <x:v>-1.1799999999999999</x:v>
      </x:c>
      <x:c r="BE414" s="83">
        <x:v>9.5099999999999998</x:v>
      </x:c>
      <x:c r="BF414" s="83">
        <x:v>0.010000000000000001</x:v>
      </x:c>
      <x:c r="BG414" s="83">
        <x:v>-0.11</x:v>
      </x:c>
      <x:c r="BH414" s="83">
        <x:v>-0.10000000000000001</x:v>
      </x:c>
      <x:c r="BI414" s="83">
        <x:v>10500</x:v>
      </x:c>
      <x:c r="BJ414" s="83">
        <x:v>-104955</x:v>
      </x:c>
      <x:c r="BK414" s="74" t="str">
        <x:f t="shared" si="0"/>
        <x:v>true</x:v>
      </x:c>
    </x:row>
    <x:row r="415" spans="1:63" ht="16.399999999999999">
      <x:c r="A415" s="67">
        <x:v>2010</x:v>
      </x:c>
      <x:c r="B415" s="61" t="s">
        <x:v>45</x:v>
      </x:c>
      <x:c r="C415" s="61" t="s">
        <x:v>239</x:v>
      </x:c>
      <x:c r="D415" s="72" t="s">
        <x:v>323</x:v>
      </x:c>
      <x:c r="E415" s="72">
        <x:v>4</x:v>
      </x:c>
      <x:c r="F415" s="72" t="s">
        <x:v>332</x:v>
      </x:c>
      <x:c r="G415" s="72" t="s">
        <x:v>34</x:v>
      </x:c>
      <x:c r="H415" s="72" t="s">
        <x:v>36</x:v>
      </x:c>
      <x:c r="I415" s="83">
        <x:v>2009</x:v>
      </x:c>
      <x:c r="J415" s="83" t="s">
        <x:v>45</x:v>
      </x:c>
      <x:c r="K415" s="83">
        <x:v>33</x:v>
      </x:c>
      <x:c r="L415" s="83" t="s">
        <x:v>111</x:v>
      </x:c>
      <x:c r="M415" s="83">
        <x:v>103</x:v>
      </x:c>
      <x:c r="N415" s="83">
        <x:v>2.5</x:v>
      </x:c>
      <x:c r="O415" s="83">
        <x:v>-0.78000000000000003</x:v>
      </x:c>
      <x:c r="P415" s="83">
        <x:v>340</x:v>
      </x:c>
      <x:c r="Q415" s="83">
        <x:v>338</x:v>
      </x:c>
      <x:c r="R415" s="83">
        <x:v>299</x:v>
      </x:c>
      <x:c r="S415" s="83">
        <x:v>40</x:v>
      </x:c>
      <x:c r="T415" s="83">
        <x:v>89</x:v>
      </x:c>
      <x:c r="U415" s="83">
        <x:v>14</x:v>
      </x:c>
      <x:c r="V415" s="83">
        <x:v>1</x:v>
      </x:c>
      <x:c r="W415" s="83">
        <x:v>16</x:v>
      </x:c>
      <x:c r="X415" s="83">
        <x:v>153</x:v>
      </x:c>
      <x:c r="Y415" s="83">
        <x:v>55</x:v>
      </x:c>
      <x:c r="Z415" s="83">
        <x:v>0</x:v>
      </x:c>
      <x:c r="AA415" s="83">
        <x:v>0</x:v>
      </x:c>
      <x:c r="AB415" s="83">
        <x:v>35</x:v>
      </x:c>
      <x:c r="AC415" s="83">
        <x:v>1</x:v>
      </x:c>
      <x:c r="AD415" s="83">
        <x:v>1</x:v>
      </x:c>
      <x:c r="AE415" s="83">
        <x:v>60</x:v>
      </x:c>
      <x:c r="AF415" s="83">
        <x:v>9</x:v>
      </x:c>
      <x:c r="AG415" s="83">
        <x:v>1</x:v>
      </x:c>
      <x:c r="AH415" s="83">
        <x:v>4</x:v>
      </x:c>
      <x:c r="AI415" s="83">
        <x:v>0.29799999999999999</x:v>
      </x:c>
      <x:c r="AJ415" s="83">
        <x:v>0.36899999999999999</x:v>
      </x:c>
      <x:c r="AK415" s="83">
        <x:v>0.51200000000000001</x:v>
      </x:c>
      <x:c r="AL415" s="83">
        <x:v>0.88100000000000001</x:v>
      </x:c>
      <x:c r="AM415" s="83">
        <x:v>0.029000000000000004</x:v>
      </x:c>
      <x:c r="AN415" s="83">
        <x:v>123.59999999999999</x:v>
      </x:c>
      <x:c r="AO415" s="83">
        <x:v>1.72</x:v>
      </x:c>
      <x:c r="AP415" s="83">
        <x:v>2009</x:v>
      </x:c>
      <x:c r="AQ415" s="83" t="s">
        <x:v>45</x:v>
      </x:c>
      <x:c r="AR415" s="83">
        <x:v>33</x:v>
      </x:c>
      <x:c r="AS415" s="83" t="s">
        <x:v>111</x:v>
      </x:c>
      <x:c r="AT415" s="83">
        <x:v>340</x:v>
      </x:c>
      <x:c r="AU415" s="83">
        <x:v>10.539999999999999</x:v>
      </x:c>
      <x:c r="AV415" s="83">
        <x:v>0.57999999999999996</x:v>
      </x:c>
      <x:c r="AW415" s="83">
        <x:v>0.57999999999999996</x:v>
      </x:c>
      <x:c r="AX415" s="83">
        <x:v>9.1699999999999999</x:v>
      </x:c>
      <x:c r="AY415" s="83">
        <x:v>-0.65000000000000002</x:v>
      </x:c>
      <x:c r="AZ415" s="83">
        <x:v>-5.9100000000000001</x:v>
      </x:c>
      <x:c r="BA415" s="83">
        <x:v>-6.5700000000000003</x:v>
      </x:c>
      <x:c r="BB415" s="83">
        <x:v>2.6099999999999999</x:v>
      </x:c>
      <x:c r="BC415" s="83">
        <x:v>1.48</x:v>
      </x:c>
      <x:c r="BD415" s="83">
        <x:v>4.0899999999999999</x:v>
      </x:c>
      <x:c r="BE415" s="83">
        <x:v>10.890000000000001</x:v>
      </x:c>
      <x:c r="BF415" s="83">
        <x:v>2.5</x:v>
      </x:c>
      <x:c r="BG415" s="83">
        <x:v>-0.78000000000000003</x:v>
      </x:c>
      <x:c r="BH415" s="83">
        <x:v>1.72</x:v>
      </x:c>
      <x:c r="BI415" s="83">
        <x:v>50000</x:v>
      </x:c>
      <x:c r="BJ415" s="83">
        <x:v>29083</x:v>
      </x:c>
      <x:c r="BK415" s="74" t="str">
        <x:f t="shared" si="0"/>
        <x:v>true</x:v>
      </x:c>
    </x:row>
    <x:row r="416" spans="1:63" ht="16.399999999999999">
      <x:c r="A416" s="66">
        <x:v>2011</x:v>
      </x:c>
      <x:c r="B416" s="61" t="s">
        <x:v>45</x:v>
      </x:c>
      <x:c r="C416" s="61" t="s">
        <x:v>239</x:v>
      </x:c>
      <x:c r="D416" s="72" t="s">
        <x:v>323</x:v>
      </x:c>
      <x:c r="E416" s="72">
        <x:v>4</x:v>
      </x:c>
      <x:c r="F416" s="72" t="s">
        <x:v>332</x:v>
      </x:c>
      <x:c r="G416" s="72" t="s">
        <x:v>34</x:v>
      </x:c>
      <x:c r="H416" s="72" t="s">
        <x:v>36</x:v>
      </x:c>
      <x:c r="I416" s="83">
        <x:v>2010</x:v>
      </x:c>
      <x:c r="J416" s="83" t="s">
        <x:v>45</x:v>
      </x:c>
      <x:c r="K416" s="83">
        <x:v>34</x:v>
      </x:c>
      <x:c r="L416" s="83" t="s">
        <x:v>111</x:v>
      </x:c>
      <x:c r="M416" s="83">
        <x:v>85</x:v>
      </x:c>
      <x:c r="N416" s="83">
        <x:v>1.1000000000000001</x:v>
      </x:c>
      <x:c r="O416" s="83">
        <x:v>-0.55000000000000004</x:v>
      </x:c>
      <x:c r="P416" s="83">
        <x:v>219</x:v>
      </x:c>
      <x:c r="Q416" s="83">
        <x:v>216</x:v>
      </x:c>
      <x:c r="R416" s="83">
        <x:v>194</x:v>
      </x:c>
      <x:c r="S416" s="83">
        <x:v>19</x:v>
      </x:c>
      <x:c r="T416" s="83">
        <x:v>54</x:v>
      </x:c>
      <x:c r="U416" s="83">
        <x:v>9</x:v>
      </x:c>
      <x:c r="V416" s="83">
        <x:v>0</x:v>
      </x:c>
      <x:c r="W416" s="83">
        <x:v>8</x:v>
      </x:c>
      <x:c r="X416" s="83">
        <x:v>87</x:v>
      </x:c>
      <x:c r="Y416" s="83">
        <x:v>46</x:v>
      </x:c>
      <x:c r="Z416" s="83">
        <x:v>1</x:v>
      </x:c>
      <x:c r="AA416" s="83">
        <x:v>0</x:v>
      </x:c>
      <x:c r="AB416" s="83">
        <x:v>20</x:v>
      </x:c>
      <x:c r="AC416" s="83">
        <x:v>1</x:v>
      </x:c>
      <x:c r="AD416" s="83">
        <x:v>3</x:v>
      </x:c>
      <x:c r="AE416" s="83">
        <x:v>39</x:v>
      </x:c>
      <x:c r="AF416" s="83">
        <x:v>6</x:v>
      </x:c>
      <x:c r="AG416" s="83">
        <x:v>0</x:v>
      </x:c>
      <x:c r="AH416" s="83">
        <x:v>4</x:v>
      </x:c>
      <x:c r="AI416" s="83">
        <x:v>0.27800000000000002</x:v>
      </x:c>
      <x:c r="AJ416" s="83">
        <x:v>0.34200000000000003</x:v>
      </x:c>
      <x:c r="AK416" s="83">
        <x:v>0.44800000000000001</x:v>
      </x:c>
      <x:c r="AL416" s="83">
        <x:v>0.79000000000000004</x:v>
      </x:c>
      <x:c r="AM416" s="83">
        <x:v>-0.0059999999999999998</x:v>
      </x:c>
      <x:c r="AN416" s="83">
        <x:v>103.3</x:v>
      </x:c>
      <x:c r="AO416" s="83">
        <x:v>0.56000000000000005</x:v>
      </x:c>
      <x:c r="AP416" s="83">
        <x:v>2010</x:v>
      </x:c>
      <x:c r="AQ416" s="83" t="s">
        <x:v>45</x:v>
      </x:c>
      <x:c r="AR416" s="83">
        <x:v>34</x:v>
      </x:c>
      <x:c r="AS416" s="83" t="s">
        <x:v>111</x:v>
      </x:c>
      <x:c r="AT416" s="83">
        <x:v>219</x:v>
      </x:c>
      <x:c r="AU416" s="83">
        <x:v>0.92000000000000004</x:v>
      </x:c>
      <x:c r="AV416" s="83">
        <x:v>0.68000000000000005</x:v>
      </x:c>
      <x:c r="AW416" s="83">
        <x:v>0.68000000000000005</x:v>
      </x:c>
      <x:c r="AX416" s="83">
        <x:v>-0.28000000000000003</x:v>
      </x:c>
      <x:c r="AY416" s="83">
        <x:v>0.48999999999999999</x:v>
      </x:c>
      <x:c r="AZ416" s="83">
        <x:v>-4.4100000000000001</x:v>
      </x:c>
      <x:c r="BA416" s="83">
        <x:v>-3.9199999999999999</x:v>
      </x:c>
      <x:c r="BB416" s="83">
        <x:v>-4.1900000000000004</x:v>
      </x:c>
      <x:c r="BC416" s="83">
        <x:v>0.94999999999999996</x:v>
      </x:c>
      <x:c r="BD416" s="83">
        <x:v>-3.2400000000000002</x:v>
      </x:c>
      <x:c r="BE416" s="83">
        <x:v>10.6</x:v>
      </x:c>
      <x:c r="BF416" s="83">
        <x:v>1.1000000000000001</x:v>
      </x:c>
      <x:c r="BG416" s="83">
        <x:v>-0.55000000000000004</x:v>
      </x:c>
      <x:c r="BH416" s="83">
        <x:v>0.56000000000000005</x:v>
      </x:c>
      <x:c r="BI416" s="83">
        <x:v>50000</x:v>
      </x:c>
      <x:c r="BJ416" s="83">
        <x:v>90085</x:v>
      </x:c>
      <x:c r="BK416" s="74" t="str">
        <x:f t="shared" si="0"/>
        <x:v>true</x:v>
      </x:c>
    </x:row>
    <x:row r="417" spans="1:63" ht="16.399999999999999">
      <x:c r="A417" s="66">
        <x:v>2012</x:v>
      </x:c>
      <x:c r="B417" s="61" t="s">
        <x:v>45</x:v>
      </x:c>
      <x:c r="C417" s="61" t="s">
        <x:v>239</x:v>
      </x:c>
      <x:c r="D417" s="72" t="s">
        <x:v>323</x:v>
      </x:c>
      <x:c r="E417" s="72">
        <x:v>4</x:v>
      </x:c>
      <x:c r="F417" s="72" t="s">
        <x:v>332</x:v>
      </x:c>
      <x:c r="G417" s="72" t="s">
        <x:v>34</x:v>
      </x:c>
      <x:c r="H417" s="72" t="s">
        <x:v>36</x:v>
      </x:c>
      <x:c r="I417" s="83">
        <x:v>2011</x:v>
      </x:c>
      <x:c r="J417" s="83" t="s">
        <x:v>45</x:v>
      </x:c>
      <x:c r="K417" s="83">
        <x:v>35</x:v>
      </x:c>
      <x:c r="L417" s="83" t="s">
        <x:v>111</x:v>
      </x:c>
      <x:c r="M417" s="83">
        <x:v>114</x:v>
      </x:c>
      <x:c r="N417" s="83">
        <x:v>1.8600000000000001</x:v>
      </x:c>
      <x:c r="O417" s="83">
        <x:v>-0.77000000000000002</x:v>
      </x:c>
      <x:c r="P417" s="83">
        <x:v>417</x:v>
      </x:c>
      <x:c r="Q417" s="83">
        <x:v>412</x:v>
      </x:c>
      <x:c r="R417" s="83">
        <x:v>368</x:v>
      </x:c>
      <x:c r="S417" s="83">
        <x:v>41</x:v>
      </x:c>
      <x:c r="T417" s="83">
        <x:v>93</x:v>
      </x:c>
      <x:c r="U417" s="83">
        <x:v>12</x:v>
      </x:c>
      <x:c r="V417" s="83">
        <x:v>0</x:v>
      </x:c>
      <x:c r="W417" s="83">
        <x:v>14</x:v>
      </x:c>
      <x:c r="X417" s="83">
        <x:v>147</x:v>
      </x:c>
      <x:c r="Y417" s="83">
        <x:v>62</x:v>
      </x:c>
      <x:c r="Z417" s="83">
        <x:v>2</x:v>
      </x:c>
      <x:c r="AA417" s="83">
        <x:v>2</x:v>
      </x:c>
      <x:c r="AB417" s="83">
        <x:v>44</x:v>
      </x:c>
      <x:c r="AC417" s="83">
        <x:v>1</x:v>
      </x:c>
      <x:c r="AD417" s="83">
        <x:v>2</x:v>
      </x:c>
      <x:c r="AE417" s="83">
        <x:v>78</x:v>
      </x:c>
      <x:c r="AF417" s="83">
        <x:v>10</x:v>
      </x:c>
      <x:c r="AG417" s="83">
        <x:v>3</x:v>
      </x:c>
      <x:c r="AH417" s="83">
        <x:v>1</x:v>
      </x:c>
      <x:c r="AI417" s="83">
        <x:v>0.253</x:v>
      </x:c>
      <x:c r="AJ417" s="83">
        <x:v>0.33300000000000002</x:v>
      </x:c>
      <x:c r="AK417" s="83">
        <x:v>0.39900000000000002</x:v>
      </x:c>
      <x:c r="AL417" s="83">
        <x:v>0.73199999999999998</x:v>
      </x:c>
      <x:c r="AM417" s="83">
        <x:v>-0.0059999999999999998</x:v>
      </x:c>
      <x:c r="AN417" s="83">
        <x:v>99.5</x:v>
      </x:c>
      <x:c r="AO417" s="83">
        <x:v>1.0900000000000001</x:v>
      </x:c>
      <x:c r="AP417" s="83">
        <x:v>2011</x:v>
      </x:c>
      <x:c r="AQ417" s="83" t="s">
        <x:v>45</x:v>
      </x:c>
      <x:c r="AR417" s="83">
        <x:v>35</x:v>
      </x:c>
      <x:c r="AS417" s="83" t="s">
        <x:v>111</x:v>
      </x:c>
      <x:c r="AT417" s="83">
        <x:v>417</x:v>
      </x:c>
      <x:c r="AU417" s="83">
        <x:v>-0.27000000000000002</x:v>
      </x:c>
      <x:c r="AV417" s="83">
        <x:v>0.17999999999999999</x:v>
      </x:c>
      <x:c r="AW417" s="83">
        <x:v>0.17999999999999999</x:v>
      </x:c>
      <x:c r="AX417" s="83">
        <x:v>-1.6699999999999999</x:v>
      </x:c>
      <x:c r="AY417" s="83">
        <x:v>1.04</x:v>
      </x:c>
      <x:c r="AZ417" s="83">
        <x:v>-7.2300000000000004</x:v>
      </x:c>
      <x:c r="BA417" s="83">
        <x:v>-6.1900000000000004</x:v>
      </x:c>
      <x:c r="BB417" s="83">
        <x:v>-7.8499999999999996</x:v>
      </x:c>
      <x:c r="BC417" s="83">
        <x:v>1.8700000000000001</x:v>
      </x:c>
      <x:c r="BD417" s="83">
        <x:v>-5.9800000000000004</x:v>
      </x:c>
      <x:c r="BE417" s="83">
        <x:v>10.029999999999999</x:v>
      </x:c>
      <x:c r="BF417" s="83">
        <x:v>1.8600000000000001</x:v>
      </x:c>
      <x:c r="BG417" s="83">
        <x:v>-0.77000000000000002</x:v>
      </x:c>
      <x:c r="BH417" s="83">
        <x:v>1.0900000000000001</x:v>
      </x:c>
      <x:c r="BI417" s="83">
        <x:v>50000</x:v>
      </x:c>
      <x:c r="BJ417" s="83">
        <x:v>46037</x:v>
      </x:c>
      <x:c r="BK417" s="74" t="str">
        <x:f t="shared" si="0"/>
        <x:v>true</x:v>
      </x:c>
    </x:row>
    <x:row r="418" spans="1:63" ht="16.399999999999999">
      <x:c r="A418" s="66">
        <x:v>2013</x:v>
      </x:c>
      <x:c r="B418" s="61" t="s">
        <x:v>45</x:v>
      </x:c>
      <x:c r="C418" s="61" t="s">
        <x:v>239</x:v>
      </x:c>
      <x:c r="D418" s="72" t="s">
        <x:v>323</x:v>
      </x:c>
      <x:c r="E418" s="72">
        <x:v>4</x:v>
      </x:c>
      <x:c r="F418" s="72" t="s">
        <x:v>332</x:v>
      </x:c>
      <x:c r="G418" s="72" t="s">
        <x:v>34</x:v>
      </x:c>
      <x:c r="H418" s="72" t="s">
        <x:v>36</x:v>
      </x:c>
      <x:c r="I418" s="83">
        <x:v>2012</x:v>
      </x:c>
      <x:c r="J418" s="83" t="s">
        <x:v>45</x:v>
      </x:c>
      <x:c r="K418" s="83">
        <x:v>36</x:v>
      </x:c>
      <x:c r="L418" s="83" t="s">
        <x:v>111</x:v>
      </x:c>
      <x:c r="M418" s="83">
        <x:v>127</x:v>
      </x:c>
      <x:c r="N418" s="83">
        <x:v>6.1200000000000001</x:v>
      </x:c>
      <x:c r="O418" s="83">
        <x:v>-1.1699999999999999</x:v>
      </x:c>
      <x:c r="P418" s="83">
        <x:v>504</x:v>
      </x:c>
      <x:c r="Q418" s="83">
        <x:v>499</x:v>
      </x:c>
      <x:c r="R418" s="83">
        <x:v>426</x:v>
      </x:c>
      <x:c r="S418" s="83">
        <x:v>55</x:v>
      </x:c>
      <x:c r="T418" s="83">
        <x:v>128</x:v>
      </x:c>
      <x:c r="U418" s="83">
        <x:v>26</x:v>
      </x:c>
      <x:c r="V418" s="83">
        <x:v>0</x:v>
      </x:c>
      <x:c r="W418" s="83">
        <x:v>18</x:v>
      </x:c>
      <x:c r="X418" s="83">
        <x:v>208</x:v>
      </x:c>
      <x:c r="Y418" s="83">
        <x:v>78</x:v>
      </x:c>
      <x:c r="Z418" s="83">
        <x:v>3</x:v>
      </x:c>
      <x:c r="AA418" s="83">
        <x:v>3</x:v>
      </x:c>
      <x:c r="AB418" s="83">
        <x:v>72</x:v>
      </x:c>
      <x:c r="AC418" s="83">
        <x:v>5</x:v>
      </x:c>
      <x:c r="AD418" s="83">
        <x:v>5</x:v>
      </x:c>
      <x:c r="AE418" s="83">
        <x:v>90</x:v>
      </x:c>
      <x:c r="AF418" s="83">
        <x:v>10</x:v>
      </x:c>
      <x:c r="AG418" s="83">
        <x:v>0</x:v>
      </x:c>
      <x:c r="AH418" s="83">
        <x:v>1</x:v>
      </x:c>
      <x:c r="AI418" s="83">
        <x:v>0.29999999999999999</x:v>
      </x:c>
      <x:c r="AJ418" s="83">
        <x:v>0.40699999999999997</x:v>
      </x:c>
      <x:c r="AK418" s="83">
        <x:v>0.48799999999999999</x:v>
      </x:c>
      <x:c r="AL418" s="83">
        <x:v>0.89500000000000002</x:v>
      </x:c>
      <x:c r="AM418" s="83">
        <x:v>0.068000000000000005</x:v>
      </x:c>
      <x:c r="AN418" s="83">
        <x:v>167.59999999999999</x:v>
      </x:c>
      <x:c r="AO418" s="83">
        <x:v>4.9500000000000002</x:v>
      </x:c>
      <x:c r="AP418" s="83">
        <x:v>2012</x:v>
      </x:c>
      <x:c r="AQ418" s="83" t="s">
        <x:v>45</x:v>
      </x:c>
      <x:c r="AR418" s="83">
        <x:v>36</x:v>
      </x:c>
      <x:c r="AS418" s="83" t="s">
        <x:v>111</x:v>
      </x:c>
      <x:c r="AT418" s="83">
        <x:v>504</x:v>
      </x:c>
      <x:c r="AU418" s="83">
        <x:v>36.799999999999997</x:v>
      </x:c>
      <x:c r="AV418" s="83">
        <x:v>0.059999999999999998</x:v>
      </x:c>
      <x:c r="AW418" s="83">
        <x:v>0.059999999999999998</x:v>
      </x:c>
      <x:c r="AX418" s="83">
        <x:v>35.090000000000003</x:v>
      </x:c>
      <x:c r="AY418" s="83">
        <x:v>0.84999999999999998</x:v>
      </x:c>
      <x:c r="AZ418" s="83">
        <x:v>-10.24</x:v>
      </x:c>
      <x:c r="BA418" s="83">
        <x:v>-9.4000000000000004</x:v>
      </x:c>
      <x:c r="BB418" s="83">
        <x:v>25.690000000000001</x:v>
      </x:c>
      <x:c r="BC418" s="83">
        <x:v>2.25</x:v>
      </x:c>
      <x:c r="BD418" s="83">
        <x:v>27.940000000000001</x:v>
      </x:c>
      <x:c r="BE418" s="83">
        <x:v>9.5099999999999998</x:v>
      </x:c>
      <x:c r="BF418" s="83">
        <x:v>6.1200000000000001</x:v>
      </x:c>
      <x:c r="BG418" s="83">
        <x:v>-1.1699999999999999</x:v>
      </x:c>
      <x:c r="BH418" s="83">
        <x:v>4.9500000000000002</x:v>
      </x:c>
      <x:c r="BI418" s="83">
        <x:v>25000</x:v>
      </x:c>
      <x:c r="BJ418" s="83">
        <x:v>5054</x:v>
      </x:c>
      <x:c r="BK418" s="74" t="str">
        <x:f t="shared" si="0"/>
        <x:v>true</x:v>
      </x:c>
    </x:row>
    <x:row r="419" spans="1:63" ht="16.399999999999999">
      <x:c r="A419" s="65">
        <x:v>2019</x:v>
      </x:c>
      <x:c r="B419" s="61" t="s">
        <x:v>97</x:v>
      </x:c>
      <x:c r="C419" s="61" t="s">
        <x:v>229</x:v>
      </x:c>
      <x:c r="D419" s="72" t="s">
        <x:v>322</x:v>
      </x:c>
      <x:c r="E419" s="72">
        <x:v>9</x:v>
      </x:c>
      <x:c r="F419" s="72" t="s">
        <x:v>25</x:v>
      </x:c>
      <x:c r="G419" s="72" t="s">
        <x:v>355</x:v>
      </x:c>
      <x:c r="H419" s="72" t="s">
        <x:v>71</x:v>
      </x:c>
      <x:c r="I419" s="83">
        <x:v>2018</x:v>
      </x:c>
      <x:c r="J419" s="83" t="s">
        <x:v>97</x:v>
      </x:c>
      <x:c r="K419" s="83">
        <x:v>28</x:v>
      </x:c>
      <x:c r="L419" s="83" t="s">
        <x:v>96</x:v>
      </x:c>
      <x:c r="M419" s="83">
        <x:v>127</x:v>
      </x:c>
      <x:c r="N419" s="83">
        <x:v>1.1299999999999999</x:v>
      </x:c>
      <x:c r="O419" s="83">
        <x:v>-0.14999999999999999</x:v>
      </x:c>
      <x:c r="P419" s="83">
        <x:v>393</x:v>
      </x:c>
      <x:c r="Q419" s="83">
        <x:v>392</x:v>
      </x:c>
      <x:c r="R419" s="83">
        <x:v>356</x:v>
      </x:c>
      <x:c r="S419" s="83">
        <x:v>41</x:v>
      </x:c>
      <x:c r="T419" s="83">
        <x:v>92</x:v>
      </x:c>
      <x:c r="U419" s="83">
        <x:v>13</x:v>
      </x:c>
      <x:c r="V419" s="83">
        <x:v>0</x:v>
      </x:c>
      <x:c r="W419" s="83">
        <x:v>13</x:v>
      </x:c>
      <x:c r="X419" s="83">
        <x:v>144</x:v>
      </x:c>
      <x:c r="Y419" s="83">
        <x:v>48</x:v>
      </x:c>
      <x:c r="Z419" s="83">
        <x:v>1</x:v>
      </x:c>
      <x:c r="AA419" s="83">
        <x:v>1</x:v>
      </x:c>
      <x:c r="AB419" s="83">
        <x:v>32</x:v>
      </x:c>
      <x:c r="AC419" s="83">
        <x:v>2</x:v>
      </x:c>
      <x:c r="AD419" s="83">
        <x:v>0</x:v>
      </x:c>
      <x:c r="AE419" s="83">
        <x:v>82</x:v>
      </x:c>
      <x:c r="AF419" s="83">
        <x:v>8</x:v>
      </x:c>
      <x:c r="AG419" s="83">
        <x:v>1</x:v>
      </x:c>
      <x:c r="AH419" s="83">
        <x:v>2</x:v>
      </x:c>
      <x:c r="AI419" s="83">
        <x:v>0.25800000000000001</x:v>
      </x:c>
      <x:c r="AJ419" s="83">
        <x:v>0.32100000000000001</x:v>
      </x:c>
      <x:c r="AK419" s="83">
        <x:v>0.40400000000000003</x:v>
      </x:c>
      <x:c r="AL419" s="83">
        <x:v>0.72499999999999998</x:v>
      </x:c>
      <x:c r="AM419" s="83">
        <x:v>0.113</x:v>
      </x:c>
      <x:c r="AN419" s="83">
        <x:v>78.700000000000003</x:v>
      </x:c>
      <x:c r="AO419" s="83">
        <x:v>0.97999999999999998</x:v>
      </x:c>
      <x:c r="AP419" s="83">
        <x:v>2018</x:v>
      </x:c>
      <x:c r="AQ419" s="83" t="s">
        <x:v>97</x:v>
      </x:c>
      <x:c r="AR419" s="83">
        <x:v>28</x:v>
      </x:c>
      <x:c r="AS419" s="83" t="s">
        <x:v>96</x:v>
      </x:c>
      <x:c r="AT419" s="83">
        <x:v>393</x:v>
      </x:c>
      <x:c r="AU419" s="83">
        <x:v>-12.1</x:v>
      </x:c>
      <x:c r="AV419" s="83">
        <x:v>0.080000000000000004</x:v>
      </x:c>
      <x:c r="AW419" s="83">
        <x:v>-0.42999999999999999</x:v>
      </x:c>
      <x:c r="AX419" s="83">
        <x:v>-13.199999999999999</x:v>
      </x:c>
      <x:c r="AY419" s="83">
        <x:v>-1.6599999999999999</x:v>
      </x:c>
      <x:c r="AZ419" s="83">
        <x:v>9.2200000000000006</x:v>
      </x:c>
      <x:c r="BA419" s="83">
        <x:v>7.5599999999999996</x:v>
      </x:c>
      <x:c r="BB419" s="83">
        <x:v>-5.2400000000000002</x:v>
      </x:c>
      <x:c r="BC419" s="83">
        <x:v>1.72</x:v>
      </x:c>
      <x:c r="BD419" s="83">
        <x:v>-5.7300000000000004</x:v>
      </x:c>
      <x:c r="BE419" s="83">
        <x:v>11.199999999999999</x:v>
      </x:c>
      <x:c r="BF419" s="83">
        <x:v>1.1299999999999999</x:v>
      </x:c>
      <x:c r="BG419" s="83">
        <x:v>-0.14999999999999999</x:v>
      </x:c>
      <x:c r="BH419" s="83">
        <x:v>0.97999999999999998</x:v>
      </x:c>
      <x:c r="BI419" s="83">
        <x:v>7300</x:v>
      </x:c>
      <x:c r="BJ419" s="83">
        <x:v>7448</x:v>
      </x:c>
      <x:c r="BK419" s="74" t="str">
        <x:f t="shared" si="0"/>
        <x:v>true</x:v>
      </x:c>
    </x:row>
    <x:row r="420" spans="1:63" ht="16.399999999999999">
      <x:c r="A420" s="65">
        <x:v>2020</x:v>
      </x:c>
      <x:c r="B420" s="61" t="s">
        <x:v>97</x:v>
      </x:c>
      <x:c r="C420" s="61" t="s">
        <x:v>229</x:v>
      </x:c>
      <x:c r="D420" s="72" t="s">
        <x:v>322</x:v>
      </x:c>
      <x:c r="E420" s="72">
        <x:v>9</x:v>
      </x:c>
      <x:c r="F420" s="72" t="s">
        <x:v>25</x:v>
      </x:c>
      <x:c r="G420" s="72" t="s">
        <x:v>355</x:v>
      </x:c>
      <x:c r="H420" s="72" t="s">
        <x:v>71</x:v>
      </x:c>
      <x:c r="I420" s="83">
        <x:v>2019</x:v>
      </x:c>
      <x:c r="J420" s="83" t="s">
        <x:v>97</x:v>
      </x:c>
      <x:c r="K420" s="83">
        <x:v>29</x:v>
      </x:c>
      <x:c r="L420" s="83" t="s">
        <x:v>96</x:v>
      </x:c>
      <x:c r="M420" s="83">
        <x:v>127</x:v>
      </x:c>
      <x:c r="N420" s="83">
        <x:v>1.22</x:v>
      </x:c>
      <x:c r="O420" s="83">
        <x:v>0.19</x:v>
      </x:c>
      <x:c r="P420" s="83">
        <x:v>413</x:v>
      </x:c>
      <x:c r="Q420" s="83">
        <x:v>407</x:v>
      </x:c>
      <x:c r="R420" s="83">
        <x:v>366</x:v>
      </x:c>
      <x:c r="S420" s="83">
        <x:v>25</x:v>
      </x:c>
      <x:c r="T420" s="83">
        <x:v>96</x:v>
      </x:c>
      <x:c r="U420" s="83">
        <x:v>7</x:v>
      </x:c>
      <x:c r="V420" s="83">
        <x:v>0</x:v>
      </x:c>
      <x:c r="W420" s="83">
        <x:v>7</x:v>
      </x:c>
      <x:c r="X420" s="83">
        <x:v>124</x:v>
      </x:c>
      <x:c r="Y420" s="83">
        <x:v>41</x:v>
      </x:c>
      <x:c r="Z420" s="83">
        <x:v>0</x:v>
      </x:c>
      <x:c r="AA420" s="83">
        <x:v>1</x:v>
      </x:c>
      <x:c r="AB420" s="83">
        <x:v>35</x:v>
      </x:c>
      <x:c r="AC420" s="83">
        <x:v>2</x:v>
      </x:c>
      <x:c r="AD420" s="83">
        <x:v>2</x:v>
      </x:c>
      <x:c r="AE420" s="83">
        <x:v>86</x:v>
      </x:c>
      <x:c r="AF420" s="83">
        <x:v>11</x:v>
      </x:c>
      <x:c r="AG420" s="83">
        <x:v>4</x:v>
      </x:c>
      <x:c r="AH420" s="83">
        <x:v>6</x:v>
      </x:c>
      <x:c r="AI420" s="83">
        <x:v>0.26200000000000001</x:v>
      </x:c>
      <x:c r="AJ420" s="83">
        <x:v>0.32500000000000001</x:v>
      </x:c>
      <x:c r="AK420" s="83">
        <x:v>0.33900000000000002</x:v>
      </x:c>
      <x:c r="AL420" s="83">
        <x:v>0.66400000000000003</x:v>
      </x:c>
      <x:c r="AM420" s="83">
        <x:v>0.096999999999999997</x:v>
      </x:c>
      <x:c r="AN420" s="83">
        <x:v>81.200000000000003</x:v>
      </x:c>
      <x:c r="AO420" s="83">
        <x:v>1.4199999999999999</x:v>
      </x:c>
      <x:c r="AP420" s="83">
        <x:v>2019</x:v>
      </x:c>
      <x:c r="AQ420" s="83" t="s">
        <x:v>97</x:v>
      </x:c>
      <x:c r="AR420" s="83">
        <x:v>29</x:v>
      </x:c>
      <x:c r="AS420" s="83" t="s">
        <x:v>96</x:v>
      </x:c>
      <x:c r="AT420" s="83">
        <x:v>413</x:v>
      </x:c>
      <x:c r="AU420" s="83">
        <x:v>-9.2300000000000004</x:v>
      </x:c>
      <x:c r="AV420" s="83">
        <x:v>-0.35999999999999999</x:v>
      </x:c>
      <x:c r="AW420" s="83">
        <x:v>-2.8399999999999999</x:v>
      </x:c>
      <x:c r="AX420" s="83">
        <x:v>-14.02</x:v>
      </x:c>
      <x:c r="AY420" s="83">
        <x:v>1.8700000000000001</x:v>
      </x:c>
      <x:c r="AZ420" s="83">
        <x:v>9.6999999999999993</x:v>
      </x:c>
      <x:c r="BA420" s="83">
        <x:v>11.56</x:v>
      </x:c>
      <x:c r="BB420" s="83">
        <x:v>-1.29</x:v>
      </x:c>
      <x:c r="BC420" s="83">
        <x:v>1.8300000000000001</x:v>
      </x:c>
      <x:c r="BD420" s="83">
        <x:v>0.17000000000000001</x:v>
      </x:c>
      <x:c r="BE420" s="83">
        <x:v>9.7300000000000004</x:v>
      </x:c>
      <x:c r="BF420" s="83">
        <x:v>1.22</x:v>
      </x:c>
      <x:c r="BG420" s="83">
        <x:v>0.19</x:v>
      </x:c>
      <x:c r="BH420" s="83">
        <x:v>1.4199999999999999</x:v>
      </x:c>
      <x:c r="BI420" s="83">
        <x:v>9500</x:v>
      </x:c>
      <x:c r="BJ420" s="83">
        <x:v>6706</x:v>
      </x:c>
      <x:c r="BK420" s="74" t="str">
        <x:f t="shared" si="0"/>
        <x:v>true</x:v>
      </x:c>
    </x:row>
    <x:row r="421" spans="1:63" ht="16.399999999999999">
      <x:c r="A421" s="65">
        <x:v>2021</x:v>
      </x:c>
      <x:c r="B421" s="61" t="s">
        <x:v>97</x:v>
      </x:c>
      <x:c r="C421" s="61" t="s">
        <x:v>229</x:v>
      </x:c>
      <x:c r="D421" s="72" t="s">
        <x:v>322</x:v>
      </x:c>
      <x:c r="E421" s="72">
        <x:v>9</x:v>
      </x:c>
      <x:c r="F421" s="72" t="s">
        <x:v>25</x:v>
      </x:c>
      <x:c r="G421" s="72" t="s">
        <x:v>355</x:v>
      </x:c>
      <x:c r="H421" s="72" t="s">
        <x:v>71</x:v>
      </x:c>
      <x:c r="I421" s="83">
        <x:v>2020</x:v>
      </x:c>
      <x:c r="J421" s="83" t="s">
        <x:v>97</x:v>
      </x:c>
      <x:c r="K421" s="83">
        <x:v>30</x:v>
      </x:c>
      <x:c r="L421" s="83" t="s">
        <x:v>96</x:v>
      </x:c>
      <x:c r="M421" s="83">
        <x:v>130</x:v>
      </x:c>
      <x:c r="N421" s="83">
        <x:v>2.25</x:v>
      </x:c>
      <x:c r="O421" s="83">
        <x:v>0.81000000000000005</x:v>
      </x:c>
      <x:c r="P421" s="83">
        <x:v>455</x:v>
      </x:c>
      <x:c r="Q421" s="83">
        <x:v>445</x:v>
      </x:c>
      <x:c r="R421" s="83">
        <x:v>400</x:v>
      </x:c>
      <x:c r="S421" s="83">
        <x:v>39</x:v>
      </x:c>
      <x:c r="T421" s="83">
        <x:v>111</x:v>
      </x:c>
      <x:c r="U421" s="83">
        <x:v>15</x:v>
      </x:c>
      <x:c r="V421" s="83">
        <x:v>0</x:v>
      </x:c>
      <x:c r="W421" s="83">
        <x:v>13</x:v>
      </x:c>
      <x:c r="X421" s="83">
        <x:v>165</x:v>
      </x:c>
      <x:c r="Y421" s="83">
        <x:v>79</x:v>
      </x:c>
      <x:c r="Z421" s="83">
        <x:v>0</x:v>
      </x:c>
      <x:c r="AA421" s="83">
        <x:v>0</x:v>
      </x:c>
      <x:c r="AB421" s="83">
        <x:v>38</x:v>
      </x:c>
      <x:c r="AC421" s="83">
        <x:v>1</x:v>
      </x:c>
      <x:c r="AD421" s="83">
        <x:v>0</x:v>
      </x:c>
      <x:c r="AE421" s="83">
        <x:v>64</x:v>
      </x:c>
      <x:c r="AF421" s="83">
        <x:v>15</x:v>
      </x:c>
      <x:c r="AG421" s="83">
        <x:v>10</x:v>
      </x:c>
      <x:c r="AH421" s="83">
        <x:v>6</x:v>
      </x:c>
      <x:c r="AI421" s="83">
        <x:v>0.27800000000000002</x:v>
      </x:c>
      <x:c r="AJ421" s="83">
        <x:v>0.33700000000000002</x:v>
      </x:c>
      <x:c r="AK421" s="83">
        <x:v>0.41299999999999998</x:v>
      </x:c>
      <x:c r="AL421" s="83">
        <x:v>0.75</x:v>
      </x:c>
      <x:c r="AM421" s="83">
        <x:v>0.124</x:v>
      </x:c>
      <x:c r="AN421" s="83">
        <x:v>93.799999999999997</x:v>
      </x:c>
      <x:c r="AO421" s="83">
        <x:v>3.0600000000000001</x:v>
      </x:c>
      <x:c r="AP421" s="83">
        <x:v>2020</x:v>
      </x:c>
      <x:c r="AQ421" s="83" t="s">
        <x:v>97</x:v>
      </x:c>
      <x:c r="AR421" s="83">
        <x:v>30</x:v>
      </x:c>
      <x:c r="AS421" s="83" t="s">
        <x:v>96</x:v>
      </x:c>
      <x:c r="AT421" s="83">
        <x:v>455</x:v>
      </x:c>
      <x:c r="AU421" s="83">
        <x:v>-2.4900000000000002</x:v>
      </x:c>
      <x:c r="AV421" s="83">
        <x:v>-0.040000000000000002</x:v>
      </x:c>
      <x:c r="AW421" s="83">
        <x:v>-0.81000000000000005</x:v>
      </x:c>
      <x:c r="AX421" s="83">
        <x:v>-6.5700000000000003</x:v>
      </x:c>
      <x:c r="AY421" s="83">
        <x:v>8.6099999999999994</x:v>
      </x:c>
      <x:c r="AZ421" s="83">
        <x:v>10.699999999999999</x:v>
      </x:c>
      <x:c r="BA421" s="83">
        <x:v>19.309999999999999</x:v>
      </x:c>
      <x:c r="BB421" s="83">
        <x:v>14.699999999999999</x:v>
      </x:c>
      <x:c r="BC421" s="83">
        <x:v>1.97</x:v>
      </x:c>
      <x:c r="BD421" s="83">
        <x:v>16.25</x:v>
      </x:c>
      <x:c r="BE421" s="83">
        <x:v>10.640000000000001</x:v>
      </x:c>
      <x:c r="BF421" s="83">
        <x:v>2.25</x:v>
      </x:c>
      <x:c r="BG421" s="83">
        <x:v>0.81000000000000005</x:v>
      </x:c>
      <x:c r="BH421" s="83">
        <x:v>3.0600000000000001</x:v>
      </x:c>
      <x:c r="BI421" s="83">
        <x:v>13500</x:v>
      </x:c>
      <x:c r="BJ421" s="83">
        <x:v>4407</x:v>
      </x:c>
      <x:c r="BK421" s="74" t="str">
        <x:f t="shared" si="0"/>
        <x:v>true</x:v>
      </x:c>
    </x:row>
    <x:row r="422" spans="1:63" ht="16.399999999999999">
      <x:c r="A422" s="65">
        <x:v>2022</x:v>
      </x:c>
      <x:c r="B422" s="61" t="s">
        <x:v>97</x:v>
      </x:c>
      <x:c r="C422" s="61" t="s">
        <x:v>229</x:v>
      </x:c>
      <x:c r="D422" s="72" t="s">
        <x:v>322</x:v>
      </x:c>
      <x:c r="E422" s="72">
        <x:v>9</x:v>
      </x:c>
      <x:c r="F422" s="72" t="s">
        <x:v>25</x:v>
      </x:c>
      <x:c r="G422" s="72" t="s">
        <x:v>355</x:v>
      </x:c>
      <x:c r="H422" s="72" t="s">
        <x:v>71</x:v>
      </x:c>
      <x:c r="I422" s="83">
        <x:v>2021</x:v>
      </x:c>
      <x:c r="J422" s="83" t="s">
        <x:v>97</x:v>
      </x:c>
      <x:c r="K422" s="83">
        <x:v>31</x:v>
      </x:c>
      <x:c r="L422" s="83" t="s">
        <x:v>96</x:v>
      </x:c>
      <x:c r="M422" s="83">
        <x:v>127</x:v>
      </x:c>
      <x:c r="N422" s="83">
        <x:v>1.8500000000000001</x:v>
      </x:c>
      <x:c r="O422" s="83">
        <x:v>-0.23999999999999999</x:v>
      </x:c>
      <x:c r="P422" s="83">
        <x:v>460</x:v>
      </x:c>
      <x:c r="Q422" s="83">
        <x:v>450</x:v>
      </x:c>
      <x:c r="R422" s="83">
        <x:v>385</x:v>
      </x:c>
      <x:c r="S422" s="83">
        <x:v>46</x:v>
      </x:c>
      <x:c r="T422" s="83">
        <x:v>89</x:v>
      </x:c>
      <x:c r="U422" s="83">
        <x:v>13</x:v>
      </x:c>
      <x:c r="V422" s="83">
        <x:v>0</x:v>
      </x:c>
      <x:c r="W422" s="83">
        <x:v>14</x:v>
      </x:c>
      <x:c r="X422" s="83">
        <x:v>144</x:v>
      </x:c>
      <x:c r="Y422" s="83">
        <x:v>63</x:v>
      </x:c>
      <x:c r="Z422" s="83">
        <x:v>1</x:v>
      </x:c>
      <x:c r="AA422" s="83">
        <x:v>2</x:v>
      </x:c>
      <x:c r="AB422" s="83">
        <x:v>60</x:v>
      </x:c>
      <x:c r="AC422" s="83">
        <x:v>3</x:v>
      </x:c>
      <x:c r="AD422" s="83">
        <x:v>3</x:v>
      </x:c>
      <x:c r="AE422" s="83">
        <x:v>69</x:v>
      </x:c>
      <x:c r="AF422" s="83">
        <x:v>16</x:v>
      </x:c>
      <x:c r="AG422" s="83">
        <x:v>9</x:v>
      </x:c>
      <x:c r="AH422" s="83">
        <x:v>3</x:v>
      </x:c>
      <x:c r="AI422" s="83">
        <x:v>0.23100000000000001</x:v>
      </x:c>
      <x:c r="AJ422" s="83">
        <x:v>0.33700000000000002</x:v>
      </x:c>
      <x:c r="AK422" s="83">
        <x:v>0.374</x:v>
      </x:c>
      <x:c r="AL422" s="83">
        <x:v>0.71099999999999997</x:v>
      </x:c>
      <x:c r="AM422" s="83">
        <x:v>0.11700000000000001</x:v>
      </x:c>
      <x:c r="AN422" s="83">
        <x:v>93.799999999999997</x:v>
      </x:c>
      <x:c r="AO422" s="83">
        <x:v>1.6100000000000001</x:v>
      </x:c>
      <x:c r="AP422" s="83">
        <x:v>2021</x:v>
      </x:c>
      <x:c r="AQ422" s="83" t="s">
        <x:v>97</x:v>
      </x:c>
      <x:c r="AR422" s="83">
        <x:v>31</x:v>
      </x:c>
      <x:c r="AS422" s="83" t="s">
        <x:v>96</x:v>
      </x:c>
      <x:c r="AT422" s="83">
        <x:v>460</x:v>
      </x:c>
      <x:c r="AU422" s="83">
        <x:v>-3.7999999999999998</x:v>
      </x:c>
      <x:c r="AV422" s="83">
        <x:v>-0.53000000000000003</x:v>
      </x:c>
      <x:c r="AW422" s="83">
        <x:v>-1.99</x:v>
      </x:c>
      <x:c r="AX422" s="83">
        <x:v>-9.5800000000000001</x:v>
      </x:c>
      <x:c r="AY422" s="83">
        <x:v>-2.4100000000000001</x:v>
      </x:c>
      <x:c r="AZ422" s="83">
        <x:v>8.6600000000000001</x:v>
      </x:c>
      <x:c r="BA422" s="83">
        <x:v>6.25</x:v>
      </x:c>
      <x:c r="BB422" s="83">
        <x:v>-1.0600000000000001</x:v>
      </x:c>
      <x:c r="BC422" s="83">
        <x:v>1.99</x:v>
      </x:c>
      <x:c r="BD422" s="83">
        <x:v>-0.56000000000000005</x:v>
      </x:c>
      <x:c r="BE422" s="83">
        <x:v>10.09</x:v>
      </x:c>
      <x:c r="BF422" s="83">
        <x:v>1.8500000000000001</x:v>
      </x:c>
      <x:c r="BG422" s="83">
        <x:v>-0.23999999999999999</x:v>
      </x:c>
      <x:c r="BH422" s="83">
        <x:v>1.6100000000000001</x:v>
      </x:c>
      <x:c r="BI422" s="83">
        <x:v>21000</x:v>
      </x:c>
      <x:c r="BJ422" s="83">
        <x:v>13051</x:v>
      </x:c>
      <x:c r="BK422" s="74" t="str">
        <x:f t="shared" si="0"/>
        <x:v>true</x:v>
      </x:c>
    </x:row>
    <x:row r="423" spans="1:63" ht="16.399999999999999">
      <x:c r="A423" s="65">
        <x:v>2017</x:v>
      </x:c>
      <x:c r="B423" s="61" t="s">
        <x:v>22</x:v>
      </x:c>
      <x:c r="C423" s="61" t="s">
        <x:v>223</x:v>
      </x:c>
      <x:c r="D423" s="72" t="s">
        <x:v>251</x:v>
      </x:c>
      <x:c r="E423" s="72">
        <x:v>8</x:v>
      </x:c>
      <x:c r="F423" s="72" t="s">
        <x:v>25</x:v>
      </x:c>
      <x:c r="G423" s="72" t="s">
        <x:v>337</x:v>
      </x:c>
      <x:c r="H423" s="72" t="s">
        <x:v>36</x:v>
      </x:c>
      <x:c r="I423" s="83">
        <x:v>2016</x:v>
      </x:c>
      <x:c r="J423" s="83" t="s">
        <x:v>22</x:v>
      </x:c>
      <x:c r="K423" s="83">
        <x:v>30</x:v>
      </x:c>
      <x:c r="L423" s="83" t="s">
        <x:v>122</x:v>
      </x:c>
      <x:c r="M423" s="83">
        <x:v>25</x:v>
      </x:c>
      <x:c r="N423" s="83">
        <x:v>0.17999999999999999</x:v>
      </x:c>
      <x:c r="O423" s="83">
        <x:v>-0.40999999999999998</x:v>
      </x:c>
      <x:c r="P423" s="83">
        <x:v>113</x:v>
      </x:c>
      <x:c r="Q423" s="83">
        <x:v>112</x:v>
      </x:c>
      <x:c r="R423" s="83">
        <x:v>99</x:v>
      </x:c>
      <x:c r="S423" s="83">
        <x:v>16</x:v>
      </x:c>
      <x:c r="T423" s="83">
        <x:v>25</x:v>
      </x:c>
      <x:c r="U423" s="83">
        <x:v>7</x:v>
      </x:c>
      <x:c r="V423" s="83">
        <x:v>0</x:v>
      </x:c>
      <x:c r="W423" s="83">
        <x:v>2</x:v>
      </x:c>
      <x:c r="X423" s="83">
        <x:v>38</x:v>
      </x:c>
      <x:c r="Y423" s="83">
        <x:v>10</x:v>
      </x:c>
      <x:c r="Z423" s="83">
        <x:v>3</x:v>
      </x:c>
      <x:c r="AA423" s="83">
        <x:v>3</x:v>
      </x:c>
      <x:c r="AB423" s="83">
        <x:v>7</x:v>
      </x:c>
      <x:c r="AC423" s="83">
        <x:v>6</x:v>
      </x:c>
      <x:c r="AD423" s="83">
        <x:v>0</x:v>
      </x:c>
      <x:c r="AE423" s="83">
        <x:v>25</x:v>
      </x:c>
      <x:c r="AF423" s="83">
        <x:v>4</x:v>
      </x:c>
      <x:c r="AG423" s="83">
        <x:v>1</x:v>
      </x:c>
      <x:c r="AH423" s="83">
        <x:v>0</x:v>
      </x:c>
      <x:c r="AI423" s="83">
        <x:v>0.253</x:v>
      </x:c>
      <x:c r="AJ423" s="83">
        <x:v>0.33900000000000002</x:v>
      </x:c>
      <x:c r="AK423" s="83">
        <x:v>0.38400000000000001</x:v>
      </x:c>
      <x:c r="AL423" s="83">
        <x:v>0.72299999999999998</x:v>
      </x:c>
      <x:c r="AM423" s="83">
        <x:v>0.114</x:v>
      </x:c>
      <x:c r="AN423" s="83">
        <x:v>77.799999999999997</x:v>
      </x:c>
      <x:c r="AO423" s="83">
        <x:v>-0.23000000000000001</x:v>
      </x:c>
      <x:c r="AP423" s="83">
        <x:v>2016</x:v>
      </x:c>
      <x:c r="AQ423" s="83" t="s">
        <x:v>22</x:v>
      </x:c>
      <x:c r="AR423" s="83">
        <x:v>30</x:v>
      </x:c>
      <x:c r="AS423" s="83" t="s">
        <x:v>122</x:v>
      </x:c>
      <x:c r="AT423" s="83">
        <x:v>113</x:v>
      </x:c>
      <x:c r="AU423" s="83">
        <x:v>-2.54</x:v>
      </x:c>
      <x:c r="AV423" s="83">
        <x:v>-0.66000000000000003</x:v>
      </x:c>
      <x:c r="AW423" s="83">
        <x:v>0.31</x:v>
      </x:c>
      <x:c r="AX423" s="83">
        <x:v>-3.1400000000000001</x:v>
      </x:c>
      <x:c r="AY423" s="83">
        <x:v>-4.5899999999999999</x:v>
      </x:c>
      <x:c r="AZ423" s="83">
        <x:v>0</x:v>
      </x:c>
      <x:c r="BA423" s="83">
        <x:v>-4.5899999999999999</x:v>
      </x:c>
      <x:c r="BB423" s="83">
        <x:v>-7.1799999999999997</x:v>
      </x:c>
      <x:c r="BC423" s="83">
        <x:v>0.48999999999999999</x:v>
      </x:c>
      <x:c r="BD423" s="83">
        <x:v>-11.220000000000001</x:v>
      </x:c>
      <x:c r="BE423" s="83">
        <x:v>11.279999999999999</x:v>
      </x:c>
      <x:c r="BF423" s="83">
        <x:v>0.17999999999999999</x:v>
      </x:c>
      <x:c r="BG423" s="83">
        <x:v>-0.40999999999999998</x:v>
      </x:c>
      <x:c r="BH423" s="83">
        <x:v>-0.23000000000000001</x:v>
      </x:c>
      <x:c r="BI423" s="83">
        <x:v>20500</x:v>
      </x:c>
      <x:c r="BJ423" s="83">
        <x:v>-91026</x:v>
      </x:c>
      <x:c r="BK423" s="74" t="str">
        <x:f t="shared" si="0"/>
        <x:v>true</x:v>
      </x:c>
    </x:row>
    <x:row r="424" spans="1:63" ht="16.399999999999999">
      <x:c r="A424" s="65">
        <x:v>2018</x:v>
      </x:c>
      <x:c r="B424" s="61" t="s">
        <x:v>22</x:v>
      </x:c>
      <x:c r="C424" s="61" t="s">
        <x:v>223</x:v>
      </x:c>
      <x:c r="D424" s="72" t="s">
        <x:v>251</x:v>
      </x:c>
      <x:c r="E424" s="72">
        <x:v>8</x:v>
      </x:c>
      <x:c r="F424" s="72" t="s">
        <x:v>25</x:v>
      </x:c>
      <x:c r="G424" s="72" t="s">
        <x:v>337</x:v>
      </x:c>
      <x:c r="H424" s="72" t="s">
        <x:v>36</x:v>
      </x:c>
      <x:c r="I424" s="83">
        <x:v>2017</x:v>
      </x:c>
      <x:c r="J424" s="83" t="s">
        <x:v>22</x:v>
      </x:c>
      <x:c r="K424" s="83">
        <x:v>31</x:v>
      </x:c>
      <x:c r="L424" s="83" t="s">
        <x:v>122</x:v>
      </x:c>
      <x:c r="M424" s="83">
        <x:v>110</x:v>
      </x:c>
      <x:c r="N424" s="83">
        <x:v>2.7400000000000002</x:v>
      </x:c>
      <x:c r="O424" s="83">
        <x:v>0.37</x:v>
      </x:c>
      <x:c r="P424" s="83">
        <x:v>496</x:v>
      </x:c>
      <x:c r="Q424" s="83">
        <x:v>492</x:v>
      </x:c>
      <x:c r="R424" s="83">
        <x:v>455</x:v>
      </x:c>
      <x:c r="S424" s="83">
        <x:v>76</x:v>
      </x:c>
      <x:c r="T424" s="83">
        <x:v>146</x:v>
      </x:c>
      <x:c r="U424" s="83">
        <x:v>27</x:v>
      </x:c>
      <x:c r="V424" s="83">
        <x:v>1</x:v>
      </x:c>
      <x:c r="W424" s="83">
        <x:v>18</x:v>
      </x:c>
      <x:c r="X424" s="83">
        <x:v>229</x:v>
      </x:c>
      <x:c r="Y424" s="83">
        <x:v>69</x:v>
      </x:c>
      <x:c r="Z424" s="83">
        <x:v>2</x:v>
      </x:c>
      <x:c r="AA424" s="83">
        <x:v>4</x:v>
      </x:c>
      <x:c r="AB424" s="83">
        <x:v>30</x:v>
      </x:c>
      <x:c r="AC424" s="83">
        <x:v>7</x:v>
      </x:c>
      <x:c r="AD424" s="83">
        <x:v>2</x:v>
      </x:c>
      <x:c r="AE424" s="83">
        <x:v>70</x:v>
      </x:c>
      <x:c r="AF424" s="83">
        <x:v>11</x:v>
      </x:c>
      <x:c r="AG424" s="83">
        <x:v>2</x:v>
      </x:c>
      <x:c r="AH424" s="83">
        <x:v>2</x:v>
      </x:c>
      <x:c r="AI424" s="83">
        <x:v>0.32100000000000001</x:v>
      </x:c>
      <x:c r="AJ424" s="83">
        <x:v>0.37</x:v>
      </x:c>
      <x:c r="AK424" s="83">
        <x:v>0.503</x:v>
      </x:c>
      <x:c r="AL424" s="83">
        <x:v>0.873</x:v>
      </x:c>
      <x:c r="AM424" s="83">
        <x:v>0.16300000000000001</x:v>
      </x:c>
      <x:c r="AN424" s="83">
        <x:v>115.90000000000001</x:v>
      </x:c>
      <x:c r="AO424" s="83">
        <x:v>3.1099999999999999</x:v>
      </x:c>
      <x:c r="AP424" s="83">
        <x:v>2017</x:v>
      </x:c>
      <x:c r="AQ424" s="83" t="s">
        <x:v>22</x:v>
      </x:c>
      <x:c r="AR424" s="83">
        <x:v>31</x:v>
      </x:c>
      <x:c r="AS424" s="83" t="s">
        <x:v>122</x:v>
      </x:c>
      <x:c r="AT424" s="83">
        <x:v>496</x:v>
      </x:c>
      <x:c r="AU424" s="83">
        <x:v>11.960000000000001</x:v>
      </x:c>
      <x:c r="AV424" s="83">
        <x:v>-1.1000000000000001</x:v>
      </x:c>
      <x:c r="AW424" s="83">
        <x:v>-0.45000000000000001</x:v>
      </x:c>
      <x:c r="AX424" s="83">
        <x:v>10.43</x:v>
      </x:c>
      <x:c r="AY424" s="83">
        <x:v>3.9900000000000002</x:v>
      </x:c>
      <x:c r="AZ424" s="83">
        <x:v>-1.1299999999999999</x:v>
      </x:c>
      <x:c r="BA424" s="83">
        <x:v>2.8700000000000001</x:v>
      </x:c>
      <x:c r="BB424" s="83">
        <x:v>13.949999999999999</x:v>
      </x:c>
      <x:c r="BC424" s="83">
        <x:v>2.1000000000000001</x:v>
      </x:c>
      <x:c r="BD424" s="83">
        <x:v>18.289999999999999</x:v>
      </x:c>
      <x:c r="BE424" s="83">
        <x:v>10.890000000000001</x:v>
      </x:c>
      <x:c r="BF424" s="83">
        <x:v>2.7400000000000002</x:v>
      </x:c>
      <x:c r="BG424" s="83">
        <x:v>0.37</x:v>
      </x:c>
      <x:c r="BH424" s="83">
        <x:v>3.1099999999999999</x:v>
      </x:c>
      <x:c r="BI424" s="83">
        <x:v>20500</x:v>
      </x:c>
      <x:c r="BJ424" s="83">
        <x:v>6597</x:v>
      </x:c>
      <x:c r="BK424" s="74" t="str">
        <x:f t="shared" si="0"/>
        <x:v>true</x:v>
      </x:c>
    </x:row>
    <x:row r="425" spans="1:63" ht="16.399999999999999">
      <x:c r="A425" s="65">
        <x:v>2019</x:v>
      </x:c>
      <x:c r="B425" s="61" t="s">
        <x:v>22</x:v>
      </x:c>
      <x:c r="C425" s="61" t="s">
        <x:v>223</x:v>
      </x:c>
      <x:c r="D425" s="72" t="s">
        <x:v>251</x:v>
      </x:c>
      <x:c r="E425" s="72">
        <x:v>8</x:v>
      </x:c>
      <x:c r="F425" s="72" t="s">
        <x:v>25</x:v>
      </x:c>
      <x:c r="G425" s="72" t="s">
        <x:v>337</x:v>
      </x:c>
      <x:c r="H425" s="72" t="s">
        <x:v>36</x:v>
      </x:c>
      <x:c r="I425" s="83">
        <x:v>2018</x:v>
      </x:c>
      <x:c r="J425" s="83" t="s">
        <x:v>22</x:v>
      </x:c>
      <x:c r="K425" s="83">
        <x:v>32</x:v>
      </x:c>
      <x:c r="L425" s="83" t="s">
        <x:v>115</x:v>
      </x:c>
      <x:c r="M425" s="83">
        <x:v>144</x:v>
      </x:c>
      <x:c r="N425" s="83">
        <x:v>4.9100000000000001</x:v>
      </x:c>
      <x:c r="O425" s="83">
        <x:v>0.32000000000000001</x:v>
      </x:c>
      <x:c r="P425" s="83">
        <x:v>614</x:v>
      </x:c>
      <x:c r="Q425" s="83">
        <x:v>612</x:v>
      </x:c>
      <x:c r="R425" s="83">
        <x:v>556</x:v>
      </x:c>
      <x:c r="S425" s="83">
        <x:v>118</x:v>
      </x:c>
      <x:c r="T425" s="83">
        <x:v>190</x:v>
      </x:c>
      <x:c r="U425" s="83">
        <x:v>36</x:v>
      </x:c>
      <x:c r="V425" s="83">
        <x:v>2</x:v>
      </x:c>
      <x:c r="W425" s="83">
        <x:v>33</x:v>
      </x:c>
      <x:c r="X425" s="83">
        <x:v>329</x:v>
      </x:c>
      <x:c r="Y425" s="83">
        <x:v>90</x:v>
      </x:c>
      <x:c r="Z425" s="83">
        <x:v>7</x:v>
      </x:c>
      <x:c r="AA425" s="83">
        <x:v>7</x:v>
      </x:c>
      <x:c r="AB425" s="83">
        <x:v>48</x:v>
      </x:c>
      <x:c r="AC425" s="83">
        <x:v>7</x:v>
      </x:c>
      <x:c r="AD425" s="83">
        <x:v>1</x:v>
      </x:c>
      <x:c r="AE425" s="83">
        <x:v>82</x:v>
      </x:c>
      <x:c r="AF425" s="83">
        <x:v>12</x:v>
      </x:c>
      <x:c r="AG425" s="83">
        <x:v>1</x:v>
      </x:c>
      <x:c r="AH425" s="83">
        <x:v>2</x:v>
      </x:c>
      <x:c r="AI425" s="83">
        <x:v>0.34200000000000003</x:v>
      </x:c>
      <x:c r="AJ425" s="83">
        <x:v>0.40000000000000002</x:v>
      </x:c>
      <x:c r="AK425" s="83">
        <x:v>0.59199999999999997</x:v>
      </x:c>
      <x:c r="AL425" s="83">
        <x:v>0.99199999999999999</x:v>
      </x:c>
      <x:c r="AM425" s="83">
        <x:v>0.20499999999999999</x:v>
      </x:c>
      <x:c r="AN425" s="83">
        <x:v>141.40000000000001</x:v>
      </x:c>
      <x:c r="AO425" s="83">
        <x:v>5.2400000000000002</x:v>
      </x:c>
      <x:c r="AP425" s="83">
        <x:v>2018</x:v>
      </x:c>
      <x:c r="AQ425" s="83" t="s">
        <x:v>22</x:v>
      </x:c>
      <x:c r="AR425" s="83">
        <x:v>32</x:v>
      </x:c>
      <x:c r="AS425" s="83" t="s">
        <x:v>115</x:v>
      </x:c>
      <x:c r="AT425" s="83">
        <x:v>614</x:v>
      </x:c>
      <x:c r="AU425" s="83">
        <x:v>35.609999999999999</x:v>
      </x:c>
      <x:c r="AV425" s="83">
        <x:v>-1.54</x:v>
      </x:c>
      <x:c r="AW425" s="83">
        <x:v>-0.20000000000000001</x:v>
      </x:c>
      <x:c r="AX425" s="83">
        <x:v>34.100000000000001</x:v>
      </x:c>
      <x:c r="AY425" s="83">
        <x:v>3.6400000000000001</x:v>
      </x:c>
      <x:c r="AZ425" s="83">
        <x:v>-5.2199999999999998</x:v>
      </x:c>
      <x:c r="BA425" s="83">
        <x:v>-1.5900000000000001</x:v>
      </x:c>
      <x:c r="BB425" s="83">
        <x:v>33.299999999999997</x:v>
      </x:c>
      <x:c r="BC425" s="83">
        <x:v>2.6800000000000002</x:v>
      </x:c>
      <x:c r="BD425" s="83">
        <x:v>37.020000000000003</x:v>
      </x:c>
      <x:c r="BE425" s="83">
        <x:v>11.199999999999999</x:v>
      </x:c>
      <x:c r="BF425" s="83">
        <x:v>4.9100000000000001</x:v>
      </x:c>
      <x:c r="BG425" s="83">
        <x:v>0.32000000000000001</x:v>
      </x:c>
      <x:c r="BH425" s="83">
        <x:v>5.2400000000000002</x:v>
      </x:c>
      <x:c r="BI425" s="83">
        <x:v>27000</x:v>
      </x:c>
      <x:c r="BJ425" s="83">
        <x:v>5156</x:v>
      </x:c>
      <x:c r="BK425" s="74" t="str">
        <x:f t="shared" si="0"/>
        <x:v>true</x:v>
      </x:c>
    </x:row>
    <x:row r="426" spans="1:63" ht="16.399999999999999">
      <x:c r="A426" s="65">
        <x:v>2020</x:v>
      </x:c>
      <x:c r="B426" s="61" t="s">
        <x:v>22</x:v>
      </x:c>
      <x:c r="C426" s="61" t="s">
        <x:v>223</x:v>
      </x:c>
      <x:c r="D426" s="72" t="s">
        <x:v>251</x:v>
      </x:c>
      <x:c r="E426" s="72">
        <x:v>8</x:v>
      </x:c>
      <x:c r="F426" s="72" t="s">
        <x:v>25</x:v>
      </x:c>
      <x:c r="G426" s="72" t="s">
        <x:v>337</x:v>
      </x:c>
      <x:c r="H426" s="72" t="s">
        <x:v>36</x:v>
      </x:c>
      <x:c r="I426" s="83">
        <x:v>2019</x:v>
      </x:c>
      <x:c r="J426" s="83" t="s">
        <x:v>22</x:v>
      </x:c>
      <x:c r="K426" s="83">
        <x:v>33</x:v>
      </x:c>
      <x:c r="L426" s="83" t="s">
        <x:v>115</x:v>
      </x:c>
      <x:c r="M426" s="83">
        <x:v>141</x:v>
      </x:c>
      <x:c r="N426" s="83">
        <x:v>3.4500000000000002</x:v>
      </x:c>
      <x:c r="O426" s="83">
        <x:v>-0.48999999999999999</x:v>
      </x:c>
      <x:c r="P426" s="83">
        <x:v>606</x:v>
      </x:c>
      <x:c r="Q426" s="83">
        <x:v>604</x:v>
      </x:c>
      <x:c r="R426" s="83">
        <x:v>545</x:v>
      </x:c>
      <x:c r="S426" s="83">
        <x:v>85</x:v>
      </x:c>
      <x:c r="T426" s="83">
        <x:v>164</x:v>
      </x:c>
      <x:c r="U426" s="83">
        <x:v>30</x:v>
      </x:c>
      <x:c r="V426" s="83">
        <x:v>1</x:v>
      </x:c>
      <x:c r="W426" s="83">
        <x:v>22</x:v>
      </x:c>
      <x:c r="X426" s="83">
        <x:v>262</x:v>
      </x:c>
      <x:c r="Y426" s="83">
        <x:v>83</x:v>
      </x:c>
      <x:c r="Z426" s="83">
        <x:v>8</x:v>
      </x:c>
      <x:c r="AA426" s="83">
        <x:v>2</x:v>
      </x:c>
      <x:c r="AB426" s="83">
        <x:v>46</x:v>
      </x:c>
      <x:c r="AC426" s="83">
        <x:v>7</x:v>
      </x:c>
      <x:c r="AD426" s="83">
        <x:v>2</x:v>
      </x:c>
      <x:c r="AE426" s="83">
        <x:v>71</x:v>
      </x:c>
      <x:c r="AF426" s="83">
        <x:v>19</x:v>
      </x:c>
      <x:c r="AG426" s="83">
        <x:v>1</x:v>
      </x:c>
      <x:c r="AH426" s="83">
        <x:v>7</x:v>
      </x:c>
      <x:c r="AI426" s="83">
        <x:v>0.30099999999999999</x:v>
      </x:c>
      <x:c r="AJ426" s="83">
        <x:v>0.35899999999999999</x:v>
      </x:c>
      <x:c r="AK426" s="83">
        <x:v>0.48099999999999998</x:v>
      </x:c>
      <x:c r="AL426" s="83">
        <x:v>0.83999999999999997</x:v>
      </x:c>
      <x:c r="AM426" s="83">
        <x:v>0.154</x:v>
      </x:c>
      <x:c r="AN426" s="83">
        <x:v>126.40000000000001</x:v>
      </x:c>
      <x:c r="AO426" s="83">
        <x:v>2.96</x:v>
      </x:c>
      <x:c r="AP426" s="83">
        <x:v>2019</x:v>
      </x:c>
      <x:c r="AQ426" s="83" t="s">
        <x:v>22</x:v>
      </x:c>
      <x:c r="AR426" s="83">
        <x:v>33</x:v>
      </x:c>
      <x:c r="AS426" s="83" t="s">
        <x:v>115</x:v>
      </x:c>
      <x:c r="AT426" s="83">
        <x:v>606</x:v>
      </x:c>
      <x:c r="AU426" s="83">
        <x:v>17.77</x:v>
      </x:c>
      <x:c r="AV426" s="83">
        <x:v>0.40000000000000002</x:v>
      </x:c>
      <x:c r="AW426" s="83">
        <x:v>0.94999999999999996</x:v>
      </x:c>
      <x:c r="AX426" s="83">
        <x:v>15.68</x:v>
      </x:c>
      <x:c r="AY426" s="83">
        <x:v>-4.7599999999999998</x:v>
      </x:c>
      <x:c r="AZ426" s="83">
        <x:v>-6.0899999999999999</x:v>
      </x:c>
      <x:c r="BA426" s="83">
        <x:v>-10.85</x:v>
      </x:c>
      <x:c r="BB426" s="83">
        <x:v>6.6600000000000001</x:v>
      </x:c>
      <x:c r="BC426" s="83">
        <x:v>2.6800000000000002</x:v>
      </x:c>
      <x:c r="BD426" s="83">
        <x:v>5.9299999999999997</x:v>
      </x:c>
      <x:c r="BE426" s="83">
        <x:v>9.7300000000000004</x:v>
      </x:c>
      <x:c r="BF426" s="83">
        <x:v>3.4500000000000002</x:v>
      </x:c>
      <x:c r="BG426" s="83">
        <x:v>-0.48999999999999999</x:v>
      </x:c>
      <x:c r="BH426" s="83">
        <x:v>2.96</x:v>
      </x:c>
      <x:c r="BI426" s="83">
        <x:v>50000</x:v>
      </x:c>
      <x:c r="BJ426" s="83">
        <x:v>16907</x:v>
      </x:c>
      <x:c r="BK426" s="74" t="str">
        <x:f t="shared" si="0"/>
        <x:v>true</x:v>
      </x:c>
    </x:row>
    <x:row r="427" spans="1:63" ht="16.399999999999999">
      <x:c r="A427" s="65">
        <x:v>2021</x:v>
      </x:c>
      <x:c r="B427" s="61" t="s">
        <x:v>22</x:v>
      </x:c>
      <x:c r="C427" s="61" t="s">
        <x:v>223</x:v>
      </x:c>
      <x:c r="D427" s="72" t="s">
        <x:v>323</x:v>
      </x:c>
      <x:c r="E427" s="72">
        <x:v>4</x:v>
      </x:c>
      <x:c r="F427" s="72" t="s">
        <x:v>332</x:v>
      </x:c>
      <x:c r="G427" s="72" t="s">
        <x:v>173</x:v>
      </x:c>
      <x:c r="H427" s="72" t="s">
        <x:v>71</x:v>
      </x:c>
      <x:c r="I427" s="83">
        <x:v>2020</x:v>
      </x:c>
      <x:c r="J427" s="83" t="s">
        <x:v>22</x:v>
      </x:c>
      <x:c r="K427" s="83">
        <x:v>34</x:v>
      </x:c>
      <x:c r="L427" s="83" t="s">
        <x:v>115</x:v>
      </x:c>
      <x:c r="M427" s="83">
        <x:v>143</x:v>
      </x:c>
      <x:c r="N427" s="83">
        <x:v>2.4500000000000002</x:v>
      </x:c>
      <x:c r="O427" s="83">
        <x:v>0.19</x:v>
      </x:c>
      <x:c r="P427" s="83">
        <x:v>628</x:v>
      </x:c>
      <x:c r="Q427" s="83">
        <x:v>625</x:v>
      </x:c>
      <x:c r="R427" s="83">
        <x:v>562</x:v>
      </x:c>
      <x:c r="S427" s="83">
        <x:v>95</x:v>
      </x:c>
      <x:c r="T427" s="83">
        <x:v>157</x:v>
      </x:c>
      <x:c r="U427" s="83">
        <x:v>34</x:v>
      </x:c>
      <x:c r="V427" s="83">
        <x:v>1</x:v>
      </x:c>
      <x:c r="W427" s="83">
        <x:v>26</x:v>
      </x:c>
      <x:c r="X427" s="83">
        <x:v>271</x:v>
      </x:c>
      <x:c r="Y427" s="83">
        <x:v>96</x:v>
      </x:c>
      <x:c r="Z427" s="83">
        <x:v>5</x:v>
      </x:c>
      <x:c r="AA427" s="83">
        <x:v>5</x:v>
      </x:c>
      <x:c r="AB427" s="83">
        <x:v>52</x:v>
      </x:c>
      <x:c r="AC427" s="83">
        <x:v>8</x:v>
      </x:c>
      <x:c r="AD427" s="83">
        <x:v>0</x:v>
      </x:c>
      <x:c r="AE427" s="83">
        <x:v>79</x:v>
      </x:c>
      <x:c r="AF427" s="83">
        <x:v>21</x:v>
      </x:c>
      <x:c r="AG427" s="83">
        <x:v>3</x:v>
      </x:c>
      <x:c r="AH427" s="83">
        <x:v>3</x:v>
      </x:c>
      <x:c r="AI427" s="83">
        <x:v>0.27900000000000003</x:v>
      </x:c>
      <x:c r="AJ427" s="83">
        <x:v>0.34699999999999998</x:v>
      </x:c>
      <x:c r="AK427" s="83">
        <x:v>0.48199999999999998</x:v>
      </x:c>
      <x:c r="AL427" s="83">
        <x:v>0.82899999999999996</x:v>
      </x:c>
      <x:c r="AM427" s="83">
        <x:v>0.153</x:v>
      </x:c>
      <x:c r="AN427" s="83">
        <x:v>112.3</x:v>
      </x:c>
      <x:c r="AO427" s="83">
        <x:v>2.6400000000000001</x:v>
      </x:c>
      <x:c r="AP427" s="83">
        <x:v>2020</x:v>
      </x:c>
      <x:c r="AQ427" s="83" t="s">
        <x:v>22</x:v>
      </x:c>
      <x:c r="AR427" s="83">
        <x:v>34</x:v>
      </x:c>
      <x:c r="AS427" s="83" t="s">
        <x:v>115</x:v>
      </x:c>
      <x:c r="AT427" s="83">
        <x:v>628</x:v>
      </x:c>
      <x:c r="AU427" s="83">
        <x:v>9.3900000000000006</x:v>
      </x:c>
      <x:c r="AV427" s="83">
        <x:v>-1.27</x:v>
      </x:c>
      <x:c r="AW427" s="83">
        <x:v>-0.39000000000000001</x:v>
      </x:c>
      <x:c r="AX427" s="83">
        <x:v>6.25</x:v>
      </x:c>
      <x:c r="AY427" s="83">
        <x:v>1.98</x:v>
      </x:c>
      <x:c r="AZ427" s="83">
        <x:v>-6.5199999999999996</x:v>
      </x:c>
      <x:c r="BA427" s="83">
        <x:v>-4.54</x:v>
      </x:c>
      <x:c r="BB427" s="83">
        <x:v>3.3599999999999999</x:v>
      </x:c>
      <x:c r="BC427" s="83">
        <x:v>2.7200000000000002</x:v>
      </x:c>
      <x:c r="BD427" s="83">
        <x:v>9.5700000000000003</x:v>
      </x:c>
      <x:c r="BE427" s="83">
        <x:v>10.640000000000001</x:v>
      </x:c>
      <x:c r="BF427" s="83">
        <x:v>2.4500000000000002</x:v>
      </x:c>
      <x:c r="BG427" s="83">
        <x:v>0.19</x:v>
      </x:c>
      <x:c r="BH427" s="83">
        <x:v>2.6400000000000001</x:v>
      </x:c>
      <x:c r="BI427" s="83">
        <x:v>50000</x:v>
      </x:c>
      <x:c r="BJ427" s="83">
        <x:v>18965</x:v>
      </x:c>
      <x:c r="BK427" s="74" t="str">
        <x:f t="shared" si="0"/>
        <x:v>true</x:v>
      </x:c>
    </x:row>
    <x:row r="428" spans="1:63" ht="16.399999999999999">
      <x:c r="A428" s="65">
        <x:v>2022</x:v>
      </x:c>
      <x:c r="B428" s="61" t="s">
        <x:v>22</x:v>
      </x:c>
      <x:c r="C428" s="61" t="s">
        <x:v>223</x:v>
      </x:c>
      <x:c r="D428" s="72" t="s">
        <x:v>323</x:v>
      </x:c>
      <x:c r="E428" s="72">
        <x:v>4</x:v>
      </x:c>
      <x:c r="F428" s="72" t="s">
        <x:v>332</x:v>
      </x:c>
      <x:c r="G428" s="72" t="s">
        <x:v>173</x:v>
      </x:c>
      <x:c r="H428" s="72" t="s">
        <x:v>71</x:v>
      </x:c>
      <x:c r="I428" s="83">
        <x:v>2021</x:v>
      </x:c>
      <x:c r="J428" s="83" t="s">
        <x:v>22</x:v>
      </x:c>
      <x:c r="K428" s="83">
        <x:v>35</x:v>
      </x:c>
      <x:c r="L428" s="83" t="s">
        <x:v>115</x:v>
      </x:c>
      <x:c r="M428" s="83">
        <x:v>144</x:v>
      </x:c>
      <x:c r="N428" s="83">
        <x:v>4.4000000000000004</x:v>
      </x:c>
      <x:c r="O428" s="83">
        <x:v>-0.51000000000000001</x:v>
      </x:c>
      <x:c r="P428" s="83">
        <x:v>619</x:v>
      </x:c>
      <x:c r="Q428" s="83">
        <x:v>618</x:v>
      </x:c>
      <x:c r="R428" s="83">
        <x:v>552</x:v>
      </x:c>
      <x:c r="S428" s="83">
        <x:v>88</x:v>
      </x:c>
      <x:c r="T428" s="83">
        <x:v>192</x:v>
      </x:c>
      <x:c r="U428" s="83">
        <x:v>46</x:v>
      </x:c>
      <x:c r="V428" s="83">
        <x:v>0</x:v>
      </x:c>
      <x:c r="W428" s="83">
        <x:v>7</x:v>
      </x:c>
      <x:c r="X428" s="83">
        <x:v>259</x:v>
      </x:c>
      <x:c r="Y428" s="83">
        <x:v>92</x:v>
      </x:c>
      <x:c r="Z428" s="83">
        <x:v>6</x:v>
      </x:c>
      <x:c r="AA428" s="83">
        <x:v>3</x:v>
      </x:c>
      <x:c r="AB428" s="83">
        <x:v>53</x:v>
      </x:c>
      <x:c r="AC428" s="83">
        <x:v>5</x:v>
      </x:c>
      <x:c r="AD428" s="83">
        <x:v>0</x:v>
      </x:c>
      <x:c r="AE428" s="83">
        <x:v>71</x:v>
      </x:c>
      <x:c r="AF428" s="83">
        <x:v>10</x:v>
      </x:c>
      <x:c r="AG428" s="83">
        <x:v>1</x:v>
      </x:c>
      <x:c r="AH428" s="83">
        <x:v>8</x:v>
      </x:c>
      <x:c r="AI428" s="83">
        <x:v>0.34799999999999998</x:v>
      </x:c>
      <x:c r="AJ428" s="83">
        <x:v>0.40500000000000003</x:v>
      </x:c>
      <x:c r="AK428" s="83">
        <x:v>0.46899999999999997</x:v>
      </x:c>
      <x:c r="AL428" s="83">
        <x:v>0.874</x:v>
      </x:c>
      <x:c r="AM428" s="83">
        <x:v>0.17299999999999999</x:v>
      </x:c>
      <x:c r="AN428" s="83">
        <x:v>134.59999999999999</x:v>
      </x:c>
      <x:c r="AO428" s="83">
        <x:v>3.8900000000000001</x:v>
      </x:c>
      <x:c r="AP428" s="83">
        <x:v>2021</x:v>
      </x:c>
      <x:c r="AQ428" s="83" t="s">
        <x:v>22</x:v>
      </x:c>
      <x:c r="AR428" s="83">
        <x:v>35</x:v>
      </x:c>
      <x:c r="AS428" s="83" t="s">
        <x:v>115</x:v>
      </x:c>
      <x:c r="AT428" s="83">
        <x:v>619</x:v>
      </x:c>
      <x:c r="AU428" s="83">
        <x:v>27.579999999999998</x:v>
      </x:c>
      <x:c r="AV428" s="83">
        <x:v>-0.45000000000000001</x:v>
      </x:c>
      <x:c r="AW428" s="83">
        <x:v>0.11</x:v>
      </x:c>
      <x:c r="AX428" s="83">
        <x:v>29.91</x:v>
      </x:c>
      <x:c r="AY428" s="83">
        <x:v>-5.1399999999999997</x:v>
      </x:c>
      <x:c r="AZ428" s="83">
        <x:v>-7.46</x:v>
      </x:c>
      <x:c r="BA428" s="83">
        <x:v>-12.6</x:v>
      </x:c>
      <x:c r="BB428" s="83">
        <x:v>15.98</x:v>
      </x:c>
      <x:c r="BC428" s="83">
        <x:v>2.6800000000000002</x:v>
      </x:c>
      <x:c r="BD428" s="83">
        <x:v>16.350000000000001</x:v>
      </x:c>
      <x:c r="BE428" s="83">
        <x:v>10.09</x:v>
      </x:c>
      <x:c r="BF428" s="83">
        <x:v>4.4000000000000004</x:v>
      </x:c>
      <x:c r="BG428" s="83">
        <x:v>-0.51000000000000001</x:v>
      </x:c>
      <x:c r="BH428" s="83">
        <x:v>3.8900000000000001</x:v>
      </x:c>
      <x:c r="BI428" s="83">
        <x:v>50000</x:v>
      </x:c>
      <x:c r="BJ428" s="83">
        <x:v>12851</x:v>
      </x:c>
      <x:c r="BK428" s="74" t="str">
        <x:f t="shared" si="0"/>
        <x:v>true</x:v>
      </x:c>
    </x:row>
    <x:row r="429" spans="1:63" ht="16.399999999999999">
      <x:c r="A429" s="65">
        <x:v>2023</x:v>
      </x:c>
      <x:c r="B429" s="61" t="s">
        <x:v>22</x:v>
      </x:c>
      <x:c r="C429" s="61" t="s">
        <x:v>223</x:v>
      </x:c>
      <x:c r="D429" s="72" t="s">
        <x:v>323</x:v>
      </x:c>
      <x:c r="E429" s="72">
        <x:v>4</x:v>
      </x:c>
      <x:c r="F429" s="72" t="s">
        <x:v>332</x:v>
      </x:c>
      <x:c r="G429" s="72" t="s">
        <x:v>173</x:v>
      </x:c>
      <x:c r="H429" s="72" t="s">
        <x:v>71</x:v>
      </x:c>
      <x:c r="I429" s="83">
        <x:v>2022</x:v>
      </x:c>
      <x:c r="J429" s="83" t="s">
        <x:v>22</x:v>
      </x:c>
      <x:c r="K429" s="83">
        <x:v>36</x:v>
      </x:c>
      <x:c r="L429" s="83" t="s">
        <x:v>115</x:v>
      </x:c>
      <x:c r="M429" s="83">
        <x:v>120</x:v>
      </x:c>
      <x:c r="N429" s="83">
        <x:v>2.4500000000000002</x:v>
      </x:c>
      <x:c r="O429" s="83">
        <x:v>-0.85999999999999999</x:v>
      </x:c>
      <x:c r="P429" s="83">
        <x:v>517</x:v>
      </x:c>
      <x:c r="Q429" s="83">
        <x:v>516</x:v>
      </x:c>
      <x:c r="R429" s="83">
        <x:v>470</x:v>
      </x:c>
      <x:c r="S429" s="83">
        <x:v>73</x:v>
      </x:c>
      <x:c r="T429" s="83">
        <x:v>143</x:v>
      </x:c>
      <x:c r="U429" s="83">
        <x:v>31</x:v>
      </x:c>
      <x:c r="V429" s="83">
        <x:v>1</x:v>
      </x:c>
      <x:c r="W429" s="83">
        <x:v>11</x:v>
      </x:c>
      <x:c r="X429" s="83">
        <x:v>209</x:v>
      </x:c>
      <x:c r="Y429" s="83">
        <x:v>68</x:v>
      </x:c>
      <x:c r="Z429" s="83">
        <x:v>6</x:v>
      </x:c>
      <x:c r="AA429" s="83">
        <x:v>3</x:v>
      </x:c>
      <x:c r="AB429" s="83">
        <x:v>35</x:v>
      </x:c>
      <x:c r="AC429" s="83">
        <x:v>3</x:v>
      </x:c>
      <x:c r="AD429" s="83">
        <x:v>1</x:v>
      </x:c>
      <x:c r="AE429" s="83">
        <x:v>73</x:v>
      </x:c>
      <x:c r="AF429" s="83">
        <x:v>14</x:v>
      </x:c>
      <x:c r="AG429" s="83">
        <x:v>0</x:v>
      </x:c>
      <x:c r="AH429" s="83">
        <x:v>9</x:v>
      </x:c>
      <x:c r="AI429" s="83">
        <x:v>0.30399999999999999</x:v>
      </x:c>
      <x:c r="AJ429" s="83">
        <x:v>0.34999999999999998</x:v>
      </x:c>
      <x:c r="AK429" s="83">
        <x:v>0.44500000000000001</x:v>
      </x:c>
      <x:c r="AL429" s="83">
        <x:v>0.79500000000000004</x:v>
      </x:c>
      <x:c r="AM429" s="83">
        <x:v>0.13900000000000001</x:v>
      </x:c>
      <x:c r="AN429" s="83">
        <x:v>116</x:v>
      </x:c>
      <x:c r="AO429" s="83">
        <x:v>1.6000000000000001</x:v>
      </x:c>
      <x:c r="AP429" s="83">
        <x:v>2022</x:v>
      </x:c>
      <x:c r="AQ429" s="83" t="s">
        <x:v>22</x:v>
      </x:c>
      <x:c r="AR429" s="83">
        <x:v>36</x:v>
      </x:c>
      <x:c r="AS429" s="83" t="s">
        <x:v>115</x:v>
      </x:c>
      <x:c r="AT429" s="83">
        <x:v>517</x:v>
      </x:c>
      <x:c r="AU429" s="83">
        <x:v>11.33</x:v>
      </x:c>
      <x:c r="AV429" s="83">
        <x:v>-0.17999999999999999</x:v>
      </x:c>
      <x:c r="AW429" s="83">
        <x:v>0.40000000000000002</x:v>
      </x:c>
      <x:c r="AX429" s="83">
        <x:v>10.130000000000001</x:v>
      </x:c>
      <x:c r="AY429" s="83">
        <x:v>-8.3000000000000007</x:v>
      </x:c>
      <x:c r="AZ429" s="83">
        <x:v>-6.0099999999999998</x:v>
      </x:c>
      <x:c r="BA429" s="83">
        <x:v>-14.32</x:v>
      </x:c>
      <x:c r="BB429" s="83">
        <x:v>-3.2200000000000002</x:v>
      </x:c>
      <x:c r="BC429" s="83">
        <x:v>2.27</x:v>
      </x:c>
      <x:c r="BD429" s="83">
        <x:v>-4.9800000000000004</x:v>
      </x:c>
      <x:c r="BE429" s="83">
        <x:v>9.6999999999999993</x:v>
      </x:c>
      <x:c r="BF429" s="83">
        <x:v>2.4500000000000002</x:v>
      </x:c>
      <x:c r="BG429" s="83">
        <x:v>-0.85999999999999999</x:v>
      </x:c>
      <x:c r="BH429" s="83">
        <x:v>1.6000000000000001</x:v>
      </x:c>
      <x:c r="BI429" s="83">
        <x:v>50000</x:v>
      </x:c>
      <x:c r="BJ429" s="83">
        <x:v>31346</x:v>
      </x:c>
      <x:c r="BK429" s="74" t="str">
        <x:f t="shared" si="0"/>
        <x:v>true</x:v>
      </x:c>
    </x:row>
    <x:row r="430" spans="1:63" ht="16.399999999999999">
      <x:c r="A430" s="65">
        <x:v>2024</x:v>
      </x:c>
      <x:c r="B430" s="61" t="s">
        <x:v>22</x:v>
      </x:c>
      <x:c r="C430" s="61" t="s">
        <x:v>223</x:v>
      </x:c>
      <x:c r="D430" s="72" t="s">
        <x:v>323</x:v>
      </x:c>
      <x:c r="E430" s="72">
        <x:v>4</x:v>
      </x:c>
      <x:c r="F430" s="72" t="s">
        <x:v>332</x:v>
      </x:c>
      <x:c r="G430" s="72" t="s">
        <x:v>173</x:v>
      </x:c>
      <x:c r="H430" s="72" t="s">
        <x:v>71</x:v>
      </x:c>
      <x:c r="I430" s="83">
        <x:v>2023</x:v>
      </x:c>
      <x:c r="J430" s="83" t="s">
        <x:v>22</x:v>
      </x:c>
      <x:c r="K430" s="83">
        <x:v>37</x:v>
      </x:c>
      <x:c r="L430" s="83" t="s">
        <x:v>120</x:v>
      </x:c>
      <x:c r="M430" s="83">
        <x:v>138</x:v>
      </x:c>
      <x:c r="N430" s="83">
        <x:v>3.75</x:v>
      </x:c>
      <x:c r="O430" s="83">
        <x:v>-0.34000000000000002</x:v>
      </x:c>
      <x:c r="P430" s="83">
        <x:v>559</x:v>
      </x:c>
      <x:c r="Q430" s="83">
        <x:v>556</x:v>
      </x:c>
      <x:c r="R430" s="83">
        <x:v>493</x:v>
      </x:c>
      <x:c r="S430" s="83">
        <x:v>80</x:v>
      </x:c>
      <x:c r="T430" s="83">
        <x:v>154</x:v>
      </x:c>
      <x:c r="U430" s="83">
        <x:v>21</x:v>
      </x:c>
      <x:c r="V430" s="83">
        <x:v>3</x:v>
      </x:c>
      <x:c r="W430" s="83">
        <x:v>17</x:v>
      </x:c>
      <x:c r="X430" s="83">
        <x:v>232</x:v>
      </x:c>
      <x:c r="Y430" s="83">
        <x:v>77</x:v>
      </x:c>
      <x:c r="Z430" s="83">
        <x:v>9</x:v>
      </x:c>
      <x:c r="AA430" s="83">
        <x:v>2</x:v>
      </x:c>
      <x:c r="AB430" s="83">
        <x:v>52</x:v>
      </x:c>
      <x:c r="AC430" s="83">
        <x:v>7</x:v>
      </x:c>
      <x:c r="AD430" s="83">
        <x:v>4</x:v>
      </x:c>
      <x:c r="AE430" s="83">
        <x:v>65</x:v>
      </x:c>
      <x:c r="AF430" s="83">
        <x:v>12</x:v>
      </x:c>
      <x:c r="AG430" s="83">
        <x:v>0</x:v>
      </x:c>
      <x:c r="AH430" s="83">
        <x:v>7</x:v>
      </x:c>
      <x:c r="AI430" s="83">
        <x:v>0.312</x:v>
      </x:c>
      <x:c r="AJ430" s="83">
        <x:v>0.38100000000000001</x:v>
      </x:c>
      <x:c r="AK430" s="83">
        <x:v>0.47099999999999997</x:v>
      </x:c>
      <x:c r="AL430" s="83">
        <x:v>0.85199999999999998</x:v>
      </x:c>
      <x:c r="AM430" s="83">
        <x:v>0.16300000000000001</x:v>
      </x:c>
      <x:c r="AN430" s="83">
        <x:v>134.5</x:v>
      </x:c>
      <x:c r="AO430" s="83">
        <x:v>3.4100000000000001</x:v>
      </x:c>
      <x:c r="AP430" s="83">
        <x:v>2023</x:v>
      </x:c>
      <x:c r="AQ430" s="83" t="s">
        <x:v>22</x:v>
      </x:c>
      <x:c r="AR430" s="83">
        <x:v>37</x:v>
      </x:c>
      <x:c r="AS430" s="83" t="s">
        <x:v>120</x:v>
      </x:c>
      <x:c r="AT430" s="83">
        <x:v>559</x:v>
      </x:c>
      <x:c r="AU430" s="83">
        <x:v>28.219999999999999</x:v>
      </x:c>
      <x:c r="AV430" s="83">
        <x:v>0.17999999999999999</x:v>
      </x:c>
      <x:c r="AW430" s="83">
        <x:v>-0.56000000000000005</x:v>
      </x:c>
      <x:c r="AX430" s="83">
        <x:v>26.760000000000002</x:v>
      </x:c>
      <x:c r="AY430" s="83">
        <x:v>-3.3100000000000001</x:v>
      </x:c>
      <x:c r="AZ430" s="83">
        <x:v>-10.859999999999999</x:v>
      </x:c>
      <x:c r="BA430" s="83">
        <x:v>-14.16</x:v>
      </x:c>
      <x:c r="BB430" s="83">
        <x:v>13.140000000000001</x:v>
      </x:c>
      <x:c r="BC430" s="83">
        <x:v>2.4199999999999999</x:v>
      </x:c>
      <x:c r="BD430" s="83">
        <x:v>15.970000000000001</x:v>
      </x:c>
      <x:c r="BE430" s="83">
        <x:v>9.8000000000000007</x:v>
      </x:c>
      <x:c r="BF430" s="83">
        <x:v>3.75</x:v>
      </x:c>
      <x:c r="BG430" s="83">
        <x:v>-0.34000000000000002</x:v>
      </x:c>
      <x:c r="BH430" s="83">
        <x:v>3.4100000000000001</x:v>
      </x:c>
      <x:c r="BI430" s="83">
        <x:v>50000</x:v>
      </x:c>
      <x:c r="BJ430" s="83">
        <x:v>14643</x:v>
      </x:c>
      <x:c r="BK430" s="74" t="str">
        <x:f t="shared" si="0"/>
        <x:v>true</x:v>
      </x:c>
    </x:row>
    <x:row r="431" spans="1:63" ht="16.399999999999999">
      <x:c r="A431" s="66">
        <x:v>2011</x:v>
      </x:c>
      <x:c r="B431" s="61" t="s">
        <x:v>45</x:v>
      </x:c>
      <x:c r="C431" s="61" t="s">
        <x:v>227</x:v>
      </x:c>
      <x:c r="D431" s="72" t="s">
        <x:v>323</x:v>
      </x:c>
      <x:c r="E431" s="72">
        <x:v>8</x:v>
      </x:c>
      <x:c r="F431" s="72" t="s">
        <x:v>25</x:v>
      </x:c>
      <x:c r="G431" s="72" t="s">
        <x:v>337</x:v>
      </x:c>
      <x:c r="H431" s="72" t="s">
        <x:v>36</x:v>
      </x:c>
      <x:c r="I431" s="83">
        <x:v>2010</x:v>
      </x:c>
      <x:c r="J431" s="83" t="s">
        <x:v>45</x:v>
      </x:c>
      <x:c r="K431" s="83">
        <x:v>28</x:v>
      </x:c>
      <x:c r="L431" s="83" t="s">
        <x:v>20</x:v>
      </x:c>
      <x:c r="M431" s="83">
        <x:v>128</x:v>
      </x:c>
      <x:c r="N431" s="83">
        <x:v>2.9300000000000002</x:v>
      </x:c>
      <x:c r="O431" s="83">
        <x:v>1.1200000000000001</x:v>
      </x:c>
      <x:c r="P431" s="83">
        <x:v>563</x:v>
      </x:c>
      <x:c r="Q431" s="83">
        <x:v>536</x:v>
      </x:c>
      <x:c r="R431" s="83">
        <x:v>485</x:v>
      </x:c>
      <x:c r="S431" s="83">
        <x:v>75</x:v>
      </x:c>
      <x:c r="T431" s="83">
        <x:v>148</x:v>
      </x:c>
      <x:c r="U431" s="83">
        <x:v>25</x:v>
      </x:c>
      <x:c r="V431" s="83">
        <x:v>2</x:v>
      </x:c>
      <x:c r="W431" s="83">
        <x:v>2</x:v>
      </x:c>
      <x:c r="X431" s="83">
        <x:v>183</x:v>
      </x:c>
      <x:c r="Y431" s="83">
        <x:v>48</x:v>
      </x:c>
      <x:c r="Z431" s="83">
        <x:v>33</x:v>
      </x:c>
      <x:c r="AA431" s="83">
        <x:v>13</x:v>
      </x:c>
      <x:c r="AB431" s="83">
        <x:v>47</x:v>
      </x:c>
      <x:c r="AC431" s="83">
        <x:v>8</x:v>
      </x:c>
      <x:c r="AD431" s="83">
        <x:v>5</x:v>
      </x:c>
      <x:c r="AE431" s="83">
        <x:v>51</x:v>
      </x:c>
      <x:c r="AF431" s="83">
        <x:v>9</x:v>
      </x:c>
      <x:c r="AG431" s="83">
        <x:v>22</x:v>
      </x:c>
      <x:c r="AH431" s="83">
        <x:v>1</x:v>
      </x:c>
      <x:c r="AI431" s="83">
        <x:v>0.30499999999999999</x:v>
      </x:c>
      <x:c r="AJ431" s="83">
        <x:v>0.375</x:v>
      </x:c>
      <x:c r="AK431" s="83">
        <x:v>0.377</x:v>
      </x:c>
      <x:c r="AL431" s="83">
        <x:v>0.752</x:v>
      </x:c>
      <x:c r="AM431" s="83">
        <x:v>0.0010000000000000001</x:v>
      </x:c>
      <x:c r="AN431" s="83">
        <x:v>108.5</x:v>
      </x:c>
      <x:c r="AO431" s="83">
        <x:v>4.04</x:v>
      </x:c>
      <x:c r="AP431" s="83">
        <x:v>2010</x:v>
      </x:c>
      <x:c r="AQ431" s="83" t="s">
        <x:v>45</x:v>
      </x:c>
      <x:c r="AR431" s="83">
        <x:v>28</x:v>
      </x:c>
      <x:c r="AS431" s="83" t="s">
        <x:v>20</x:v>
      </x:c>
      <x:c r="AT431" s="83">
        <x:v>563</x:v>
      </x:c>
      <x:c r="AU431" s="83">
        <x:v>6.0700000000000003</x:v>
      </x:c>
      <x:c r="AV431" s="83">
        <x:v>-0.94999999999999996</x:v>
      </x:c>
      <x:c r="AW431" s="83">
        <x:v>-0.94999999999999996</x:v>
      </x:c>
      <x:c r="AX431" s="83">
        <x:v>9.1899999999999995</x:v>
      </x:c>
      <x:c r="AY431" s="83">
        <x:v>3.6600000000000001</x:v>
      </x:c>
      <x:c r="AZ431" s="83">
        <x:v>4.0999999999999996</x:v>
      </x:c>
      <x:c r="BA431" s="83">
        <x:v>7.7599999999999998</x:v>
      </x:c>
      <x:c r="BB431" s="83">
        <x:v>16.949999999999999</x:v>
      </x:c>
      <x:c r="BC431" s="83">
        <x:v>2.4399999999999999</x:v>
      </x:c>
      <x:c r="BD431" s="83">
        <x:v>19.390000000000001</x:v>
      </x:c>
      <x:c r="BE431" s="83">
        <x:v>10.6</x:v>
      </x:c>
      <x:c r="BF431" s="83">
        <x:v>2.9300000000000002</x:v>
      </x:c>
      <x:c r="BG431" s="83">
        <x:v>1.1200000000000001</x:v>
      </x:c>
      <x:c r="BH431" s="83">
        <x:v>4.04</x:v>
      </x:c>
      <x:c r="BI431" s="83">
        <x:v>24000</x:v>
      </x:c>
      <x:c r="BJ431" s="83">
        <x:v>5936</x:v>
      </x:c>
      <x:c r="BK431" s="74" t="str">
        <x:f t="shared" si="0"/>
        <x:v>true</x:v>
      </x:c>
    </x:row>
    <x:row r="432" spans="1:63" ht="16.399999999999999">
      <x:c r="A432" s="66">
        <x:v>2012</x:v>
      </x:c>
      <x:c r="B432" s="61" t="s">
        <x:v>45</x:v>
      </x:c>
      <x:c r="C432" s="61" t="s">
        <x:v>227</x:v>
      </x:c>
      <x:c r="D432" s="72" t="s">
        <x:v>323</x:v>
      </x:c>
      <x:c r="E432" s="72">
        <x:v>8</x:v>
      </x:c>
      <x:c r="F432" s="72" t="s">
        <x:v>25</x:v>
      </x:c>
      <x:c r="G432" s="72" t="s">
        <x:v>337</x:v>
      </x:c>
      <x:c r="H432" s="72" t="s">
        <x:v>36</x:v>
      </x:c>
      <x:c r="I432" s="83">
        <x:v>2011</x:v>
      </x:c>
      <x:c r="J432" s="83" t="s">
        <x:v>45</x:v>
      </x:c>
      <x:c r="K432" s="83">
        <x:v>29</x:v>
      </x:c>
      <x:c r="L432" s="83" t="s">
        <x:v>20</x:v>
      </x:c>
      <x:c r="M432" s="83">
        <x:v>90</x:v>
      </x:c>
      <x:c r="N432" s="83">
        <x:v>2.9700000000000002</x:v>
      </x:c>
      <x:c r="O432" s="83">
        <x:v>0.46000000000000002</x:v>
      </x:c>
      <x:c r="P432" s="83">
        <x:v>385</x:v>
      </x:c>
      <x:c r="Q432" s="83">
        <x:v>368</x:v>
      </x:c>
      <x:c r="R432" s="83">
        <x:v>326</x:v>
      </x:c>
      <x:c r="S432" s="83">
        <x:v>60</x:v>
      </x:c>
      <x:c r="T432" s="83">
        <x:v>100</x:v>
      </x:c>
      <x:c r="U432" s="83">
        <x:v>19</x:v>
      </x:c>
      <x:c r="V432" s="83">
        <x:v>0</x:v>
      </x:c>
      <x:c r="W432" s="83">
        <x:v>6</x:v>
      </x:c>
      <x:c r="X432" s="83">
        <x:v>137</x:v>
      </x:c>
      <x:c r="Y432" s="83">
        <x:v>40</x:v>
      </x:c>
      <x:c r="Z432" s="83">
        <x:v>20</x:v>
      </x:c>
      <x:c r="AA432" s="83">
        <x:v>9</x:v>
      </x:c>
      <x:c r="AB432" s="83">
        <x:v>38</x:v>
      </x:c>
      <x:c r="AC432" s="83">
        <x:v>4</x:v>
      </x:c>
      <x:c r="AD432" s="83">
        <x:v>2</x:v>
      </x:c>
      <x:c r="AE432" s="83">
        <x:v>37</x:v>
      </x:c>
      <x:c r="AF432" s="83">
        <x:v>10</x:v>
      </x:c>
      <x:c r="AG432" s="83">
        <x:v>15</x:v>
      </x:c>
      <x:c r="AH432" s="83">
        <x:v>2</x:v>
      </x:c>
      <x:c r="AI432" s="83">
        <x:v>0.307</x:v>
      </x:c>
      <x:c r="AJ432" s="83">
        <x:v>0.38400000000000001</x:v>
      </x:c>
      <x:c r="AK432" s="83">
        <x:v>0.41999999999999998</x:v>
      </x:c>
      <x:c r="AL432" s="83">
        <x:v>0.80400000000000005</x:v>
      </x:c>
      <x:c r="AM432" s="83">
        <x:v>0.031</x:v>
      </x:c>
      <x:c r="AN432" s="83">
        <x:v>129.40000000000001</x:v>
      </x:c>
      <x:c r="AO432" s="83">
        <x:v>3.4300000000000002</x:v>
      </x:c>
      <x:c r="AP432" s="83">
        <x:v>2011</x:v>
      </x:c>
      <x:c r="AQ432" s="83" t="s">
        <x:v>45</x:v>
      </x:c>
      <x:c r="AR432" s="83">
        <x:v>29</x:v>
      </x:c>
      <x:c r="AS432" s="83" t="s">
        <x:v>20</x:v>
      </x:c>
      <x:c r="AT432" s="83">
        <x:v>385</x:v>
      </x:c>
      <x:c r="AU432" s="83">
        <x:v>13.31</x:v>
      </x:c>
      <x:c r="AV432" s="83">
        <x:v>-0.82999999999999996</x:v>
      </x:c>
      <x:c r="AW432" s="83">
        <x:v>-0.82999999999999996</x:v>
      </x:c>
      <x:c r="AX432" s="83">
        <x:v>10.52</x:v>
      </x:c>
      <x:c r="AY432" s="83">
        <x:v>2.6600000000000001</x:v>
      </x:c>
      <x:c r="AZ432" s="83">
        <x:v>3.8700000000000001</x:v>
      </x:c>
      <x:c r="BA432" s="83">
        <x:v>6.54</x:v>
      </x:c>
      <x:c r="BB432" s="83">
        <x:v>17.050000000000001</x:v>
      </x:c>
      <x:c r="BC432" s="83">
        <x:v>1.73</x:v>
      </x:c>
      <x:c r="BD432" s="83">
        <x:v>18.780000000000001</x:v>
      </x:c>
      <x:c r="BE432" s="83">
        <x:v>10.029999999999999</x:v>
      </x:c>
      <x:c r="BF432" s="83">
        <x:v>2.9700000000000002</x:v>
      </x:c>
      <x:c r="BG432" s="83">
        <x:v>0.46000000000000002</x:v>
      </x:c>
      <x:c r="BH432" s="83">
        <x:v>3.4300000000000002</x:v>
      </x:c>
      <x:c r="BI432" s="83">
        <x:v>31000</x:v>
      </x:c>
      <x:c r="BJ432" s="83">
        <x:v>9047</x:v>
      </x:c>
      <x:c r="BK432" s="74" t="str">
        <x:f t="shared" si="0"/>
        <x:v>true</x:v>
      </x:c>
    </x:row>
    <x:row r="433" spans="1:63" ht="16.399999999999999">
      <x:c r="A433" s="66">
        <x:v>2013</x:v>
      </x:c>
      <x:c r="B433" s="61" t="s">
        <x:v>45</x:v>
      </x:c>
      <x:c r="C433" s="61" t="s">
        <x:v>227</x:v>
      </x:c>
      <x:c r="D433" s="72" t="s">
        <x:v>323</x:v>
      </x:c>
      <x:c r="E433" s="72">
        <x:v>8</x:v>
      </x:c>
      <x:c r="F433" s="72" t="s">
        <x:v>25</x:v>
      </x:c>
      <x:c r="G433" s="72" t="s">
        <x:v>337</x:v>
      </x:c>
      <x:c r="H433" s="72" t="s">
        <x:v>36</x:v>
      </x:c>
      <x:c r="I433" s="83">
        <x:v>2012</x:v>
      </x:c>
      <x:c r="J433" s="83" t="s">
        <x:v>45</x:v>
      </x:c>
      <x:c r="K433" s="83">
        <x:v>30</x:v>
      </x:c>
      <x:c r="L433" s="83" t="s">
        <x:v>20</x:v>
      </x:c>
      <x:c r="M433" s="83">
        <x:v>127</x:v>
      </x:c>
      <x:c r="N433" s="83">
        <x:v>2.29</x:v>
      </x:c>
      <x:c r="O433" s="83">
        <x:v>0.97999999999999998</x:v>
      </x:c>
      <x:c r="P433" s="83">
        <x:v>534</x:v>
      </x:c>
      <x:c r="Q433" s="83">
        <x:v>519</x:v>
      </x:c>
      <x:c r="R433" s="83">
        <x:v>467</x:v>
      </x:c>
      <x:c r="S433" s="83">
        <x:v>53</x:v>
      </x:c>
      <x:c r="T433" s="83">
        <x:v>124</x:v>
      </x:c>
      <x:c r="U433" s="83">
        <x:v>13</x:v>
      </x:c>
      <x:c r="V433" s="83">
        <x:v>4</x:v>
      </x:c>
      <x:c r="W433" s="83">
        <x:v>8</x:v>
      </x:c>
      <x:c r="X433" s="83">
        <x:v>169</x:v>
      </x:c>
      <x:c r="Y433" s="83">
        <x:v>46</x:v>
      </x:c>
      <x:c r="Z433" s="83">
        <x:v>22</x:v>
      </x:c>
      <x:c r="AA433" s="83">
        <x:v>12</x:v>
      </x:c>
      <x:c r="AB433" s="83">
        <x:v>47</x:v>
      </x:c>
      <x:c r="AC433" s="83">
        <x:v>6</x:v>
      </x:c>
      <x:c r="AD433" s="83">
        <x:v>3</x:v>
      </x:c>
      <x:c r="AE433" s="83">
        <x:v>33</x:v>
      </x:c>
      <x:c r="AF433" s="83">
        <x:v>10</x:v>
      </x:c>
      <x:c r="AG433" s="83">
        <x:v>12</x:v>
      </x:c>
      <x:c r="AH433" s="83">
        <x:v>2</x:v>
      </x:c>
      <x:c r="AI433" s="83">
        <x:v>0.26600000000000001</x:v>
      </x:c>
      <x:c r="AJ433" s="83">
        <x:v>0.33900000000000002</x:v>
      </x:c>
      <x:c r="AK433" s="83">
        <x:v>0.36199999999999999</x:v>
      </x:c>
      <x:c r="AL433" s="83">
        <x:v>0.70099999999999996</x:v>
      </x:c>
      <x:c r="AM433" s="83">
        <x:v>-0.0040000000000000002</x:v>
      </x:c>
      <x:c r="AN433" s="83">
        <x:v>101.59999999999999</x:v>
      </x:c>
      <x:c r="AO433" s="83">
        <x:v>3.27</x:v>
      </x:c>
      <x:c r="AP433" s="83">
        <x:v>2012</x:v>
      </x:c>
      <x:c r="AQ433" s="83" t="s">
        <x:v>45</x:v>
      </x:c>
      <x:c r="AR433" s="83">
        <x:v>30</x:v>
      </x:c>
      <x:c r="AS433" s="83" t="s">
        <x:v>20</x:v>
      </x:c>
      <x:c r="AT433" s="83">
        <x:v>534</x:v>
      </x:c>
      <x:c r="AU433" s="83">
        <x:v>0.93999999999999995</x:v>
      </x:c>
      <x:c r="AV433" s="83">
        <x:v>-1.77</x:v>
      </x:c>
      <x:c r="AW433" s="83">
        <x:v>-1.77</x:v>
      </x:c>
      <x:c r="AX433" s="83">
        <x:v>1.6299999999999999</x:v>
      </x:c>
      <x:c r="AY433" s="83">
        <x:v>3.0899999999999999</x:v>
      </x:c>
      <x:c r="AZ433" s="83">
        <x:v>3.7799999999999998</x:v>
      </x:c>
      <x:c r="BA433" s="83">
        <x:v>6.8700000000000001</x:v>
      </x:c>
      <x:c r="BB433" s="83">
        <x:v>8.5</x:v>
      </x:c>
      <x:c r="BC433" s="83">
        <x:v>2.3799999999999999</x:v>
      </x:c>
      <x:c r="BD433" s="83">
        <x:v>10.880000000000001</x:v>
      </x:c>
      <x:c r="BE433" s="83">
        <x:v>9.5099999999999998</x:v>
      </x:c>
      <x:c r="BF433" s="83">
        <x:v>2.29</x:v>
      </x:c>
      <x:c r="BG433" s="83">
        <x:v>0.97999999999999998</x:v>
      </x:c>
      <x:c r="BH433" s="83">
        <x:v>3.27</x:v>
      </x:c>
      <x:c r="BI433" s="83">
        <x:v>31000</x:v>
      </x:c>
      <x:c r="BJ433" s="83">
        <x:v>9470</x:v>
      </x:c>
      <x:c r="BK433" s="74" t="str">
        <x:f t="shared" si="0"/>
        <x:v>true</x:v>
      </x:c>
    </x:row>
    <x:row r="434" spans="1:63" ht="16.399999999999999">
      <x:c r="A434" s="66">
        <x:v>2014</x:v>
      </x:c>
      <x:c r="B434" s="61" t="s">
        <x:v>45</x:v>
      </x:c>
      <x:c r="C434" s="61" t="s">
        <x:v>227</x:v>
      </x:c>
      <x:c r="D434" s="72" t="s">
        <x:v>323</x:v>
      </x:c>
      <x:c r="E434" s="72">
        <x:v>8</x:v>
      </x:c>
      <x:c r="F434" s="72" t="s">
        <x:v>25</x:v>
      </x:c>
      <x:c r="G434" s="72" t="s">
        <x:v>337</x:v>
      </x:c>
      <x:c r="H434" s="72" t="s">
        <x:v>36</x:v>
      </x:c>
      <x:c r="I434" s="83">
        <x:v>2013</x:v>
      </x:c>
      <x:c r="J434" s="83" t="s">
        <x:v>45</x:v>
      </x:c>
      <x:c r="K434" s="83">
        <x:v>31</x:v>
      </x:c>
      <x:c r="L434" s="83" t="s">
        <x:v>20</x:v>
      </x:c>
      <x:c r="M434" s="83">
        <x:v>112</x:v>
      </x:c>
      <x:c r="N434" s="83">
        <x:v>2.27</x:v>
      </x:c>
      <x:c r="O434" s="83">
        <x:v>2.5099999999999998</x:v>
      </x:c>
      <x:c r="P434" s="83">
        <x:v>476</x:v>
      </x:c>
      <x:c r="Q434" s="83">
        <x:v>459</x:v>
      </x:c>
      <x:c r="R434" s="83">
        <x:v>407</x:v>
      </x:c>
      <x:c r="S434" s="83">
        <x:v>64</x:v>
      </x:c>
      <x:c r="T434" s="83">
        <x:v>114</x:v>
      </x:c>
      <x:c r="U434" s="83">
        <x:v>19</x:v>
      </x:c>
      <x:c r="V434" s="83">
        <x:v>3</x:v>
      </x:c>
      <x:c r="W434" s="83">
        <x:v>9</x:v>
      </x:c>
      <x:c r="X434" s="83">
        <x:v>166</x:v>
      </x:c>
      <x:c r="Y434" s="83">
        <x:v>35</x:v>
      </x:c>
      <x:c r="Z434" s="83">
        <x:v>28</x:v>
      </x:c>
      <x:c r="AA434" s="83">
        <x:v>11</x:v>
      </x:c>
      <x:c r="AB434" s="83">
        <x:v>50</x:v>
      </x:c>
      <x:c r="AC434" s="83">
        <x:v>7</x:v>
      </x:c>
      <x:c r="AD434" s="83">
        <x:v>6</x:v>
      </x:c>
      <x:c r="AE434" s="83">
        <x:v>48</x:v>
      </x:c>
      <x:c r="AF434" s="83">
        <x:v>6</x:v>
      </x:c>
      <x:c r="AG434" s="83">
        <x:v>11</x:v>
      </x:c>
      <x:c r="AH434" s="83">
        <x:v>1</x:v>
      </x:c>
      <x:c r="AI434" s="83">
        <x:v>0.28000000000000003</x:v>
      </x:c>
      <x:c r="AJ434" s="83">
        <x:v>0.36799999999999999</x:v>
      </x:c>
      <x:c r="AK434" s="83">
        <x:v>0.40799999999999997</x:v>
      </x:c>
      <x:c r="AL434" s="83">
        <x:v>0.77600000000000002</x:v>
      </x:c>
      <x:c r="AM434" s="83">
        <x:v>0.0020000000000000001</x:v>
      </x:c>
      <x:c r="AN434" s="83">
        <x:v>104.8</x:v>
      </x:c>
      <x:c r="AO434" s="83">
        <x:v>4.79</x:v>
      </x:c>
      <x:c r="AP434" s="83">
        <x:v>2013</x:v>
      </x:c>
      <x:c r="AQ434" s="83" t="s">
        <x:v>45</x:v>
      </x:c>
      <x:c r="AR434" s="83">
        <x:v>31</x:v>
      </x:c>
      <x:c r="AS434" s="83" t="s">
        <x:v>20</x:v>
      </x:c>
      <x:c r="AT434" s="83">
        <x:v>476</x:v>
      </x:c>
      <x:c r="AU434" s="83">
        <x:v>2.7999999999999998</x:v>
      </x:c>
      <x:c r="AV434" s="83">
        <x:v>-0.51000000000000001</x:v>
      </x:c>
      <x:c r="AW434" s="83">
        <x:v>-0.85999999999999999</x:v>
      </x:c>
      <x:c r="AX434" s="83">
        <x:v>2.29</x:v>
      </x:c>
      <x:c r="AY434" s="83">
        <x:v>19.760000000000002</x:v>
      </x:c>
      <x:c r="AZ434" s="83">
        <x:v>4.9100000000000001</x:v>
      </x:c>
      <x:c r="BA434" s="83">
        <x:v>24.670000000000002</x:v>
      </x:c>
      <x:c r="BB434" s="83">
        <x:v>26.949999999999999</x:v>
      </x:c>
      <x:c r="BC434" s="83">
        <x:v>2.0800000000000001</x:v>
      </x:c>
      <x:c r="BD434" s="83">
        <x:v>29.030000000000001</x:v>
      </x:c>
      <x:c r="BE434" s="83">
        <x:v>9.9499999999999993</x:v>
      </x:c>
      <x:c r="BF434" s="83">
        <x:v>2.27</x:v>
      </x:c>
      <x:c r="BG434" s="83">
        <x:v>2.5099999999999998</x:v>
      </x:c>
      <x:c r="BH434" s="83">
        <x:v>4.79</x:v>
      </x:c>
      <x:c r="BI434" s="83">
        <x:v>55000</x:v>
      </x:c>
      <x:c r="BJ434" s="83">
        <x:v>11486</x:v>
      </x:c>
      <x:c r="BK434" s="74" t="str">
        <x:f t="shared" si="0"/>
        <x:v>true</x:v>
      </x:c>
    </x:row>
    <x:row r="435" spans="1:63" ht="16.399999999999999">
      <x:c r="A435" s="65">
        <x:v>2015</x:v>
      </x:c>
      <x:c r="B435" s="61" t="s">
        <x:v>27</x:v>
      </x:c>
      <x:c r="C435" s="61" t="s">
        <x:v>227</x:v>
      </x:c>
      <x:c r="D435" s="72" t="s">
        <x:v>323</x:v>
      </x:c>
      <x:c r="E435" s="72">
        <x:v>4</x:v>
      </x:c>
      <x:c r="F435" s="72" t="s">
        <x:v>332</x:v>
      </x:c>
      <x:c r="G435" s="72" t="s">
        <x:v>34</x:v>
      </x:c>
      <x:c r="H435" s="72" t="s">
        <x:v>36</x:v>
      </x:c>
      <x:c r="I435" s="83">
        <x:v>2014</x:v>
      </x:c>
      <x:c r="J435" s="83" t="s">
        <x:v>27</x:v>
      </x:c>
      <x:c r="K435" s="83">
        <x:v>32</x:v>
      </x:c>
      <x:c r="L435" s="83" t="s">
        <x:v>20</x:v>
      </x:c>
      <x:c r="M435" s="83">
        <x:v>125</x:v>
      </x:c>
      <x:c r="N435" s="83">
        <x:v>3.29</x:v>
      </x:c>
      <x:c r="O435" s="83">
        <x:v>0.58999999999999997</x:v>
      </x:c>
      <x:c r="P435" s="83">
        <x:v>549</x:v>
      </x:c>
      <x:c r="Q435" s="83">
        <x:v>542</x:v>
      </x:c>
      <x:c r="R435" s="83">
        <x:v>464</x:v>
      </x:c>
      <x:c r="S435" s="83">
        <x:v>91</x:v>
      </x:c>
      <x:c r="T435" s="83">
        <x:v>137</x:v>
      </x:c>
      <x:c r="U435" s="83">
        <x:v>28</x:v>
      </x:c>
      <x:c r="V435" s="83">
        <x:v>5</x:v>
      </x:c>
      <x:c r="W435" s="83">
        <x:v>6</x:v>
      </x:c>
      <x:c r="X435" s="83">
        <x:v>193</x:v>
      </x:c>
      <x:c r="Y435" s="83">
        <x:v>43</x:v>
      </x:c>
      <x:c r="Z435" s="83">
        <x:v>32</x:v>
      </x:c>
      <x:c r="AA435" s="83">
        <x:v>3</x:v>
      </x:c>
      <x:c r="AB435" s="83">
        <x:v>65</x:v>
      </x:c>
      <x:c r="AC435" s="83">
        <x:v>10</x:v>
      </x:c>
      <x:c r="AD435" s="83">
        <x:v>0</x:v>
      </x:c>
      <x:c r="AE435" s="83">
        <x:v>56</x:v>
      </x:c>
      <x:c r="AF435" s="83">
        <x:v>11</x:v>
      </x:c>
      <x:c r="AG435" s="83">
        <x:v>7</x:v>
      </x:c>
      <x:c r="AH435" s="83">
        <x:v>3</x:v>
      </x:c>
      <x:c r="AI435" s="83">
        <x:v>0.29499999999999998</x:v>
      </x:c>
      <x:c r="AJ435" s="83">
        <x:v>0.39100000000000001</x:v>
      </x:c>
      <x:c r="AK435" s="83">
        <x:v>0.41599999999999998</x:v>
      </x:c>
      <x:c r="AL435" s="83">
        <x:v>0.80700000000000005</x:v>
      </x:c>
      <x:c r="AM435" s="83">
        <x:v>0.14799999999999999</x:v>
      </x:c>
      <x:c r="AN435" s="83">
        <x:v>103.40000000000001</x:v>
      </x:c>
      <x:c r="AO435" s="83">
        <x:v>3.8799999999999999</x:v>
      </x:c>
      <x:c r="AP435" s="83">
        <x:v>2014</x:v>
      </x:c>
      <x:c r="AQ435" s="83" t="s">
        <x:v>27</x:v>
      </x:c>
      <x:c r="AR435" s="83">
        <x:v>32</x:v>
      </x:c>
      <x:c r="AS435" s="83" t="s">
        <x:v>20</x:v>
      </x:c>
      <x:c r="AT435" s="83">
        <x:v>549</x:v>
      </x:c>
      <x:c r="AU435" s="83">
        <x:v>4.1299999999999999</x:v>
      </x:c>
      <x:c r="AV435" s="83">
        <x:v>4.1399999999999997</x:v>
      </x:c>
      <x:c r="AW435" s="83">
        <x:v>4.7699999999999996</x:v>
      </x:c>
      <x:c r="AX435" s="83">
        <x:v>9.3000000000000007</x:v>
      </x:c>
      <x:c r="AY435" s="83">
        <x:v>6.71</x:v>
      </x:c>
      <x:c r="AZ435" s="83">
        <x:v>5.4500000000000002</x:v>
      </x:c>
      <x:c r="BA435" s="83">
        <x:v>12.16</x:v>
      </x:c>
      <x:c r="BB435" s="83">
        <x:v>21.219999999999999</x:v>
      </x:c>
      <x:c r="BC435" s="83">
        <x:v>2.3900000000000001</x:v>
      </x:c>
      <x:c r="BD435" s="83">
        <x:v>35.259999999999998</x:v>
      </x:c>
      <x:c r="BE435" s="83">
        <x:v>11.31</x:v>
      </x:c>
      <x:c r="BF435" s="83">
        <x:v>3.29</x:v>
      </x:c>
      <x:c r="BG435" s="83">
        <x:v>0.58999999999999997</x:v>
      </x:c>
      <x:c r="BH435" s="83">
        <x:v>3.8799999999999999</x:v>
      </x:c>
      <x:c r="BI435" s="83">
        <x:v>70000</x:v>
      </x:c>
      <x:c r="BJ435" s="83">
        <x:v>18023</x:v>
      </x:c>
      <x:c r="BK435" s="74" t="str">
        <x:f t="shared" si="0"/>
        <x:v>true</x:v>
      </x:c>
    </x:row>
    <x:row r="436" spans="1:63" ht="16.399999999999999">
      <x:c r="A436" s="65">
        <x:v>2016</x:v>
      </x:c>
      <x:c r="B436" s="61" t="s">
        <x:v>27</x:v>
      </x:c>
      <x:c r="C436" s="61" t="s">
        <x:v>227</x:v>
      </x:c>
      <x:c r="D436" s="72" t="s">
        <x:v>323</x:v>
      </x:c>
      <x:c r="E436" s="72">
        <x:v>4</x:v>
      </x:c>
      <x:c r="F436" s="72" t="s">
        <x:v>332</x:v>
      </x:c>
      <x:c r="G436" s="72" t="s">
        <x:v>34</x:v>
      </x:c>
      <x:c r="H436" s="72" t="s">
        <x:v>36</x:v>
      </x:c>
      <x:c r="I436" s="83">
        <x:v>2015</x:v>
      </x:c>
      <x:c r="J436" s="83" t="s">
        <x:v>27</x:v>
      </x:c>
      <x:c r="K436" s="83">
        <x:v>33</x:v>
      </x:c>
      <x:c r="L436" s="83" t="s">
        <x:v>20</x:v>
      </x:c>
      <x:c r="M436" s="83">
        <x:v>126</x:v>
      </x:c>
      <x:c r="N436" s="83">
        <x:v>4.1900000000000004</x:v>
      </x:c>
      <x:c r="O436" s="83">
        <x:v>0.25</x:v>
      </x:c>
      <x:c r="P436" s="83">
        <x:v>552</x:v>
      </x:c>
      <x:c r="Q436" s="83">
        <x:v>538</x:v>
      </x:c>
      <x:c r="R436" s="83">
        <x:v>468</x:v>
      </x:c>
      <x:c r="S436" s="83">
        <x:v>99</x:v>
      </x:c>
      <x:c r="T436" s="83">
        <x:v>148</x:v>
      </x:c>
      <x:c r="U436" s="83">
        <x:v>30</x:v>
      </x:c>
      <x:c r="V436" s="83">
        <x:v>2</x:v>
      </x:c>
      <x:c r="W436" s="83">
        <x:v>12</x:v>
      </x:c>
      <x:c r="X436" s="83">
        <x:v>218</x:v>
      </x:c>
      <x:c r="Y436" s="83">
        <x:v>66</x:v>
      </x:c>
      <x:c r="Z436" s="83">
        <x:v>21</x:v>
      </x:c>
      <x:c r="AA436" s="83">
        <x:v>6</x:v>
      </x:c>
      <x:c r="AB436" s="83">
        <x:v>61</x:v>
      </x:c>
      <x:c r="AC436" s="83">
        <x:v>8</x:v>
      </x:c>
      <x:c r="AD436" s="83">
        <x:v>1</x:v>
      </x:c>
      <x:c r="AE436" s="83">
        <x:v>66</x:v>
      </x:c>
      <x:c r="AF436" s="83">
        <x:v>14</x:v>
      </x:c>
      <x:c r="AG436" s="83">
        <x:v>13</x:v>
      </x:c>
      <x:c r="AH436" s="83">
        <x:v>2</x:v>
      </x:c>
      <x:c r="AI436" s="83">
        <x:v>0.316</x:v>
      </x:c>
      <x:c r="AJ436" s="83">
        <x:v>0.40300000000000002</x:v>
      </x:c>
      <x:c r="AK436" s="83">
        <x:v>0.46600000000000003</x:v>
      </x:c>
      <x:c r="AL436" s="83">
        <x:v>0.86899999999999999</x:v>
      </x:c>
      <x:c r="AM436" s="83">
        <x:v>0.16900000000000001</x:v>
      </x:c>
      <x:c r="AN436" s="83">
        <x:v>125.7</x:v>
      </x:c>
      <x:c r="AO436" s="83">
        <x:v>4.4500000000000002</x:v>
      </x:c>
      <x:c r="AP436" s="83">
        <x:v>2015</x:v>
      </x:c>
      <x:c r="AQ436" s="83" t="s">
        <x:v>27</x:v>
      </x:c>
      <x:c r="AR436" s="83">
        <x:v>33</x:v>
      </x:c>
      <x:c r="AS436" s="83" t="s">
        <x:v>20</x:v>
      </x:c>
      <x:c r="AT436" s="83">
        <x:v>552</x:v>
      </x:c>
      <x:c r="AU436" s="83">
        <x:v>17.280000000000001</x:v>
      </x:c>
      <x:c r="AV436" s="83">
        <x:v>0.76000000000000001</x:v>
      </x:c>
      <x:c r="AW436" s="83">
        <x:v>1.1799999999999999</x:v>
      </x:c>
      <x:c r="AX436" s="83">
        <x:v>17.199999999999999</x:v>
      </x:c>
      <x:c r="AY436" s="83">
        <x:v>2.7200000000000002</x:v>
      </x:c>
      <x:c r="AZ436" s="83">
        <x:v>5.3499999999999996</x:v>
      </x:c>
      <x:c r="BA436" s="83">
        <x:v>8.0700000000000003</x:v>
      </x:c>
      <x:c r="BB436" s="83">
        <x:v>26.02</x:v>
      </x:c>
      <x:c r="BC436" s="83">
        <x:v>2.3500000000000001</x:v>
      </x:c>
      <x:c r="BD436" s="83">
        <x:v>29.670000000000002</x:v>
      </x:c>
      <x:c r="BE436" s="83">
        <x:v>10.800000000000001</x:v>
      </x:c>
      <x:c r="BF436" s="83">
        <x:v>4.1900000000000004</x:v>
      </x:c>
      <x:c r="BG436" s="83">
        <x:v>0.25</x:v>
      </x:c>
      <x:c r="BH436" s="83">
        <x:v>4.4500000000000002</x:v>
      </x:c>
      <x:c r="BI436" s="83">
        <x:v>70000</x:v>
      </x:c>
      <x:c r="BJ436" s="83">
        <x:v>15745</x:v>
      </x:c>
      <x:c r="BK436" s="74" t="str">
        <x:f t="shared" si="0"/>
        <x:v>true</x:v>
      </x:c>
    </x:row>
    <x:row r="437" spans="1:63" ht="16.399999999999999">
      <x:c r="A437" s="65">
        <x:v>2017</x:v>
      </x:c>
      <x:c r="B437" s="61" t="s">
        <x:v>27</x:v>
      </x:c>
      <x:c r="C437" s="61" t="s">
        <x:v>227</x:v>
      </x:c>
      <x:c r="D437" s="72" t="s">
        <x:v>323</x:v>
      </x:c>
      <x:c r="E437" s="72">
        <x:v>4</x:v>
      </x:c>
      <x:c r="F437" s="72" t="s">
        <x:v>332</x:v>
      </x:c>
      <x:c r="G437" s="72" t="s">
        <x:v>34</x:v>
      </x:c>
      <x:c r="H437" s="72" t="s">
        <x:v>36</x:v>
      </x:c>
      <x:c r="I437" s="83">
        <x:v>2016</x:v>
      </x:c>
      <x:c r="J437" s="83" t="s">
        <x:v>27</x:v>
      </x:c>
      <x:c r="K437" s="83">
        <x:v>34</x:v>
      </x:c>
      <x:c r="L437" s="83" t="s">
        <x:v>20</x:v>
      </x:c>
      <x:c r="M437" s="83">
        <x:v>138</x:v>
      </x:c>
      <x:c r="N437" s="83">
        <x:v>3.8799999999999999</x:v>
      </x:c>
      <x:c r="O437" s="83">
        <x:v>0.23000000000000001</x:v>
      </x:c>
      <x:c r="P437" s="83">
        <x:v>650</x:v>
      </x:c>
      <x:c r="Q437" s="83">
        <x:v>647</x:v>
      </x:c>
      <x:c r="R437" s="83">
        <x:v>575</x:v>
      </x:c>
      <x:c r="S437" s="83">
        <x:v>121</x:v>
      </x:c>
      <x:c r="T437" s="83">
        <x:v>178</x:v>
      </x:c>
      <x:c r="U437" s="83">
        <x:v>31</x:v>
      </x:c>
      <x:c r="V437" s="83">
        <x:v>2</x:v>
      </x:c>
      <x:c r="W437" s="83">
        <x:v>18</x:v>
      </x:c>
      <x:c r="X437" s="83">
        <x:v>267</x:v>
      </x:c>
      <x:c r="Y437" s="83">
        <x:v>88</x:v>
      </x:c>
      <x:c r="Z437" s="83">
        <x:v>22</x:v>
      </x:c>
      <x:c r="AA437" s="83">
        <x:v>6</x:v>
      </x:c>
      <x:c r="AB437" s="83">
        <x:v>60</x:v>
      </x:c>
      <x:c r="AC437" s="83">
        <x:v>9</x:v>
      </x:c>
      <x:c r="AD437" s="83">
        <x:v>2</x:v>
      </x:c>
      <x:c r="AE437" s="83">
        <x:v>58</x:v>
      </x:c>
      <x:c r="AF437" s="83">
        <x:v>14</x:v>
      </x:c>
      <x:c r="AG437" s="83">
        <x:v>1</x:v>
      </x:c>
      <x:c r="AH437" s="83">
        <x:v>5</x:v>
      </x:c>
      <x:c r="AI437" s="83">
        <x:v>0.31</x:v>
      </x:c>
      <x:c r="AJ437" s="83">
        <x:v>0.38100000000000001</x:v>
      </x:c>
      <x:c r="AK437" s="83">
        <x:v>0.46400000000000002</x:v>
      </x:c>
      <x:c r="AL437" s="83">
        <x:v>0.84499999999999997</x:v>
      </x:c>
      <x:c r="AM437" s="83">
        <x:v>0.157</x:v>
      </x:c>
      <x:c r="AN437" s="83">
        <x:v>111.3</x:v>
      </x:c>
      <x:c r="AO437" s="83">
        <x:v>4.1100000000000003</x:v>
      </x:c>
      <x:c r="AP437" s="83">
        <x:v>2016</x:v>
      </x:c>
      <x:c r="AQ437" s="83" t="s">
        <x:v>27</x:v>
      </x:c>
      <x:c r="AR437" s="83">
        <x:v>34</x:v>
      </x:c>
      <x:c r="AS437" s="83" t="s">
        <x:v>20</x:v>
      </x:c>
      <x:c r="AT437" s="83">
        <x:v>650</x:v>
      </x:c>
      <x:c r="AU437" s="83">
        <x:v>10.210000000000001</x:v>
      </x:c>
      <x:c r="AV437" s="83">
        <x:v>1.8100000000000001</x:v>
      </x:c>
      <x:c r="AW437" s="83">
        <x:v>1.6000000000000001</x:v>
      </x:c>
      <x:c r="AX437" s="83">
        <x:v>8.8499999999999996</x:v>
      </x:c>
      <x:c r="AY437" s="83">
        <x:v>2.5800000000000001</x:v>
      </x:c>
      <x:c r="AZ437" s="83">
        <x:v>6.4199999999999999</x:v>
      </x:c>
      <x:c r="BA437" s="83">
        <x:v>9</x:v>
      </x:c>
      <x:c r="BB437" s="83">
        <x:v>19.629999999999999</x:v>
      </x:c>
      <x:c r="BC437" s="83">
        <x:v>2.8199999999999998</x:v>
      </x:c>
      <x:c r="BD437" s="83">
        <x:v>21.440000000000001</x:v>
      </x:c>
      <x:c r="BE437" s="83">
        <x:v>11.279999999999999</x:v>
      </x:c>
      <x:c r="BF437" s="83">
        <x:v>3.8799999999999999</x:v>
      </x:c>
      <x:c r="BG437" s="83">
        <x:v>0.23000000000000001</x:v>
      </x:c>
      <x:c r="BH437" s="83">
        <x:v>4.1100000000000003</x:v>
      </x:c>
      <x:c r="BI437" s="83">
        <x:v>70000</x:v>
      </x:c>
      <x:c r="BJ437" s="83">
        <x:v>17044</x:v>
      </x:c>
      <x:c r="BK437" s="74" t="str">
        <x:f t="shared" si="0"/>
        <x:v>true</x:v>
      </x:c>
    </x:row>
    <x:row r="438" spans="1:63" ht="16.399999999999999">
      <x:c r="A438" s="65">
        <x:v>2018</x:v>
      </x:c>
      <x:c r="B438" s="61" t="s">
        <x:v>27</x:v>
      </x:c>
      <x:c r="C438" s="61" t="s">
        <x:v>227</x:v>
      </x:c>
      <x:c r="D438" s="72" t="s">
        <x:v>323</x:v>
      </x:c>
      <x:c r="E438" s="72">
        <x:v>4</x:v>
      </x:c>
      <x:c r="F438" s="72" t="s">
        <x:v>332</x:v>
      </x:c>
      <x:c r="G438" s="72" t="s">
        <x:v>34</x:v>
      </x:c>
      <x:c r="H438" s="72" t="s">
        <x:v>36</x:v>
      </x:c>
      <x:c r="I438" s="83">
        <x:v>2017</x:v>
      </x:c>
      <x:c r="J438" s="83" t="s">
        <x:v>27</x:v>
      </x:c>
      <x:c r="K438" s="83">
        <x:v>35</x:v>
      </x:c>
      <x:c r="L438" s="83" t="s">
        <x:v>20</x:v>
      </x:c>
      <x:c r="M438" s="83">
        <x:v>105</x:v>
      </x:c>
      <x:c r="N438" s="83">
        <x:v>2.8700000000000001</x:v>
      </x:c>
      <x:c r="O438" s="83">
        <x:v>0.22</x:v>
      </x:c>
      <x:c r="P438" s="83">
        <x:v>442</x:v>
      </x:c>
      <x:c r="Q438" s="83">
        <x:v>435</x:v>
      </x:c>
      <x:c r="R438" s="83">
        <x:v>391</x:v>
      </x:c>
      <x:c r="S438" s="83">
        <x:v>73</x:v>
      </x:c>
      <x:c r="T438" s="83">
        <x:v>129</x:v>
      </x:c>
      <x:c r="U438" s="83">
        <x:v>22</x:v>
      </x:c>
      <x:c r="V438" s="83">
        <x:v>0</x:v>
      </x:c>
      <x:c r="W438" s="83">
        <x:v>11</x:v>
      </x:c>
      <x:c r="X438" s="83">
        <x:v>184</x:v>
      </x:c>
      <x:c r="Y438" s="83">
        <x:v>46</x:v>
      </x:c>
      <x:c r="Z438" s="83">
        <x:v>6</x:v>
      </x:c>
      <x:c r="AA438" s="83">
        <x:v>6</x:v>
      </x:c>
      <x:c r="AB438" s="83">
        <x:v>32</x:v>
      </x:c>
      <x:c r="AC438" s="83">
        <x:v>10</x:v>
      </x:c>
      <x:c r="AD438" s="83">
        <x:v>3</x:v>
      </x:c>
      <x:c r="AE438" s="83">
        <x:v>48</x:v>
      </x:c>
      <x:c r="AF438" s="83">
        <x:v>12</x:v>
      </x:c>
      <x:c r="AG438" s="83">
        <x:v>5</x:v>
      </x:c>
      <x:c r="AH438" s="83">
        <x:v>3</x:v>
      </x:c>
      <x:c r="AI438" s="83">
        <x:v>0.33000000000000002</x:v>
      </x:c>
      <x:c r="AJ438" s="83">
        <x:v>0.39200000000000002</x:v>
      </x:c>
      <x:c r="AK438" s="83">
        <x:v>0.47099999999999997</x:v>
      </x:c>
      <x:c r="AL438" s="83">
        <x:v>0.86299999999999999</x:v>
      </x:c>
      <x:c r="AM438" s="83">
        <x:v>0.159</x:v>
      </x:c>
      <x:c r="AN438" s="83">
        <x:v>118.3</x:v>
      </x:c>
      <x:c r="AO438" s="83">
        <x:v>3.0899999999999999</x:v>
      </x:c>
      <x:c r="AP438" s="83">
        <x:v>2017</x:v>
      </x:c>
      <x:c r="AQ438" s="83" t="s">
        <x:v>27</x:v>
      </x:c>
      <x:c r="AR438" s="83">
        <x:v>35</x:v>
      </x:c>
      <x:c r="AS438" s="83" t="s">
        <x:v>20</x:v>
      </x:c>
      <x:c r="AT438" s="83">
        <x:v>442</x:v>
      </x:c>
      <x:c r="AU438" s="83">
        <x:v>10.65</x:v>
      </x:c>
      <x:c r="AV438" s="83">
        <x:v>-0.93999999999999995</x:v>
      </x:c>
      <x:c r="AW438" s="83">
        <x:v>-0.25</x:v>
      </x:c>
      <x:c r="AX438" s="83">
        <x:v>7.3499999999999996</x:v>
      </x:c>
      <x:c r="AY438" s="83">
        <x:v>2.3900000000000001</x:v>
      </x:c>
      <x:c r="AZ438" s="83">
        <x:v>4.3200000000000003</x:v>
      </x:c>
      <x:c r="BA438" s="83">
        <x:v>6.7000000000000002</x:v>
      </x:c>
      <x:c r="BB438" s="83">
        <x:v>15.880000000000001</x:v>
      </x:c>
      <x:c r="BC438" s="83">
        <x:v>1.8700000000000001</x:v>
      </x:c>
      <x:c r="BD438" s="83">
        <x:v>20.780000000000001</x:v>
      </x:c>
      <x:c r="BE438" s="83">
        <x:v>10.890000000000001</x:v>
      </x:c>
      <x:c r="BF438" s="83">
        <x:v>2.8700000000000001</x:v>
      </x:c>
      <x:c r="BG438" s="83">
        <x:v>0.22</x:v>
      </x:c>
      <x:c r="BH438" s="83">
        <x:v>3.0899999999999999</x:v>
      </x:c>
      <x:c r="BI438" s="83">
        <x:v>70000</x:v>
      </x:c>
      <x:c r="BJ438" s="83">
        <x:v>22681</x:v>
      </x:c>
      <x:c r="BK438" s="74" t="str">
        <x:f t="shared" si="0"/>
        <x:v>true</x:v>
      </x:c>
    </x:row>
    <x:row r="439" spans="1:63" ht="16.399999999999999">
      <x:c r="A439" s="65">
        <x:v>2013</x:v>
      </x:c>
      <x:c r="B439" s="61" t="s">
        <x:v>45</x:v>
      </x:c>
      <x:c r="C439" s="61" t="s">
        <x:v>249</x:v>
      </x:c>
      <x:c r="D439" s="72" t="s">
        <x:v>322</x:v>
      </x:c>
      <x:c r="E439" s="72">
        <x:v>9</x:v>
      </x:c>
      <x:c r="F439" s="72" t="s">
        <x:v>25</x:v>
      </x:c>
      <x:c r="G439" s="72" t="s">
        <x:v>34</x:v>
      </x:c>
      <x:c r="H439" s="72" t="s">
        <x:v>36</x:v>
      </x:c>
      <x:c r="I439" s="83">
        <x:v>2012</x:v>
      </x:c>
      <x:c r="J439" s="83" t="s">
        <x:v>45</x:v>
      </x:c>
      <x:c r="K439" s="83">
        <x:v>30</x:v>
      </x:c>
      <x:c r="L439" s="83" t="s">
        <x:v>96</x:v>
      </x:c>
      <x:c r="M439" s="83">
        <x:v>78</x:v>
      </x:c>
      <x:c r="N439" s="83">
        <x:v>0.19</x:v>
      </x:c>
      <x:c r="O439" s="83">
        <x:v>0.76000000000000001</x:v>
      </x:c>
      <x:c r="P439" s="83">
        <x:v>206</x:v>
      </x:c>
      <x:c r="Q439" s="83">
        <x:v>197</x:v>
      </x:c>
      <x:c r="R439" s="83">
        <x:v>176</x:v>
      </x:c>
      <x:c r="S439" s="83">
        <x:v>13</x:v>
      </x:c>
      <x:c r="T439" s="83">
        <x:v>38</x:v>
      </x:c>
      <x:c r="U439" s="83">
        <x:v>12</x:v>
      </x:c>
      <x:c r="V439" s="83">
        <x:v>0</x:v>
      </x:c>
      <x:c r="W439" s="83">
        <x:v>4</x:v>
      </x:c>
      <x:c r="X439" s="83">
        <x:v>62</x:v>
      </x:c>
      <x:c r="Y439" s="83">
        <x:v>24</x:v>
      </x:c>
      <x:c r="Z439" s="83">
        <x:v>0</x:v>
      </x:c>
      <x:c r="AA439" s="83">
        <x:v>2</x:v>
      </x:c>
      <x:c r="AB439" s="83">
        <x:v>15</x:v>
      </x:c>
      <x:c r="AC439" s="83">
        <x:v>4</x:v>
      </x:c>
      <x:c r="AD439" s="83">
        <x:v>1</x:v>
      </x:c>
      <x:c r="AE439" s="83">
        <x:v>61</x:v>
      </x:c>
      <x:c r="AF439" s="83">
        <x:v>3</x:v>
      </x:c>
      <x:c r="AG439" s="83">
        <x:v>8</x:v>
      </x:c>
      <x:c r="AH439" s="83">
        <x:v>3</x:v>
      </x:c>
      <x:c r="AI439" s="83">
        <x:v>0.216</x:v>
      </x:c>
      <x:c r="AJ439" s="83">
        <x:v>0.28799999999999998</x:v>
      </x:c>
      <x:c r="AK439" s="83">
        <x:v>0.35199999999999998</x:v>
      </x:c>
      <x:c r="AL439" s="83">
        <x:v>0.64000000000000001</x:v>
      </x:c>
      <x:c r="AM439" s="83">
        <x:v>-0.037</x:v>
      </x:c>
      <x:c r="AN439" s="83">
        <x:v>72.200000000000003</x:v>
      </x:c>
      <x:c r="AO439" s="83">
        <x:v>0.93999999999999995</x:v>
      </x:c>
      <x:c r="AP439" s="83">
        <x:v>2012</x:v>
      </x:c>
      <x:c r="AQ439" s="83" t="s">
        <x:v>45</x:v>
      </x:c>
      <x:c r="AR439" s="83">
        <x:v>30</x:v>
      </x:c>
      <x:c r="AS439" s="83" t="s">
        <x:v>96</x:v>
      </x:c>
      <x:c r="AT439" s="83">
        <x:v>206</x:v>
      </x:c>
      <x:c r="AU439" s="83">
        <x:v>-6.1799999999999997</x:v>
      </x:c>
      <x:c r="AV439" s="83">
        <x:v>-0.79000000000000004</x:v>
      </x:c>
      <x:c r="AW439" s="83">
        <x:v>-0.79000000000000004</x:v>
      </x:c>
      <x:c r="AX439" s="83">
        <x:v>-6.9100000000000001</x:v>
      </x:c>
      <x:c r="AY439" s="83">
        <x:v>2.9700000000000002</x:v>
      </x:c>
      <x:c r="AZ439" s="83">
        <x:v>4.1600000000000001</x:v>
      </x:c>
      <x:c r="BA439" s="83">
        <x:v>7.1299999999999999</x:v>
      </x:c>
      <x:c r="BB439" s="83">
        <x:v>0.22</x:v>
      </x:c>
      <x:c r="BC439" s="83">
        <x:v>0.92000000000000004</x:v>
      </x:c>
      <x:c r="BD439" s="83">
        <x:v>1.1399999999999999</x:v>
      </x:c>
      <x:c r="BE439" s="83">
        <x:v>9.5099999999999998</x:v>
      </x:c>
      <x:c r="BF439" s="83">
        <x:v>0.19</x:v>
      </x:c>
      <x:c r="BG439" s="83">
        <x:v>0.76000000000000001</x:v>
      </x:c>
      <x:c r="BH439" s="83">
        <x:v>0.93999999999999995</x:v>
      </x:c>
      <x:c r="BI439" s="83">
        <x:v>13000</x:v>
      </x:c>
      <x:c r="BJ439" s="83">
        <x:v>13810</x:v>
      </x:c>
      <x:c r="BK439" s="74" t="str">
        <x:f t="shared" si="0"/>
        <x:v>true</x:v>
      </x:c>
    </x:row>
    <x:row r="440" spans="1:63" ht="16.399999999999999">
      <x:c r="A440" s="65">
        <x:v>2014</x:v>
      </x:c>
      <x:c r="B440" s="61" t="s">
        <x:v>45</x:v>
      </x:c>
      <x:c r="C440" s="61" t="s">
        <x:v>249</x:v>
      </x:c>
      <x:c r="D440" s="72" t="s">
        <x:v>322</x:v>
      </x:c>
      <x:c r="E440" s="72">
        <x:v>9</x:v>
      </x:c>
      <x:c r="F440" s="72" t="s">
        <x:v>25</x:v>
      </x:c>
      <x:c r="G440" s="72" t="s">
        <x:v>34</x:v>
      </x:c>
      <x:c r="H440" s="72" t="s">
        <x:v>36</x:v>
      </x:c>
      <x:c r="I440" s="83">
        <x:v>2013</x:v>
      </x:c>
      <x:c r="J440" s="83" t="s">
        <x:v>45</x:v>
      </x:c>
      <x:c r="K440" s="83">
        <x:v>31</x:v>
      </x:c>
      <x:c r="L440" s="83" t="s">
        <x:v>96</x:v>
      </x:c>
      <x:c r="M440" s="83">
        <x:v>82</x:v>
      </x:c>
      <x:c r="N440" s="83">
        <x:v>1.1299999999999999</x:v>
      </x:c>
      <x:c r="O440" s="83">
        <x:v>1.02</x:v>
      </x:c>
      <x:c r="P440" s="83">
        <x:v>236</x:v>
      </x:c>
      <x:c r="Q440" s="83">
        <x:v>228</x:v>
      </x:c>
      <x:c r="R440" s="83">
        <x:v>201</x:v>
      </x:c>
      <x:c r="S440" s="83">
        <x:v>26</x:v>
      </x:c>
      <x:c r="T440" s="83">
        <x:v>58</x:v>
      </x:c>
      <x:c r="U440" s="83">
        <x:v>11</x:v>
      </x:c>
      <x:c r="V440" s="83">
        <x:v>0</x:v>
      </x:c>
      <x:c r="W440" s="83">
        <x:v>6</x:v>
      </x:c>
      <x:c r="X440" s="83">
        <x:v>87</x:v>
      </x:c>
      <x:c r="Y440" s="83">
        <x:v>26</x:v>
      </x:c>
      <x:c r="Z440" s="83">
        <x:v>1</x:v>
      </x:c>
      <x:c r="AA440" s="83">
        <x:v>0</x:v>
      </x:c>
      <x:c r="AB440" s="83">
        <x:v>20</x:v>
      </x:c>
      <x:c r="AC440" s="83">
        <x:v>4</x:v>
      </x:c>
      <x:c r="AD440" s="83">
        <x:v>0</x:v>
      </x:c>
      <x:c r="AE440" s="83">
        <x:v>47</x:v>
      </x:c>
      <x:c r="AF440" s="83">
        <x:v>7</x:v>
      </x:c>
      <x:c r="AG440" s="83">
        <x:v>8</x:v>
      </x:c>
      <x:c r="AH440" s="83">
        <x:v>3</x:v>
      </x:c>
      <x:c r="AI440" s="83">
        <x:v>0.28899999999999998</x:v>
      </x:c>
      <x:c r="AJ440" s="83">
        <x:v>0.35999999999999999</x:v>
      </x:c>
      <x:c r="AK440" s="83">
        <x:v>0.433</x:v>
      </x:c>
      <x:c r="AL440" s="83">
        <x:v>0.79300000000000004</x:v>
      </x:c>
      <x:c r="AM440" s="83">
        <x:v>0.0040000000000000002</x:v>
      </x:c>
      <x:c r="AN440" s="83">
        <x:v>106.3</x:v>
      </x:c>
      <x:c r="AO440" s="83">
        <x:v>2.1600000000000001</x:v>
      </x:c>
      <x:c r="AP440" s="83">
        <x:v>2013</x:v>
      </x:c>
      <x:c r="AQ440" s="83" t="s">
        <x:v>45</x:v>
      </x:c>
      <x:c r="AR440" s="83">
        <x:v>31</x:v>
      </x:c>
      <x:c r="AS440" s="83" t="s">
        <x:v>96</x:v>
      </x:c>
      <x:c r="AT440" s="83">
        <x:v>236</x:v>
      </x:c>
      <x:c r="AU440" s="83">
        <x:v>1.8</x:v>
      </x:c>
      <x:c r="AV440" s="83">
        <x:v>0.26000000000000001</x:v>
      </x:c>
      <x:c r="AW440" s="83">
        <x:v>-0.78000000000000003</x:v>
      </x:c>
      <x:c r="AX440" s="83">
        <x:v>0.32000000000000001</x:v>
      </x:c>
      <x:c r="AY440" s="83">
        <x:v>5.1900000000000004</x:v>
      </x:c>
      <x:c r="AZ440" s="83">
        <x:v>5.6799999999999997</x:v>
      </x:c>
      <x:c r="BA440" s="83">
        <x:v>10.880000000000001</x:v>
      </x:c>
      <x:c r="BB440" s="83">
        <x:v>11.199999999999999</x:v>
      </x:c>
      <x:c r="BC440" s="83">
        <x:v>1.03</x:v>
      </x:c>
      <x:c r="BD440" s="83">
        <x:v>12.23</x:v>
      </x:c>
      <x:c r="BE440" s="83">
        <x:v>9.9499999999999993</x:v>
      </x:c>
      <x:c r="BF440" s="83">
        <x:v>1.1299999999999999</x:v>
      </x:c>
      <x:c r="BG440" s="83">
        <x:v>1.02</x:v>
      </x:c>
      <x:c r="BH440" s="83">
        <x:v>2.1600000000000001</x:v>
      </x:c>
      <x:c r="BI440" s="83">
        <x:v>13000</x:v>
      </x:c>
      <x:c r="BJ440" s="83">
        <x:v>6028</x:v>
      </x:c>
      <x:c r="BK440" s="74" t="str">
        <x:f t="shared" si="0"/>
        <x:v>true</x:v>
      </x:c>
    </x:row>
    <x:row r="441" spans="1:63" ht="16.399999999999999">
      <x:c r="A441" s="65">
        <x:v>2015</x:v>
      </x:c>
      <x:c r="B441" s="61" t="s">
        <x:v>45</x:v>
      </x:c>
      <x:c r="C441" s="61" t="s">
        <x:v>249</x:v>
      </x:c>
      <x:c r="D441" s="72" t="s">
        <x:v>322</x:v>
      </x:c>
      <x:c r="E441" s="72">
        <x:v>9</x:v>
      </x:c>
      <x:c r="F441" s="72" t="s">
        <x:v>25</x:v>
      </x:c>
      <x:c r="G441" s="72" t="s">
        <x:v>34</x:v>
      </x:c>
      <x:c r="H441" s="72" t="s">
        <x:v>36</x:v>
      </x:c>
      <x:c r="I441" s="83">
        <x:v>2014</x:v>
      </x:c>
      <x:c r="J441" s="83" t="s">
        <x:v>45</x:v>
      </x:c>
      <x:c r="K441" s="83">
        <x:v>32</x:v>
      </x:c>
      <x:c r="L441" s="83" t="s">
        <x:v>96</x:v>
      </x:c>
      <x:c r="M441" s="83">
        <x:v>100</x:v>
      </x:c>
      <x:c r="N441" s="83">
        <x:v>0.57999999999999996</x:v>
      </x:c>
      <x:c r="O441" s="83">
        <x:v>0.070000000000000007</x:v>
      </x:c>
      <x:c r="P441" s="83">
        <x:v>269</x:v>
      </x:c>
      <x:c r="Q441" s="83">
        <x:v>259</x:v>
      </x:c>
      <x:c r="R441" s="83">
        <x:v>235</x:v>
      </x:c>
      <x:c r="S441" s="83">
        <x:v>36</x:v>
      </x:c>
      <x:c r="T441" s="83">
        <x:v>56</x:v>
      </x:c>
      <x:c r="U441" s="83">
        <x:v>13</x:v>
      </x:c>
      <x:c r="V441" s="83">
        <x:v>1</x:v>
      </x:c>
      <x:c r="W441" s="83">
        <x:v>9</x:v>
      </x:c>
      <x:c r="X441" s="83">
        <x:v>98</x:v>
      </x:c>
      <x:c r="Y441" s="83">
        <x:v>39</x:v>
      </x:c>
      <x:c r="Z441" s="83">
        <x:v>0</x:v>
      </x:c>
      <x:c r="AA441" s="83">
        <x:v>1</x:v>
      </x:c>
      <x:c r="AB441" s="83">
        <x:v>18</x:v>
      </x:c>
      <x:c r="AC441" s="83">
        <x:v>5</x:v>
      </x:c>
      <x:c r="AD441" s="83">
        <x:v>0</x:v>
      </x:c>
      <x:c r="AE441" s="83">
        <x:v>67</x:v>
      </x:c>
      <x:c r="AF441" s="83">
        <x:v>3</x:v>
      </x:c>
      <x:c r="AG441" s="83">
        <x:v>10</x:v>
      </x:c>
      <x:c r="AH441" s="83">
        <x:v>1</x:v>
      </x:c>
      <x:c r="AI441" s="83">
        <x:v>0.23799999999999999</x:v>
      </x:c>
      <x:c r="AJ441" s="83">
        <x:v>0.30499999999999999</x:v>
      </x:c>
      <x:c r="AK441" s="83">
        <x:v>0.41699999999999998</x:v>
      </x:c>
      <x:c r="AL441" s="83">
        <x:v>0.72199999999999998</x:v>
      </x:c>
      <x:c r="AM441" s="83">
        <x:v>0.10299999999999999</x:v>
      </x:c>
      <x:c r="AN441" s="83">
        <x:v>73.599999999999994</x:v>
      </x:c>
      <x:c r="AO441" s="83">
        <x:v>0.65000000000000002</x:v>
      </x:c>
      <x:c r="AP441" s="83">
        <x:v>2014</x:v>
      </x:c>
      <x:c r="AQ441" s="83" t="s">
        <x:v>45</x:v>
      </x:c>
      <x:c r="AR441" s="83">
        <x:v>32</x:v>
      </x:c>
      <x:c r="AS441" s="83" t="s">
        <x:v>96</x:v>
      </x:c>
      <x:c r="AT441" s="83">
        <x:v>269</x:v>
      </x:c>
      <x:c r="AU441" s="83">
        <x:v>-9.9800000000000004</x:v>
      </x:c>
      <x:c r="AV441" s="83">
        <x:v>-0.56999999999999995</x:v>
      </x:c>
      <x:c r="AW441" s="83">
        <x:v>-1.6299999999999999</x:v>
      </x:c>
      <x:c r="AX441" s="83">
        <x:v>-9.7300000000000004</x:v>
      </x:c>
      <x:c r="AY441" s="83">
        <x:v>0.75</x:v>
      </x:c>
      <x:c r="AZ441" s="83">
        <x:v>6.3099999999999996</x:v>
      </x:c>
      <x:c r="BA441" s="83">
        <x:v>7.0700000000000003</x:v>
      </x:c>
      <x:c r="BB441" s="83">
        <x:v>-3.79</x:v>
      </x:c>
      <x:c r="BC441" s="83">
        <x:v>1.1699999999999999</x:v>
      </x:c>
      <x:c r="BD441" s="83">
        <x:v>-1.29</x:v>
      </x:c>
      <x:c r="BE441" s="83">
        <x:v>11.31</x:v>
      </x:c>
      <x:c r="BF441" s="83">
        <x:v>0.57999999999999996</x:v>
      </x:c>
      <x:c r="BG441" s="83">
        <x:v>0.070000000000000007</x:v>
      </x:c>
      <x:c r="BH441" s="83">
        <x:v>0.65000000000000002</x:v>
      </x:c>
      <x:c r="BI441" s="83">
        <x:v>15500</x:v>
      </x:c>
      <x:c r="BJ441" s="83">
        <x:v>23910</x:v>
      </x:c>
      <x:c r="BK441" s="74" t="str">
        <x:f t="shared" si="0"/>
        <x:v>true</x:v>
      </x:c>
    </x:row>
    <x:row r="442" spans="1:63" ht="16.399999999999999">
      <x:c r="A442" s="65">
        <x:v>2016</x:v>
      </x:c>
      <x:c r="B442" s="61" t="s">
        <x:v>45</x:v>
      </x:c>
      <x:c r="C442" s="61" t="s">
        <x:v>249</x:v>
      </x:c>
      <x:c r="D442" s="72" t="s">
        <x:v>322</x:v>
      </x:c>
      <x:c r="E442" s="72">
        <x:v>9</x:v>
      </x:c>
      <x:c r="F442" s="72" t="s">
        <x:v>25</x:v>
      </x:c>
      <x:c r="G442" s="72" t="s">
        <x:v>34</x:v>
      </x:c>
      <x:c r="H442" s="72" t="s">
        <x:v>36</x:v>
      </x:c>
      <x:c r="I442" s="83">
        <x:v>2015</x:v>
      </x:c>
      <x:c r="J442" s="83" t="s">
        <x:v>45</x:v>
      </x:c>
      <x:c r="K442" s="83">
        <x:v>33</x:v>
      </x:c>
      <x:c r="L442" s="83" t="s">
        <x:v>96</x:v>
      </x:c>
      <x:c r="M442" s="83">
        <x:v>113</x:v>
      </x:c>
      <x:c r="N442" s="83">
        <x:v>1.5800000000000001</x:v>
      </x:c>
      <x:c r="O442" s="83">
        <x:v>-0.28999999999999998</x:v>
      </x:c>
      <x:c r="P442" s="83">
        <x:v>324</x:v>
      </x:c>
      <x:c r="Q442" s="83">
        <x:v>316</x:v>
      </x:c>
      <x:c r="R442" s="83">
        <x:v>279</x:v>
      </x:c>
      <x:c r="S442" s="83">
        <x:v>34</x:v>
      </x:c>
      <x:c r="T442" s="83">
        <x:v>71</x:v>
      </x:c>
      <x:c r="U442" s="83">
        <x:v>11</x:v>
      </x:c>
      <x:c r="V442" s="83">
        <x:v>1</x:v>
      </x:c>
      <x:c r="W442" s="83">
        <x:v>12</x:v>
      </x:c>
      <x:c r="X442" s="83">
        <x:v>120</x:v>
      </x:c>
      <x:c r="Y442" s="83">
        <x:v>49</x:v>
      </x:c>
      <x:c r="Z442" s="83">
        <x:v>1</x:v>
      </x:c>
      <x:c r="AA442" s="83">
        <x:v>2</x:v>
      </x:c>
      <x:c r="AB442" s="83">
        <x:v>22</x:v>
      </x:c>
      <x:c r="AC442" s="83">
        <x:v>15</x:v>
      </x:c>
      <x:c r="AD442" s="83">
        <x:v>0</x:v>
      </x:c>
      <x:c r="AE442" s="83">
        <x:v>80</x:v>
      </x:c>
      <x:c r="AF442" s="83">
        <x:v>2</x:v>
      </x:c>
      <x:c r="AG442" s="83">
        <x:v>8</x:v>
      </x:c>
      <x:c r="AH442" s="83">
        <x:v>0</x:v>
      </x:c>
      <x:c r="AI442" s="83">
        <x:v>0.254</x:v>
      </x:c>
      <x:c r="AJ442" s="83">
        <x:v>0.34200000000000003</x:v>
      </x:c>
      <x:c r="AK442" s="83">
        <x:v>0.42999999999999999</x:v>
      </x:c>
      <x:c r="AL442" s="83">
        <x:v>0.77200000000000002</x:v>
      </x:c>
      <x:c r="AM442" s="83">
        <x:v>0.13</x:v>
      </x:c>
      <x:c r="AN442" s="83">
        <x:v>98</x:v>
      </x:c>
      <x:c r="AO442" s="83">
        <x:v>1.29</x:v>
      </x:c>
      <x:c r="AP442" s="83">
        <x:v>2015</x:v>
      </x:c>
      <x:c r="AQ442" s="83" t="s">
        <x:v>45</x:v>
      </x:c>
      <x:c r="AR442" s="83">
        <x:v>33</x:v>
      </x:c>
      <x:c r="AS442" s="83" t="s">
        <x:v>96</x:v>
      </x:c>
      <x:c r="AT442" s="83">
        <x:v>324</x:v>
      </x:c>
      <x:c r="AU442" s="83">
        <x:v>-3.0699999999999998</x:v>
      </x:c>
      <x:c r="AV442" s="83">
        <x:v>-0.46000000000000002</x:v>
      </x:c>
      <x:c r="AW442" s="83">
        <x:v>-0.17999999999999999</x:v>
      </x:c>
      <x:c r="AX442" s="83">
        <x:v>-0.77000000000000002</x:v>
      </x:c>
      <x:c r="AY442" s="83">
        <x:v>-3.1099999999999999</x:v>
      </x:c>
      <x:c r="AZ442" s="83">
        <x:v>6.3799999999999999</x:v>
      </x:c>
      <x:c r="BA442" s="83">
        <x:v>3.2799999999999998</x:v>
      </x:c>
      <x:c r="BB442" s="83">
        <x:v>1.02</x:v>
      </x:c>
      <x:c r="BC442" s="83">
        <x:v>1.3799999999999999</x:v>
      </x:c>
      <x:c r="BD442" s="83">
        <x:v>3.1499999999999999</x:v>
      </x:c>
      <x:c r="BE442" s="83">
        <x:v>10.800000000000001</x:v>
      </x:c>
      <x:c r="BF442" s="83">
        <x:v>1.5800000000000001</x:v>
      </x:c>
      <x:c r="BG442" s="83">
        <x:v>-0.28999999999999998</x:v>
      </x:c>
      <x:c r="BH442" s="83">
        <x:v>1.29</x:v>
      </x:c>
      <x:c r="BI442" s="83">
        <x:v>15500</x:v>
      </x:c>
      <x:c r="BJ442" s="83">
        <x:v>12014</x:v>
      </x:c>
      <x:c r="BK442" s="74" t="str">
        <x:f t="shared" si="0"/>
        <x:v>true</x:v>
      </x:c>
    </x:row>
    <x:row r="443" spans="1:63" ht="16.399999999999999">
      <x:c r="A443" s="67">
        <x:v>2010</x:v>
      </x:c>
      <x:c r="B443" s="61" t="s">
        <x:v>55</x:v>
      </x:c>
      <x:c r="C443" s="61" t="s">
        <x:v>224</x:v>
      </x:c>
      <x:c r="D443" s="72" t="s">
        <x:v>323</x:v>
      </x:c>
      <x:c r="E443" s="72">
        <x:v>4</x:v>
      </x:c>
      <x:c r="F443" s="72" t="s">
        <x:v>332</x:v>
      </x:c>
      <x:c r="G443" s="72" t="s">
        <x:v>34</x:v>
      </x:c>
      <x:c r="H443" s="72" t="s">
        <x:v>36</x:v>
      </x:c>
      <x:c r="I443" s="83">
        <x:v>2009</x:v>
      </x:c>
      <x:c r="J443" s="83" t="s">
        <x:v>55</x:v>
      </x:c>
      <x:c r="K443" s="83">
        <x:v>29</x:v>
      </x:c>
      <x:c r="L443" s="83" t="s">
        <x:v>23</x:v>
      </x:c>
      <x:c r="M443" s="83">
        <x:v>121</x:v>
      </x:c>
      <x:c r="N443" s="83">
        <x:v>3.3100000000000001</x:v>
      </x:c>
      <x:c r="O443" s="83">
        <x:v>0.44</x:v>
      </x:c>
      <x:c r="P443" s="83">
        <x:v>494</x:v>
      </x:c>
      <x:c r="Q443" s="83">
        <x:v>484</x:v>
      </x:c>
      <x:c r="R443" s="83">
        <x:v>419</x:v>
      </x:c>
      <x:c r="S443" s="83">
        <x:v>62</x:v>
      </x:c>
      <x:c r="T443" s="83">
        <x:v>126</x:v>
      </x:c>
      <x:c r="U443" s="83">
        <x:v>19</x:v>
      </x:c>
      <x:c r="V443" s="83">
        <x:v>2</x:v>
      </x:c>
      <x:c r="W443" s="83">
        <x:v>10</x:v>
      </x:c>
      <x:c r="X443" s="83">
        <x:v>179</x:v>
      </x:c>
      <x:c r="Y443" s="83">
        <x:v>70</x:v>
      </x:c>
      <x:c r="Z443" s="83">
        <x:v>5</x:v>
      </x:c>
      <x:c r="AA443" s="83">
        <x:v>0</x:v>
      </x:c>
      <x:c r="AB443" s="83">
        <x:v>59</x:v>
      </x:c>
      <x:c r="AC443" s="83">
        <x:v>4</x:v>
      </x:c>
      <x:c r="AD443" s="83">
        <x:v>2</x:v>
      </x:c>
      <x:c r="AE443" s="83">
        <x:v>46</x:v>
      </x:c>
      <x:c r="AF443" s="83">
        <x:v>10</x:v>
      </x:c>
      <x:c r="AG443" s="83">
        <x:v>8</x:v>
      </x:c>
      <x:c r="AH443" s="83">
        <x:v>4</x:v>
      </x:c>
      <x:c r="AI443" s="83">
        <x:v>0.30099999999999999</x:v>
      </x:c>
      <x:c r="AJ443" s="83">
        <x:v>0.38900000000000001</x:v>
      </x:c>
      <x:c r="AK443" s="83">
        <x:v>0.42699999999999999</x:v>
      </x:c>
      <x:c r="AL443" s="83">
        <x:v>0.81599999999999995</x:v>
      </x:c>
      <x:c r="AM443" s="83">
        <x:v>0.020000000000000001</x:v>
      </x:c>
      <x:c r="AN443" s="83">
        <x:v>116.7</x:v>
      </x:c>
      <x:c r="AO443" s="83">
        <x:v>3.75</x:v>
      </x:c>
      <x:c r="AP443" s="83">
        <x:v>2009</x:v>
      </x:c>
      <x:c r="AQ443" s="83" t="s">
        <x:v>55</x:v>
      </x:c>
      <x:c r="AR443" s="83">
        <x:v>29</x:v>
      </x:c>
      <x:c r="AS443" s="83" t="s">
        <x:v>23</x:v>
      </x:c>
      <x:c r="AT443" s="83">
        <x:v>494</x:v>
      </x:c>
      <x:c r="AU443" s="83">
        <x:v>10.81</x:v>
      </x:c>
      <x:c r="AV443" s="83">
        <x:v>1.8600000000000001</x:v>
      </x:c>
      <x:c r="AW443" s="83">
        <x:v>1.8600000000000001</x:v>
      </x:c>
      <x:c r="AX443" s="83">
        <x:v>15.27</x:v>
      </x:c>
      <x:c r="AY443" s="83">
        <x:v>1.76</x:v>
      </x:c>
      <x:c r="AZ443" s="83">
        <x:v>0.40000000000000002</x:v>
      </x:c>
      <x:c r="BA443" s="83">
        <x:v>2.1699999999999999</x:v>
      </x:c>
      <x:c r="BB443" s="83">
        <x:v>17.440000000000001</x:v>
      </x:c>
      <x:c r="BC443" s="83">
        <x:v>2.1499999999999999</x:v>
      </x:c>
      <x:c r="BD443" s="83">
        <x:v>19.59</x:v>
      </x:c>
      <x:c r="BE443" s="83">
        <x:v>10.890000000000001</x:v>
      </x:c>
      <x:c r="BF443" s="83">
        <x:v>3.3100000000000001</x:v>
      </x:c>
      <x:c r="BG443" s="83">
        <x:v>0.44</x:v>
      </x:c>
      <x:c r="BH443" s="83">
        <x:v>3.75</x:v>
      </x:c>
      <x:c r="BI443" s="83">
        <x:v>35000</x:v>
      </x:c>
      <x:c r="BJ443" s="83">
        <x:v>9331</x:v>
      </x:c>
      <x:c r="BK443" s="74" t="str">
        <x:f t="shared" si="0"/>
        <x:v>true</x:v>
      </x:c>
    </x:row>
    <x:row r="444" spans="1:63" ht="16.399999999999999">
      <x:c r="A444" s="66">
        <x:v>2011</x:v>
      </x:c>
      <x:c r="B444" s="61" t="s">
        <x:v>55</x:v>
      </x:c>
      <x:c r="C444" s="61" t="s">
        <x:v>224</x:v>
      </x:c>
      <x:c r="D444" s="72" t="s">
        <x:v>323</x:v>
      </x:c>
      <x:c r="E444" s="72">
        <x:v>4</x:v>
      </x:c>
      <x:c r="F444" s="72" t="s">
        <x:v>332</x:v>
      </x:c>
      <x:c r="G444" s="72" t="s">
        <x:v>34</x:v>
      </x:c>
      <x:c r="H444" s="72" t="s">
        <x:v>36</x:v>
      </x:c>
      <x:c r="I444" s="83">
        <x:v>2010</x:v>
      </x:c>
      <x:c r="J444" s="83" t="s">
        <x:v>55</x:v>
      </x:c>
      <x:c r="K444" s="83">
        <x:v>30</x:v>
      </x:c>
      <x:c r="L444" s="83" t="s">
        <x:v>23</x:v>
      </x:c>
      <x:c r="M444" s="83">
        <x:v>111</x:v>
      </x:c>
      <x:c r="N444" s="83">
        <x:v>1.45</x:v>
      </x:c>
      <x:c r="O444" s="83">
        <x:v>-0.92000000000000004</x:v>
      </x:c>
      <x:c r="P444" s="83">
        <x:v>418</x:v>
      </x:c>
      <x:c r="Q444" s="83">
        <x:v>411</x:v>
      </x:c>
      <x:c r="R444" s="83">
        <x:v>365</x:v>
      </x:c>
      <x:c r="S444" s="83">
        <x:v>52</x:v>
      </x:c>
      <x:c r="T444" s="83">
        <x:v>96</x:v>
      </x:c>
      <x:c r="U444" s="83">
        <x:v>20</x:v>
      </x:c>
      <x:c r="V444" s="83">
        <x:v>1</x:v>
      </x:c>
      <x:c r="W444" s="83">
        <x:v>4</x:v>
      </x:c>
      <x:c r="X444" s="83">
        <x:v>130</x:v>
      </x:c>
      <x:c r="Y444" s="83">
        <x:v>38</x:v>
      </x:c>
      <x:c r="Z444" s="83">
        <x:v>3</x:v>
      </x:c>
      <x:c r="AA444" s="83">
        <x:v>1</x:v>
      </x:c>
      <x:c r="AB444" s="83">
        <x:v>41</x:v>
      </x:c>
      <x:c r="AC444" s="83">
        <x:v>4</x:v>
      </x:c>
      <x:c r="AD444" s="83">
        <x:v>1</x:v>
      </x:c>
      <x:c r="AE444" s="83">
        <x:v>58</x:v>
      </x:c>
      <x:c r="AF444" s="83">
        <x:v>14</x:v>
      </x:c>
      <x:c r="AG444" s="83">
        <x:v>6</x:v>
      </x:c>
      <x:c r="AH444" s="83">
        <x:v>2</x:v>
      </x:c>
      <x:c r="AI444" s="83">
        <x:v>0.26300000000000001</x:v>
      </x:c>
      <x:c r="AJ444" s="83">
        <x:v>0.34200000000000003</x:v>
      </x:c>
      <x:c r="AK444" s="83">
        <x:v>0.35599999999999998</x:v>
      </x:c>
      <x:c r="AL444" s="83">
        <x:v>0.69799999999999995</x:v>
      </x:c>
      <x:c r="AM444" s="83">
        <x:v>-0.021999999999999997</x:v>
      </x:c>
      <x:c r="AN444" s="83">
        <x:v>91</x:v>
      </x:c>
      <x:c r="AO444" s="83">
        <x:v>0.53000000000000003</x:v>
      </x:c>
      <x:c r="AP444" s="83">
        <x:v>2010</x:v>
      </x:c>
      <x:c r="AQ444" s="83" t="s">
        <x:v>55</x:v>
      </x:c>
      <x:c r="AR444" s="83">
        <x:v>30</x:v>
      </x:c>
      <x:c r="AS444" s="83" t="s">
        <x:v>23</x:v>
      </x:c>
      <x:c r="AT444" s="83">
        <x:v>418</x:v>
      </x:c>
      <x:c r="AU444" s="83">
        <x:v>-4.7999999999999998</x:v>
      </x:c>
      <x:c r="AV444" s="83">
        <x:v>0.93999999999999995</x:v>
      </x:c>
      <x:c r="AW444" s="83">
        <x:v>0.93999999999999995</x:v>
      </x:c>
      <x:c r="AX444" s="83">
        <x:v>-9.5199999999999996</x:v>
      </x:c>
      <x:c r="AY444" s="83">
        <x:v>-3.3100000000000001</x:v>
      </x:c>
      <x:c r="AZ444" s="83">
        <x:v>-0.80000000000000004</x:v>
      </x:c>
      <x:c r="BA444" s="83">
        <x:v>-4.1100000000000003</x:v>
      </x:c>
      <x:c r="BB444" s="83">
        <x:v>-13.630000000000001</x:v>
      </x:c>
      <x:c r="BC444" s="83">
        <x:v>1.8100000000000001</x:v>
      </x:c>
      <x:c r="BD444" s="83">
        <x:v>-11.82</x:v>
      </x:c>
      <x:c r="BE444" s="83">
        <x:v>10.6</x:v>
      </x:c>
      <x:c r="BF444" s="83">
        <x:v>1.45</x:v>
      </x:c>
      <x:c r="BG444" s="83">
        <x:v>-0.92000000000000004</x:v>
      </x:c>
      <x:c r="BH444" s="83">
        <x:v>0.53000000000000003</x:v>
      </x:c>
      <x:c r="BI444" s="83">
        <x:v>0</x:v>
      </x:c>
      <x:c r="BJ444" s="83">
        <x:v>0</x:v>
      </x:c>
      <x:c r="BK444" s="74" t="str">
        <x:f t="shared" si="0"/>
        <x:v>true</x:v>
      </x:c>
    </x:row>
    <x:row r="445" spans="1:63" ht="16.399999999999999">
      <x:c r="A445" s="66">
        <x:v>2012</x:v>
      </x:c>
      <x:c r="B445" s="61" t="s">
        <x:v>55</x:v>
      </x:c>
      <x:c r="C445" s="61" t="s">
        <x:v>224</x:v>
      </x:c>
      <x:c r="D445" s="72" t="s">
        <x:v>323</x:v>
      </x:c>
      <x:c r="E445" s="72">
        <x:v>4</x:v>
      </x:c>
      <x:c r="F445" s="72" t="s">
        <x:v>332</x:v>
      </x:c>
      <x:c r="G445" s="72" t="s">
        <x:v>34</x:v>
      </x:c>
      <x:c r="H445" s="72" t="s">
        <x:v>36</x:v>
      </x:c>
      <x:c r="I445" s="83">
        <x:v>2011</x:v>
      </x:c>
      <x:c r="J445" s="83" t="s">
        <x:v>55</x:v>
      </x:c>
      <x:c r="K445" s="83">
        <x:v>31</x:v>
      </x:c>
      <x:c r="L445" s="83" t="s">
        <x:v>23</x:v>
      </x:c>
      <x:c r="M445" s="83">
        <x:v>127</x:v>
      </x:c>
      <x:c r="N445" s="83">
        <x:v>3.4199999999999999</x:v>
      </x:c>
      <x:c r="O445" s="83">
        <x:v>-0.73999999999999999</x:v>
      </x:c>
      <x:c r="P445" s="83">
        <x:v>494</x:v>
      </x:c>
      <x:c r="Q445" s="83">
        <x:v>482</x:v>
      </x:c>
      <x:c r="R445" s="83">
        <x:v>422</x:v>
      </x:c>
      <x:c r="S445" s="83">
        <x:v>61</x:v>
      </x:c>
      <x:c r="T445" s="83">
        <x:v>123</x:v>
      </x:c>
      <x:c r="U445" s="83">
        <x:v>18</x:v>
      </x:c>
      <x:c r="V445" s="83">
        <x:v>1</x:v>
      </x:c>
      <x:c r="W445" s="83">
        <x:v>10</x:v>
      </x:c>
      <x:c r="X445" s="83">
        <x:v>173</x:v>
      </x:c>
      <x:c r="Y445" s="83">
        <x:v>57</x:v>
      </x:c>
      <x:c r="Z445" s="83">
        <x:v>9</x:v>
      </x:c>
      <x:c r="AA445" s="83">
        <x:v>2</x:v>
      </x:c>
      <x:c r="AB445" s="83">
        <x:v>49</x:v>
      </x:c>
      <x:c r="AC445" s="83">
        <x:v>5</x:v>
      </x:c>
      <x:c r="AD445" s="83">
        <x:v>1</x:v>
      </x:c>
      <x:c r="AE445" s="83">
        <x:v>69</x:v>
      </x:c>
      <x:c r="AF445" s="83">
        <x:v>16</x:v>
      </x:c>
      <x:c r="AG445" s="83">
        <x:v>11</x:v>
      </x:c>
      <x:c r="AH445" s="83">
        <x:v>7</x:v>
      </x:c>
      <x:c r="AI445" s="83">
        <x:v>0.29099999999999998</x:v>
      </x:c>
      <x:c r="AJ445" s="83">
        <x:v>0.36599999999999999</x:v>
      </x:c>
      <x:c r="AK445" s="83">
        <x:v>0.40999999999999998</x:v>
      </x:c>
      <x:c r="AL445" s="83">
        <x:v>0.77600000000000002</x:v>
      </x:c>
      <x:c r="AM445" s="83">
        <x:v>0.016</x:v>
      </x:c>
      <x:c r="AN445" s="83">
        <x:v>117.8</x:v>
      </x:c>
      <x:c r="AO445" s="83">
        <x:v>2.6699999999999999</x:v>
      </x:c>
      <x:c r="AP445" s="83">
        <x:v>2011</x:v>
      </x:c>
      <x:c r="AQ445" s="83" t="s">
        <x:v>55</x:v>
      </x:c>
      <x:c r="AR445" s="83">
        <x:v>31</x:v>
      </x:c>
      <x:c r="AS445" s="83" t="s">
        <x:v>23</x:v>
      </x:c>
      <x:c r="AT445" s="83">
        <x:v>494</x:v>
      </x:c>
      <x:c r="AU445" s="83">
        <x:v>10.33</x:v>
      </x:c>
      <x:c r="AV445" s="83">
        <x:v>1.73</x:v>
      </x:c>
      <x:c r="AW445" s="83">
        <x:v>1.73</x:v>
      </x:c>
      <x:c r="AX445" s="83">
        <x:v>5.46</x:v>
      </x:c>
      <x:c r="AY445" s="83">
        <x:v>-1.29</x:v>
      </x:c>
      <x:c r="AZ445" s="83">
        <x:v>0.42999999999999999</x:v>
      </x:c>
      <x:c r="BA445" s="83">
        <x:v>-0.85999999999999999</x:v>
      </x:c>
      <x:c r="BB445" s="83">
        <x:v>4.5999999999999996</x:v>
      </x:c>
      <x:c r="BC445" s="83">
        <x:v>2.21</x:v>
      </x:c>
      <x:c r="BD445" s="83">
        <x:v>6.8099999999999996</x:v>
      </x:c>
      <x:c r="BE445" s="83">
        <x:v>10.029999999999999</x:v>
      </x:c>
      <x:c r="BF445" s="83">
        <x:v>3.4199999999999999</x:v>
      </x:c>
      <x:c r="BG445" s="83">
        <x:v>-0.73999999999999999</x:v>
      </x:c>
      <x:c r="BH445" s="83">
        <x:v>2.6699999999999999</x:v>
      </x:c>
      <x:c r="BI445" s="83">
        <x:v>35000</x:v>
      </x:c>
      <x:c r="BJ445" s="83">
        <x:v>13093</x:v>
      </x:c>
      <x:c r="BK445" s="74" t="str">
        <x:f t="shared" si="0"/>
        <x:v>true</x:v>
      </x:c>
    </x:row>
    <x:row r="446" spans="1:63" ht="16.399999999999999">
      <x:c r="A446" s="66">
        <x:v>2013</x:v>
      </x:c>
      <x:c r="B446" s="61" t="s">
        <x:v>55</x:v>
      </x:c>
      <x:c r="C446" s="61" t="s">
        <x:v>224</x:v>
      </x:c>
      <x:c r="D446" s="72" t="s">
        <x:v>323</x:v>
      </x:c>
      <x:c r="E446" s="72">
        <x:v>4</x:v>
      </x:c>
      <x:c r="F446" s="72" t="s">
        <x:v>332</x:v>
      </x:c>
      <x:c r="G446" s="72" t="s">
        <x:v>34</x:v>
      </x:c>
      <x:c r="H446" s="72" t="s">
        <x:v>36</x:v>
      </x:c>
      <x:c r="I446" s="83">
        <x:v>2012</x:v>
      </x:c>
      <x:c r="J446" s="83" t="s">
        <x:v>55</x:v>
      </x:c>
      <x:c r="K446" s="83">
        <x:v>32</x:v>
      </x:c>
      <x:c r="L446" s="83" t="s">
        <x:v>23</x:v>
      </x:c>
      <x:c r="M446" s="83">
        <x:v>107</x:v>
      </x:c>
      <x:c r="N446" s="83">
        <x:v>5.8499999999999996</x:v>
      </x:c>
      <x:c r="O446" s="83">
        <x:v>-1.1299999999999999</x:v>
      </x:c>
      <x:c r="P446" s="83">
        <x:v>438</x:v>
      </x:c>
      <x:c r="Q446" s="83">
        <x:v>434</x:v>
      </x:c>
      <x:c r="R446" s="83">
        <x:v>365</x:v>
      </x:c>
      <x:c r="S446" s="83">
        <x:v>50</x:v>
      </x:c>
      <x:c r="T446" s="83">
        <x:v>113</x:v>
      </x:c>
      <x:c r="U446" s="83">
        <x:v>27</x:v>
      </x:c>
      <x:c r="V446" s="83">
        <x:v>3</x:v>
      </x:c>
      <x:c r="W446" s="83">
        <x:v>12</x:v>
      </x:c>
      <x:c r="X446" s="83">
        <x:v>182</x:v>
      </x:c>
      <x:c r="Y446" s="83">
        <x:v>53</x:v>
      </x:c>
      <x:c r="Z446" s="83">
        <x:v>3</x:v>
      </x:c>
      <x:c r="AA446" s="83">
        <x:v>3</x:v>
      </x:c>
      <x:c r="AB446" s="83">
        <x:v>65</x:v>
      </x:c>
      <x:c r="AC446" s="83">
        <x:v>1</x:v>
      </x:c>
      <x:c r="AD446" s="83">
        <x:v>2</x:v>
      </x:c>
      <x:c r="AE446" s="83">
        <x:v>62</x:v>
      </x:c>
      <x:c r="AF446" s="83">
        <x:v>13</x:v>
      </x:c>
      <x:c r="AG446" s="83">
        <x:v>2</x:v>
      </x:c>
      <x:c r="AH446" s="83">
        <x:v>5</x:v>
      </x:c>
      <x:c r="AI446" s="83">
        <x:v>0.31</x:v>
      </x:c>
      <x:c r="AJ446" s="83">
        <x:v>0.41099999999999998</x:v>
      </x:c>
      <x:c r="AK446" s="83">
        <x:v>0.499</x:v>
      </x:c>
      <x:c r="AL446" s="83">
        <x:v>0.91000000000000003</x:v>
      </x:c>
      <x:c r="AM446" s="83">
        <x:v>0.080000000000000004</x:v>
      </x:c>
      <x:c r="AN446" s="83">
        <x:v>178.5</x:v>
      </x:c>
      <x:c r="AO446" s="83">
        <x:v>4.7199999999999998</x:v>
      </x:c>
      <x:c r="AP446" s="83">
        <x:v>2012</x:v>
      </x:c>
      <x:c r="AQ446" s="83" t="s">
        <x:v>55</x:v>
      </x:c>
      <x:c r="AR446" s="83">
        <x:v>32</x:v>
      </x:c>
      <x:c r="AS446" s="83" t="s">
        <x:v>23</x:v>
      </x:c>
      <x:c r="AT446" s="83">
        <x:v>438</x:v>
      </x:c>
      <x:c r="AU446" s="83">
        <x:v>37.159999999999997</x:v>
      </x:c>
      <x:c r="AV446" s="83">
        <x:v>-0.11</x:v>
      </x:c>
      <x:c r="AW446" s="83">
        <x:v>-0.11</x:v>
      </x:c>
      <x:c r="AX446" s="83">
        <x:v>31.469999999999999</x:v>
      </x:c>
      <x:c r="AY446" s="83">
        <x:v>-4.2199999999999998</x:v>
      </x:c>
      <x:c r="AZ446" s="83">
        <x:v>-0.93000000000000005</x:v>
      </x:c>
      <x:c r="BA446" s="83">
        <x:v>-5.1500000000000004</x:v>
      </x:c>
      <x:c r="BB446" s="83">
        <x:v>26.309999999999999</x:v>
      </x:c>
      <x:c r="BC446" s="83">
        <x:v>1.95</x:v>
      </x:c>
      <x:c r="BD446" s="83">
        <x:v>28.27</x:v>
      </x:c>
      <x:c r="BE446" s="83">
        <x:v>9.5099999999999998</x:v>
      </x:c>
      <x:c r="BF446" s="83">
        <x:v>5.8499999999999996</x:v>
      </x:c>
      <x:c r="BG446" s="83">
        <x:v>-1.1299999999999999</x:v>
      </x:c>
      <x:c r="BH446" s="83">
        <x:v>4.7199999999999998</x:v>
      </x:c>
      <x:c r="BI446" s="83">
        <x:v>35000</x:v>
      </x:c>
      <x:c r="BJ446" s="83">
        <x:v>7419</x:v>
      </x:c>
      <x:c r="BK446" s="74" t="str">
        <x:f t="shared" si="0"/>
        <x:v>true</x:v>
      </x:c>
    </x:row>
    <x:row r="447" spans="1:63" ht="16.399999999999999">
      <x:c r="A447" s="65">
        <x:v>2014</x:v>
      </x:c>
      <x:c r="B447" s="61" t="s">
        <x:v>55</x:v>
      </x:c>
      <x:c r="C447" s="61" t="s">
        <x:v>224</x:v>
      </x:c>
      <x:c r="D447" s="72" t="s">
        <x:v>323</x:v>
      </x:c>
      <x:c r="E447" s="72">
        <x:v>4</x:v>
      </x:c>
      <x:c r="F447" s="72" t="s">
        <x:v>332</x:v>
      </x:c>
      <x:c r="G447" s="72" t="s">
        <x:v>34</x:v>
      </x:c>
      <x:c r="H447" s="72" t="s">
        <x:v>36</x:v>
      </x:c>
      <x:c r="I447" s="83">
        <x:v>2013</x:v>
      </x:c>
      <x:c r="J447" s="83" t="s">
        <x:v>55</x:v>
      </x:c>
      <x:c r="K447" s="83">
        <x:v>33</x:v>
      </x:c>
      <x:c r="L447" s="83" t="s">
        <x:v>23</x:v>
      </x:c>
      <x:c r="M447" s="83">
        <x:v>121</x:v>
      </x:c>
      <x:c r="N447" s="83">
        <x:v>3.98</x:v>
      </x:c>
      <x:c r="O447" s="83">
        <x:v>-0.48999999999999999</x:v>
      </x:c>
      <x:c r="P447" s="83">
        <x:v>477</x:v>
      </x:c>
      <x:c r="Q447" s="83">
        <x:v>477</x:v>
      </x:c>
      <x:c r="R447" s="83">
        <x:v>407</x:v>
      </x:c>
      <x:c r="S447" s="83">
        <x:v>64</x:v>
      </x:c>
      <x:c r="T447" s="83">
        <x:v>127</x:v>
      </x:c>
      <x:c r="U447" s="83">
        <x:v>22</x:v>
      </x:c>
      <x:c r="V447" s="83">
        <x:v>1</x:v>
      </x:c>
      <x:c r="W447" s="83">
        <x:v>9</x:v>
      </x:c>
      <x:c r="X447" s="83">
        <x:v>178</x:v>
      </x:c>
      <x:c r="Y447" s="83">
        <x:v>62</x:v>
      </x:c>
      <x:c r="Z447" s="83">
        <x:v>13</x:v>
      </x:c>
      <x:c r="AA447" s="83">
        <x:v>6</x:v>
      </x:c>
      <x:c r="AB447" s="83">
        <x:v>59</x:v>
      </x:c>
      <x:c r="AC447" s="83">
        <x:v>7</x:v>
      </x:c>
      <x:c r="AD447" s="83">
        <x:v>0</x:v>
      </x:c>
      <x:c r="AE447" s="83">
        <x:v>58</x:v>
      </x:c>
      <x:c r="AF447" s="83">
        <x:v>12</x:v>
      </x:c>
      <x:c r="AG447" s="83">
        <x:v>0</x:v>
      </x:c>
      <x:c r="AH447" s="83">
        <x:v>4</x:v>
      </x:c>
      <x:c r="AI447" s="83">
        <x:v>0.312</x:v>
      </x:c>
      <x:c r="AJ447" s="83">
        <x:v>0.40500000000000003</x:v>
      </x:c>
      <x:c r="AK447" s="83">
        <x:v>0.437</x:v>
      </x:c>
      <x:c r="AL447" s="83">
        <x:v>0.84199999999999997</x:v>
      </x:c>
      <x:c r="AM447" s="83">
        <x:v>0.035999999999999999</x:v>
      </x:c>
      <x:c r="AN447" s="83">
        <x:v>133</x:v>
      </x:c>
      <x:c r="AO447" s="83">
        <x:v>3.48</x:v>
      </x:c>
      <x:c r="AP447" s="83">
        <x:v>2013</x:v>
      </x:c>
      <x:c r="AQ447" s="83" t="s">
        <x:v>55</x:v>
      </x:c>
      <x:c r="AR447" s="83">
        <x:v>33</x:v>
      </x:c>
      <x:c r="AS447" s="83" t="s">
        <x:v>23</x:v>
      </x:c>
      <x:c r="AT447" s="83">
        <x:v>477</x:v>
      </x:c>
      <x:c r="AU447" s="83">
        <x:v>19.059999999999999</x:v>
      </x:c>
      <x:c r="AV447" s="83">
        <x:v>-0.38</x:v>
      </x:c>
      <x:c r="AW447" s="83">
        <x:v>-0.25</x:v>
      </x:c>
      <x:c r="AX447" s="83">
        <x:v>17.399999999999999</x:v>
      </x:c>
      <x:c r="AY447" s="83">
        <x:v>-3.3500000000000001</x:v>
      </x:c>
      <x:c r="AZ447" s="83">
        <x:v>-0.14999999999999999</x:v>
      </x:c>
      <x:c r="BA447" s="83">
        <x:v>-3.5</x:v>
      </x:c>
      <x:c r="BB447" s="83">
        <x:v>13.9</x:v>
      </x:c>
      <x:c r="BC447" s="83">
        <x:v>2.0800000000000001</x:v>
      </x:c>
      <x:c r="BD447" s="83">
        <x:v>15.99</x:v>
      </x:c>
      <x:c r="BE447" s="83">
        <x:v>9.9499999999999993</x:v>
      </x:c>
      <x:c r="BF447" s="83">
        <x:v>3.98</x:v>
      </x:c>
      <x:c r="BG447" s="83">
        <x:v>-0.48999999999999999</x:v>
      </x:c>
      <x:c r="BH447" s="83">
        <x:v>3.48</x:v>
      </x:c>
      <x:c r="BI447" s="83">
        <x:v>50000</x:v>
      </x:c>
      <x:c r="BJ447" s="83">
        <x:v>14361</x:v>
      </x:c>
      <x:c r="BK447" s="74" t="str">
        <x:f t="shared" si="0"/>
        <x:v>true</x:v>
      </x:c>
    </x:row>
    <x:row r="448" spans="1:63" ht="16.399999999999999">
      <x:c r="A448" s="65">
        <x:v>2015</x:v>
      </x:c>
      <x:c r="B448" s="61" t="s">
        <x:v>55</x:v>
      </x:c>
      <x:c r="C448" s="61" t="s">
        <x:v>224</x:v>
      </x:c>
      <x:c r="D448" s="72" t="s">
        <x:v>323</x:v>
      </x:c>
      <x:c r="E448" s="72">
        <x:v>4</x:v>
      </x:c>
      <x:c r="F448" s="72" t="s">
        <x:v>332</x:v>
      </x:c>
      <x:c r="G448" s="72" t="s">
        <x:v>34</x:v>
      </x:c>
      <x:c r="H448" s="72" t="s">
        <x:v>36</x:v>
      </x:c>
      <x:c r="I448" s="83">
        <x:v>2014</x:v>
      </x:c>
      <x:c r="J448" s="83" t="s">
        <x:v>55</x:v>
      </x:c>
      <x:c r="K448" s="83">
        <x:v>34</x:v>
      </x:c>
      <x:c r="L448" s="83" t="s">
        <x:v>111</x:v>
      </x:c>
      <x:c r="M448" s="83">
        <x:v>112</x:v>
      </x:c>
      <x:c r="N448" s="83">
        <x:v>3.1200000000000001</x:v>
      </x:c>
      <x:c r="O448" s="83">
        <x:v>0.40000000000000002</x:v>
      </x:c>
      <x:c r="P448" s="83">
        <x:v>455</x:v>
      </x:c>
      <x:c r="Q448" s="83">
        <x:v>451</x:v>
      </x:c>
      <x:c r="R448" s="83">
        <x:v>383</x:v>
      </x:c>
      <x:c r="S448" s="83">
        <x:v>71</x:v>
      </x:c>
      <x:c r="T448" s="83">
        <x:v>126</x:v>
      </x:c>
      <x:c r="U448" s="83">
        <x:v>25</x:v>
      </x:c>
      <x:c r="V448" s="83">
        <x:v>1</x:v>
      </x:c>
      <x:c r="W448" s="83">
        <x:v>13</x:v>
      </x:c>
      <x:c r="X448" s="83">
        <x:v>192</x:v>
      </x:c>
      <x:c r="Y448" s="83">
        <x:v>59</x:v>
      </x:c>
      <x:c r="Z448" s="83">
        <x:v>10</x:v>
      </x:c>
      <x:c r="AA448" s="83">
        <x:v>2</x:v>
      </x:c>
      <x:c r="AB448" s="83">
        <x:v>59</x:v>
      </x:c>
      <x:c r="AC448" s="83">
        <x:v>7</x:v>
      </x:c>
      <x:c r="AD448" s="83">
        <x:v>2</x:v>
      </x:c>
      <x:c r="AE448" s="83">
        <x:v>56</x:v>
      </x:c>
      <x:c r="AF448" s="83">
        <x:v>13</x:v>
      </x:c>
      <x:c r="AG448" s="83">
        <x:v>2</x:v>
      </x:c>
      <x:c r="AH448" s="83">
        <x:v>4</x:v>
      </x:c>
      <x:c r="AI448" s="83">
        <x:v>0.32900000000000001</x:v>
      </x:c>
      <x:c r="AJ448" s="83">
        <x:v>0.42399999999999999</x:v>
      </x:c>
      <x:c r="AK448" s="83">
        <x:v>0.501</x:v>
      </x:c>
      <x:c r="AL448" s="83">
        <x:v>0.92500000000000004</x:v>
      </x:c>
      <x:c r="AM448" s="83">
        <x:v>0.188</x:v>
      </x:c>
      <x:c r="AN448" s="83">
        <x:v>141.69999999999999</x:v>
      </x:c>
      <x:c r="AO448" s="83">
        <x:v>3.5099999999999998</x:v>
      </x:c>
      <x:c r="AP448" s="83">
        <x:v>2014</x:v>
      </x:c>
      <x:c r="AQ448" s="83" t="s">
        <x:v>55</x:v>
      </x:c>
      <x:c r="AR448" s="83">
        <x:v>34</x:v>
      </x:c>
      <x:c r="AS448" s="83" t="s">
        <x:v>111</x:v>
      </x:c>
      <x:c r="AT448" s="83">
        <x:v>455</x:v>
      </x:c>
      <x:c r="AU448" s="83">
        <x:v>24.84</x:v>
      </x:c>
      <x:c r="AV448" s="83">
        <x:v>1.05</x:v>
      </x:c>
      <x:c r="AW448" s="83">
        <x:v>1.52</x:v>
      </x:c>
      <x:c r="AX448" s="83">
        <x:v>23.920000000000002</x:v>
      </x:c>
      <x:c r="AY448" s="83">
        <x:v>4.5</x:v>
      </x:c>
      <x:c r="AZ448" s="83">
        <x:v>-8.9700000000000006</x:v>
      </x:c>
      <x:c r="BA448" s="83">
        <x:v>-4.46</x:v>
      </x:c>
      <x:c r="BB448" s="83">
        <x:v>20.920000000000002</x:v>
      </x:c>
      <x:c r="BC448" s="83">
        <x:v>1.98</x:v>
      </x:c>
      <x:c r="BD448" s="83">
        <x:v>25.940000000000001</x:v>
      </x:c>
      <x:c r="BE448" s="83">
        <x:v>11.31</x:v>
      </x:c>
      <x:c r="BF448" s="83">
        <x:v>3.1200000000000001</x:v>
      </x:c>
      <x:c r="BG448" s="83">
        <x:v>0.40000000000000002</x:v>
      </x:c>
      <x:c r="BH448" s="83">
        <x:v>3.5099999999999998</x:v>
      </x:c>
      <x:c r="BI448" s="83">
        <x:v>50000</x:v>
      </x:c>
      <x:c r="BJ448" s="83">
        <x:v>14231</x:v>
      </x:c>
      <x:c r="BK448" s="74" t="str">
        <x:f t="shared" si="0"/>
        <x:v>true</x:v>
      </x:c>
    </x:row>
    <x:row r="449" spans="1:63" ht="16.399999999999999">
      <x:c r="A449" s="65">
        <x:v>2016</x:v>
      </x:c>
      <x:c r="B449" s="61" t="s">
        <x:v>55</x:v>
      </x:c>
      <x:c r="C449" s="61" t="s">
        <x:v>224</x:v>
      </x:c>
      <x:c r="D449" s="72" t="s">
        <x:v>323</x:v>
      </x:c>
      <x:c r="E449" s="72">
        <x:v>4</x:v>
      </x:c>
      <x:c r="F449" s="72" t="s">
        <x:v>332</x:v>
      </x:c>
      <x:c r="G449" s="72" t="s">
        <x:v>34</x:v>
      </x:c>
      <x:c r="H449" s="72" t="s">
        <x:v>36</x:v>
      </x:c>
      <x:c r="I449" s="83">
        <x:v>2015</x:v>
      </x:c>
      <x:c r="J449" s="83" t="s">
        <x:v>55</x:v>
      </x:c>
      <x:c r="K449" s="83">
        <x:v>35</x:v>
      </x:c>
      <x:c r="L449" s="83" t="s">
        <x:v>111</x:v>
      </x:c>
      <x:c r="M449" s="83">
        <x:v>117</x:v>
      </x:c>
      <x:c r="N449" s="83">
        <x:v>1.75</x:v>
      </x:c>
      <x:c r="O449" s="83">
        <x:v>0.14000000000000001</x:v>
      </x:c>
      <x:c r="P449" s="83">
        <x:v>440</x:v>
      </x:c>
      <x:c r="Q449" s="83">
        <x:v>432</x:v>
      </x:c>
      <x:c r="R449" s="83">
        <x:v>363</x:v>
      </x:c>
      <x:c r="S449" s="83">
        <x:v>47</x:v>
      </x:c>
      <x:c r="T449" s="83">
        <x:v>103</x:v>
      </x:c>
      <x:c r="U449" s="83">
        <x:v>16</x:v>
      </x:c>
      <x:c r="V449" s="83">
        <x:v>1</x:v>
      </x:c>
      <x:c r="W449" s="83">
        <x:v>9</x:v>
      </x:c>
      <x:c r="X449" s="83">
        <x:v>148</x:v>
      </x:c>
      <x:c r="Y449" s="83">
        <x:v>45</x:v>
      </x:c>
      <x:c r="Z449" s="83">
        <x:v>9</x:v>
      </x:c>
      <x:c r="AA449" s="83">
        <x:v>4</x:v>
      </x:c>
      <x:c r="AB449" s="83">
        <x:v>54</x:v>
      </x:c>
      <x:c r="AC449" s="83">
        <x:v>13</x:v>
      </x:c>
      <x:c r="AD449" s="83">
        <x:v>5</x:v>
      </x:c>
      <x:c r="AE449" s="83">
        <x:v>65</x:v>
      </x:c>
      <x:c r="AF449" s="83">
        <x:v>9</x:v>
      </x:c>
      <x:c r="AG449" s="83">
        <x:v>6</x:v>
      </x:c>
      <x:c r="AH449" s="83">
        <x:v>4</x:v>
      </x:c>
      <x:c r="AI449" s="83">
        <x:v>0.28399999999999997</x:v>
      </x:c>
      <x:c r="AJ449" s="83">
        <x:v>0.39200000000000002</x:v>
      </x:c>
      <x:c r="AK449" s="83">
        <x:v>0.40799999999999997</x:v>
      </x:c>
      <x:c r="AL449" s="83">
        <x:v>0.80000000000000004</x:v>
      </x:c>
      <x:c r="AM449" s="83">
        <x:v>0.14599999999999999</x:v>
      </x:c>
      <x:c r="AN449" s="83">
        <x:v>116.59999999999999</x:v>
      </x:c>
      <x:c r="AO449" s="83">
        <x:v>1.8899999999999999</x:v>
      </x:c>
      <x:c r="AP449" s="83">
        <x:v>2015</x:v>
      </x:c>
      <x:c r="AQ449" s="83" t="s">
        <x:v>55</x:v>
      </x:c>
      <x:c r="AR449" s="83">
        <x:v>35</x:v>
      </x:c>
      <x:c r="AS449" s="83" t="s">
        <x:v>111</x:v>
      </x:c>
      <x:c r="AT449" s="83">
        <x:v>440</x:v>
      </x:c>
      <x:c r="AU449" s="83">
        <x:v>9.2200000000000006</x:v>
      </x:c>
      <x:c r="AV449" s="83">
        <x:v>0.10000000000000001</x:v>
      </x:c>
      <x:c r="AW449" s="83">
        <x:v>-0.23999999999999999</x:v>
      </x:c>
      <x:c r="AX449" s="83">
        <x:v>9.4600000000000009</x:v>
      </x:c>
      <x:c r="AY449" s="83">
        <x:v>1.48</x:v>
      </x:c>
      <x:c r="AZ449" s="83">
        <x:v>-7.7800000000000002</x:v>
      </x:c>
      <x:c r="BA449" s="83">
        <x:v>-6.29</x:v>
      </x:c>
      <x:c r="BB449" s="83">
        <x:v>2.8799999999999999</x:v>
      </x:c>
      <x:c r="BC449" s="83">
        <x:v>1.8700000000000001</x:v>
      </x:c>
      <x:c r="BD449" s="83">
        <x:v>4.4699999999999998</x:v>
      </x:c>
      <x:c r="BE449" s="83">
        <x:v>10.800000000000001</x:v>
      </x:c>
      <x:c r="BF449" s="83">
        <x:v>1.75</x:v>
      </x:c>
      <x:c r="BG449" s="83">
        <x:v>0.14000000000000001</x:v>
      </x:c>
      <x:c r="BH449" s="83">
        <x:v>1.8899999999999999</x:v>
      </x:c>
      <x:c r="BI449" s="83">
        <x:v>50000</x:v>
      </x:c>
      <x:c r="BJ449" s="83">
        <x:v>26449</x:v>
      </x:c>
      <x:c r="BK449" s="74" t="str">
        <x:f t="shared" si="0"/>
        <x:v>true</x:v>
      </x:c>
    </x:row>
    <x:row r="450" spans="1:63" ht="16.399999999999999">
      <x:c r="A450" s="65">
        <x:v>2017</x:v>
      </x:c>
      <x:c r="B450" s="61" t="s">
        <x:v>55</x:v>
      </x:c>
      <x:c r="C450" s="61" t="s">
        <x:v>224</x:v>
      </x:c>
      <x:c r="D450" s="72" t="s">
        <x:v>323</x:v>
      </x:c>
      <x:c r="E450" s="72">
        <x:v>4</x:v>
      </x:c>
      <x:c r="F450" s="72" t="s">
        <x:v>332</x:v>
      </x:c>
      <x:c r="G450" s="72" t="s">
        <x:v>34</x:v>
      </x:c>
      <x:c r="H450" s="72" t="s">
        <x:v>36</x:v>
      </x:c>
      <x:c r="I450" s="83">
        <x:v>2016</x:v>
      </x:c>
      <x:c r="J450" s="83" t="s">
        <x:v>55</x:v>
      </x:c>
      <x:c r="K450" s="83">
        <x:v>36</x:v>
      </x:c>
      <x:c r="L450" s="83" t="s">
        <x:v>111</x:v>
      </x:c>
      <x:c r="M450" s="83">
        <x:v>126</x:v>
      </x:c>
      <x:c r="N450" s="83">
        <x:v>1.21</x:v>
      </x:c>
      <x:c r="O450" s="83">
        <x:v>-0.33000000000000002</x:v>
      </x:c>
      <x:c r="P450" s="83">
        <x:v>418</x:v>
      </x:c>
      <x:c r="Q450" s="83">
        <x:v>413</x:v>
      </x:c>
      <x:c r="R450" s="83">
        <x:v>370</x:v>
      </x:c>
      <x:c r="S450" s="83">
        <x:v>58</x:v>
      </x:c>
      <x:c r="T450" s="83">
        <x:v>119</x:v>
      </x:c>
      <x:c r="U450" s="83">
        <x:v>22</x:v>
      </x:c>
      <x:c r="V450" s="83">
        <x:v>1</x:v>
      </x:c>
      <x:c r="W450" s="83">
        <x:v>6</x:v>
      </x:c>
      <x:c r="X450" s="83">
        <x:v>161</x:v>
      </x:c>
      <x:c r="Y450" s="83">
        <x:v>64</x:v>
      </x:c>
      <x:c r="Z450" s="83">
        <x:v>8</x:v>
      </x:c>
      <x:c r="AA450" s="83">
        <x:v>4</x:v>
      </x:c>
      <x:c r="AB450" s="83">
        <x:v>33</x:v>
      </x:c>
      <x:c r="AC450" s="83">
        <x:v>5</x:v>
      </x:c>
      <x:c r="AD450" s="83">
        <x:v>1</x:v>
      </x:c>
      <x:c r="AE450" s="83">
        <x:v>59</x:v>
      </x:c>
      <x:c r="AF450" s="83">
        <x:v>9</x:v>
      </x:c>
      <x:c r="AG450" s="83">
        <x:v>5</x:v>
      </x:c>
      <x:c r="AH450" s="83">
        <x:v>5</x:v>
      </x:c>
      <x:c r="AI450" s="83">
        <x:v>0.32200000000000001</x:v>
      </x:c>
      <x:c r="AJ450" s="83">
        <x:v>0.38</x:v>
      </x:c>
      <x:c r="AK450" s="83">
        <x:v>0.435</x:v>
      </x:c>
      <x:c r="AL450" s="83">
        <x:v>0.81499999999999995</x:v>
      </x:c>
      <x:c r="AM450" s="83">
        <x:v>0.14799999999999999</x:v>
      </x:c>
      <x:c r="AN450" s="83">
        <x:v>112.7</x:v>
      </x:c>
      <x:c r="AO450" s="83">
        <x:v>0.87</x:v>
      </x:c>
      <x:c r="AP450" s="83">
        <x:v>2016</x:v>
      </x:c>
      <x:c r="AQ450" s="83" t="s">
        <x:v>55</x:v>
      </x:c>
      <x:c r="AR450" s="83">
        <x:v>36</x:v>
      </x:c>
      <x:c r="AS450" s="83" t="s">
        <x:v>111</x:v>
      </x:c>
      <x:c r="AT450" s="83">
        <x:v>418</x:v>
      </x:c>
      <x:c r="AU450" s="83">
        <x:v>5.1600000000000001</x:v>
      </x:c>
      <x:c r="AV450" s="83">
        <x:v>-0.14999999999999999</x:v>
      </x:c>
      <x:c r="AW450" s="83">
        <x:v>-0.62</x:v>
      </x:c>
      <x:c r="AX450" s="83">
        <x:v>3.7599999999999998</x:v>
      </x:c>
      <x:c r="AY450" s="83">
        <x:v>-3.75</x:v>
      </x:c>
      <x:c r="AZ450" s="83">
        <x:v>-7.7999999999999998</x:v>
      </x:c>
      <x:c r="BA450" s="83">
        <x:v>-11.539999999999999</x:v>
      </x:c>
      <x:c r="BB450" s="83">
        <x:v>-7.3099999999999996</x:v>
      </x:c>
      <x:c r="BC450" s="83">
        <x:v>1.8100000000000001</x:v>
      </x:c>
      <x:c r="BD450" s="83">
        <x:v>-7.5499999999999998</x:v>
      </x:c>
      <x:c r="BE450" s="83">
        <x:v>11.279999999999999</x:v>
      </x:c>
      <x:c r="BF450" s="83">
        <x:v>1.21</x:v>
      </x:c>
      <x:c r="BG450" s="83">
        <x:v>-0.33000000000000002</x:v>
      </x:c>
      <x:c r="BH450" s="83">
        <x:v>0.87</x:v>
      </x:c>
      <x:c r="BI450" s="83">
        <x:v>50000</x:v>
      </x:c>
      <x:c r="BJ450" s="83">
        <x:v>57259</x:v>
      </x:c>
      <x:c r="BK450" s="74" t="str">
        <x:f t="shared" si="0"/>
        <x:v>true</x:v>
      </x:c>
    </x:row>
    <x:row r="451" spans="1:63" ht="16.399999999999999">
      <x:c r="A451" s="65">
        <x:v>2018</x:v>
      </x:c>
      <x:c r="B451" s="61" t="s">
        <x:v>65</x:v>
      </x:c>
      <x:c r="C451" s="61" t="s">
        <x:v>221</x:v>
      </x:c>
      <x:c r="D451" s="72" t="s">
        <x:v>251</x:v>
      </x:c>
      <x:c r="E451" s="72">
        <x:v>9</x:v>
      </x:c>
      <x:c r="F451" s="72" t="s">
        <x:v>25</x:v>
      </x:c>
      <x:c r="G451" s="72" t="s">
        <x:v>34</x:v>
      </x:c>
      <x:c r="H451" s="72" t="s">
        <x:v>36</x:v>
      </x:c>
      <x:c r="I451" s="83">
        <x:v>2017</x:v>
      </x:c>
      <x:c r="J451" s="83" t="s">
        <x:v>175</x:v>
      </x:c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  <x:c r="AA451" s="83"/>
      <x:c r="AB451" s="83"/>
      <x:c r="AC451" s="83"/>
      <x:c r="AD451" s="83"/>
      <x:c r="AE451" s="83"/>
      <x:c r="AF451" s="83"/>
      <x:c r="AG451" s="83"/>
      <x:c r="AH451" s="83"/>
      <x:c r="AI451" s="83"/>
      <x:c r="AJ451" s="83"/>
      <x:c r="AK451" s="83"/>
      <x:c r="AL451" s="83"/>
      <x:c r="AM451" s="83"/>
      <x:c r="AN451" s="83"/>
      <x:c r="AO451" s="83"/>
      <x:c r="AP451" s="83"/>
      <x:c r="AQ451" s="83"/>
      <x:c r="AR451" s="83"/>
      <x:c r="AS451" s="83"/>
      <x:c r="AT451" s="83"/>
      <x:c r="AU451" s="83"/>
      <x:c r="AV451" s="83"/>
      <x:c r="AW451" s="83"/>
      <x:c r="AX451" s="83"/>
      <x:c r="AY451" s="83"/>
      <x:c r="AZ451" s="83"/>
      <x:c r="BA451" s="83"/>
      <x:c r="BB451" s="83"/>
      <x:c r="BC451" s="83"/>
      <x:c r="BD451" s="83"/>
      <x:c r="BE451" s="83"/>
      <x:c r="BF451" s="83"/>
      <x:c r="BG451" s="83"/>
      <x:c r="BH451" s="83"/>
      <x:c r="BI451" s="83"/>
      <x:c r="BJ451" s="83"/>
      <x:c r="BK451" s="74" t="str">
        <x:f t="shared" si="0"/>
        <x:v>true</x:v>
      </x:c>
    </x:row>
    <x:row r="452" spans="1:63" ht="16.399999999999999">
      <x:c r="A452" s="65">
        <x:v>2019</x:v>
      </x:c>
      <x:c r="B452" s="61" t="s">
        <x:v>65</x:v>
      </x:c>
      <x:c r="C452" s="61" t="s">
        <x:v>221</x:v>
      </x:c>
      <x:c r="D452" s="72" t="s">
        <x:v>251</x:v>
      </x:c>
      <x:c r="E452" s="72">
        <x:v>9</x:v>
      </x:c>
      <x:c r="F452" s="72" t="s">
        <x:v>25</x:v>
      </x:c>
      <x:c r="G452" s="72" t="s">
        <x:v>34</x:v>
      </x:c>
      <x:c r="H452" s="72" t="s">
        <x:v>36</x:v>
      </x:c>
      <x:c r="I452" s="83">
        <x:v>2018</x:v>
      </x:c>
      <x:c r="J452" s="83" t="s">
        <x:v>65</x:v>
      </x:c>
      <x:c r="K452" s="83">
        <x:v>28</x:v>
      </x:c>
      <x:c r="L452" s="83" t="s">
        <x:v>122</x:v>
      </x:c>
      <x:c r="M452" s="83">
        <x:v>26</x:v>
      </x:c>
      <x:c r="N452" s="83">
        <x:v>0.81000000000000005</x:v>
      </x:c>
      <x:c r="O452" s="83">
        <x:v>0.37</x:v>
      </x:c>
      <x:c r="P452" s="83">
        <x:v>112</x:v>
      </x:c>
      <x:c r="Q452" s="83">
        <x:v>112</x:v>
      </x:c>
      <x:c r="R452" s="83">
        <x:v>98</x:v>
      </x:c>
      <x:c r="S452" s="83">
        <x:v>20</x:v>
      </x:c>
      <x:c r="T452" s="83">
        <x:v>36</x:v>
      </x:c>
      <x:c r="U452" s="83">
        <x:v>2</x:v>
      </x:c>
      <x:c r="V452" s="83">
        <x:v>1</x:v>
      </x:c>
      <x:c r="W452" s="83">
        <x:v>2</x:v>
      </x:c>
      <x:c r="X452" s="83">
        <x:v>46</x:v>
      </x:c>
      <x:c r="Y452" s="83">
        <x:v>23</x:v>
      </x:c>
      <x:c r="Z452" s="83">
        <x:v>5</x:v>
      </x:c>
      <x:c r="AA452" s="83">
        <x:v>2</x:v>
      </x:c>
      <x:c r="AB452" s="83">
        <x:v>11</x:v>
      </x:c>
      <x:c r="AC452" s="83">
        <x:v>1</x:v>
      </x:c>
      <x:c r="AD452" s="83">
        <x:v>0</x:v>
      </x:c>
      <x:c r="AE452" s="83">
        <x:v>13</x:v>
      </x:c>
      <x:c r="AF452" s="83">
        <x:v>1</x:v>
      </x:c>
      <x:c r="AG452" s="83">
        <x:v>0</x:v>
      </x:c>
      <x:c r="AH452" s="83">
        <x:v>2</x:v>
      </x:c>
      <x:c r="AI452" s="83">
        <x:v>0.36699999999999999</x:v>
      </x:c>
      <x:c r="AJ452" s="83">
        <x:v>0.42899999999999999</x:v>
      </x:c>
      <x:c r="AK452" s="83">
        <x:v>0.46899999999999997</x:v>
      </x:c>
      <x:c r="AL452" s="83">
        <x:v>0.89800000000000002</x:v>
      </x:c>
      <x:c r="AM452" s="83">
        <x:v>0.185</x:v>
      </x:c>
      <x:c r="AN452" s="83">
        <x:v>141.19999999999999</x:v>
      </x:c>
      <x:c r="AO452" s="83">
        <x:v>1.1799999999999999</x:v>
      </x:c>
      <x:c r="AP452" s="83">
        <x:v>2018</x:v>
      </x:c>
      <x:c r="AQ452" s="83" t="s">
        <x:v>65</x:v>
      </x:c>
      <x:c r="AR452" s="83">
        <x:v>28</x:v>
      </x:c>
      <x:c r="AS452" s="83" t="s">
        <x:v>122</x:v>
      </x:c>
      <x:c r="AT452" s="83">
        <x:v>112</x:v>
      </x:c>
      <x:c r="AU452" s="83">
        <x:v>4.6900000000000004</x:v>
      </x:c>
      <x:c r="AV452" s="83">
        <x:v>-0.16</x:v>
      </x:c>
      <x:c r="AW452" s="83">
        <x:v>-0.68999999999999995</x:v>
      </x:c>
      <x:c r="AX452" s="83">
        <x:v>5.0499999999999998</x:v>
      </x:c>
      <x:c r="AY452" s="83">
        <x:v>4.1900000000000004</x:v>
      </x:c>
      <x:c r="AZ452" s="83">
        <x:v>0</x:v>
      </x:c>
      <x:c r="BA452" s="83">
        <x:v>4.1900000000000004</x:v>
      </x:c>
      <x:c r="BB452" s="83">
        <x:v>8.6099999999999994</x:v>
      </x:c>
      <x:c r="BC452" s="83">
        <x:v>0.48999999999999999</x:v>
      </x:c>
      <x:c r="BD452" s="83">
        <x:v>15.93</x:v>
      </x:c>
      <x:c r="BE452" s="83">
        <x:v>11.199999999999999</x:v>
      </x:c>
      <x:c r="BF452" s="83">
        <x:v>0.81000000000000005</x:v>
      </x:c>
      <x:c r="BG452" s="83">
        <x:v>0.37</x:v>
      </x:c>
      <x:c r="BH452" s="83">
        <x:v>1.1799999999999999</x:v>
      </x:c>
      <x:c r="BI452" s="83">
        <x:v>28000</x:v>
      </x:c>
      <x:c r="BJ452" s="83">
        <x:v>23704</x:v>
      </x:c>
      <x:c r="BK452" s="74" t="str">
        <x:f t="shared" si="0"/>
        <x:v>true</x:v>
      </x:c>
    </x:row>
    <x:row r="453" spans="1:63" ht="16.399999999999999">
      <x:c r="A453" s="65">
        <x:v>2020</x:v>
      </x:c>
      <x:c r="B453" s="61" t="s">
        <x:v>65</x:v>
      </x:c>
      <x:c r="C453" s="61" t="s">
        <x:v>221</x:v>
      </x:c>
      <x:c r="D453" s="72" t="s">
        <x:v>251</x:v>
      </x:c>
      <x:c r="E453" s="72">
        <x:v>9</x:v>
      </x:c>
      <x:c r="F453" s="72" t="s">
        <x:v>25</x:v>
      </x:c>
      <x:c r="G453" s="72" t="s">
        <x:v>34</x:v>
      </x:c>
      <x:c r="H453" s="72" t="s">
        <x:v>36</x:v>
      </x:c>
      <x:c r="I453" s="83">
        <x:v>2019</x:v>
      </x:c>
      <x:c r="J453" s="83" t="s">
        <x:v>65</x:v>
      </x:c>
      <x:c r="K453" s="83">
        <x:v>29</x:v>
      </x:c>
      <x:c r="L453" s="83" t="s">
        <x:v>122</x:v>
      </x:c>
      <x:c r="M453" s="83">
        <x:v>123</x:v>
      </x:c>
      <x:c r="N453" s="83">
        <x:v>2.04</x:v>
      </x:c>
      <x:c r="O453" s="83">
        <x:v>0.56000000000000005</x:v>
      </x:c>
      <x:c r="P453" s="83">
        <x:v>513</x:v>
      </x:c>
      <x:c r="Q453" s="83">
        <x:v>509</x:v>
      </x:c>
      <x:c r="R453" s="83">
        <x:v>441</x:v>
      </x:c>
      <x:c r="S453" s="83">
        <x:v>75</x:v>
      </x:c>
      <x:c r="T453" s="83">
        <x:v>117</x:v>
      </x:c>
      <x:c r="U453" s="83">
        <x:v>19</x:v>
      </x:c>
      <x:c r="V453" s="83">
        <x:v>5</x:v>
      </x:c>
      <x:c r="W453" s="83">
        <x:v>0</x:v>
      </x:c>
      <x:c r="X453" s="83">
        <x:v>146</x:v>
      </x:c>
      <x:c r="Y453" s="83">
        <x:v>41</x:v>
      </x:c>
      <x:c r="Z453" s="83">
        <x:v>26</x:v>
      </x:c>
      <x:c r="AA453" s="83">
        <x:v>8</x:v>
      </x:c>
      <x:c r="AB453" s="83">
        <x:v>57</x:v>
      </x:c>
      <x:c r="AC453" s="83">
        <x:v>6</x:v>
      </x:c>
      <x:c r="AD453" s="83">
        <x:v>0</x:v>
      </x:c>
      <x:c r="AE453" s="83">
        <x:v>60</x:v>
      </x:c>
      <x:c r="AF453" s="83">
        <x:v>6</x:v>
      </x:c>
      <x:c r="AG453" s="83">
        <x:v>4</x:v>
      </x:c>
      <x:c r="AH453" s="83">
        <x:v>5</x:v>
      </x:c>
      <x:c r="AI453" s="83">
        <x:v>0.26500000000000001</x:v>
      </x:c>
      <x:c r="AJ453" s="83">
        <x:v>0.35399999999999998</x:v>
      </x:c>
      <x:c r="AK453" s="83">
        <x:v>0.33100000000000002</x:v>
      </x:c>
      <x:c r="AL453" s="83">
        <x:v>0.68500000000000005</x:v>
      </x:c>
      <x:c r="AM453" s="83">
        <x:v>0.113</x:v>
      </x:c>
      <x:c r="AN453" s="83">
        <x:v>103.2</x:v>
      </x:c>
      <x:c r="AO453" s="83">
        <x:v>2.6000000000000001</x:v>
      </x:c>
      <x:c r="AP453" s="83">
        <x:v>2019</x:v>
      </x:c>
      <x:c r="AQ453" s="83" t="s">
        <x:v>65</x:v>
      </x:c>
      <x:c r="AR453" s="83">
        <x:v>29</x:v>
      </x:c>
      <x:c r="AS453" s="83" t="s">
        <x:v>122</x:v>
      </x:c>
      <x:c r="AT453" s="83">
        <x:v>513</x:v>
      </x:c>
      <x:c r="AU453" s="83">
        <x:v>-1.29</x:v>
      </x:c>
      <x:c r="AV453" s="83">
        <x:v>1.28</x:v>
      </x:c>
      <x:c r="AW453" s="83">
        <x:v>1.6399999999999999</x:v>
      </x:c>
      <x:c r="AX453" s="83">
        <x:v>2.4700000000000002</x:v>
      </x:c>
      <x:c r="AY453" s="83">
        <x:v>5.4500000000000002</x:v>
      </x:c>
      <x:c r="AZ453" s="83">
        <x:v>-0.020000000000000001</x:v>
      </x:c>
      <x:c r="BA453" s="83">
        <x:v>5.4199999999999999</x:v>
      </x:c>
      <x:c r="BB453" s="83">
        <x:v>6.6200000000000001</x:v>
      </x:c>
      <x:c r="BC453" s="83">
        <x:v>2.27</x:v>
      </x:c>
      <x:c r="BD453" s="83">
        <x:v>17.879999999999999</x:v>
      </x:c>
      <x:c r="BE453" s="83">
        <x:v>9.7300000000000004</x:v>
      </x:c>
      <x:c r="BF453" s="83">
        <x:v>2.04</x:v>
      </x:c>
      <x:c r="BG453" s="83">
        <x:v>0.56000000000000005</x:v>
      </x:c>
      <x:c r="BH453" s="83">
        <x:v>2.6000000000000001</x:v>
      </x:c>
      <x:c r="BI453" s="83">
        <x:v>24500</x:v>
      </x:c>
      <x:c r="BJ453" s="83">
        <x:v>9407</x:v>
      </x:c>
      <x:c r="BK453" s="74" t="str">
        <x:f t="shared" si="0"/>
        <x:v>true</x:v>
      </x:c>
    </x:row>
    <x:row r="454" spans="1:63" ht="16.399999999999999">
      <x:c r="A454" s="65">
        <x:v>2021</x:v>
      </x:c>
      <x:c r="B454" s="61" t="s">
        <x:v>65</x:v>
      </x:c>
      <x:c r="C454" s="61" t="s">
        <x:v>221</x:v>
      </x:c>
      <x:c r="D454" s="72" t="s">
        <x:v>251</x:v>
      </x:c>
      <x:c r="E454" s="72">
        <x:v>9</x:v>
      </x:c>
      <x:c r="F454" s="72" t="s">
        <x:v>25</x:v>
      </x:c>
      <x:c r="G454" s="72" t="s">
        <x:v>34</x:v>
      </x:c>
      <x:c r="H454" s="72" t="s">
        <x:v>36</x:v>
      </x:c>
      <x:c r="I454" s="83">
        <x:v>2020</x:v>
      </x:c>
      <x:c r="J454" s="83" t="s">
        <x:v>65</x:v>
      </x:c>
      <x:c r="K454" s="83">
        <x:v>30</x:v>
      </x:c>
      <x:c r="L454" s="83" t="s">
        <x:v>122</x:v>
      </x:c>
      <x:c r="M454" s="83">
        <x:v>141</x:v>
      </x:c>
      <x:c r="N454" s="83">
        <x:v>2.6499999999999999</x:v>
      </x:c>
      <x:c r="O454" s="83">
        <x:v>0.20000000000000001</x:v>
      </x:c>
      <x:c r="P454" s="83">
        <x:v>559</x:v>
      </x:c>
      <x:c r="Q454" s="83">
        <x:v>552</x:v>
      </x:c>
      <x:c r="R454" s="83">
        <x:v>490</x:v>
      </x:c>
      <x:c r="S454" s="83">
        <x:v>84</x:v>
      </x:c>
      <x:c r="T454" s="83">
        <x:v>146</x:v>
      </x:c>
      <x:c r="U454" s="83">
        <x:v>17</x:v>
      </x:c>
      <x:c r="V454" s="83">
        <x:v>8</x:v>
      </x:c>
      <x:c r="W454" s="83">
        <x:v>5</x:v>
      </x:c>
      <x:c r="X454" s="83">
        <x:v>194</x:v>
      </x:c>
      <x:c r="Y454" s="83">
        <x:v>59</x:v>
      </x:c>
      <x:c r="Z454" s="83">
        <x:v>15</x:v>
      </x:c>
      <x:c r="AA454" s="83">
        <x:v>6</x:v>
      </x:c>
      <x:c r="AB454" s="83">
        <x:v>55</x:v>
      </x:c>
      <x:c r="AC454" s="83">
        <x:v>2</x:v>
      </x:c>
      <x:c r="AD454" s="83">
        <x:v>3</x:v>
      </x:c>
      <x:c r="AE454" s="83">
        <x:v>56</x:v>
      </x:c>
      <x:c r="AF454" s="83">
        <x:v>10</x:v>
      </x:c>
      <x:c r="AG454" s="83">
        <x:v>7</x:v>
      </x:c>
      <x:c r="AH454" s="83">
        <x:v>5</x:v>
      </x:c>
      <x:c r="AI454" s="83">
        <x:v>0.29799999999999999</x:v>
      </x:c>
      <x:c r="AJ454" s="83">
        <x:v>0.36799999999999999</x:v>
      </x:c>
      <x:c r="AK454" s="83">
        <x:v>0.39600000000000002</x:v>
      </x:c>
      <x:c r="AL454" s="83">
        <x:v>0.76400000000000001</x:v>
      </x:c>
      <x:c r="AM454" s="83">
        <x:v>0.13900000000000001</x:v>
      </x:c>
      <x:c r="AN454" s="83">
        <x:v>113</x:v>
      </x:c>
      <x:c r="AO454" s="83">
        <x:v>2.8500000000000001</x:v>
      </x:c>
      <x:c r="AP454" s="83">
        <x:v>2020</x:v>
      </x:c>
      <x:c r="AQ454" s="83" t="s">
        <x:v>65</x:v>
      </x:c>
      <x:c r="AR454" s="83">
        <x:v>30</x:v>
      </x:c>
      <x:c r="AS454" s="83" t="s">
        <x:v>122</x:v>
      </x:c>
      <x:c r="AT454" s="83">
        <x:v>559</x:v>
      </x:c>
      <x:c r="AU454" s="83">
        <x:v>5.3399999999999999</x:v>
      </x:c>
      <x:c r="AV454" s="83">
        <x:v>0.19</x:v>
      </x:c>
      <x:c r="AW454" s="83">
        <x:v>0.67000000000000004</x:v>
      </x:c>
      <x:c r="AX454" s="83">
        <x:v>6.4800000000000004</x:v>
      </x:c>
      <x:c r="AY454" s="83">
        <x:v>2.1200000000000001</x:v>
      </x:c>
      <x:c r="AZ454" s="83">
        <x:v>0</x:v>
      </x:c>
      <x:c r="BA454" s="83">
        <x:v>2.1200000000000001</x:v>
      </x:c>
      <x:c r="BB454" s="83">
        <x:v>8.3200000000000003</x:v>
      </x:c>
      <x:c r="BC454" s="83">
        <x:v>2.4199999999999999</x:v>
      </x:c>
      <x:c r="BD454" s="83">
        <x:v>12.4</x:v>
      </x:c>
      <x:c r="BE454" s="83">
        <x:v>10.640000000000001</x:v>
      </x:c>
      <x:c r="BF454" s="83">
        <x:v>2.6499999999999999</x:v>
      </x:c>
      <x:c r="BG454" s="83">
        <x:v>0.20000000000000001</x:v>
      </x:c>
      <x:c r="BH454" s="83">
        <x:v>2.8500000000000001</x:v>
      </x:c>
      <x:c r="BI454" s="83">
        <x:v>34000</x:v>
      </x:c>
      <x:c r="BJ454" s="83">
        <x:v>11940</x:v>
      </x:c>
      <x:c r="BK454" s="74" t="str">
        <x:f t="shared" si="0"/>
        <x:v>true</x:v>
      </x:c>
    </x:row>
    <x:row r="455" spans="1:63" ht="16.399999999999999">
      <x:c r="A455" s="65">
        <x:v>2015</x:v>
      </x:c>
      <x:c r="B455" s="61" t="s">
        <x:v>45</x:v>
      </x:c>
      <x:c r="C455" s="61" t="s">
        <x:v>246</x:v>
      </x:c>
      <x:c r="D455" s="72" t="s">
        <x:v>251</x:v>
      </x:c>
      <x:c r="E455" s="72">
        <x:v>9</x:v>
      </x:c>
      <x:c r="F455" s="72" t="s">
        <x:v>25</x:v>
      </x:c>
      <x:c r="G455" s="72" t="s">
        <x:v>34</x:v>
      </x:c>
      <x:c r="H455" s="72" t="s">
        <x:v>36</x:v>
      </x:c>
      <x:c r="I455" s="73">
        <x:v>2014</x:v>
      </x:c>
      <x:c r="J455" s="73" t="s">
        <x:v>55</x:v>
      </x:c>
      <x:c r="K455" s="73">
        <x:v>28</x:v>
      </x:c>
      <x:c r="L455" s="73" t="s">
        <x:v>117</x:v>
      </x:c>
      <x:c r="M455" s="73">
        <x:v>97</x:v>
      </x:c>
      <x:c r="N455" s="73">
        <x:v>-0.13</x:v>
      </x:c>
      <x:c r="O455" s="73">
        <x:v>-0.27000000000000002</x:v>
      </x:c>
      <x:c r="P455" s="73">
        <x:v>292</x:v>
      </x:c>
      <x:c r="Q455" s="73">
        <x:v>289</x:v>
      </x:c>
      <x:c r="R455" s="73">
        <x:v>261</x:v>
      </x:c>
      <x:c r="S455" s="73">
        <x:v>29</x:v>
      </x:c>
      <x:c r="T455" s="73">
        <x:v>69</x:v>
      </x:c>
      <x:c r="U455" s="73">
        <x:v>14</x:v>
      </x:c>
      <x:c r="V455" s="73">
        <x:v>0</x:v>
      </x:c>
      <x:c r="W455" s="73">
        <x:v>7</x:v>
      </x:c>
      <x:c r="X455" s="73">
        <x:v>104</x:v>
      </x:c>
      <x:c r="Y455" s="73">
        <x:v>38</x:v>
      </x:c>
      <x:c r="Z455" s="73">
        <x:v>5</x:v>
      </x:c>
      <x:c r="AA455" s="73">
        <x:v>4</x:v>
      </x:c>
      <x:c r="AB455" s="73">
        <x:v>21</x:v>
      </x:c>
      <x:c r="AC455" s="73">
        <x:v>5</x:v>
      </x:c>
      <x:c r="AD455" s="73">
        <x:v>1</x:v>
      </x:c>
      <x:c r="AE455" s="73">
        <x:v>40</x:v>
      </x:c>
      <x:c r="AF455" s="73">
        <x:v>9</x:v>
      </x:c>
      <x:c r="AG455" s="73">
        <x:v>2</x:v>
      </x:c>
      <x:c r="AH455" s="73">
        <x:v>3</x:v>
      </x:c>
      <x:c r="AI455" s="73">
        <x:v>0.26400000000000001</x:v>
      </x:c>
      <x:c r="AJ455" s="73">
        <x:v>0.32800000000000001</x:v>
      </x:c>
      <x:c r="AK455" s="73">
        <x:v>0.39800000000000002</x:v>
      </x:c>
      <x:c r="AL455" s="73">
        <x:v>0.72599999999999998</x:v>
      </x:c>
      <x:c r="AM455" s="73">
        <x:v>0.108</x:v>
      </x:c>
      <x:c r="AN455" s="73">
        <x:v>80.599999999999994</x:v>
      </x:c>
      <x:c r="AO455" s="73">
        <x:v>-0.40999999999999998</x:v>
      </x:c>
      <x:c r="AP455" s="73">
        <x:v>2014</x:v>
      </x:c>
      <x:c r="AQ455" s="73" t="s">
        <x:v>55</x:v>
      </x:c>
      <x:c r="AR455" s="73">
        <x:v>28</x:v>
      </x:c>
      <x:c r="AS455" s="73" t="s">
        <x:v>117</x:v>
      </x:c>
      <x:c r="AT455" s="73">
        <x:v>292</x:v>
      </x:c>
      <x:c r="AU455" s="73">
        <x:v>-8.8900000000000006</x:v>
      </x:c>
      <x:c r="AV455" s="73">
        <x:v>-0.81999999999999995</x:v>
      </x:c>
      <x:c r="AW455" s="73">
        <x:v>-0.80000000000000004</x:v>
      </x:c>
      <x:c r="AX455" s="73">
        <x:v>-11.529999999999999</x:v>
      </x:c>
      <x:c r="AY455" s="73">
        <x:v>-3.1000000000000001</x:v>
      </x:c>
      <x:c r="AZ455" s="73">
        <x:v>-3.1400000000000001</x:v>
      </x:c>
      <x:c r="BA455" s="73">
        <x:v>-6.2400000000000002</x:v>
      </x:c>
      <x:c r="BB455" s="73">
        <x:v>-16.66</x:v>
      </x:c>
      <x:c r="BC455" s="73">
        <x:v>1.27</x:v>
      </x:c>
      <x:c r="BD455" s="73">
        <x:v>-15.43</x:v>
      </x:c>
      <x:c r="BE455" s="73">
        <x:v>11.31</x:v>
      </x:c>
      <x:c r="BF455" s="73">
        <x:v>-0.13</x:v>
      </x:c>
      <x:c r="BG455" s="73">
        <x:v>-0.27000000000000002</x:v>
      </x:c>
      <x:c r="BH455" s="73">
        <x:v>-0.40999999999999998</x:v>
      </x:c>
      <x:c r="BI455" s="83">
        <x:v>60000</x:v>
      </x:c>
      <x:c r="BJ455" s="83">
        <x:v>50861</x:v>
      </x:c>
      <x:c r="BK455" s="74" t="str">
        <x:f t="shared" si="0"/>
        <x:v>true</x:v>
      </x:c>
    </x:row>
    <x:row r="456" spans="1:63" ht="16.399999999999999">
      <x:c r="A456" s="65">
        <x:v>2016</x:v>
      </x:c>
      <x:c r="B456" s="61" t="s">
        <x:v>45</x:v>
      </x:c>
      <x:c r="C456" s="61" t="s">
        <x:v>246</x:v>
      </x:c>
      <x:c r="D456" s="72" t="s">
        <x:v>251</x:v>
      </x:c>
      <x:c r="E456" s="72">
        <x:v>9</x:v>
      </x:c>
      <x:c r="F456" s="72" t="s">
        <x:v>25</x:v>
      </x:c>
      <x:c r="G456" s="72" t="s">
        <x:v>34</x:v>
      </x:c>
      <x:c r="H456" s="72" t="s">
        <x:v>36</x:v>
      </x:c>
      <x:c r="I456" s="73">
        <x:v>2015</x:v>
      </x:c>
      <x:c r="J456" s="73" t="s">
        <x:v>55</x:v>
      </x:c>
      <x:c r="K456" s="73">
        <x:v>29</x:v>
      </x:c>
      <x:c r="L456" s="73" t="s">
        <x:v>117</x:v>
      </x:c>
      <x:c r="M456" s="73">
        <x:v>32</x:v>
      </x:c>
      <x:c r="N456" s="73">
        <x:v>-0.16</x:v>
      </x:c>
      <x:c r="O456" s="73">
        <x:v>-0.35999999999999999</x:v>
      </x:c>
      <x:c r="P456" s="73">
        <x:v>75</x:v>
      </x:c>
      <x:c r="Q456" s="73">
        <x:v>75</x:v>
      </x:c>
      <x:c r="R456" s="73">
        <x:v>66</x:v>
      </x:c>
      <x:c r="S456" s="73">
        <x:v>3</x:v>
      </x:c>
      <x:c r="T456" s="73">
        <x:v>17</x:v>
      </x:c>
      <x:c r="U456" s="73">
        <x:v>3</x:v>
      </x:c>
      <x:c r="V456" s="73">
        <x:v>0</x:v>
      </x:c>
      <x:c r="W456" s="73">
        <x:v>0</x:v>
      </x:c>
      <x:c r="X456" s="73">
        <x:v>20</x:v>
      </x:c>
      <x:c r="Y456" s="73">
        <x:v>7</x:v>
      </x:c>
      <x:c r="Z456" s="73">
        <x:v>2</x:v>
      </x:c>
      <x:c r="AA456" s="73">
        <x:v>0</x:v>
      </x:c>
      <x:c r="AB456" s="73">
        <x:v>6</x:v>
      </x:c>
      <x:c r="AC456" s="73">
        <x:v>2</x:v>
      </x:c>
      <x:c r="AD456" s="73">
        <x:v>0</x:v>
      </x:c>
      <x:c r="AE456" s="73">
        <x:v>19</x:v>
      </x:c>
      <x:c r="AF456" s="73">
        <x:v>3</x:v>
      </x:c>
      <x:c r="AG456" s="73">
        <x:v>0</x:v>
      </x:c>
      <x:c r="AH456" s="73">
        <x:v>1</x:v>
      </x:c>
      <x:c r="AI456" s="73">
        <x:v>0.25800000000000001</x:v>
      </x:c>
      <x:c r="AJ456" s="73">
        <x:v>0.33300000000000002</x:v>
      </x:c>
      <x:c r="AK456" s="73">
        <x:v>0.30299999999999999</x:v>
      </x:c>
      <x:c r="AL456" s="73">
        <x:v>0.63600000000000001</x:v>
      </x:c>
      <x:c r="AM456" s="73">
        <x:v>0.086999999999999988</x:v>
      </x:c>
      <x:c r="AN456" s="73">
        <x:v>70.400000000000006</x:v>
      </x:c>
      <x:c r="AO456" s="73">
        <x:v>-0.52000000000000002</x:v>
      </x:c>
      <x:c r="AP456" s="73">
        <x:v>2015</x:v>
      </x:c>
      <x:c r="AQ456" s="73" t="s">
        <x:v>55</x:v>
      </x:c>
      <x:c r="AR456" s="73">
        <x:v>29</x:v>
      </x:c>
      <x:c r="AS456" s="73" t="s">
        <x:v>117</x:v>
      </x:c>
      <x:c r="AT456" s="73">
        <x:v>75</x:v>
      </x:c>
      <x:c r="AU456" s="73">
        <x:v>-3.3300000000000001</x:v>
      </x:c>
      <x:c r="AV456" s="73">
        <x:v>0.31</x:v>
      </x:c>
      <x:c r="AW456" s="73">
        <x:v>-0.19</x:v>
      </x:c>
      <x:c r="AX456" s="73">
        <x:v>-4.4000000000000004</x:v>
      </x:c>
      <x:c r="AY456" s="73">
        <x:v>-6.2800000000000002</x:v>
      </x:c>
      <x:c r="AZ456" s="73">
        <x:v>-0.83999999999999997</x:v>
      </x:c>
      <x:c r="BA456" s="73">
        <x:v>-7.1200000000000001</x:v>
      </x:c>
      <x:c r="BB456" s="73">
        <x:v>-8.5899999999999999</x:v>
      </x:c>
      <x:c r="BC456" s="73">
        <x:v>0.32000000000000001</x:v>
      </x:c>
      <x:c r="BD456" s="73">
        <x:v>-9.8100000000000005</x:v>
      </x:c>
      <x:c r="BE456" s="73">
        <x:v>10.800000000000001</x:v>
      </x:c>
      <x:c r="BF456" s="73">
        <x:v>-0.16</x:v>
      </x:c>
      <x:c r="BG456" s="73">
        <x:v>-0.35999999999999999</x:v>
      </x:c>
      <x:c r="BH456" s="73">
        <x:v>-0.52000000000000002</x:v>
      </x:c>
      <x:c r="BI456" s="73">
        <x:v>12000</x:v>
      </x:c>
      <x:c r="BJ456" s="73">
        <x:v>-29563</x:v>
      </x:c>
      <x:c r="BK456" s="74" t="str">
        <x:f t="shared" si="0"/>
        <x:v>true</x:v>
      </x:c>
    </x:row>
    <x:row r="457" spans="1:63" ht="16.399999999999999">
      <x:c r="A457" s="65">
        <x:v>2016</x:v>
      </x:c>
      <x:c r="B457" s="61" t="s">
        <x:v>45</x:v>
      </x:c>
      <x:c r="C457" s="61" t="s">
        <x:v>246</x:v>
      </x:c>
      <x:c r="D457" s="72" t="s">
        <x:v>251</x:v>
      </x:c>
      <x:c r="E457" s="72">
        <x:v>9</x:v>
      </x:c>
      <x:c r="F457" s="72" t="s">
        <x:v>25</x:v>
      </x:c>
      <x:c r="G457" s="72" t="s">
        <x:v>34</x:v>
      </x:c>
      <x:c r="H457" s="72" t="s">
        <x:v>36</x:v>
      </x:c>
      <x:c r="I457" s="73">
        <x:v>2015</x:v>
      </x:c>
      <x:c r="J457" s="73" t="s">
        <x:v>45</x:v>
      </x:c>
      <x:c r="K457" s="73">
        <x:v>29</x:v>
      </x:c>
      <x:c r="L457" s="73" t="s">
        <x:v>117</x:v>
      </x:c>
      <x:c r="M457" s="73">
        <x:v>59</x:v>
      </x:c>
      <x:c r="N457" s="73">
        <x:v>2.23</x:v>
      </x:c>
      <x:c r="O457" s="73">
        <x:v>-0.22</x:v>
      </x:c>
      <x:c r="P457" s="73">
        <x:v>222</x:v>
      </x:c>
      <x:c r="Q457" s="73">
        <x:v>222</x:v>
      </x:c>
      <x:c r="R457" s="73">
        <x:v>193</x:v>
      </x:c>
      <x:c r="S457" s="73">
        <x:v>35</x:v>
      </x:c>
      <x:c r="T457" s="73">
        <x:v>66</x:v>
      </x:c>
      <x:c r="U457" s="73">
        <x:v>11</x:v>
      </x:c>
      <x:c r="V457" s="73">
        <x:v>0</x:v>
      </x:c>
      <x:c r="W457" s="73">
        <x:v>14</x:v>
      </x:c>
      <x:c r="X457" s="73">
        <x:v>119</x:v>
      </x:c>
      <x:c r="Y457" s="73">
        <x:v>44</x:v>
      </x:c>
      <x:c r="Z457" s="73">
        <x:v>3</x:v>
      </x:c>
      <x:c r="AA457" s="73">
        <x:v>0</x:v>
      </x:c>
      <x:c r="AB457" s="73">
        <x:v>20</x:v>
      </x:c>
      <x:c r="AC457" s="73">
        <x:v>7</x:v>
      </x:c>
      <x:c r="AD457" s="73">
        <x:v>0</x:v>
      </x:c>
      <x:c r="AE457" s="73">
        <x:v>27</x:v>
      </x:c>
      <x:c r="AF457" s="73">
        <x:v>3</x:v>
      </x:c>
      <x:c r="AG457" s="73">
        <x:v>0</x:v>
      </x:c>
      <x:c r="AH457" s="73">
        <x:v>2</x:v>
      </x:c>
      <x:c r="AI457" s="73">
        <x:v>0.34200000000000003</x:v>
      </x:c>
      <x:c r="AJ457" s="73">
        <x:v>0.41899999999999998</x:v>
      </x:c>
      <x:c r="AK457" s="73">
        <x:v>0.61699999999999999</x:v>
      </x:c>
      <x:c r="AL457" s="73">
        <x:v>1.036</x:v>
      </x:c>
      <x:c r="AM457" s="73">
        <x:v>0.221</x:v>
      </x:c>
      <x:c r="AN457" s="73">
        <x:v>164.19999999999999</x:v>
      </x:c>
      <x:c r="AO457" s="73">
        <x:v>2.0099999999999998</x:v>
      </x:c>
      <x:c r="AP457" s="73">
        <x:v>2015</x:v>
      </x:c>
      <x:c r="AQ457" s="73" t="s">
        <x:v>45</x:v>
      </x:c>
      <x:c r="AR457" s="73">
        <x:v>29</x:v>
      </x:c>
      <x:c r="AS457" s="73" t="s">
        <x:v>117</x:v>
      </x:c>
      <x:c r="AT457" s="73">
        <x:v>222</x:v>
      </x:c>
      <x:c r="AU457" s="73">
        <x:v>17.449999999999999</x:v>
      </x:c>
      <x:c r="AV457" s="73">
        <x:v>0.65000000000000002</x:v>
      </x:c>
      <x:c r="AW457" s="73">
        <x:v>1.1499999999999999</x:v>
      </x:c>
      <x:c r="AX457" s="73">
        <x:v>19.649999999999999</x:v>
      </x:c>
      <x:c r="AY457" s="73">
        <x:v>-6.2800000000000002</x:v>
      </x:c>
      <x:c r="AZ457" s="73">
        <x:v>-3.7599999999999998</x:v>
      </x:c>
      <x:c r="BA457" s="73">
        <x:v>-10.029999999999999</x:v>
      </x:c>
      <x:c r="BB457" s="73">
        <x:v>12.869999999999999</x:v>
      </x:c>
      <x:c r="BC457" s="73">
        <x:v>0.94999999999999996</x:v>
      </x:c>
      <x:c r="BD457" s="73">
        <x:v>13.470000000000001</x:v>
      </x:c>
      <x:c r="BE457" s="73">
        <x:v>10.800000000000001</x:v>
      </x:c>
      <x:c r="BF457" s="73">
        <x:v>2.23</x:v>
      </x:c>
      <x:c r="BG457" s="73">
        <x:v>-0.22</x:v>
      </x:c>
      <x:c r="BH457" s="73">
        <x:v>2.0099999999999998</x:v>
      </x:c>
      <x:c r="BI457" s="73">
        <x:v>12000</x:v>
      </x:c>
      <x:c r="BJ457" s="73">
        <x:v>-23140</x:v>
      </x:c>
      <x:c r="BK457" s="74" t="str">
        <x:f t="shared" si="0"/>
        <x:v>true</x:v>
      </x:c>
    </x:row>
    <x:row r="458" spans="1:63" ht="16.399999999999999">
      <x:c r="A458" s="65">
        <x:v>2017</x:v>
      </x:c>
      <x:c r="B458" s="61" t="s">
        <x:v>45</x:v>
      </x:c>
      <x:c r="C458" s="61" t="s">
        <x:v>246</x:v>
      </x:c>
      <x:c r="D458" s="72" t="s">
        <x:v>251</x:v>
      </x:c>
      <x:c r="E458" s="72">
        <x:v>9</x:v>
      </x:c>
      <x:c r="F458" s="72" t="s">
        <x:v>25</x:v>
      </x:c>
      <x:c r="G458" s="72" t="s">
        <x:v>34</x:v>
      </x:c>
      <x:c r="H458" s="72" t="s">
        <x:v>36</x:v>
      </x:c>
      <x:c r="I458" s="73">
        <x:v>2016</x:v>
      </x:c>
      <x:c r="J458" s="73" t="s">
        <x:v>45</x:v>
      </x:c>
      <x:c r="K458" s="73">
        <x:v>30</x:v>
      </x:c>
      <x:c r="L458" s="73" t="s">
        <x:v>117</x:v>
      </x:c>
      <x:c r="M458" s="73">
        <x:v>144</x:v>
      </x:c>
      <x:c r="N458" s="73">
        <x:v>1.6100000000000001</x:v>
      </x:c>
      <x:c r="O458" s="73">
        <x:v>-0.13</x:v>
      </x:c>
      <x:c r="P458" s="73">
        <x:v>616</x:v>
      </x:c>
      <x:c r="Q458" s="73">
        <x:v>614</x:v>
      </x:c>
      <x:c r="R458" s="73">
        <x:v>576</x:v>
      </x:c>
      <x:c r="S458" s="73">
        <x:v>68</x:v>
      </x:c>
      <x:c r="T458" s="73">
        <x:v>179</x:v>
      </x:c>
      <x:c r="U458" s="73">
        <x:v>32</x:v>
      </x:c>
      <x:c r="V458" s="73">
        <x:v>1</x:v>
      </x:c>
      <x:c r="W458" s="73">
        <x:v>27</x:v>
      </x:c>
      <x:c r="X458" s="73">
        <x:v>294</x:v>
      </x:c>
      <x:c r="Y458" s="73">
        <x:v>100</x:v>
      </x:c>
      <x:c r="Z458" s="73">
        <x:v>2</x:v>
      </x:c>
      <x:c r="AA458" s="73">
        <x:v>3</x:v>
      </x:c>
      <x:c r="AB458" s="73">
        <x:v>25</x:v>
      </x:c>
      <x:c r="AC458" s="73">
        <x:v>10</x:v>
      </x:c>
      <x:c r="AD458" s="73">
        <x:v>3</x:v>
      </x:c>
      <x:c r="AE458" s="73">
        <x:v>76</x:v>
      </x:c>
      <x:c r="AF458" s="73">
        <x:v>15</x:v>
      </x:c>
      <x:c r="AG458" s="73">
        <x:v>0</x:v>
      </x:c>
      <x:c r="AH458" s="73">
        <x:v>5</x:v>
      </x:c>
      <x:c r="AI458" s="73">
        <x:v>0.311</x:v>
      </x:c>
      <x:c r="AJ458" s="73">
        <x:v>0.34699999999999998</x:v>
      </x:c>
      <x:c r="AK458" s="73">
        <x:v>0.51000000000000001</x:v>
      </x:c>
      <x:c r="AL458" s="73">
        <x:v>0.85699999999999998</x:v>
      </x:c>
      <x:c r="AM458" s="73">
        <x:v>0.152</x:v>
      </x:c>
      <x:c r="AN458" s="73">
        <x:v>107.7</x:v>
      </x:c>
      <x:c r="AO458" s="73">
        <x:v>1.48</x:v>
      </x:c>
      <x:c r="AP458" s="73">
        <x:v>2016</x:v>
      </x:c>
      <x:c r="AQ458" s="73" t="s">
        <x:v>45</x:v>
      </x:c>
      <x:c r="AR458" s="73">
        <x:v>30</x:v>
      </x:c>
      <x:c r="AS458" s="73" t="s">
        <x:v>117</x:v>
      </x:c>
      <x:c r="AT458" s="73">
        <x:v>616</x:v>
      </x:c>
      <x:c r="AU458" s="73">
        <x:v>4.1600000000000001</x:v>
      </x:c>
      <x:c r="AV458" s="73">
        <x:v>-0.46999999999999997</x:v>
      </x:c>
      <x:c r="AW458" s="73">
        <x:v>-1.3500000000000001</x:v>
      </x:c>
      <x:c r="AX458" s="73">
        <x:v>0.67000000000000004</x:v>
      </x:c>
      <x:c r="AY458" s="73">
        <x:v>-1.46</x:v>
      </x:c>
      <x:c r="AZ458" s="73">
        <x:v>-9.0999999999999996</x:v>
      </x:c>
      <x:c r="BA458" s="73">
        <x:v>-10.57</x:v>
      </x:c>
      <x:c r="BB458" s="73">
        <x:v>-8.6099999999999994</x:v>
      </x:c>
      <x:c r="BC458" s="73">
        <x:v>2.6699999999999999</x:v>
      </x:c>
      <x:c r="BD458" s="73">
        <x:v>-4.6600000000000001</x:v>
      </x:c>
      <x:c r="BE458" s="73">
        <x:v>11.279999999999999</x:v>
      </x:c>
      <x:c r="BF458" s="73">
        <x:v>1.6100000000000001</x:v>
      </x:c>
      <x:c r="BG458" s="73">
        <x:v>-0.13</x:v>
      </x:c>
      <x:c r="BH458" s="73">
        <x:v>1.48</x:v>
      </x:c>
      <x:c r="BI458" s="73">
        <x:v>12000</x:v>
      </x:c>
      <x:c r="BJ458" s="73">
        <x:v>5970</x:v>
      </x:c>
      <x:c r="BK458" s="74" t="str">
        <x:f t="shared" si="0"/>
        <x:v>true</x:v>
      </x:c>
    </x:row>
    <x:row r="459" spans="1:63" ht="16.399999999999999">
      <x:c r="A459" s="65">
        <x:v>2018</x:v>
      </x:c>
      <x:c r="B459" s="61" t="s">
        <x:v>45</x:v>
      </x:c>
      <x:c r="C459" s="61" t="s">
        <x:v>246</x:v>
      </x:c>
      <x:c r="D459" s="72" t="s">
        <x:v>251</x:v>
      </x:c>
      <x:c r="E459" s="72">
        <x:v>9</x:v>
      </x:c>
      <x:c r="F459" s="72" t="s">
        <x:v>25</x:v>
      </x:c>
      <x:c r="G459" s="72" t="s">
        <x:v>34</x:v>
      </x:c>
      <x:c r="H459" s="72" t="s">
        <x:v>36</x:v>
      </x:c>
      <x:c r="I459" s="73">
        <x:v>2017</x:v>
      </x:c>
      <x:c r="J459" s="73" t="s">
        <x:v>45</x:v>
      </x:c>
      <x:c r="K459" s="73">
        <x:v>31</x:v>
      </x:c>
      <x:c r="L459" s="73" t="s">
        <x:v>117</x:v>
      </x:c>
      <x:c r="M459" s="73">
        <x:v>112</x:v>
      </x:c>
      <x:c r="N459" s="73">
        <x:v>1.24</x:v>
      </x:c>
      <x:c r="O459" s="73">
        <x:v>-0.010000000000000001</x:v>
      </x:c>
      <x:c r="P459" s="73">
        <x:v>381</x:v>
      </x:c>
      <x:c r="Q459" s="73">
        <x:v>381</x:v>
      </x:c>
      <x:c r="R459" s="73">
        <x:v>349</x:v>
      </x:c>
      <x:c r="S459" s="73">
        <x:v>44</x:v>
      </x:c>
      <x:c r="T459" s="73">
        <x:v>112</x:v>
      </x:c>
      <x:c r="U459" s="73">
        <x:v>16</x:v>
      </x:c>
      <x:c r="V459" s="73">
        <x:v>0</x:v>
      </x:c>
      <x:c r="W459" s="73">
        <x:v>15</x:v>
      </x:c>
      <x:c r="X459" s="73">
        <x:v>173</x:v>
      </x:c>
      <x:c r="Y459" s="73">
        <x:v>45</x:v>
      </x:c>
      <x:c r="Z459" s="73">
        <x:v>0</x:v>
      </x:c>
      <x:c r="AA459" s="73">
        <x:v>1</x:v>
      </x:c>
      <x:c r="AB459" s="73">
        <x:v>19</x:v>
      </x:c>
      <x:c r="AC459" s="73">
        <x:v>9</x:v>
      </x:c>
      <x:c r="AD459" s="73">
        <x:v>0</x:v>
      </x:c>
      <x:c r="AE459" s="73">
        <x:v>61</x:v>
      </x:c>
      <x:c r="AF459" s="73">
        <x:v>11</x:v>
      </x:c>
      <x:c r="AG459" s="73">
        <x:v>0</x:v>
      </x:c>
      <x:c r="AH459" s="73">
        <x:v>4</x:v>
      </x:c>
      <x:c r="AI459" s="73">
        <x:v>0.32100000000000001</x:v>
      </x:c>
      <x:c r="AJ459" s="73">
        <x:v>0.36699999999999999</x:v>
      </x:c>
      <x:c r="AK459" s="73">
        <x:v>0.496</x:v>
      </x:c>
      <x:c r="AL459" s="73">
        <x:v>0.86299999999999999</x:v>
      </x:c>
      <x:c r="AM459" s="73">
        <x:v>0.16</x:v>
      </x:c>
      <x:c r="AN459" s="73">
        <x:v>117.3</x:v>
      </x:c>
      <x:c r="AO459" s="73">
        <x:v>1.23</x:v>
      </x:c>
      <x:c r="AP459" s="73">
        <x:v>2017</x:v>
      </x:c>
      <x:c r="AQ459" s="73" t="s">
        <x:v>45</x:v>
      </x:c>
      <x:c r="AR459" s="73">
        <x:v>31</x:v>
      </x:c>
      <x:c r="AS459" s="73" t="s">
        <x:v>117</x:v>
      </x:c>
      <x:c r="AT459" s="73">
        <x:v>381</x:v>
      </x:c>
      <x:c r="AU459" s="73">
        <x:v>8.0999999999999996</x:v>
      </x:c>
      <x:c r="AV459" s="73">
        <x:v>-0.05</x:v>
      </x:c>
      <x:c r="AW459" s="73">
        <x:v>-1.1200000000000001</x:v>
      </x:c>
      <x:c r="AX459" s="73">
        <x:v>4.5499999999999998</x:v>
      </x:c>
      <x:c r="AY459" s="73">
        <x:v>-0.14999999999999999</x:v>
      </x:c>
      <x:c r="AZ459" s="73">
        <x:v>-7.7699999999999996</x:v>
      </x:c>
      <x:c r="BA459" s="73">
        <x:v>-7.9199999999999999</x:v>
      </x:c>
      <x:c r="BB459" s="73">
        <x:v>-1.9099999999999999</x:v>
      </x:c>
      <x:c r="BC459" s="73">
        <x:v>1.6100000000000001</x:v>
      </x:c>
      <x:c r="BD459" s="73">
        <x:v>1.3799999999999999</x:v>
      </x:c>
      <x:c r="BE459" s="73">
        <x:v>10.890000000000001</x:v>
      </x:c>
      <x:c r="BF459" s="73">
        <x:v>1.24</x:v>
      </x:c>
      <x:c r="BG459" s="73">
        <x:v>-0.010000000000000001</x:v>
      </x:c>
      <x:c r="BH459" s="73">
        <x:v>1.23</x:v>
      </x:c>
      <x:c r="BI459" s="73">
        <x:v>12000</x:v>
      </x:c>
      <x:c r="BJ459" s="73">
        <x:v>8116</x:v>
      </x:c>
      <x:c r="BK459" s="74" t="str">
        <x:f t="shared" si="0"/>
        <x:v>true</x:v>
      </x:c>
    </x:row>
    <x:row r="460" spans="1:63" ht="16.399999999999999">
      <x:c r="A460" s="65">
        <x:v>2019</x:v>
      </x:c>
      <x:c r="B460" s="61" t="s">
        <x:v>22</x:v>
      </x:c>
      <x:c r="C460" s="61" t="s">
        <x:v>247</x:v>
      </x:c>
      <x:c r="D460" s="72" t="s">
        <x:v>323</x:v>
      </x:c>
      <x:c r="E460" s="72">
        <x:v>9</x:v>
      </x:c>
      <x:c r="F460" s="72" t="s">
        <x:v>25</x:v>
      </x:c>
      <x:c r="G460" s="72" t="s">
        <x:v>34</x:v>
      </x:c>
      <x:c r="H460" s="72" t="s">
        <x:v>96</x:v>
      </x:c>
      <x:c r="I460" s="73">
        <x:v>2018</x:v>
      </x:c>
      <x:c r="J460" s="73" t="s">
        <x:v>22</x:v>
      </x:c>
      <x:c r="K460" s="73">
        <x:v>31</x:v>
      </x:c>
      <x:c r="L460" s="73" t="s">
        <x:v>111</x:v>
      </x:c>
      <x:c r="M460" s="73">
        <x:v>91</x:v>
      </x:c>
      <x:c r="N460" s="73">
        <x:v>0.64000000000000001</x:v>
      </x:c>
      <x:c r="O460" s="73">
        <x:v>0.059999999999999998</x:v>
      </x:c>
      <x:c r="P460" s="73">
        <x:v>194</x:v>
      </x:c>
      <x:c r="Q460" s="73">
        <x:v>193</x:v>
      </x:c>
      <x:c r="R460" s="73">
        <x:v>174</x:v>
      </x:c>
      <x:c r="S460" s="73">
        <x:v>33</x:v>
      </x:c>
      <x:c r="T460" s="73">
        <x:v>53</x:v>
      </x:c>
      <x:c r="U460" s="73">
        <x:v>10</x:v>
      </x:c>
      <x:c r="V460" s="73">
        <x:v>1</x:v>
      </x:c>
      <x:c r="W460" s="73">
        <x:v>7</x:v>
      </x:c>
      <x:c r="X460" s="73">
        <x:v>86</x:v>
      </x:c>
      <x:c r="Y460" s="73">
        <x:v>26</x:v>
      </x:c>
      <x:c r="Z460" s="73">
        <x:v>4</x:v>
      </x:c>
      <x:c r="AA460" s="73">
        <x:v>2</x:v>
      </x:c>
      <x:c r="AB460" s="73">
        <x:v>16</x:v>
      </x:c>
      <x:c r="AC460" s="73">
        <x:v>1</x:v>
      </x:c>
      <x:c r="AD460" s="73">
        <x:v>1</x:v>
      </x:c>
      <x:c r="AE460" s="73">
        <x:v>39</x:v>
      </x:c>
      <x:c r="AF460" s="73">
        <x:v>4</x:v>
      </x:c>
      <x:c r="AG460" s="73">
        <x:v>0</x:v>
      </x:c>
      <x:c r="AH460" s="73">
        <x:v>3</x:v>
      </x:c>
      <x:c r="AI460" s="73">
        <x:v>0.30499999999999999</x:v>
      </x:c>
      <x:c r="AJ460" s="73">
        <x:v>0.36099999999999999</x:v>
      </x:c>
      <x:c r="AK460" s="73">
        <x:v>0.49399999999999999</x:v>
      </x:c>
      <x:c r="AL460" s="73">
        <x:v>0.85499999999999998</x:v>
      </x:c>
      <x:c r="AM460" s="73">
        <x:v>0.156</x:v>
      </x:c>
      <x:c r="AN460" s="73">
        <x:v>106.40000000000001</x:v>
      </x:c>
      <x:c r="AO460" s="73">
        <x:v>0.69999999999999996</x:v>
      </x:c>
      <x:c r="AP460" s="73">
        <x:v>2018</x:v>
      </x:c>
      <x:c r="AQ460" s="73" t="s">
        <x:v>22</x:v>
      </x:c>
      <x:c r="AR460" s="73">
        <x:v>31</x:v>
      </x:c>
      <x:c r="AS460" s="73" t="s">
        <x:v>111</x:v>
      </x:c>
      <x:c r="AT460" s="73">
        <x:v>194</x:v>
      </x:c>
      <x:c r="AU460" s="73">
        <x:v>0.85999999999999999</x:v>
      </x:c>
      <x:c r="AV460" s="73">
        <x:v>-0.17000000000000001</x:v>
      </x:c>
      <x:c r="AW460" s="73">
        <x:v>-0.010000000000000001</x:v>
      </x:c>
      <x:c r="AX460" s="73">
        <x:v>0.52000000000000002</x:v>
      </x:c>
      <x:c r="AY460" s="73">
        <x:v>0.63</x:v>
      </x:c>
      <x:c r="AZ460" s="73">
        <x:v>-1.53</x:v>
      </x:c>
      <x:c r="BA460" s="73">
        <x:v>-0.89000000000000001</x:v>
      </x:c>
      <x:c r="BB460" s="73">
        <x:v>-0.17000000000000001</x:v>
      </x:c>
      <x:c r="BC460" s="73">
        <x:v>0.84999999999999998</x:v>
      </x:c>
      <x:c r="BD460" s="73">
        <x:v>1.8999999999999999</x:v>
      </x:c>
      <x:c r="BE460" s="73">
        <x:v>11.199999999999999</x:v>
      </x:c>
      <x:c r="BF460" s="73">
        <x:v>0.64000000000000001</x:v>
      </x:c>
      <x:c r="BG460" s="73">
        <x:v>0.059999999999999998</x:v>
      </x:c>
      <x:c r="BH460" s="73">
        <x:v>0.69999999999999996</x:v>
      </x:c>
      <x:c r="BI460" s="73">
        <x:v>30000</x:v>
      </x:c>
      <x:c r="BJ460" s="73">
        <x:v>24432</x:v>
      </x:c>
      <x:c r="BK460" s="74" t="str">
        <x:f t="shared" si="0"/>
        <x:v>true</x:v>
      </x:c>
    </x:row>
    <x:row r="461" spans="1:63" ht="16.399999999999999">
      <x:c r="A461" s="65">
        <x:v>2020</x:v>
      </x:c>
      <x:c r="B461" s="61" t="s">
        <x:v>22</x:v>
      </x:c>
      <x:c r="C461" s="61" t="s">
        <x:v>247</x:v>
      </x:c>
      <x:c r="D461" s="72" t="s">
        <x:v>323</x:v>
      </x:c>
      <x:c r="E461" s="72">
        <x:v>9</x:v>
      </x:c>
      <x:c r="F461" s="72" t="s">
        <x:v>25</x:v>
      </x:c>
      <x:c r="G461" s="72" t="s">
        <x:v>34</x:v>
      </x:c>
      <x:c r="H461" s="72" t="s">
        <x:v>96</x:v>
      </x:c>
      <x:c r="I461" s="73">
        <x:v>2019</x:v>
      </x:c>
      <x:c r="J461" s="73" t="s">
        <x:v>22</x:v>
      </x:c>
      <x:c r="K461" s="73">
        <x:v>32</x:v>
      </x:c>
      <x:c r="L461" s="73" t="s">
        <x:v>111</x:v>
      </x:c>
      <x:c r="M461" s="73">
        <x:v>88</x:v>
      </x:c>
      <x:c r="N461" s="73">
        <x:v>-0.11</x:v>
      </x:c>
      <x:c r="O461" s="73">
        <x:v>-0.17999999999999999</x:v>
      </x:c>
      <x:c r="P461" s="73">
        <x:v>222</x:v>
      </x:c>
      <x:c r="Q461" s="73">
        <x:v>218</x:v>
      </x:c>
      <x:c r="R461" s="73">
        <x:v>190</x:v>
      </x:c>
      <x:c r="S461" s="73">
        <x:v>26</x:v>
      </x:c>
      <x:c r="T461" s="73">
        <x:v>43</x:v>
      </x:c>
      <x:c r="U461" s="73">
        <x:v>4</x:v>
      </x:c>
      <x:c r="V461" s="73">
        <x:v>1</x:v>
      </x:c>
      <x:c r="W461" s="73">
        <x:v>2</x:v>
      </x:c>
      <x:c r="X461" s="73">
        <x:v>55</x:v>
      </x:c>
      <x:c r="Y461" s="73">
        <x:v>17</x:v>
      </x:c>
      <x:c r="Z461" s="73">
        <x:v>4</x:v>
      </x:c>
      <x:c r="AA461" s="73">
        <x:v>3</x:v>
      </x:c>
      <x:c r="AB461" s="73">
        <x:v>23</x:v>
      </x:c>
      <x:c r="AC461" s="73">
        <x:v>5</x:v>
      </x:c>
      <x:c r="AD461" s="73">
        <x:v>1</x:v>
      </x:c>
      <x:c r="AE461" s="73">
        <x:v>47</x:v>
      </x:c>
      <x:c r="AF461" s="73">
        <x:v>4</x:v>
      </x:c>
      <x:c r="AG461" s="73">
        <x:v>3</x:v>
      </x:c>
      <x:c r="AH461" s="73">
        <x:v>1</x:v>
      </x:c>
      <x:c r="AI461" s="73">
        <x:v>0.22600000000000001</x:v>
      </x:c>
      <x:c r="AJ461" s="73">
        <x:v>0.32400000000000001</x:v>
      </x:c>
      <x:c r="AK461" s="73">
        <x:v>0.28899999999999998</x:v>
      </x:c>
      <x:c r="AL461" s="73">
        <x:v>0.61299999999999999</x:v>
      </x:c>
      <x:c r="AM461" s="73">
        <x:v>0.091999999999999993</x:v>
      </x:c>
      <x:c r="AN461" s="73">
        <x:v>75.099999999999994</x:v>
      </x:c>
      <x:c r="AO461" s="73">
        <x:v>-0.28999999999999998</x:v>
      </x:c>
      <x:c r="AP461" s="73">
        <x:v>2019</x:v>
      </x:c>
      <x:c r="AQ461" s="73" t="s">
        <x:v>22</x:v>
      </x:c>
      <x:c r="AR461" s="73">
        <x:v>32</x:v>
      </x:c>
      <x:c r="AS461" s="73" t="s">
        <x:v>111</x:v>
      </x:c>
      <x:c r="AT461" s="73">
        <x:v>222</x:v>
      </x:c>
      <x:c r="AU461" s="73">
        <x:v>-6.1399999999999997</x:v>
      </x:c>
      <x:c r="AV461" s="73">
        <x:v>-0.66000000000000003</x:v>
      </x:c>
      <x:c r="AW461" s="73">
        <x:v>-0.66000000000000003</x:v>
      </x:c>
      <x:c r="AX461" s="73">
        <x:v>-6.7599999999999998</x:v>
      </x:c>
      <x:c r="AY461" s="73">
        <x:v>-1.76</x:v>
      </x:c>
      <x:c r="AZ461" s="73">
        <x:v>-2.4199999999999999</x:v>
      </x:c>
      <x:c r="BA461" s="73">
        <x:v>-4.1799999999999997</x:v>
      </x:c>
      <x:c r="BB461" s="73">
        <x:v>-10.960000000000001</x:v>
      </x:c>
      <x:c r="BC461" s="73">
        <x:v>0.97999999999999998</x:v>
      </x:c>
      <x:c r="BD461" s="73">
        <x:v>-10.779999999999999</x:v>
      </x:c>
      <x:c r="BE461" s="73">
        <x:v>9.7300000000000004</x:v>
      </x:c>
      <x:c r="BF461" s="73">
        <x:v>-0.11</x:v>
      </x:c>
      <x:c r="BG461" s="73">
        <x:v>-0.17999999999999999</x:v>
      </x:c>
      <x:c r="BH461" s="73">
        <x:v>-0.28999999999999998</x:v>
      </x:c>
      <x:c r="BI461" s="73">
        <x:v>10000</x:v>
      </x:c>
      <x:c r="BJ461" s="73">
        <x:v>14298</x:v>
      </x:c>
      <x:c r="BK461" s="74" t="str">
        <x:f t="shared" si="0"/>
        <x:v>true</x:v>
      </x:c>
    </x:row>
    <x:row r="462" spans="1:63" ht="16.399999999999999">
      <x:c r="A462" s="65">
        <x:v>2021</x:v>
      </x:c>
      <x:c r="B462" s="61" t="s">
        <x:v>22</x:v>
      </x:c>
      <x:c r="C462" s="61" t="s">
        <x:v>247</x:v>
      </x:c>
      <x:c r="D462" s="72" t="s">
        <x:v>323</x:v>
      </x:c>
      <x:c r="E462" s="72">
        <x:v>9</x:v>
      </x:c>
      <x:c r="F462" s="72" t="s">
        <x:v>25</x:v>
      </x:c>
      <x:c r="G462" s="72" t="s">
        <x:v>34</x:v>
      </x:c>
      <x:c r="H462" s="72" t="s">
        <x:v>96</x:v>
      </x:c>
      <x:c r="I462" s="73">
        <x:v>2020</x:v>
      </x:c>
      <x:c r="J462" s="73" t="s">
        <x:v>22</x:v>
      </x:c>
      <x:c r="K462" s="73">
        <x:v>33</x:v>
      </x:c>
      <x:c r="L462" s="73" t="s">
        <x:v>111</x:v>
      </x:c>
      <x:c r="M462" s="73">
        <x:v>111</x:v>
      </x:c>
      <x:c r="N462" s="73">
        <x:v>2.3500000000000001</x:v>
      </x:c>
      <x:c r="O462" s="73">
        <x:v>-0.20999999999999999</x:v>
      </x:c>
      <x:c r="P462" s="73">
        <x:v>476</x:v>
      </x:c>
      <x:c r="Q462" s="73">
        <x:v>474</x:v>
      </x:c>
      <x:c r="R462" s="73">
        <x:v>410</x:v>
      </x:c>
      <x:c r="S462" s="73">
        <x:v>72</x:v>
      </x:c>
      <x:c r="T462" s="73">
        <x:v>121</x:v>
      </x:c>
      <x:c r="U462" s="73">
        <x:v>19</x:v>
      </x:c>
      <x:c r="V462" s="73">
        <x:v>1</x:v>
      </x:c>
      <x:c r="W462" s="73">
        <x:v>11</x:v>
      </x:c>
      <x:c r="X462" s="73">
        <x:v>175</x:v>
      </x:c>
      <x:c r="Y462" s="73">
        <x:v>58</x:v>
      </x:c>
      <x:c r="Z462" s="73">
        <x:v>11</x:v>
      </x:c>
      <x:c r="AA462" s="73">
        <x:v>1</x:v>
      </x:c>
      <x:c r="AB462" s="73">
        <x:v>56</x:v>
      </x:c>
      <x:c r="AC462" s="73">
        <x:v>4</x:v>
      </x:c>
      <x:c r="AD462" s="73">
        <x:v>0</x:v>
      </x:c>
      <x:c r="AE462" s="73">
        <x:v>85</x:v>
      </x:c>
      <x:c r="AF462" s="73">
        <x:v>8</x:v>
      </x:c>
      <x:c r="AG462" s="73">
        <x:v>2</x:v>
      </x:c>
      <x:c r="AH462" s="73">
        <x:v>4</x:v>
      </x:c>
      <x:c r="AI462" s="73">
        <x:v>0.29499999999999998</x:v>
      </x:c>
      <x:c r="AJ462" s="73">
        <x:v>0.38200000000000001</x:v>
      </x:c>
      <x:c r="AK462" s="73">
        <x:v>0.42699999999999999</x:v>
      </x:c>
      <x:c r="AL462" s="73">
        <x:v>0.80900000000000005</x:v>
      </x:c>
      <x:c r="AM462" s="73">
        <x:v>0.154</x:v>
      </x:c>
      <x:c r="AN462" s="73">
        <x:v>112.59999999999999</x:v>
      </x:c>
      <x:c r="AO462" s="73">
        <x:v>2.1400000000000001</x:v>
      </x:c>
      <x:c r="AP462" s="73">
        <x:v>2020</x:v>
      </x:c>
      <x:c r="AQ462" s="73" t="s">
        <x:v>22</x:v>
      </x:c>
      <x:c r="AR462" s="73">
        <x:v>33</x:v>
      </x:c>
      <x:c r="AS462" s="73" t="s">
        <x:v>111</x:v>
      </x:c>
      <x:c r="AT462" s="73">
        <x:v>476</x:v>
      </x:c>
      <x:c r="AU462" s="73">
        <x:v>9.6099999999999994</x:v>
      </x:c>
      <x:c r="AV462" s="73">
        <x:v>1.49</x:v>
      </x:c>
      <x:c r="AW462" s="73">
        <x:v>2.0099999999999998</x:v>
      </x:c>
      <x:c r="AX462" s="73">
        <x:v>11.609999999999999</x:v>
      </x:c>
      <x:c r="AY462" s="73">
        <x:v>-2.2799999999999998</x:v>
      </x:c>
      <x:c r="AZ462" s="73">
        <x:v>-5.2800000000000002</x:v>
      </x:c>
      <x:c r="BA462" s="73">
        <x:v>-7.5599999999999996</x:v>
      </x:c>
      <x:c r="BB462" s="73">
        <x:v>4.0499999999999998</x:v>
      </x:c>
      <x:c r="BC462" s="73">
        <x:v>2.0600000000000001</x:v>
      </x:c>
      <x:c r="BD462" s="73">
        <x:v>5.1299999999999999</x:v>
      </x:c>
      <x:c r="BE462" s="73">
        <x:v>10.640000000000001</x:v>
      </x:c>
      <x:c r="BF462" s="73">
        <x:v>2.3500000000000001</x:v>
      </x:c>
      <x:c r="BG462" s="73">
        <x:v>-0.20999999999999999</x:v>
      </x:c>
      <x:c r="BH462" s="73">
        <x:v>2.1400000000000001</x:v>
      </x:c>
      <x:c r="BI462" s="73">
        <x:v>8000</x:v>
      </x:c>
      <x:c r="BJ462" s="73">
        <x:v>-27162</x:v>
      </x:c>
      <x:c r="BK462" s="74" t="str">
        <x:f t="shared" si="0"/>
        <x:v>true</x:v>
      </x:c>
    </x:row>
    <x:row r="463" spans="1:63" ht="16.399999999999999">
      <x:c r="A463" s="65">
        <x:v>2022</x:v>
      </x:c>
      <x:c r="B463" s="61" t="s">
        <x:v>22</x:v>
      </x:c>
      <x:c r="C463" s="61" t="s">
        <x:v>247</x:v>
      </x:c>
      <x:c r="D463" s="72" t="s">
        <x:v>323</x:v>
      </x:c>
      <x:c r="E463" s="72">
        <x:v>9</x:v>
      </x:c>
      <x:c r="F463" s="72" t="s">
        <x:v>25</x:v>
      </x:c>
      <x:c r="G463" s="72" t="s">
        <x:v>34</x:v>
      </x:c>
      <x:c r="H463" s="72" t="s">
        <x:v>96</x:v>
      </x:c>
      <x:c r="I463" s="73">
        <x:v>2021</x:v>
      </x:c>
      <x:c r="J463" s="73" t="s">
        <x:v>22</x:v>
      </x:c>
      <x:c r="K463" s="73">
        <x:v>34</x:v>
      </x:c>
      <x:c r="L463" s="73" t="s">
        <x:v>111</x:v>
      </x:c>
      <x:c r="M463" s="73">
        <x:v>135</x:v>
      </x:c>
      <x:c r="N463" s="73">
        <x:v>2.6200000000000001</x:v>
      </x:c>
      <x:c r="O463" s="73">
        <x:v>0.040000000000000002</x:v>
      </x:c>
      <x:c r="P463" s="73">
        <x:v>561</x:v>
      </x:c>
      <x:c r="Q463" s="73">
        <x:v>553</x:v>
      </x:c>
      <x:c r="R463" s="73">
        <x:v>486</x:v>
      </x:c>
      <x:c r="S463" s="73">
        <x:v>70</x:v>
      </x:c>
      <x:c r="T463" s="73">
        <x:v>142</x:v>
      </x:c>
      <x:c r="U463" s="73">
        <x:v>27</x:v>
      </x:c>
      <x:c r="V463" s="73">
        <x:v>1</x:v>
      </x:c>
      <x:c r="W463" s="73">
        <x:v>14</x:v>
      </x:c>
      <x:c r="X463" s="73">
        <x:v>213</x:v>
      </x:c>
      <x:c r="Y463" s="73">
        <x:v>79</x:v>
      </x:c>
      <x:c r="Z463" s="73">
        <x:v>8</x:v>
      </x:c>
      <x:c r="AA463" s="73">
        <x:v>1</x:v>
      </x:c>
      <x:c r="AB463" s="73">
        <x:v>68</x:v>
      </x:c>
      <x:c r="AC463" s="73">
        <x:v>3</x:v>
      </x:c>
      <x:c r="AD463" s="73">
        <x:v>8</x:v>
      </x:c>
      <x:c r="AE463" s="73">
        <x:v>89</x:v>
      </x:c>
      <x:c r="AF463" s="73">
        <x:v>6</x:v>
      </x:c>
      <x:c r="AG463" s="73">
        <x:v>1</x:v>
      </x:c>
      <x:c r="AH463" s="73">
        <x:v>3</x:v>
      </x:c>
      <x:c r="AI463" s="73">
        <x:v>0.29199999999999998</x:v>
      </x:c>
      <x:c r="AJ463" s="73">
        <x:v>0.38</x:v>
      </x:c>
      <x:c r="AK463" s="73">
        <x:v>0.438</x:v>
      </x:c>
      <x:c r="AL463" s="73">
        <x:v>0.81799999999999995</x:v>
      </x:c>
      <x:c r="AM463" s="73">
        <x:v>0.157</x:v>
      </x:c>
      <x:c r="AN463" s="73">
        <x:v>122.2</x:v>
      </x:c>
      <x:c r="AO463" s="73">
        <x:v>2.6600000000000001</x:v>
      </x:c>
      <x:c r="AP463" s="73">
        <x:v>2021</x:v>
      </x:c>
      <x:c r="AQ463" s="73" t="s">
        <x:v>22</x:v>
      </x:c>
      <x:c r="AR463" s="73">
        <x:v>34</x:v>
      </x:c>
      <x:c r="AS463" s="73" t="s">
        <x:v>111</x:v>
      </x:c>
      <x:c r="AT463" s="73">
        <x:v>561</x:v>
      </x:c>
      <x:c r="AU463" s="73">
        <x:v>14.82</x:v>
      </x:c>
      <x:c r="AV463" s="73">
        <x:v>0.88</x:v>
      </x:c>
      <x:c r="AW463" s="73">
        <x:v>-0.52000000000000002</x:v>
      </x:c>
      <x:c r="AX463" s="73">
        <x:v>17.039999999999999</x:v>
      </x:c>
      <x:c r="AY463" s="73">
        <x:v>0.40000000000000002</x:v>
      </x:c>
      <x:c r="AZ463" s="73">
        <x:v>-10.029999999999999</x:v>
      </x:c>
      <x:c r="BA463" s="73">
        <x:v>-9.6300000000000008</x:v>
      </x:c>
      <x:c r="BB463" s="73">
        <x:v>5.7699999999999996</x:v>
      </x:c>
      <x:c r="BC463" s="73">
        <x:v>2.4300000000000002</x:v>
      </x:c>
      <x:c r="BD463" s="73">
        <x:v>10.76</x:v>
      </x:c>
      <x:c r="BE463" s="73">
        <x:v>10.09</x:v>
      </x:c>
      <x:c r="BF463" s="73">
        <x:v>2.6200000000000001</x:v>
      </x:c>
      <x:c r="BG463" s="73">
        <x:v>0.040000000000000002</x:v>
      </x:c>
      <x:c r="BH463" s="73">
        <x:v>2.6600000000000001</x:v>
      </x:c>
      <x:c r="BI463" s="73">
        <x:v>6400</x:v>
      </x:c>
      <x:c r="BJ463" s="73">
        <x:v>2991</x:v>
      </x:c>
      <x:c r="BK463" s="74" t="str">
        <x:f t="shared" si="0"/>
        <x:v>true</x:v>
      </x:c>
    </x:row>
    <x:row r="464" spans="1:63" ht="16.399999999999999">
      <x:c r="A464" s="65">
        <x:v>2012</x:v>
      </x:c>
      <x:c r="B464" s="61" t="s">
        <x:v>31</x:v>
      </x:c>
      <x:c r="C464" s="61" t="s">
        <x:v>226</x:v>
      </x:c>
      <x:c r="D464" s="72" t="s">
        <x:v>323</x:v>
      </x:c>
      <x:c r="E464" s="72">
        <x:v>9</x:v>
      </x:c>
      <x:c r="F464" s="72" t="s">
        <x:v>25</x:v>
      </x:c>
      <x:c r="G464" s="72" t="s">
        <x:v>34</x:v>
      </x:c>
      <x:c r="H464" s="72" t="s">
        <x:v>36</x:v>
      </x:c>
      <x:c r="I464" s="73">
        <x:v>2011</x:v>
      </x:c>
      <x:c r="J464" s="73" t="s">
        <x:v>31</x:v>
      </x:c>
      <x:c r="K464" s="73">
        <x:v>28</x:v>
      </x:c>
      <x:c r="L464" s="73" t="s">
        <x:v>23</x:v>
      </x:c>
      <x:c r="M464" s="73">
        <x:v>85</x:v>
      </x:c>
      <x:c r="N464" s="73">
        <x:v>0.11</x:v>
      </x:c>
      <x:c r="O464" s="73">
        <x:v>0.13</x:v>
      </x:c>
      <x:c r="P464" s="73">
        <x:v>235</x:v>
      </x:c>
      <x:c r="Q464" s="73">
        <x:v>232</x:v>
      </x:c>
      <x:c r="R464" s="73">
        <x:v>208</x:v>
      </x:c>
      <x:c r="S464" s="73">
        <x:v>27</x:v>
      </x:c>
      <x:c r="T464" s="73">
        <x:v>45</x:v>
      </x:c>
      <x:c r="U464" s="73">
        <x:v>7</x:v>
      </x:c>
      <x:c r="V464" s="73">
        <x:v>0</x:v>
      </x:c>
      <x:c r="W464" s="73">
        <x:v>4</x:v>
      </x:c>
      <x:c r="X464" s="73">
        <x:v>64</x:v>
      </x:c>
      <x:c r="Y464" s="73">
        <x:v>25</x:v>
      </x:c>
      <x:c r="Z464" s="73">
        <x:v>18</x:v>
      </x:c>
      <x:c r="AA464" s="73">
        <x:v>1</x:v>
      </x:c>
      <x:c r="AB464" s="73">
        <x:v>19</x:v>
      </x:c>
      <x:c r="AC464" s="73">
        <x:v>2</x:v>
      </x:c>
      <x:c r="AD464" s="73">
        <x:v>0</x:v>
      </x:c>
      <x:c r="AE464" s="73">
        <x:v>47</x:v>
      </x:c>
      <x:c r="AF464" s="73">
        <x:v>4</x:v>
      </x:c>
      <x:c r="AG464" s="73">
        <x:v>3</x:v>
      </x:c>
      <x:c r="AH464" s="73">
        <x:v>3</x:v>
      </x:c>
      <x:c r="AI464" s="73">
        <x:v>0.216</x:v>
      </x:c>
      <x:c r="AJ464" s="73">
        <x:v>0.28399999999999997</x:v>
      </x:c>
      <x:c r="AK464" s="73">
        <x:v>0.308</x:v>
      </x:c>
      <x:c r="AL464" s="73">
        <x:v>0.59199999999999997</x:v>
      </x:c>
      <x:c r="AM464" s="73">
        <x:v>-0.059999999999999998</x:v>
      </x:c>
      <x:c r="AN464" s="73">
        <x:v>54.700000000000003</x:v>
      </x:c>
      <x:c r="AO464" s="73">
        <x:v>0.23999999999999999</x:v>
      </x:c>
      <x:c r="AP464" s="73">
        <x:v>2011</x:v>
      </x:c>
      <x:c r="AQ464" s="73" t="s">
        <x:v>31</x:v>
      </x:c>
      <x:c r="AR464" s="73">
        <x:v>28</x:v>
      </x:c>
      <x:c r="AS464" s="73" t="s">
        <x:v>23</x:v>
      </x:c>
      <x:c r="AT464" s="73">
        <x:v>235</x:v>
      </x:c>
      <x:c r="AU464" s="73">
        <x:v>-12.5</x:v>
      </x:c>
      <x:c r="AV464" s="73">
        <x:v>3.0099999999999998</x:v>
      </x:c>
      <x:c r="AW464" s="73">
        <x:v>3.0099999999999998</x:v>
      </x:c>
      <x:c r="AX464" s="73">
        <x:v>-8.3399999999999999</x:v>
      </x:c>
      <x:c r="AY464" s="73">
        <x:v>0</x:v>
      </x:c>
      <x:c r="AZ464" s="73">
        <x:v>0.20000000000000001</x:v>
      </x:c>
      <x:c r="BA464" s="73">
        <x:v>0.20000000000000001</x:v>
      </x:c>
      <x:c r="BB464" s="73">
        <x:v>-8.1400000000000006</x:v>
      </x:c>
      <x:c r="BC464" s="73">
        <x:v>1.05</x:v>
      </x:c>
      <x:c r="BD464" s="73">
        <x:v>-7.0899999999999999</x:v>
      </x:c>
      <x:c r="BE464" s="73">
        <x:v>10.029999999999999</x:v>
      </x:c>
      <x:c r="BF464" s="73">
        <x:v>0.11</x:v>
      </x:c>
      <x:c r="BG464" s="73">
        <x:v>0.13</x:v>
      </x:c>
      <x:c r="BH464" s="73">
        <x:v>0.23999999999999999</x:v>
      </x:c>
      <x:c r="BI464" s="73">
        <x:v>10000</x:v>
      </x:c>
      <x:c r="BJ464" s="73">
        <x:v>3756</x:v>
      </x:c>
      <x:c r="BK464" s="74" t="str">
        <x:f t="shared" si="0"/>
        <x:v>true</x:v>
      </x:c>
    </x:row>
    <x:row r="465" spans="1:63" ht="16.399999999999999">
      <x:c r="A465" s="65">
        <x:v>2013</x:v>
      </x:c>
      <x:c r="B465" s="61" t="s">
        <x:v>31</x:v>
      </x:c>
      <x:c r="C465" s="61" t="s">
        <x:v>226</x:v>
      </x:c>
      <x:c r="D465" s="72" t="s">
        <x:v>323</x:v>
      </x:c>
      <x:c r="E465" s="72">
        <x:v>9</x:v>
      </x:c>
      <x:c r="F465" s="72" t="s">
        <x:v>25</x:v>
      </x:c>
      <x:c r="G465" s="72" t="s">
        <x:v>34</x:v>
      </x:c>
      <x:c r="H465" s="72" t="s">
        <x:v>36</x:v>
      </x:c>
      <x:c r="I465" s="73">
        <x:v>2012</x:v>
      </x:c>
      <x:c r="J465" s="73" t="s">
        <x:v>31</x:v>
      </x:c>
      <x:c r="K465" s="73">
        <x:v>29</x:v>
      </x:c>
      <x:c r="L465" s="73" t="s">
        <x:v>23</x:v>
      </x:c>
      <x:c r="M465" s="73">
        <x:v>94</x:v>
      </x:c>
      <x:c r="N465" s="73">
        <x:v>2.5299999999999998</x:v>
      </x:c>
      <x:c r="O465" s="73">
        <x:v>0.16</x:v>
      </x:c>
      <x:c r="P465" s="73">
        <x:v>313</x:v>
      </x:c>
      <x:c r="Q465" s="73">
        <x:v>306</x:v>
      </x:c>
      <x:c r="R465" s="73">
        <x:v>270</x:v>
      </x:c>
      <x:c r="S465" s="73">
        <x:v>40</x:v>
      </x:c>
      <x:c r="T465" s="73">
        <x:v>77</x:v>
      </x:c>
      <x:c r="U465" s="73">
        <x:v>15</x:v>
      </x:c>
      <x:c r="V465" s="73">
        <x:v>2</x:v>
      </x:c>
      <x:c r="W465" s="73">
        <x:v>6</x:v>
      </x:c>
      <x:c r="X465" s="73">
        <x:v>114</x:v>
      </x:c>
      <x:c r="Y465" s="73">
        <x:v>39</x:v>
      </x:c>
      <x:c r="Z465" s="73">
        <x:v>12</x:v>
      </x:c>
      <x:c r="AA465" s="73">
        <x:v>3</x:v>
      </x:c>
      <x:c r="AB465" s="73">
        <x:v>28</x:v>
      </x:c>
      <x:c r="AC465" s="73">
        <x:v>6</x:v>
      </x:c>
      <x:c r="AD465" s="73">
        <x:v>0</x:v>
      </x:c>
      <x:c r="AE465" s="73">
        <x:v>68</x:v>
      </x:c>
      <x:c r="AF465" s="73">
        <x:v>3</x:v>
      </x:c>
      <x:c r="AG465" s="73">
        <x:v>6</x:v>
      </x:c>
      <x:c r="AH465" s="73">
        <x:v>2</x:v>
      </x:c>
      <x:c r="AI465" s="73">
        <x:v>0.28499999999999998</x:v>
      </x:c>
      <x:c r="AJ465" s="73">
        <x:v>0.36299999999999999</x:v>
      </x:c>
      <x:c r="AK465" s="73">
        <x:v>0.42199999999999999</x:v>
      </x:c>
      <x:c r="AL465" s="73">
        <x:v>0.78500000000000003</x:v>
      </x:c>
      <x:c r="AM465" s="73">
        <x:v>0.026000000000000001</x:v>
      </x:c>
      <x:c r="AN465" s="73">
        <x:v>128.80000000000001</x:v>
      </x:c>
      <x:c r="AO465" s="73">
        <x:v>2.6899999999999999</x:v>
      </x:c>
      <x:c r="AP465" s="73">
        <x:v>2012</x:v>
      </x:c>
      <x:c r="AQ465" s="73" t="s">
        <x:v>31</x:v>
      </x:c>
      <x:c r="AR465" s="73">
        <x:v>29</x:v>
      </x:c>
      <x:c r="AS465" s="73" t="s">
        <x:v>23</x:v>
      </x:c>
      <x:c r="AT465" s="73">
        <x:v>313</x:v>
      </x:c>
      <x:c r="AU465" s="73">
        <x:v>9.7400000000000002</x:v>
      </x:c>
      <x:c r="AV465" s="73">
        <x:v>1.04</x:v>
      </x:c>
      <x:c r="AW465" s="73">
        <x:v>1.04</x:v>
      </x:c>
      <x:c r="AX465" s="73">
        <x:v>12.82</x:v>
      </x:c>
      <x:c r="AY465" s="73">
        <x:v>-2.6800000000000002</x:v>
      </x:c>
      <x:c r="AZ465" s="73">
        <x:v>2.21</x:v>
      </x:c>
      <x:c r="BA465" s="73">
        <x:v>-0.46999999999999997</x:v>
      </x:c>
      <x:c r="BB465" s="73">
        <x:v>12.35</x:v>
      </x:c>
      <x:c r="BC465" s="73">
        <x:v>1.3999999999999999</x:v>
      </x:c>
      <x:c r="BD465" s="73">
        <x:v>13.74</x:v>
      </x:c>
      <x:c r="BE465" s="73">
        <x:v>9.5099999999999998</x:v>
      </x:c>
      <x:c r="BF465" s="73">
        <x:v>2.5299999999999998</x:v>
      </x:c>
      <x:c r="BG465" s="73">
        <x:v>0.16</x:v>
      </x:c>
      <x:c r="BH465" s="73">
        <x:v>2.6899999999999999</x:v>
      </x:c>
      <x:c r="BI465" s="73">
        <x:v>13500</x:v>
      </x:c>
      <x:c r="BJ465" s="73">
        <x:v>55950</x:v>
      </x:c>
      <x:c r="BK465" s="74" t="str">
        <x:f t="shared" si="0"/>
        <x:v>true</x:v>
      </x:c>
    </x:row>
    <x:row r="466" spans="1:63" ht="16.399999999999999">
      <x:c r="A466" s="65">
        <x:v>2014</x:v>
      </x:c>
      <x:c r="B466" s="61" t="s">
        <x:v>31</x:v>
      </x:c>
      <x:c r="C466" s="61" t="s">
        <x:v>226</x:v>
      </x:c>
      <x:c r="D466" s="72" t="s">
        <x:v>323</x:v>
      </x:c>
      <x:c r="E466" s="72">
        <x:v>9</x:v>
      </x:c>
      <x:c r="F466" s="72" t="s">
        <x:v>25</x:v>
      </x:c>
      <x:c r="G466" s="72" t="s">
        <x:v>34</x:v>
      </x:c>
      <x:c r="H466" s="72" t="s">
        <x:v>36</x:v>
      </x:c>
      <x:c r="I466" s="73">
        <x:v>2013</x:v>
      </x:c>
      <x:c r="J466" s="73" t="s">
        <x:v>31</x:v>
      </x:c>
      <x:c r="K466" s="73">
        <x:v>30</x:v>
      </x:c>
      <x:c r="L466" s="73" t="s">
        <x:v>23</x:v>
      </x:c>
      <x:c r="M466" s="73">
        <x:v>74</x:v>
      </x:c>
      <x:c r="N466" s="73">
        <x:v>1.1200000000000001</x:v>
      </x:c>
      <x:c r="O466" s="73">
        <x:v>-0.020000000000000001</x:v>
      </x:c>
      <x:c r="P466" s="73">
        <x:v>261</x:v>
      </x:c>
      <x:c r="Q466" s="73">
        <x:v>251</x:v>
      </x:c>
      <x:c r="R466" s="73">
        <x:v>221</x:v>
      </x:c>
      <x:c r="S466" s="73">
        <x:v>36</x:v>
      </x:c>
      <x:c r="T466" s="73">
        <x:v>53</x:v>
      </x:c>
      <x:c r="U466" s="73">
        <x:v>15</x:v>
      </x:c>
      <x:c r="V466" s="73">
        <x:v>0</x:v>
      </x:c>
      <x:c r="W466" s="73">
        <x:v>7</x:v>
      </x:c>
      <x:c r="X466" s="73">
        <x:v>89</x:v>
      </x:c>
      <x:c r="Y466" s="73">
        <x:v>25</x:v>
      </x:c>
      <x:c r="Z466" s="73">
        <x:v>7</x:v>
      </x:c>
      <x:c r="AA466" s="73">
        <x:v>2</x:v>
      </x:c>
      <x:c r="AB466" s="73">
        <x:v>25</x:v>
      </x:c>
      <x:c r="AC466" s="73">
        <x:v>4</x:v>
      </x:c>
      <x:c r="AD466" s="73">
        <x:v>0</x:v>
      </x:c>
      <x:c r="AE466" s="73">
        <x:v>54</x:v>
      </x:c>
      <x:c r="AF466" s="73">
        <x:v>4</x:v>
      </x:c>
      <x:c r="AG466" s="73">
        <x:v>10</x:v>
      </x:c>
      <x:c r="AH466" s="73">
        <x:v>1</x:v>
      </x:c>
      <x:c r="AI466" s="73">
        <x:v>0.23999999999999999</x:v>
      </x:c>
      <x:c r="AJ466" s="73">
        <x:v>0.32700000000000001</x:v>
      </x:c>
      <x:c r="AK466" s="73">
        <x:v>0.40300000000000002</x:v>
      </x:c>
      <x:c r="AL466" s="73">
        <x:v>0.72999999999999998</x:v>
      </x:c>
      <x:c r="AM466" s="73">
        <x:v>-0.013</x:v>
      </x:c>
      <x:c r="AN466" s="73">
        <x:v>92.299999999999997</x:v>
      </x:c>
      <x:c r="AO466" s="73">
        <x:v>1.1000000000000001</x:v>
      </x:c>
      <x:c r="AP466" s="73">
        <x:v>2013</x:v>
      </x:c>
      <x:c r="AQ466" s="73" t="s">
        <x:v>31</x:v>
      </x:c>
      <x:c r="AR466" s="73">
        <x:v>30</x:v>
      </x:c>
      <x:c r="AS466" s="73" t="s">
        <x:v>23</x:v>
      </x:c>
      <x:c r="AT466" s="73">
        <x:v>261</x:v>
      </x:c>
      <x:c r="AU466" s="73">
        <x:v>-2.3100000000000001</x:v>
      </x:c>
      <x:c r="AV466" s="73">
        <x:v>0.73999999999999999</x:v>
      </x:c>
      <x:c r="AW466" s="73">
        <x:v>2.0699999999999998</x:v>
      </x:c>
      <x:c r="AX466" s="73">
        <x:v>0.53000000000000003</x:v>
      </x:c>
      <x:c r="AY466" s="73">
        <x:v>-2.6200000000000001</x:v>
      </x:c>
      <x:c r="AZ466" s="73">
        <x:v>1.7</x:v>
      </x:c>
      <x:c r="BA466" s="73">
        <x:v>-0.92000000000000004</x:v>
      </x:c>
      <x:c r="BB466" s="73">
        <x:v>-0.39000000000000001</x:v>
      </x:c>
      <x:c r="BC466" s="73">
        <x:v>1.1399999999999999</x:v>
      </x:c>
      <x:c r="BD466" s="73">
        <x:v>0.75</x:v>
      </x:c>
      <x:c r="BE466" s="73">
        <x:v>9.9499999999999993</x:v>
      </x:c>
      <x:c r="BF466" s="73">
        <x:v>1.1200000000000001</x:v>
      </x:c>
      <x:c r="BG466" s="73">
        <x:v>-0.020000000000000001</x:v>
      </x:c>
      <x:c r="BH466" s="73">
        <x:v>1.1000000000000001</x:v>
      </x:c>
      <x:c r="BI466" s="73">
        <x:v>11000</x:v>
      </x:c>
      <x:c r="BJ466" s="73">
        <x:v>4085</x:v>
      </x:c>
      <x:c r="BK466" s="74" t="str">
        <x:f t="shared" si="0"/>
        <x:v>true</x:v>
      </x:c>
    </x:row>
    <x:row r="467" spans="1:63" ht="16.399999999999999">
      <x:c r="A467" s="65">
        <x:v>2015</x:v>
      </x:c>
      <x:c r="B467" s="61" t="s">
        <x:v>31</x:v>
      </x:c>
      <x:c r="C467" s="61" t="s">
        <x:v>226</x:v>
      </x:c>
      <x:c r="D467" s="72" t="s">
        <x:v>323</x:v>
      </x:c>
      <x:c r="E467" s="72">
        <x:v>9</x:v>
      </x:c>
      <x:c r="F467" s="72" t="s">
        <x:v>25</x:v>
      </x:c>
      <x:c r="G467" s="72" t="s">
        <x:v>34</x:v>
      </x:c>
      <x:c r="H467" s="72" t="s">
        <x:v>36</x:v>
      </x:c>
      <x:c r="I467" s="73">
        <x:v>2014</x:v>
      </x:c>
      <x:c r="J467" s="73" t="s">
        <x:v>31</x:v>
      </x:c>
      <x:c r="K467" s="73">
        <x:v>31</x:v>
      </x:c>
      <x:c r="L467" s="73" t="s">
        <x:v>23</x:v>
      </x:c>
      <x:c r="M467" s="73">
        <x:v>31</x:v>
      </x:c>
      <x:c r="N467" s="73">
        <x:v>0.070000000000000007</x:v>
      </x:c>
      <x:c r="O467" s="73">
        <x:v>-0.22</x:v>
      </x:c>
      <x:c r="P467" s="73">
        <x:v>87</x:v>
      </x:c>
      <x:c r="Q467" s="73">
        <x:v>86</x:v>
      </x:c>
      <x:c r="R467" s="73">
        <x:v>74</x:v>
      </x:c>
      <x:c r="S467" s="73">
        <x:v>8</x:v>
      </x:c>
      <x:c r="T467" s="73">
        <x:v>20</x:v>
      </x:c>
      <x:c r="U467" s="73">
        <x:v>4</x:v>
      </x:c>
      <x:c r="V467" s="73">
        <x:v>0</x:v>
      </x:c>
      <x:c r="W467" s="73">
        <x:v>1</x:v>
      </x:c>
      <x:c r="X467" s="73">
        <x:v>27</x:v>
      </x:c>
      <x:c r="Y467" s="73">
        <x:v>6</x:v>
      </x:c>
      <x:c r="Z467" s="73">
        <x:v>5</x:v>
      </x:c>
      <x:c r="AA467" s="73">
        <x:v>2</x:v>
      </x:c>
      <x:c r="AB467" s="73">
        <x:v>10</x:v>
      </x:c>
      <x:c r="AC467" s="73">
        <x:v>1</x:v>
      </x:c>
      <x:c r="AD467" s="73">
        <x:v>0</x:v>
      </x:c>
      <x:c r="AE467" s="73">
        <x:v>21</x:v>
      </x:c>
      <x:c r="AF467" s="73">
        <x:v>5</x:v>
      </x:c>
      <x:c r="AG467" s="73">
        <x:v>1</x:v>
      </x:c>
      <x:c r="AH467" s="73">
        <x:v>1</x:v>
      </x:c>
      <x:c r="AI467" s="73">
        <x:v>0.27000000000000002</x:v>
      </x:c>
      <x:c r="AJ467" s="73">
        <x:v>0.35999999999999999</x:v>
      </x:c>
      <x:c r="AK467" s="73">
        <x:v>0.36499999999999999</x:v>
      </x:c>
      <x:c r="AL467" s="73">
        <x:v>0.72499999999999998</x:v>
      </x:c>
      <x:c r="AM467" s="73">
        <x:v>0.11600000000000001</x:v>
      </x:c>
      <x:c r="AN467" s="73">
        <x:v>82.5</x:v>
      </x:c>
      <x:c r="AO467" s="73">
        <x:v>-0.14999999999999999</x:v>
      </x:c>
      <x:c r="AP467" s="73">
        <x:v>2014</x:v>
      </x:c>
      <x:c r="AQ467" s="73" t="s">
        <x:v>31</x:v>
      </x:c>
      <x:c r="AR467" s="73">
        <x:v>31</x:v>
      </x:c>
      <x:c r="AS467" s="73" t="s">
        <x:v>23</x:v>
      </x:c>
      <x:c r="AT467" s="73">
        <x:v>87</x:v>
      </x:c>
      <x:c r="AU467" s="73">
        <x:v>-1.9399999999999999</x:v>
      </x:c>
      <x:c r="AV467" s="73">
        <x:v>-0.05</x:v>
      </x:c>
      <x:c r="AW467" s="73">
        <x:v>-0.11</x:v>
      </x:c>
      <x:c r="AX467" s="73">
        <x:v>-4.0899999999999999</x:v>
      </x:c>
      <x:c r="AY467" s="73">
        <x:v>-2.4399999999999999</x:v>
      </x:c>
      <x:c r="AZ467" s="73">
        <x:v>0.029999999999999999</x:v>
      </x:c>
      <x:c r="BA467" s="73">
        <x:v>-2.4100000000000001</x:v>
      </x:c>
      <x:c r="BB467" s="73">
        <x:v>-5.2699999999999996</x:v>
      </x:c>
      <x:c r="BC467" s="73">
        <x:v>0.38</x:v>
      </x:c>
      <x:c r="BD467" s="73">
        <x:v>-8.6199999999999992</x:v>
      </x:c>
      <x:c r="BE467" s="73">
        <x:v>11.31</x:v>
      </x:c>
      <x:c r="BF467" s="73">
        <x:v>0.070000000000000007</x:v>
      </x:c>
      <x:c r="BG467" s="73">
        <x:v>-0.22</x:v>
      </x:c>
      <x:c r="BH467" s="73">
        <x:v>-0.14999999999999999</x:v>
      </x:c>
      <x:c r="BI467" s="73">
        <x:v>15000</x:v>
      </x:c>
      <x:c r="BJ467" s="73">
        <x:v>13616</x:v>
      </x:c>
      <x:c r="BK467" s="74" t="str">
        <x:f t="shared" si="0"/>
        <x:v>true</x:v>
      </x:c>
    </x:row>
    <x:row r="468" spans="1:63" ht="16.399999999999999">
      <x:c r="A468" s="65">
        <x:v>2012</x:v>
      </x:c>
      <x:c r="B468" s="61" t="s">
        <x:v>45</x:v>
      </x:c>
      <x:c r="C468" s="61" t="s">
        <x:v>220</x:v>
      </x:c>
      <x:c r="D468" s="72" t="s">
        <x:v>251</x:v>
      </x:c>
      <x:c r="E468" s="72">
        <x:v>9</x:v>
      </x:c>
      <x:c r="F468" s="72" t="s">
        <x:v>25</x:v>
      </x:c>
      <x:c r="G468" s="72" t="s">
        <x:v>34</x:v>
      </x:c>
      <x:c r="H468" s="72" t="s">
        <x:v>36</x:v>
      </x:c>
      <x:c r="I468" s="73">
        <x:v>2011</x:v>
      </x:c>
      <x:c r="J468" s="73" t="s">
        <x:v>45</x:v>
      </x:c>
      <x:c r="K468" s="73">
        <x:v>30</x:v>
      </x:c>
      <x:c r="L468" s="73" t="s">
        <x:v>122</x:v>
      </x:c>
      <x:c r="M468" s="73">
        <x:v>114</x:v>
      </x:c>
      <x:c r="N468" s="73">
        <x:v>-0.089999999999999991</x:v>
      </x:c>
      <x:c r="O468" s="73">
        <x:v>0.89000000000000001</x:v>
      </x:c>
      <x:c r="P468" s="73">
        <x:v>345</x:v>
      </x:c>
      <x:c r="Q468" s="73">
        <x:v>324</x:v>
      </x:c>
      <x:c r="R468" s="73">
        <x:v>296</x:v>
      </x:c>
      <x:c r="S468" s="73">
        <x:v>42</x:v>
      </x:c>
      <x:c r="T468" s="73">
        <x:v>70</x:v>
      </x:c>
      <x:c r="U468" s="73">
        <x:v>9</x:v>
      </x:c>
      <x:c r="V468" s="73">
        <x:v>2</x:v>
      </x:c>
      <x:c r="W468" s="73">
        <x:v>0</x:v>
      </x:c>
      <x:c r="X468" s="73">
        <x:v>83</x:v>
      </x:c>
      <x:c r="Y468" s="73">
        <x:v>16</x:v>
      </x:c>
      <x:c r="Z468" s="73">
        <x:v>10</x:v>
      </x:c>
      <x:c r="AA468" s="73">
        <x:v>6</x:v>
      </x:c>
      <x:c r="AB468" s="73">
        <x:v>27</x:v>
      </x:c>
      <x:c r="AC468" s="73">
        <x:v>1</x:v>
      </x:c>
      <x:c r="AD468" s="73">
        <x:v>0</x:v>
      </x:c>
      <x:c r="AE468" s="73">
        <x:v>51</x:v>
      </x:c>
      <x:c r="AF468" s="73">
        <x:v>1</x:v>
      </x:c>
      <x:c r="AG468" s="73">
        <x:v>21</x:v>
      </x:c>
      <x:c r="AH468" s="73">
        <x:v>0</x:v>
      </x:c>
      <x:c r="AI468" s="73">
        <x:v>0.23599999999999999</x:v>
      </x:c>
      <x:c r="AJ468" s="73">
        <x:v>0.30199999999999999</x:v>
      </x:c>
      <x:c r="AK468" s="73">
        <x:v>0.28000000000000003</x:v>
      </x:c>
      <x:c r="AL468" s="73">
        <x:v>0.58199999999999996</x:v>
      </x:c>
      <x:c r="AM468" s="73">
        <x:v>-0.053000000000000003</x:v>
      </x:c>
      <x:c r="AN468" s="73">
        <x:v>62.100000000000001</x:v>
      </x:c>
      <x:c r="AO468" s="73">
        <x:v>0.80000000000000004</x:v>
      </x:c>
      <x:c r="AP468" s="73">
        <x:v>2011</x:v>
      </x:c>
      <x:c r="AQ468" s="73" t="s">
        <x:v>45</x:v>
      </x:c>
      <x:c r="AR468" s="73">
        <x:v>30</x:v>
      </x:c>
      <x:c r="AS468" s="73" t="s">
        <x:v>122</x:v>
      </x:c>
      <x:c r="AT468" s="73">
        <x:v>345</x:v>
      </x:c>
      <x:c r="AU468" s="73">
        <x:v>-15.359999999999999</x:v>
      </x:c>
      <x:c r="AV468" s="73">
        <x:v>-1.03</x:v>
      </x:c>
      <x:c r="AW468" s="73">
        <x:v>-1.03</x:v>
      </x:c>
      <x:c r="AX468" s="73">
        <x:v>-9.1199999999999992</x:v>
      </x:c>
      <x:c r="AY468" s="73">
        <x:v>1.8300000000000001</x:v>
      </x:c>
      <x:c r="AZ468" s="73">
        <x:v>-0.22</x:v>
      </x:c>
      <x:c r="BA468" s="73">
        <x:v>1.6100000000000001</x:v>
      </x:c>
      <x:c r="BB468" s="73">
        <x:v>-7.5</x:v>
      </x:c>
      <x:c r="BC468" s="73">
        <x:v>1.55</x:v>
      </x:c>
      <x:c r="BD468" s="73">
        <x:v>-5.96</x:v>
      </x:c>
      <x:c r="BE468" s="73">
        <x:v>10.029999999999999</x:v>
      </x:c>
      <x:c r="BF468" s="73">
        <x:v>-0.089999999999999991</x:v>
      </x:c>
      <x:c r="BG468" s="73">
        <x:v>0.89000000000000001</x:v>
      </x:c>
      <x:c r="BH468" s="73">
        <x:v>0.80000000000000004</x:v>
      </x:c>
      <x:c r="BI468" s="73">
        <x:v>22000</x:v>
      </x:c>
      <x:c r="BJ468" s="73">
        <x:v>-148675</x:v>
      </x:c>
      <x:c r="BK468" s="74" t="str">
        <x:f t="shared" si="0"/>
        <x:v>true</x:v>
      </x:c>
    </x:row>
    <x:row r="469" spans="1:63" ht="16.399999999999999">
      <x:c r="A469" s="65">
        <x:v>2013</x:v>
      </x:c>
      <x:c r="B469" s="61" t="s">
        <x:v>45</x:v>
      </x:c>
      <x:c r="C469" s="61" t="s">
        <x:v>220</x:v>
      </x:c>
      <x:c r="D469" s="72" t="s">
        <x:v>251</x:v>
      </x:c>
      <x:c r="E469" s="72">
        <x:v>9</x:v>
      </x:c>
      <x:c r="F469" s="72" t="s">
        <x:v>25</x:v>
      </x:c>
      <x:c r="G469" s="72" t="s">
        <x:v>34</x:v>
      </x:c>
      <x:c r="H469" s="72" t="s">
        <x:v>36</x:v>
      </x:c>
      <x:c r="I469" s="73">
        <x:v>2012</x:v>
      </x:c>
      <x:c r="J469" s="73" t="s">
        <x:v>45</x:v>
      </x:c>
      <x:c r="K469" s="73">
        <x:v>31</x:v>
      </x:c>
      <x:c r="L469" s="73" t="s">
        <x:v>122</x:v>
      </x:c>
      <x:c r="M469" s="73">
        <x:v>24</x:v>
      </x:c>
      <x:c r="N469" s="73">
        <x:v>0.029999999999999999</x:v>
      </x:c>
      <x:c r="O469" s="73">
        <x:v>0.070000000000000007</x:v>
      </x:c>
      <x:c r="P469" s="73">
        <x:v>77</x:v>
      </x:c>
      <x:c r="Q469" s="73">
        <x:v>70</x:v>
      </x:c>
      <x:c r="R469" s="73">
        <x:v>62</x:v>
      </x:c>
      <x:c r="S469" s="73">
        <x:v>6</x:v>
      </x:c>
      <x:c r="T469" s="73">
        <x:v>15</x:v>
      </x:c>
      <x:c r="U469" s="73">
        <x:v>2</x:v>
      </x:c>
      <x:c r="V469" s="73">
        <x:v>0</x:v>
      </x:c>
      <x:c r="W469" s="73">
        <x:v>0</x:v>
      </x:c>
      <x:c r="X469" s="73">
        <x:v>17</x:v>
      </x:c>
      <x:c r="Y469" s="73">
        <x:v>3</x:v>
      </x:c>
      <x:c r="Z469" s="73">
        <x:v>3</x:v>
      </x:c>
      <x:c r="AA469" s="73">
        <x:v>3</x:v>
      </x:c>
      <x:c r="AB469" s="73">
        <x:v>7</x:v>
      </x:c>
      <x:c r="AC469" s="73">
        <x:v>0</x:v>
      </x:c>
      <x:c r="AD469" s="73">
        <x:v>0</x:v>
      </x:c>
      <x:c r="AE469" s="73">
        <x:v>16</x:v>
      </x:c>
      <x:c r="AF469" s="73">
        <x:v>0</x:v>
      </x:c>
      <x:c r="AG469" s="73">
        <x:v>7</x:v>
      </x:c>
      <x:c r="AH469" s="73">
        <x:v>1</x:v>
      </x:c>
      <x:c r="AI469" s="73">
        <x:v>0.24199999999999999</x:v>
      </x:c>
      <x:c r="AJ469" s="73">
        <x:v>0.314</x:v>
      </x:c>
      <x:c r="AK469" s="73">
        <x:v>0.27400000000000002</x:v>
      </x:c>
      <x:c r="AL469" s="73">
        <x:v>0.58799999999999997</x:v>
      </x:c>
      <x:c r="AM469" s="73">
        <x:v>-0.034000000000000002</x:v>
      </x:c>
      <x:c r="AN469" s="73">
        <x:v>76.400000000000006</x:v>
      </x:c>
      <x:c r="AO469" s="73">
        <x:v>0.11</x:v>
      </x:c>
      <x:c r="AP469" s="73">
        <x:v>2012</x:v>
      </x:c>
      <x:c r="AQ469" s="73" t="s">
        <x:v>45</x:v>
      </x:c>
      <x:c r="AR469" s="73">
        <x:v>31</x:v>
      </x:c>
      <x:c r="AS469" s="73" t="s">
        <x:v>122</x:v>
      </x:c>
      <x:c r="AT469" s="73">
        <x:v>77</x:v>
      </x:c>
      <x:c r="AU469" s="73">
        <x:v>-1.96</x:v>
      </x:c>
      <x:c r="AV469" s="73">
        <x:v>-1</x:v>
      </x:c>
      <x:c r="AW469" s="73">
        <x:v>-1</x:v>
      </x:c>
      <x:c r="AX469" s="73">
        <x:v>-1.6799999999999999</x:v>
      </x:c>
      <x:c r="AY469" s="73">
        <x:v>0.28999999999999998</x:v>
      </x:c>
      <x:c r="AZ469" s="73">
        <x:v>-0.85999999999999999</x:v>
      </x:c>
      <x:c r="BA469" s="73">
        <x:v>-0.56999999999999995</x:v>
      </x:c>
      <x:c r="BB469" s="73">
        <x:v>-2.25</x:v>
      </x:c>
      <x:c r="BC469" s="73">
        <x:v>0.34000000000000002</x:v>
      </x:c>
      <x:c r="BD469" s="73">
        <x:v>-1.9099999999999999</x:v>
      </x:c>
      <x:c r="BE469" s="73">
        <x:v>9.5099999999999998</x:v>
      </x:c>
      <x:c r="BF469" s="73">
        <x:v>0.029999999999999999</x:v>
      </x:c>
      <x:c r="BG469" s="73">
        <x:v>0.070000000000000007</x:v>
      </x:c>
      <x:c r="BH469" s="73">
        <x:v>0.11</x:v>
      </x:c>
      <x:c r="BI469" s="73">
        <x:v>11000</x:v>
      </x:c>
      <x:c r="BJ469" s="73">
        <x:v>13781</x:v>
      </x:c>
      <x:c r="BK469" s="74" t="str">
        <x:f t="shared" si="0"/>
        <x:v>true</x:v>
      </x:c>
    </x:row>
    <x:row r="470" spans="1:63" ht="16.399999999999999">
      <x:c r="A470" s="65">
        <x:v>2014</x:v>
      </x:c>
      <x:c r="B470" s="61" t="s">
        <x:v>45</x:v>
      </x:c>
      <x:c r="C470" s="61" t="s">
        <x:v>220</x:v>
      </x:c>
      <x:c r="D470" s="72" t="s">
        <x:v>251</x:v>
      </x:c>
      <x:c r="E470" s="72">
        <x:v>9</x:v>
      </x:c>
      <x:c r="F470" s="72" t="s">
        <x:v>25</x:v>
      </x:c>
      <x:c r="G470" s="72" t="s">
        <x:v>34</x:v>
      </x:c>
      <x:c r="H470" s="72" t="s">
        <x:v>36</x:v>
      </x:c>
      <x:c r="I470" s="73">
        <x:v>2013</x:v>
      </x:c>
      <x:c r="J470" s="73" t="s">
        <x:v>45</x:v>
      </x:c>
      <x:c r="K470" s="73">
        <x:v>32</x:v>
      </x:c>
      <x:c r="L470" s="73" t="s">
        <x:v>122</x:v>
      </x:c>
      <x:c r="M470" s="73">
        <x:v>105</x:v>
      </x:c>
      <x:c r="N470" s="73">
        <x:v>1.3999999999999999</x:v>
      </x:c>
      <x:c r="O470" s="73">
        <x:v>0.22</x:v>
      </x:c>
      <x:c r="P470" s="73">
        <x:v>405</x:v>
      </x:c>
      <x:c r="Q470" s="73">
        <x:v>389</x:v>
      </x:c>
      <x:c r="R470" s="73">
        <x:v>332</x:v>
      </x:c>
      <x:c r="S470" s="73">
        <x:v>52</x:v>
      </x:c>
      <x:c r="T470" s="73">
        <x:v>85</x:v>
      </x:c>
      <x:c r="U470" s="73">
        <x:v>11</x:v>
      </x:c>
      <x:c r="V470" s="73">
        <x:v>3</x:v>
      </x:c>
      <x:c r="W470" s="73">
        <x:v>0</x:v>
      </x:c>
      <x:c r="X470" s="73">
        <x:v>102</x:v>
      </x:c>
      <x:c r="Y470" s="73">
        <x:v>19</x:v>
      </x:c>
      <x:c r="Z470" s="73">
        <x:v>24</x:v>
      </x:c>
      <x:c r="AA470" s="73">
        <x:v>9</x:v>
      </x:c>
      <x:c r="AB470" s="73">
        <x:v>46</x:v>
      </x:c>
      <x:c r="AC470" s="73">
        <x:v>8</x:v>
      </x:c>
      <x:c r="AD470" s="73">
        <x:v>1</x:v>
      </x:c>
      <x:c r="AE470" s="73">
        <x:v>76</x:v>
      </x:c>
      <x:c r="AF470" s="73">
        <x:v>3</x:v>
      </x:c>
      <x:c r="AG470" s="73">
        <x:v>16</x:v>
      </x:c>
      <x:c r="AH470" s="73">
        <x:v>3</x:v>
      </x:c>
      <x:c r="AI470" s="73">
        <x:v>0.25600000000000001</x:v>
      </x:c>
      <x:c r="AJ470" s="73">
        <x:v>0.35699999999999998</x:v>
      </x:c>
      <x:c r="AK470" s="73">
        <x:v>0.307</x:v>
      </x:c>
      <x:c r="AL470" s="73">
        <x:v>0.66400000000000003</x:v>
      </x:c>
      <x:c r="AM470" s="73">
        <x:v>-0.016</x:v>
      </x:c>
      <x:c r="AN470" s="73">
        <x:v>90.099999999999994</x:v>
      </x:c>
      <x:c r="AO470" s="73">
        <x:v>1.6200000000000001</x:v>
      </x:c>
      <x:c r="AP470" s="73">
        <x:v>2013</x:v>
      </x:c>
      <x:c r="AQ470" s="73" t="s">
        <x:v>45</x:v>
      </x:c>
      <x:c r="AR470" s="73">
        <x:v>32</x:v>
      </x:c>
      <x:c r="AS470" s="73" t="s">
        <x:v>122</x:v>
      </x:c>
      <x:c r="AT470" s="73">
        <x:v>405</x:v>
      </x:c>
      <x:c r="AU470" s="73">
        <x:v>-4.8300000000000001</x:v>
      </x:c>
      <x:c r="AV470" s="73">
        <x:v>0.089999999999999991</x:v>
      </x:c>
      <x:c r="AW470" s="73">
        <x:v>1.1699999999999999</x:v>
      </x:c>
      <x:c r="AX470" s="73">
        <x:v>-1.6299999999999999</x:v>
      </x:c>
      <x:c r="AY470" s="73">
        <x:v>3.23</x:v>
      </x:c>
      <x:c r="AZ470" s="73">
        <x:v>-3.1099999999999999</x:v>
      </x:c>
      <x:c r="BA470" s="73">
        <x:v>0.13</x:v>
      </x:c>
      <x:c r="BB470" s="73">
        <x:v>-1.51</x:v>
      </x:c>
      <x:c r="BC470" s="73">
        <x:v>1.77</x:v>
      </x:c>
      <x:c r="BD470" s="73">
        <x:v>0.26000000000000001</x:v>
      </x:c>
      <x:c r="BE470" s="73">
        <x:v>9.9499999999999993</x:v>
      </x:c>
      <x:c r="BF470" s="73">
        <x:v>1.3999999999999999</x:v>
      </x:c>
      <x:c r="BG470" s="73">
        <x:v>0.22</x:v>
      </x:c>
      <x:c r="BH470" s="73">
        <x:v>1.6200000000000001</x:v>
      </x:c>
      <x:c r="BI470" s="73">
        <x:v>11000</x:v>
      </x:c>
      <x:c r="BJ470" s="73">
        <x:v>103515</x:v>
      </x:c>
      <x:c r="BK470" s="74" t="str">
        <x:f t="shared" si="0"/>
        <x:v>true</x:v>
      </x:c>
    </x:row>
    <x:row r="471" spans="1:63" ht="16.399999999999999">
      <x:c r="A471" s="65">
        <x:v>2015</x:v>
      </x:c>
      <x:c r="B471" s="61" t="s">
        <x:v>45</x:v>
      </x:c>
      <x:c r="C471" s="61" t="s">
        <x:v>220</x:v>
      </x:c>
      <x:c r="D471" s="72" t="s">
        <x:v>251</x:v>
      </x:c>
      <x:c r="E471" s="72">
        <x:v>9</x:v>
      </x:c>
      <x:c r="F471" s="72" t="s">
        <x:v>25</x:v>
      </x:c>
      <x:c r="G471" s="72" t="s">
        <x:v>34</x:v>
      </x:c>
      <x:c r="H471" s="72" t="s">
        <x:v>36</x:v>
      </x:c>
      <x:c r="I471" s="73">
        <x:v>2014</x:v>
      </x:c>
      <x:c r="J471" s="73" t="s">
        <x:v>45</x:v>
      </x:c>
      <x:c r="K471" s="73">
        <x:v>33</x:v>
      </x:c>
      <x:c r="L471" s="73" t="s">
        <x:v>122</x:v>
      </x:c>
      <x:c r="M471" s="73">
        <x:v>125</x:v>
      </x:c>
      <x:c r="N471" s="73">
        <x:v>-0.37</x:v>
      </x:c>
      <x:c r="O471" s="73">
        <x:v>-0.05</x:v>
      </x:c>
      <x:c r="P471" s="73">
        <x:v>522</x:v>
      </x:c>
      <x:c r="Q471" s="73">
        <x:v>494</x:v>
      </x:c>
      <x:c r="R471" s="73">
        <x:v>443</x:v>
      </x:c>
      <x:c r="S471" s="73">
        <x:v>74</x:v>
      </x:c>
      <x:c r="T471" s="73">
        <x:v>116</x:v>
      </x:c>
      <x:c r="U471" s="73">
        <x:v>12</x:v>
      </x:c>
      <x:c r="V471" s="73">
        <x:v>5</x:v>
      </x:c>
      <x:c r="W471" s="73">
        <x:v>2</x:v>
      </x:c>
      <x:c r="X471" s="73">
        <x:v>144</x:v>
      </x:c>
      <x:c r="Y471" s="73">
        <x:v>52</x:v>
      </x:c>
      <x:c r="Z471" s="73">
        <x:v>37</x:v>
      </x:c>
      <x:c r="AA471" s="73">
        <x:v>7</x:v>
      </x:c>
      <x:c r="AB471" s="73">
        <x:v>43</x:v>
      </x:c>
      <x:c r="AC471" s="73">
        <x:v>4</x:v>
      </x:c>
      <x:c r="AD471" s="73">
        <x:v>1</x:v>
      </x:c>
      <x:c r="AE471" s="73">
        <x:v>72</x:v>
      </x:c>
      <x:c r="AF471" s="73">
        <x:v>8</x:v>
      </x:c>
      <x:c r="AG471" s="73">
        <x:v>28</x:v>
      </x:c>
      <x:c r="AH471" s="73">
        <x:v>4</x:v>
      </x:c>
      <x:c r="AI471" s="73">
        <x:v>0.26200000000000001</x:v>
      </x:c>
      <x:c r="AJ471" s="73">
        <x:v>0.33000000000000002</x:v>
      </x:c>
      <x:c r="AK471" s="73">
        <x:v>0.32500000000000001</x:v>
      </x:c>
      <x:c r="AL471" s="73">
        <x:v>0.65500000000000003</x:v>
      </x:c>
      <x:c r="AM471" s="73">
        <x:v>0.089999999999999991</x:v>
      </x:c>
      <x:c r="AN471" s="73">
        <x:v>64.099999999999994</x:v>
      </x:c>
      <x:c r="AO471" s="73">
        <x:v>-0.42999999999999999</x:v>
      </x:c>
      <x:c r="AP471" s="73">
        <x:v>2014</x:v>
      </x:c>
      <x:c r="AQ471" s="73" t="s">
        <x:v>45</x:v>
      </x:c>
      <x:c r="AR471" s="73">
        <x:v>33</x:v>
      </x:c>
      <x:c r="AS471" s="73" t="s">
        <x:v>122</x:v>
      </x:c>
      <x:c r="AT471" s="73">
        <x:v>522</x:v>
      </x:c>
      <x:c r="AU471" s="73">
        <x:v>-25.620000000000001</x:v>
      </x:c>
      <x:c r="AV471" s="73">
        <x:v>2.8900000000000001</x:v>
      </x:c>
      <x:c r="AW471" s="73">
        <x:v>3.5099999999999998</x:v>
      </x:c>
      <x:c r="AX471" s="73">
        <x:v>-20.559999999999999</x:v>
      </x:c>
      <x:c r="AY471" s="73">
        <x:v>-0.59999999999999998</x:v>
      </x:c>
      <x:c r="AZ471" s="73">
        <x:v>-4.3099999999999996</x:v>
      </x:c>
      <x:c r="BA471" s="73">
        <x:v>-4.9100000000000001</x:v>
      </x:c>
      <x:c r="BB471" s="73">
        <x:v>-26.399999999999999</x:v>
      </x:c>
      <x:c r="BC471" s="73">
        <x:v>2.27</x:v>
      </x:c>
      <x:c r="BD471" s="73">
        <x:v>-24.199999999999999</x:v>
      </x:c>
      <x:c r="BE471" s="73">
        <x:v>11.31</x:v>
      </x:c>
      <x:c r="BF471" s="73">
        <x:v>-0.37</x:v>
      </x:c>
      <x:c r="BG471" s="73">
        <x:v>-0.05</x:v>
      </x:c>
      <x:c r="BH471" s="73">
        <x:v>-0.42999999999999999</x:v>
      </x:c>
      <x:c r="BI471" s="73">
        <x:v>9000</x:v>
      </x:c>
      <x:c r="BJ471" s="73">
        <x:v>5562</x:v>
      </x:c>
      <x:c r="BK471" s="74" t="str">
        <x:f t="shared" si="0"/>
        <x:v>true</x:v>
      </x:c>
    </x:row>
    <x:row r="472" spans="1:63" ht="16.399999999999999">
      <x:c r="A472" s="65">
        <x:v>2014</x:v>
      </x:c>
      <x:c r="B472" s="61" t="s">
        <x:v>95</x:v>
      </x:c>
      <x:c r="C472" s="61" t="s">
        <x:v>344</x:v>
      </x:c>
      <x:c r="D472" s="72" t="s">
        <x:v>323</x:v>
      </x:c>
      <x:c r="E472" s="72">
        <x:v>8</x:v>
      </x:c>
      <x:c r="F472" s="72" t="s">
        <x:v>25</x:v>
      </x:c>
      <x:c r="G472" s="72" t="s">
        <x:v>337</x:v>
      </x:c>
      <x:c r="H472" s="72" t="s">
        <x:v>36</x:v>
      </x:c>
      <x:c r="I472" s="73">
        <x:v>2013</x:v>
      </x:c>
      <x:c r="J472" s="73" t="s">
        <x:v>95</x:v>
      </x:c>
      <x:c r="K472" s="73">
        <x:v>31</x:v>
      </x:c>
      <x:c r="L472" s="73" t="s">
        <x:v>111</x:v>
      </x:c>
      <x:c r="M472" s="73">
        <x:v>120</x:v>
      </x:c>
      <x:c r="N472" s="73">
        <x:v>2.0899999999999999</x:v>
      </x:c>
      <x:c r="O472" s="73">
        <x:v>-0.28000000000000003</x:v>
      </x:c>
      <x:c r="P472" s="73">
        <x:v>426</x:v>
      </x:c>
      <x:c r="Q472" s="73">
        <x:v>423</x:v>
      </x:c>
      <x:c r="R472" s="73">
        <x:v>380</x:v>
      </x:c>
      <x:c r="S472" s="73">
        <x:v>38</x:v>
      </x:c>
      <x:c r="T472" s="73">
        <x:v>107</x:v>
      </x:c>
      <x:c r="U472" s="73">
        <x:v>26</x:v>
      </x:c>
      <x:c r="V472" s="73">
        <x:v>3</x:v>
      </x:c>
      <x:c r="W472" s="73">
        <x:v>6</x:v>
      </x:c>
      <x:c r="X472" s="73">
        <x:v>157</x:v>
      </x:c>
      <x:c r="Y472" s="73">
        <x:v>39</x:v>
      </x:c>
      <x:c r="Z472" s="73">
        <x:v>4</x:v>
      </x:c>
      <x:c r="AA472" s="73">
        <x:v>5</x:v>
      </x:c>
      <x:c r="AB472" s="73">
        <x:v>39</x:v>
      </x:c>
      <x:c r="AC472" s="73">
        <x:v>2</x:v>
      </x:c>
      <x:c r="AD472" s="73">
        <x:v>1</x:v>
      </x:c>
      <x:c r="AE472" s="73">
        <x:v>56</x:v>
      </x:c>
      <x:c r="AF472" s="73">
        <x:v>6</x:v>
      </x:c>
      <x:c r="AG472" s="73">
        <x:v>3</x:v>
      </x:c>
      <x:c r="AH472" s="73">
        <x:v>2</x:v>
      </x:c>
      <x:c r="AI472" s="73">
        <x:v>0.28199999999999997</x:v>
      </x:c>
      <x:c r="AJ472" s="73">
        <x:v>0.34999999999999998</x:v>
      </x:c>
      <x:c r="AK472" s="73">
        <x:v>0.41299999999999998</x:v>
      </x:c>
      <x:c r="AL472" s="73">
        <x:v>0.76300000000000001</x:v>
      </x:c>
      <x:c r="AM472" s="73">
        <x:v>0.005</x:v>
      </x:c>
      <x:c r="AN472" s="73">
        <x:v>107</x:v>
      </x:c>
      <x:c r="AO472" s="73">
        <x:v>1.8100000000000001</x:v>
      </x:c>
      <x:c r="AP472" s="73">
        <x:v>2013</x:v>
      </x:c>
      <x:c r="AQ472" s="73" t="s">
        <x:v>95</x:v>
      </x:c>
      <x:c r="AR472" s="73">
        <x:v>31</x:v>
      </x:c>
      <x:c r="AS472" s="73" t="s">
        <x:v>111</x:v>
      </x:c>
      <x:c r="AT472" s="73">
        <x:v>426</x:v>
      </x:c>
      <x:c r="AU472" s="73">
        <x:v>3.6699999999999999</x:v>
      </x:c>
      <x:c r="AV472" s="73">
        <x:v>-1.3700000000000001</x:v>
      </x:c>
      <x:c r="AW472" s="73">
        <x:v>-1.4299999999999999</x:v>
      </x:c>
      <x:c r="AX472" s="73">
        <x:v>2.9100000000000001</x:v>
      </x:c>
      <x:c r="AY472" s="73">
        <x:v>4.0899999999999999</x:v>
      </x:c>
      <x:c r="AZ472" s="73">
        <x:v>-7.5099999999999998</x:v>
      </x:c>
      <x:c r="BA472" s="73">
        <x:v>-3.4199999999999999</x:v>
      </x:c>
      <x:c r="BB472" s="73">
        <x:v>-0.51000000000000001</x:v>
      </x:c>
      <x:c r="BC472" s="73">
        <x:v>1.8600000000000001</x:v>
      </x:c>
      <x:c r="BD472" s="73">
        <x:v>1.3500000000000001</x:v>
      </x:c>
      <x:c r="BE472" s="73">
        <x:v>9.9499999999999993</x:v>
      </x:c>
      <x:c r="BF472" s="73">
        <x:v>2.0899999999999999</x:v>
      </x:c>
      <x:c r="BG472" s="73">
        <x:v>-0.28000000000000003</x:v>
      </x:c>
      <x:c r="BH472" s="73">
        <x:v>1.8100000000000001</x:v>
      </x:c>
      <x:c r="BI472" s="73">
        <x:v>12000</x:v>
      </x:c>
      <x:c r="BJ472" s="73">
        <x:v>-28180</x:v>
      </x:c>
      <x:c r="BK472" s="74" t="str">
        <x:f t="shared" si="0"/>
        <x:v>true</x:v>
      </x:c>
    </x:row>
    <x:row r="473" spans="1:63" ht="16.399999999999999">
      <x:c r="A473" s="65">
        <x:v>2015</x:v>
      </x:c>
      <x:c r="B473" s="61" t="s">
        <x:v>95</x:v>
      </x:c>
      <x:c r="C473" s="61" t="s">
        <x:v>344</x:v>
      </x:c>
      <x:c r="D473" s="72" t="s">
        <x:v>323</x:v>
      </x:c>
      <x:c r="E473" s="72">
        <x:v>8</x:v>
      </x:c>
      <x:c r="F473" s="72" t="s">
        <x:v>25</x:v>
      </x:c>
      <x:c r="G473" s="72" t="s">
        <x:v>337</x:v>
      </x:c>
      <x:c r="H473" s="72" t="s">
        <x:v>36</x:v>
      </x:c>
      <x:c r="I473" s="73">
        <x:v>2014</x:v>
      </x:c>
      <x:c r="J473" s="73" t="s">
        <x:v>95</x:v>
      </x:c>
      <x:c r="K473" s="73">
        <x:v>32</x:v>
      </x:c>
      <x:c r="L473" s="73" t="s">
        <x:v>111</x:v>
      </x:c>
      <x:c r="M473" s="73">
        <x:v>92</x:v>
      </x:c>
      <x:c r="N473" s="73">
        <x:v>0.16</x:v>
      </x:c>
      <x:c r="O473" s="73">
        <x:v>0.089999999999999991</x:v>
      </x:c>
      <x:c r="P473" s="73">
        <x:v>124</x:v>
      </x:c>
      <x:c r="Q473" s="73">
        <x:v>123</x:v>
      </x:c>
      <x:c r="R473" s="73">
        <x:v>111</x:v>
      </x:c>
      <x:c r="S473" s="73">
        <x:v>15</x:v>
      </x:c>
      <x:c r="T473" s="73">
        <x:v>29</x:v>
      </x:c>
      <x:c r="U473" s="73">
        <x:v>4</x:v>
      </x:c>
      <x:c r="V473" s="73">
        <x:v>0</x:v>
      </x:c>
      <x:c r="W473" s="73">
        <x:v>6</x:v>
      </x:c>
      <x:c r="X473" s="73">
        <x:v>51</x:v>
      </x:c>
      <x:c r="Y473" s="73">
        <x:v>22</x:v>
      </x:c>
      <x:c r="Z473" s="73">
        <x:v>1</x:v>
      </x:c>
      <x:c r="AA473" s="73">
        <x:v>1</x:v>
      </x:c>
      <x:c r="AB473" s="73">
        <x:v>10</x:v>
      </x:c>
      <x:c r="AC473" s="73">
        <x:v>1</x:v>
      </x:c>
      <x:c r="AD473" s="73">
        <x:v>0</x:v>
      </x:c>
      <x:c r="AE473" s="73">
        <x:v>26</x:v>
      </x:c>
      <x:c r="AF473" s="73">
        <x:v>1</x:v>
      </x:c>
      <x:c r="AG473" s="73">
        <x:v>1</x:v>
      </x:c>
      <x:c r="AH473" s="73">
        <x:v>1</x:v>
      </x:c>
      <x:c r="AI473" s="73">
        <x:v>0.26100000000000001</x:v>
      </x:c>
      <x:c r="AJ473" s="73">
        <x:v>0.32500000000000001</x:v>
      </x:c>
      <x:c r="AK473" s="73">
        <x:v>0.45900000000000002</x:v>
      </x:c>
      <x:c r="AL473" s="73">
        <x:v>0.78400000000000003</x:v>
      </x:c>
      <x:c r="AM473" s="73">
        <x:v>0.13100000000000001</x:v>
      </x:c>
      <x:c r="AN473" s="73">
        <x:v>95.900000000000006</x:v>
      </x:c>
      <x:c r="AO473" s="73">
        <x:v>0.25</x:v>
      </x:c>
      <x:c r="AP473" s="73">
        <x:v>2014</x:v>
      </x:c>
      <x:c r="AQ473" s="73" t="s">
        <x:v>95</x:v>
      </x:c>
      <x:c r="AR473" s="73">
        <x:v>32</x:v>
      </x:c>
      <x:c r="AS473" s="73" t="s">
        <x:v>111</x:v>
      </x:c>
      <x:c r="AT473" s="73">
        <x:v>124</x:v>
      </x:c>
      <x:c r="AU473" s="73">
        <x:v>-2.2599999999999998</x:v>
      </x:c>
      <x:c r="AV473" s="73">
        <x:v>-0.20000000000000001</x:v>
      </x:c>
      <x:c r="AW473" s="73">
        <x:v>0.080000000000000004</x:v>
      </x:c>
      <x:c r="AX473" s="73">
        <x:v>-1.0700000000000001</x:v>
      </x:c>
      <x:c r="AY473" s="73">
        <x:v>1.01</x:v>
      </x:c>
      <x:c r="AZ473" s="73">
        <x:v>-1.54</x:v>
      </x:c>
      <x:c r="BA473" s="73">
        <x:v>-0.53000000000000003</x:v>
      </x:c>
      <x:c r="BB473" s="73">
        <x:v>-2.2599999999999998</x:v>
      </x:c>
      <x:c r="BC473" s="73">
        <x:v>0.54000000000000004</x:v>
      </x:c>
      <x:c r="BD473" s="73">
        <x:v>0.85999999999999999</x:v>
      </x:c>
      <x:c r="BE473" s="73">
        <x:v>11.31</x:v>
      </x:c>
      <x:c r="BF473" s="73">
        <x:v>0.16</x:v>
      </x:c>
      <x:c r="BG473" s="73">
        <x:v>0.089999999999999991</x:v>
      </x:c>
      <x:c r="BH473" s="73">
        <x:v>0.25</x:v>
      </x:c>
      <x:c r="BI473" s="73">
        <x:v>7500</x:v>
      </x:c>
      <x:c r="BJ473" s="73">
        <x:v>4143</x:v>
      </x:c>
      <x:c r="BK473" s="74" t="str">
        <x:f t="shared" si="0"/>
        <x:v>true</x:v>
      </x:c>
    </x:row>
    <x:row r="474" spans="1:63" ht="16.399999999999999">
      <x:c r="A474" s="65">
        <x:v>2016</x:v>
      </x:c>
      <x:c r="B474" s="61" t="s">
        <x:v>95</x:v>
      </x:c>
      <x:c r="C474" s="61" t="s">
        <x:v>344</x:v>
      </x:c>
      <x:c r="D474" s="72" t="s">
        <x:v>323</x:v>
      </x:c>
      <x:c r="E474" s="72">
        <x:v>8</x:v>
      </x:c>
      <x:c r="F474" s="72" t="s">
        <x:v>25</x:v>
      </x:c>
      <x:c r="G474" s="72" t="s">
        <x:v>337</x:v>
      </x:c>
      <x:c r="H474" s="72" t="s">
        <x:v>36</x:v>
      </x:c>
      <x:c r="I474" s="73">
        <x:v>2015</x:v>
      </x:c>
      <x:c r="J474" s="73" t="s">
        <x:v>95</x:v>
      </x:c>
      <x:c r="K474" s="73">
        <x:v>33</x:v>
      </x:c>
      <x:c r="L474" s="73" t="s">
        <x:v>111</x:v>
      </x:c>
      <x:c r="M474" s="73">
        <x:v>103</x:v>
      </x:c>
      <x:c r="N474" s="73">
        <x:v>1.01</x:v>
      </x:c>
      <x:c r="O474" s="73">
        <x:v>-0.20999999999999999</x:v>
      </x:c>
      <x:c r="P474" s="73">
        <x:v>146</x:v>
      </x:c>
      <x:c r="Q474" s="73">
        <x:v>145</x:v>
      </x:c>
      <x:c r="R474" s="73">
        <x:v>124</x:v>
      </x:c>
      <x:c r="S474" s="73">
        <x:v>20</x:v>
      </x:c>
      <x:c r="T474" s="73">
        <x:v>35</x:v>
      </x:c>
      <x:c r="U474" s="73">
        <x:v>8</x:v>
      </x:c>
      <x:c r="V474" s="73">
        <x:v>0</x:v>
      </x:c>
      <x:c r="W474" s="73">
        <x:v>8</x:v>
      </x:c>
      <x:c r="X474" s="73">
        <x:v>67</x:v>
      </x:c>
      <x:c r="Y474" s="73">
        <x:v>35</x:v>
      </x:c>
      <x:c r="Z474" s="73">
        <x:v>3</x:v>
      </x:c>
      <x:c r="AA474" s="73">
        <x:v>0</x:v>
      </x:c>
      <x:c r="AB474" s="73">
        <x:v>19</x:v>
      </x:c>
      <x:c r="AC474" s="73">
        <x:v>0</x:v>
      </x:c>
      <x:c r="AD474" s="73">
        <x:v>0</x:v>
      </x:c>
      <x:c r="AE474" s="73">
        <x:v>36</x:v>
      </x:c>
      <x:c r="AF474" s="73">
        <x:v>1</x:v>
      </x:c>
      <x:c r="AG474" s="73">
        <x:v>1</x:v>
      </x:c>
      <x:c r="AH474" s="73">
        <x:v>2</x:v>
      </x:c>
      <x:c r="AI474" s="73">
        <x:v>0.28199999999999997</x:v>
      </x:c>
      <x:c r="AJ474" s="73">
        <x:v>0.372</x:v>
      </x:c>
      <x:c r="AK474" s="73">
        <x:v>0.54000000000000004</x:v>
      </x:c>
      <x:c r="AL474" s="73">
        <x:v>0.91200000000000003</x:v>
      </x:c>
      <x:c r="AM474" s="73">
        <x:v>0.17299999999999999</x:v>
      </x:c>
      <x:c r="AN474" s="73">
        <x:v>133.69999999999999</x:v>
      </x:c>
      <x:c r="AO474" s="73">
        <x:v>0.80000000000000004</x:v>
      </x:c>
      <x:c r="AP474" s="73">
        <x:v>2015</x:v>
      </x:c>
      <x:c r="AQ474" s="73" t="s">
        <x:v>95</x:v>
      </x:c>
      <x:c r="AR474" s="73">
        <x:v>33</x:v>
      </x:c>
      <x:c r="AS474" s="73" t="s">
        <x:v>111</x:v>
      </x:c>
      <x:c r="AT474" s="73">
        <x:v>146</x:v>
      </x:c>
      <x:c r="AU474" s="73">
        <x:v>5.7999999999999998</x:v>
      </x:c>
      <x:c r="AV474" s="73">
        <x:v>0.51000000000000001</x:v>
      </x:c>
      <x:c r="AW474" s="73">
        <x:v>0.66000000000000003</x:v>
      </x:c>
      <x:c r="AX474" s="73">
        <x:v>7.8899999999999997</x:v>
      </x:c>
      <x:c r="AY474" s="73">
        <x:v>-2.3199999999999998</x:v>
      </x:c>
      <x:c r="AZ474" s="73">
        <x:v>-1.8999999999999999</x:v>
      </x:c>
      <x:c r="BA474" s="73">
        <x:v>-4.2199999999999998</x:v>
      </x:c>
      <x:c r="BB474" s="73">
        <x:v>2.8100000000000001</x:v>
      </x:c>
      <x:c r="BC474" s="73">
        <x:v>0.62</x:v>
      </x:c>
      <x:c r="BD474" s="73">
        <x:v>4.7699999999999996</x:v>
      </x:c>
      <x:c r="BE474" s="73">
        <x:v>10.800000000000001</x:v>
      </x:c>
      <x:c r="BF474" s="73">
        <x:v>1.01</x:v>
      </x:c>
      <x:c r="BG474" s="73">
        <x:v>-0.20999999999999999</x:v>
      </x:c>
      <x:c r="BH474" s="73">
        <x:v>0.80000000000000004</x:v>
      </x:c>
      <x:c r="BI474" s="73">
        <x:v>10500</x:v>
      </x:c>
      <x:c r="BJ474" s="73">
        <x:v>41412</x:v>
      </x:c>
      <x:c r="BK474" s="74" t="str">
        <x:f t="shared" si="0"/>
        <x:v>true</x:v>
      </x:c>
    </x:row>
    <x:row r="475" spans="1:63" ht="16.399999999999999">
      <x:c r="A475" s="65">
        <x:v>2017</x:v>
      </x:c>
      <x:c r="B475" s="61" t="s">
        <x:v>95</x:v>
      </x:c>
      <x:c r="C475" s="61" t="s">
        <x:v>344</x:v>
      </x:c>
      <x:c r="D475" s="72" t="s">
        <x:v>323</x:v>
      </x:c>
      <x:c r="E475" s="72">
        <x:v>8</x:v>
      </x:c>
      <x:c r="F475" s="72" t="s">
        <x:v>25</x:v>
      </x:c>
      <x:c r="G475" s="72" t="s">
        <x:v>337</x:v>
      </x:c>
      <x:c r="H475" s="72" t="s">
        <x:v>36</x:v>
      </x:c>
      <x:c r="I475" s="73">
        <x:v>2016</x:v>
      </x:c>
      <x:c r="J475" s="73" t="s">
        <x:v>95</x:v>
      </x:c>
      <x:c r="K475" s="73">
        <x:v>34</x:v>
      </x:c>
      <x:c r="L475" s="73" t="s">
        <x:v>111</x:v>
      </x:c>
      <x:c r="M475" s="73">
        <x:v>109</x:v>
      </x:c>
      <x:c r="N475" s="73">
        <x:v>1.1899999999999999</x:v>
      </x:c>
      <x:c r="O475" s="73">
        <x:v>0.23999999999999999</x:v>
      </x:c>
      <x:c r="P475" s="73">
        <x:v>207</x:v>
      </x:c>
      <x:c r="Q475" s="73">
        <x:v>206</x:v>
      </x:c>
      <x:c r="R475" s="73">
        <x:v>179</x:v>
      </x:c>
      <x:c r="S475" s="73">
        <x:v>29</x:v>
      </x:c>
      <x:c r="T475" s="73">
        <x:v>60</x:v>
      </x:c>
      <x:c r="U475" s="73">
        <x:v>14</x:v>
      </x:c>
      <x:c r="V475" s="73">
        <x:v>0</x:v>
      </x:c>
      <x:c r="W475" s="73">
        <x:v>5</x:v>
      </x:c>
      <x:c r="X475" s="73">
        <x:v>89</x:v>
      </x:c>
      <x:c r="Y475" s="73">
        <x:v>35</x:v>
      </x:c>
      <x:c r="Z475" s="73">
        <x:v>3</x:v>
      </x:c>
      <x:c r="AA475" s="73">
        <x:v>3</x:v>
      </x:c>
      <x:c r="AB475" s="73">
        <x:v>21</x:v>
      </x:c>
      <x:c r="AC475" s="73">
        <x:v>3</x:v>
      </x:c>
      <x:c r="AD475" s="73">
        <x:v>1</x:v>
      </x:c>
      <x:c r="AE475" s="73">
        <x:v>43</x:v>
      </x:c>
      <x:c r="AF475" s="73">
        <x:v>2</x:v>
      </x:c>
      <x:c r="AG475" s="73">
        <x:v>1</x:v>
      </x:c>
      <x:c r="AH475" s="73">
        <x:v>3</x:v>
      </x:c>
      <x:c r="AI475" s="73">
        <x:v>0.33500000000000002</x:v>
      </x:c>
      <x:c r="AJ475" s="73">
        <x:v>0.40799999999999997</x:v>
      </x:c>
      <x:c r="AK475" s="73">
        <x:v>0.497</x:v>
      </x:c>
      <x:c r="AL475" s="73">
        <x:v>0.90500000000000003</x:v>
      </x:c>
      <x:c r="AM475" s="73">
        <x:v>0.17899999999999999</x:v>
      </x:c>
      <x:c r="AN475" s="73">
        <x:v>131</x:v>
      </x:c>
      <x:c r="AO475" s="73">
        <x:v>1.4299999999999999</x:v>
      </x:c>
      <x:c r="AP475" s="73">
        <x:v>2016</x:v>
      </x:c>
      <x:c r="AQ475" s="73" t="s">
        <x:v>95</x:v>
      </x:c>
      <x:c r="AR475" s="73">
        <x:v>34</x:v>
      </x:c>
      <x:c r="AS475" s="73" t="s">
        <x:v>111</x:v>
      </x:c>
      <x:c r="AT475" s="73">
        <x:v>207</x:v>
      </x:c>
      <x:c r="AU475" s="73">
        <x:v>8</x:v>
      </x:c>
      <x:c r="AV475" s="73">
        <x:v>-0.56999999999999995</x:v>
      </x:c>
      <x:c r="AW475" s="73">
        <x:v>-0.51000000000000001</x:v>
      </x:c>
      <x:c r="AX475" s="73">
        <x:v>9.1300000000000008</x:v>
      </x:c>
      <x:c r="AY475" s="73">
        <x:v>2.7000000000000002</x:v>
      </x:c>
      <x:c r="AZ475" s="73">
        <x:v>-3.2400000000000002</x:v>
      </x:c>
      <x:c r="BA475" s="73">
        <x:v>-0.54000000000000004</x:v>
      </x:c>
      <x:c r="BB475" s="73">
        <x:v>7.6100000000000003</x:v>
      </x:c>
      <x:c r="BC475" s="73">
        <x:v>0.90000000000000002</x:v>
      </x:c>
      <x:c r="BD475" s="73">
        <x:v>17.890000000000001</x:v>
      </x:c>
      <x:c r="BE475" s="73">
        <x:v>11.279999999999999</x:v>
      </x:c>
      <x:c r="BF475" s="73">
        <x:v>1.1899999999999999</x:v>
      </x:c>
      <x:c r="BG475" s="73">
        <x:v>0.23999999999999999</x:v>
      </x:c>
      <x:c r="BH475" s="73">
        <x:v>1.4299999999999999</x:v>
      </x:c>
      <x:c r="BI475" s="73">
        <x:v>10000</x:v>
      </x:c>
      <x:c r="BJ475" s="73">
        <x:v>12511</x:v>
      </x:c>
      <x:c r="BK475" s="74" t="str">
        <x:f t="shared" si="0"/>
        <x:v>true</x:v>
      </x:c>
    </x:row>
    <x:row r="476" spans="1:63" ht="16.399999999999999">
      <x:c r="A476" s="65">
        <x:v>2013</x:v>
      </x:c>
      <x:c r="B476" s="61" t="s">
        <x:v>27</x:v>
      </x:c>
      <x:c r="C476" s="61" t="s">
        <x:v>230</x:v>
      </x:c>
      <x:c r="D476" s="72" t="s">
        <x:v>322</x:v>
      </x:c>
      <x:c r="E476" s="72">
        <x:v>4</x:v>
      </x:c>
      <x:c r="F476" s="72" t="s">
        <x:v>332</x:v>
      </x:c>
      <x:c r="G476" s="72" t="s">
        <x:v>34</x:v>
      </x:c>
      <x:c r="H476" s="72" t="s">
        <x:v>36</x:v>
      </x:c>
      <x:c r="I476" s="73">
        <x:v>2012</x:v>
      </x:c>
      <x:c r="J476" s="73" t="s">
        <x:v>45</x:v>
      </x:c>
      <x:c r="K476" s="73">
        <x:v>37</x:v>
      </x:c>
      <x:c r="L476" s="73" t="s">
        <x:v>96</x:v>
      </x:c>
      <x:c r="M476" s="73">
        <x:v>104</x:v>
      </x:c>
      <x:c r="N476" s="73">
        <x:v>1.46</x:v>
      </x:c>
      <x:c r="O476" s="73">
        <x:v>1.21</x:v>
      </x:c>
      <x:c r="P476" s="73">
        <x:v>307</x:v>
      </x:c>
      <x:c r="Q476" s="73">
        <x:v>303</x:v>
      </x:c>
      <x:c r="R476" s="73">
        <x:v>284</x:v>
      </x:c>
      <x:c r="S476" s="73">
        <x:v>32</x:v>
      </x:c>
      <x:c r="T476" s="73">
        <x:v>77</x:v>
      </x:c>
      <x:c r="U476" s="73">
        <x:v>13</x:v>
      </x:c>
      <x:c r="V476" s="73">
        <x:v>0</x:v>
      </x:c>
      <x:c r="W476" s="73">
        <x:v>9</x:v>
      </x:c>
      <x:c r="X476" s="73">
        <x:v>117</x:v>
      </x:c>
      <x:c r="Y476" s="73">
        <x:v>40</x:v>
      </x:c>
      <x:c r="Z476" s="73">
        <x:v>0</x:v>
      </x:c>
      <x:c r="AA476" s="73">
        <x:v>1</x:v>
      </x:c>
      <x:c r="AB476" s="73">
        <x:v>16</x:v>
      </x:c>
      <x:c r="AC476" s="73">
        <x:v>2</x:v>
      </x:c>
      <x:c r="AD476" s="73">
        <x:v>1</x:v>
      </x:c>
      <x:c r="AE476" s="73">
        <x:v>60</x:v>
      </x:c>
      <x:c r="AF476" s="73">
        <x:v>5</x:v>
      </x:c>
      <x:c r="AG476" s="73">
        <x:v>3</x:v>
      </x:c>
      <x:c r="AH476" s="73">
        <x:v>2</x:v>
      </x:c>
      <x:c r="AI476" s="73">
        <x:v>0.27100000000000002</x:v>
      </x:c>
      <x:c r="AJ476" s="73">
        <x:v>0.313</x:v>
      </x:c>
      <x:c r="AK476" s="73">
        <x:v>0.41199999999999998</x:v>
      </x:c>
      <x:c r="AL476" s="73">
        <x:v>0.72499999999999998</x:v>
      </x:c>
      <x:c r="AM476" s="73">
        <x:v>-0.0029999999999999999</x:v>
      </x:c>
      <x:c r="AN476" s="73">
        <x:v>102.7</x:v>
      </x:c>
      <x:c r="AO476" s="73">
        <x:v>2.6699999999999999</x:v>
      </x:c>
      <x:c r="AP476" s="73">
        <x:v>2012</x:v>
      </x:c>
      <x:c r="AQ476" s="73" t="s">
        <x:v>45</x:v>
      </x:c>
      <x:c r="AR476" s="73">
        <x:v>37</x:v>
      </x:c>
      <x:c r="AS476" s="73" t="s">
        <x:v>96</x:v>
      </x:c>
      <x:c r="AT476" s="73">
        <x:v>307</x:v>
      </x:c>
      <x:c r="AU476" s="73">
        <x:v>0.90000000000000002</x:v>
      </x:c>
      <x:c r="AV476" s="73">
        <x:v>0.010000000000000001</x:v>
      </x:c>
      <x:c r="AW476" s="73">
        <x:v>0.010000000000000001</x:v>
      </x:c>
      <x:c r="AX476" s="73">
        <x:v>1.79</x:v>
      </x:c>
      <x:c r="AY476" s="73">
        <x:v>4.4299999999999997</x:v>
      </x:c>
      <x:c r="AZ476" s="73">
        <x:v>6.1900000000000004</x:v>
      </x:c>
      <x:c r="BA476" s="73">
        <x:v>10.619999999999999</x:v>
      </x:c>
      <x:c r="BB476" s="73">
        <x:v>12.41</x:v>
      </x:c>
      <x:c r="BC476" s="73">
        <x:v>1.3700000000000001</x:v>
      </x:c>
      <x:c r="BD476" s="73">
        <x:v>13.779999999999999</x:v>
      </x:c>
      <x:c r="BE476" s="73">
        <x:v>9.5099999999999998</x:v>
      </x:c>
      <x:c r="BF476" s="73">
        <x:v>1.46</x:v>
      </x:c>
      <x:c r="BG476" s="73">
        <x:v>1.21</x:v>
      </x:c>
      <x:c r="BH476" s="73">
        <x:v>2.6699999999999999</x:v>
      </x:c>
      <x:c r="BI476" s="73">
        <x:v>11000</x:v>
      </x:c>
      <x:c r="BJ476" s="73">
        <x:v>7703</x:v>
      </x:c>
      <x:c r="BK476" s="74" t="str">
        <x:f t="shared" si="0"/>
        <x:v>true</x:v>
      </x:c>
    </x:row>
    <x:row r="477" spans="1:63" ht="16.399999999999999">
      <x:c r="A477" s="65">
        <x:v>2014</x:v>
      </x:c>
      <x:c r="B477" s="61" t="s">
        <x:v>27</x:v>
      </x:c>
      <x:c r="C477" s="61" t="s">
        <x:v>230</x:v>
      </x:c>
      <x:c r="D477" s="72" t="s">
        <x:v>322</x:v>
      </x:c>
      <x:c r="E477" s="72">
        <x:v>4</x:v>
      </x:c>
      <x:c r="F477" s="72" t="s">
        <x:v>332</x:v>
      </x:c>
      <x:c r="G477" s="72" t="s">
        <x:v>34</x:v>
      </x:c>
      <x:c r="H477" s="72" t="s">
        <x:v>36</x:v>
      </x:c>
      <x:c r="I477" s="73">
        <x:v>2013</x:v>
      </x:c>
      <x:c r="J477" s="73" t="s">
        <x:v>45</x:v>
      </x:c>
      <x:c r="K477" s="73">
        <x:v>38</x:v>
      </x:c>
      <x:c r="L477" s="73" t="s">
        <x:v>96</x:v>
      </x:c>
      <x:c r="M477" s="73">
        <x:v>88</x:v>
      </x:c>
      <x:c r="N477" s="73">
        <x:v>-0.23999999999999999</x:v>
      </x:c>
      <x:c r="O477" s="73">
        <x:v>0.67000000000000004</x:v>
      </x:c>
      <x:c r="P477" s="73">
        <x:v>223</x:v>
      </x:c>
      <x:c r="Q477" s="73">
        <x:v>217</x:v>
      </x:c>
      <x:c r="R477" s="73">
        <x:v>207</x:v>
      </x:c>
      <x:c r="S477" s="73">
        <x:v>16</x:v>
      </x:c>
      <x:c r="T477" s="73">
        <x:v>44</x:v>
      </x:c>
      <x:c r="U477" s="73">
        <x:v>10</x:v>
      </x:c>
      <x:c r="V477" s="73">
        <x:v>0</x:v>
      </x:c>
      <x:c r="W477" s="73">
        <x:v>7</x:v>
      </x:c>
      <x:c r="X477" s="73">
        <x:v>75</x:v>
      </x:c>
      <x:c r="Y477" s="73">
        <x:v>29</x:v>
      </x:c>
      <x:c r="Z477" s="73">
        <x:v>0</x:v>
      </x:c>
      <x:c r="AA477" s="73">
        <x:v>1</x:v>
      </x:c>
      <x:c r="AB477" s="73">
        <x:v>7</x:v>
      </x:c>
      <x:c r="AC477" s="73">
        <x:v>2</x:v>
      </x:c>
      <x:c r="AD477" s="73">
        <x:v>0</x:v>
      </x:c>
      <x:c r="AE477" s="73">
        <x:v>65</x:v>
      </x:c>
      <x:c r="AF477" s="73">
        <x:v>4</x:v>
      </x:c>
      <x:c r="AG477" s="73">
        <x:v>5</x:v>
      </x:c>
      <x:c r="AH477" s="73">
        <x:v>1</x:v>
      </x:c>
      <x:c r="AI477" s="73">
        <x:v>0.21299999999999999</x:v>
      </x:c>
      <x:c r="AJ477" s="73">
        <x:v>0.24399999999999999</x:v>
      </x:c>
      <x:c r="AK477" s="73">
        <x:v>0.36199999999999999</x:v>
      </x:c>
      <x:c r="AL477" s="73">
        <x:v>0.60599999999999998</x:v>
      </x:c>
      <x:c r="AM477" s="73">
        <x:v>-0.055000000000000004</x:v>
      </x:c>
      <x:c r="AN477" s="73">
        <x:v>58.200000000000003</x:v>
      </x:c>
      <x:c r="AO477" s="73">
        <x:v>0.42999999999999999</x:v>
      </x:c>
      <x:c r="AP477" s="73">
        <x:v>2013</x:v>
      </x:c>
      <x:c r="AQ477" s="73" t="s">
        <x:v>45</x:v>
      </x:c>
      <x:c r="AR477" s="73">
        <x:v>38</x:v>
      </x:c>
      <x:c r="AS477" s="73" t="s">
        <x:v>96</x:v>
      </x:c>
      <x:c r="AT477" s="73">
        <x:v>223</x:v>
      </x:c>
      <x:c r="AU477" s="73">
        <x:v>-11.26</x:v>
      </x:c>
      <x:c r="AV477" s="73">
        <x:v>-0.33000000000000002</x:v>
      </x:c>
      <x:c r="AW477" s="73">
        <x:v>-0.88</x:v>
      </x:c>
      <x:c r="AX477" s="73">
        <x:v>-12.25</x:v>
      </x:c>
      <x:c r="AY477" s="73">
        <x:v>1.4299999999999999</x:v>
      </x:c>
      <x:c r="AZ477" s="73">
        <x:v>5.4000000000000004</x:v>
      </x:c>
      <x:c r="BA477" s="73">
        <x:v>6.8300000000000001</x:v>
      </x:c>
      <x:c r="BB477" s="73">
        <x:v>-5.4199999999999999</x:v>
      </x:c>
      <x:c r="BC477" s="73">
        <x:v>0.96999999999999997</x:v>
      </x:c>
      <x:c r="BD477" s="73">
        <x:v>-4.4500000000000002</x:v>
      </x:c>
      <x:c r="BE477" s="73">
        <x:v>9.9499999999999993</x:v>
      </x:c>
      <x:c r="BF477" s="73">
        <x:v>-0.23999999999999999</x:v>
      </x:c>
      <x:c r="BG477" s="73">
        <x:v>0.67000000000000004</x:v>
      </x:c>
      <x:c r="BH477" s="73">
        <x:v>0.42999999999999999</x:v>
      </x:c>
      <x:c r="BI477" s="73">
        <x:v>40000</x:v>
      </x:c>
      <x:c r="BJ477" s="73">
        <x:v>14964</x:v>
      </x:c>
      <x:c r="BK477" s="74" t="str">
        <x:f t="shared" si="0"/>
        <x:v>true</x:v>
      </x:c>
    </x:row>
    <x:row r="478" spans="1:63" ht="16.399999999999999">
      <x:c r="A478" s="65">
        <x:v>2015</x:v>
      </x:c>
      <x:c r="B478" s="61" t="s">
        <x:v>27</x:v>
      </x:c>
      <x:c r="C478" s="61" t="s">
        <x:v>230</x:v>
      </x:c>
      <x:c r="D478" s="72" t="s">
        <x:v>322</x:v>
      </x:c>
      <x:c r="E478" s="72">
        <x:v>4</x:v>
      </x:c>
      <x:c r="F478" s="72" t="s">
        <x:v>332</x:v>
      </x:c>
      <x:c r="G478" s="72" t="s">
        <x:v>34</x:v>
      </x:c>
      <x:c r="H478" s="72" t="s">
        <x:v>36</x:v>
      </x:c>
      <x:c r="I478" s="73">
        <x:v>2014</x:v>
      </x:c>
      <x:c r="J478" s="73" t="s">
        <x:v>45</x:v>
      </x:c>
      <x:c r="K478" s="73">
        <x:v>39</x:v>
      </x:c>
      <x:c r="L478" s="73" t="s">
        <x:v>96</x:v>
      </x:c>
      <x:c r="M478" s="73">
        <x:v>12</x:v>
      </x:c>
      <x:c r="N478" s="73">
        <x:v>-0.35999999999999999</x:v>
      </x:c>
      <x:c r="O478" s="73">
        <x:v>0.05</x:v>
      </x:c>
      <x:c r="P478" s="73">
        <x:v>31</x:v>
      </x:c>
      <x:c r="Q478" s="73">
        <x:v>30</x:v>
      </x:c>
      <x:c r="R478" s="73">
        <x:v>28</x:v>
      </x:c>
      <x:c r="S478" s="73">
        <x:v>2</x:v>
      </x:c>
      <x:c r="T478" s="73">
        <x:v>4</x:v>
      </x:c>
      <x:c r="U478" s="73">
        <x:v>0</x:v>
      </x:c>
      <x:c r="V478" s="73">
        <x:v>0</x:v>
      </x:c>
      <x:c r="W478" s="73">
        <x:v>1</x:v>
      </x:c>
      <x:c r="X478" s="73">
        <x:v>7</x:v>
      </x:c>
      <x:c r="Y478" s="73">
        <x:v>7</x:v>
      </x:c>
      <x:c r="Z478" s="73">
        <x:v>0</x:v>
      </x:c>
      <x:c r="AA478" s="73">
        <x:v>0</x:v>
      </x:c>
      <x:c r="AB478" s="73">
        <x:v>1</x:v>
      </x:c>
      <x:c r="AC478" s="73">
        <x:v>0</x:v>
      </x:c>
      <x:c r="AD478" s="73">
        <x:v>0</x:v>
      </x:c>
      <x:c r="AE478" s="73">
        <x:v>6</x:v>
      </x:c>
      <x:c r="AF478" s="73">
        <x:v>1</x:v>
      </x:c>
      <x:c r="AG478" s="73">
        <x:v>1</x:v>
      </x:c>
      <x:c r="AH478" s="73">
        <x:v>1</x:v>
      </x:c>
      <x:c r="AI478" s="73">
        <x:v>0.14299999999999999</x:v>
      </x:c>
      <x:c r="AJ478" s="73">
        <x:v>0.16700000000000001</x:v>
      </x:c>
      <x:c r="AK478" s="73">
        <x:v>0.25</x:v>
      </x:c>
      <x:c r="AL478" s="73">
        <x:v>0.41699999999999998</x:v>
      </x:c>
      <x:c r="AM478" s="73">
        <x:v>-0.028000000000000003</x:v>
      </x:c>
      <x:c r="AN478" s="73">
        <x:v>-20.399999999999999</x:v>
      </x:c>
      <x:c r="AO478" s="73">
        <x:v>-0.31</x:v>
      </x:c>
      <x:c r="AP478" s="73">
        <x:v>2014</x:v>
      </x:c>
      <x:c r="AQ478" s="73" t="s">
        <x:v>45</x:v>
      </x:c>
      <x:c r="AR478" s="73">
        <x:v>39</x:v>
      </x:c>
      <x:c r="AS478" s="73" t="s">
        <x:v>96</x:v>
      </x:c>
      <x:c r="AT478" s="73">
        <x:v>31</x:v>
      </x:c>
      <x:c r="AU478" s="73">
        <x:v>-5.5099999999999998</x:v>
      </x:c>
      <x:c r="AV478" s="73">
        <x:v>0.010000000000000001</x:v>
      </x:c>
      <x:c r="AW478" s="73">
        <x:v>-0.39000000000000001</x:v>
      </x:c>
      <x:c r="AX478" s="73">
        <x:v>-6.3499999999999996</x:v>
      </x:c>
      <x:c r="AY478" s="73">
        <x:v>5.6399999999999997</x:v>
      </x:c>
      <x:c r="AZ478" s="73">
        <x:v>0.71999999999999997</x:v>
      </x:c>
      <x:c r="BA478" s="73">
        <x:v>6.3600000000000003</x:v>
      </x:c>
      <x:c r="BB478" s="73">
        <x:v>-4.8399999999999999</x:v>
      </x:c>
      <x:c r="BC478" s="73">
        <x:v>0.13</x:v>
      </x:c>
      <x:c r="BD478" s="73">
        <x:v>-2.5699999999999998</x:v>
      </x:c>
      <x:c r="BE478" s="73">
        <x:v>11.31</x:v>
      </x:c>
      <x:c r="BF478" s="73">
        <x:v>-0.35999999999999999</x:v>
      </x:c>
      <x:c r="BG478" s="73">
        <x:v>0.05</x:v>
      </x:c>
      <x:c r="BH478" s="73">
        <x:v>-0.31</x:v>
      </x:c>
      <x:c r="BI478" s="73">
        <x:v>40000</x:v>
      </x:c>
      <x:c r="BJ478" s="73">
        <x:v>93190</x:v>
      </x:c>
      <x:c r="BK478" s="74" t="str">
        <x:f t="shared" si="0"/>
        <x:v>true</x:v>
      </x:c>
    </x:row>
    <x:row r="479" spans="1:63" ht="16.399999999999999">
      <x:c r="A479" s="65">
        <x:v>2015</x:v>
      </x:c>
      <x:c r="B479" s="61" t="s">
        <x:v>27</x:v>
      </x:c>
      <x:c r="C479" s="61" t="s">
        <x:v>230</x:v>
      </x:c>
      <x:c r="D479" s="72" t="s">
        <x:v>322</x:v>
      </x:c>
      <x:c r="E479" s="72">
        <x:v>4</x:v>
      </x:c>
      <x:c r="F479" s="72" t="s">
        <x:v>332</x:v>
      </x:c>
      <x:c r="G479" s="72" t="s">
        <x:v>34</x:v>
      </x:c>
      <x:c r="H479" s="72" t="s">
        <x:v>36</x:v>
      </x:c>
      <x:c r="I479" s="73">
        <x:v>2014</x:v>
      </x:c>
      <x:c r="J479" s="73" t="s">
        <x:v>27</x:v>
      </x:c>
      <x:c r="K479" s="73">
        <x:v>39</x:v>
      </x:c>
      <x:c r="L479" s="73" t="s">
        <x:v>96</x:v>
      </x:c>
      <x:c r="M479" s="73">
        <x:v>63</x:v>
      </x:c>
      <x:c r="N479" s="73">
        <x:v>0.35999999999999999</x:v>
      </x:c>
      <x:c r="O479" s="73">
        <x:v>0.45000000000000001</x:v>
      </x:c>
      <x:c r="P479" s="73">
        <x:v>154</x:v>
      </x:c>
      <x:c r="Q479" s="73">
        <x:v>153</x:v>
      </x:c>
      <x:c r="R479" s="73">
        <x:v>136</x:v>
      </x:c>
      <x:c r="S479" s="73">
        <x:v>14</x:v>
      </x:c>
      <x:c r="T479" s="73">
        <x:v>33</x:v>
      </x:c>
      <x:c r="U479" s="73">
        <x:v>7</x:v>
      </x:c>
      <x:c r="V479" s="73">
        <x:v>0</x:v>
      </x:c>
      <x:c r="W479" s="73">
        <x:v>6</x:v>
      </x:c>
      <x:c r="X479" s="73">
        <x:v>58</x:v>
      </x:c>
      <x:c r="Y479" s="73">
        <x:v>27</x:v>
      </x:c>
      <x:c r="Z479" s="73">
        <x:v>0</x:v>
      </x:c>
      <x:c r="AA479" s="73">
        <x:v>0</x:v>
      </x:c>
      <x:c r="AB479" s="73">
        <x:v>13</x:v>
      </x:c>
      <x:c r="AC479" s="73">
        <x:v>2</x:v>
      </x:c>
      <x:c r="AD479" s="73">
        <x:v>0</x:v>
      </x:c>
      <x:c r="AE479" s="73">
        <x:v>34</x:v>
      </x:c>
      <x:c r="AF479" s="73">
        <x:v>4</x:v>
      </x:c>
      <x:c r="AG479" s="73">
        <x:v>1</x:v>
      </x:c>
      <x:c r="AH479" s="73">
        <x:v>2</x:v>
      </x:c>
      <x:c r="AI479" s="73">
        <x:v>0.24299999999999999</x:v>
      </x:c>
      <x:c r="AJ479" s="73">
        <x:v>0.314</x:v>
      </x:c>
      <x:c r="AK479" s="73">
        <x:v>0.42599999999999999</x:v>
      </x:c>
      <x:c r="AL479" s="73">
        <x:v>0.73999999999999999</x:v>
      </x:c>
      <x:c r="AM479" s="73">
        <x:v>0.11</x:v>
      </x:c>
      <x:c r="AN479" s="73">
        <x:v>76.799999999999997</x:v>
      </x:c>
      <x:c r="AO479" s="73">
        <x:v>0.81999999999999995</x:v>
      </x:c>
      <x:c r="AP479" s="73">
        <x:v>2014</x:v>
      </x:c>
      <x:c r="AQ479" s="73" t="s">
        <x:v>27</x:v>
      </x:c>
      <x:c r="AR479" s="73">
        <x:v>39</x:v>
      </x:c>
      <x:c r="AS479" s="73" t="s">
        <x:v>96</x:v>
      </x:c>
      <x:c r="AT479" s="73">
        <x:v>154</x:v>
      </x:c>
      <x:c r="AU479" s="73">
        <x:v>-5.0499999999999998</x:v>
      </x:c>
      <x:c r="AV479" s="73">
        <x:v>0.11</x:v>
      </x:c>
      <x:c r="AW479" s="73">
        <x:v>-0.44</x:v>
      </x:c>
      <x:c r="AX479" s="73">
        <x:v>-6.0800000000000001</x:v>
      </x:c>
      <x:c r="AY479" s="73">
        <x:v>5.6399999999999997</x:v>
      </x:c>
      <x:c r="AZ479" s="73">
        <x:v>3.48</x:v>
      </x:c>
      <x:c r="BA479" s="73">
        <x:v>9.1199999999999992</x:v>
      </x:c>
      <x:c r="BB479" s="73">
        <x:v>2.8799999999999999</x:v>
      </x:c>
      <x:c r="BC479" s="73">
        <x:v>0.67000000000000004</x:v>
      </x:c>
      <x:c r="BD479" s="73">
        <x:v>3.8399999999999999</x:v>
      </x:c>
      <x:c r="BE479" s="73">
        <x:v>11.31</x:v>
      </x:c>
      <x:c r="BF479" s="73">
        <x:v>0.35999999999999999</x:v>
      </x:c>
      <x:c r="BG479" s="73">
        <x:v>0.45000000000000001</x:v>
      </x:c>
      <x:c r="BH479" s="73">
        <x:v>0.81999999999999995</x:v>
      </x:c>
      <x:c r="BI479" s="73">
        <x:v>40000</x:v>
      </x:c>
      <x:c r="BJ479" s="73">
        <x:v>-127082</x:v>
      </x:c>
      <x:c r="BK479" s="74" t="str">
        <x:f t="shared" si="0"/>
        <x:v>true</x:v>
      </x:c>
    </x:row>
    <x:row r="480" spans="1:63" ht="16.399999999999999">
      <x:c r="A480" s="65">
        <x:v>2016</x:v>
      </x:c>
      <x:c r="B480" s="61" t="s">
        <x:v>27</x:v>
      </x:c>
      <x:c r="C480" s="61" t="s">
        <x:v>230</x:v>
      </x:c>
      <x:c r="D480" s="72" t="s">
        <x:v>322</x:v>
      </x:c>
      <x:c r="E480" s="72">
        <x:v>4</x:v>
      </x:c>
      <x:c r="F480" s="72" t="s">
        <x:v>332</x:v>
      </x:c>
      <x:c r="G480" s="72" t="s">
        <x:v>34</x:v>
      </x:c>
      <x:c r="H480" s="72" t="s">
        <x:v>36</x:v>
      </x:c>
      <x:c r="I480" s="73">
        <x:v>2015</x:v>
      </x:c>
      <x:c r="J480" s="73" t="s">
        <x:v>27</x:v>
      </x:c>
      <x:c r="K480" s="73">
        <x:v>40</x:v>
      </x:c>
      <x:c r="L480" s="73" t="s">
        <x:v>96</x:v>
      </x:c>
      <x:c r="M480" s="73">
        <x:v>106</x:v>
      </x:c>
      <x:c r="N480" s="73">
        <x:v>0.40000000000000002</x:v>
      </x:c>
      <x:c r="O480" s="73">
        <x:v>0.040000000000000002</x:v>
      </x:c>
      <x:c r="P480" s="73">
        <x:v>310</x:v>
      </x:c>
      <x:c r="Q480" s="73">
        <x:v>299</x:v>
      </x:c>
      <x:c r="R480" s="73">
        <x:v>276</x:v>
      </x:c>
      <x:c r="S480" s="73">
        <x:v>33</x:v>
      </x:c>
      <x:c r="T480" s="73">
        <x:v>64</x:v>
      </x:c>
      <x:c r="U480" s="73">
        <x:v>11</x:v>
      </x:c>
      <x:c r="V480" s="73">
        <x:v>0</x:v>
      </x:c>
      <x:c r="W480" s="73">
        <x:v>11</x:v>
      </x:c>
      <x:c r="X480" s="73">
        <x:v>108</x:v>
      </x:c>
      <x:c r="Y480" s="73">
        <x:v>44</x:v>
      </x:c>
      <x:c r="Z480" s="73">
        <x:v>0</x:v>
      </x:c>
      <x:c r="AA480" s="73">
        <x:v>0</x:v>
      </x:c>
      <x:c r="AB480" s="73">
        <x:v>16</x:v>
      </x:c>
      <x:c r="AC480" s="73">
        <x:v>6</x:v>
      </x:c>
      <x:c r="AD480" s="73">
        <x:v>0</x:v>
      </x:c>
      <x:c r="AE480" s="73">
        <x:v>89</x:v>
      </x:c>
      <x:c r="AF480" s="73">
        <x:v>5</x:v>
      </x:c>
      <x:c r="AG480" s="73">
        <x:v>11</x:v>
      </x:c>
      <x:c r="AH480" s="73">
        <x:v>1</x:v>
      </x:c>
      <x:c r="AI480" s="73">
        <x:v>0.23200000000000001</x:v>
      </x:c>
      <x:c r="AJ480" s="73">
        <x:v>0.28799999999999998</x:v>
      </x:c>
      <x:c r="AK480" s="73">
        <x:v>0.39100000000000001</x:v>
      </x:c>
      <x:c r="AL480" s="73">
        <x:v>0.67900000000000005</x:v>
      </x:c>
      <x:c r="AM480" s="73">
        <x:v>0.08899999999999999</x:v>
      </x:c>
      <x:c r="AN480" s="73">
        <x:v>65.799999999999997</x:v>
      </x:c>
      <x:c r="AO480" s="73">
        <x:v>0.42999999999999999</x:v>
      </x:c>
      <x:c r="AP480" s="73">
        <x:v>2015</x:v>
      </x:c>
      <x:c r="AQ480" s="73" t="s">
        <x:v>27</x:v>
      </x:c>
      <x:c r="AR480" s="73">
        <x:v>40</x:v>
      </x:c>
      <x:c r="AS480" s="73" t="s">
        <x:v>96</x:v>
      </x:c>
      <x:c r="AT480" s="73">
        <x:v>310</x:v>
      </x:c>
      <x:c r="AU480" s="73">
        <x:v>-15.02</x:v>
      </x:c>
      <x:c r="AV480" s="73">
        <x:v>0.20999999999999999</x:v>
      </x:c>
      <x:c r="AW480" s="73">
        <x:v>-0.53000000000000003</x:v>
      </x:c>
      <x:c r="AX480" s="73">
        <x:v>-15.19</x:v>
      </x:c>
      <x:c r="AY480" s="73">
        <x:v>0.40999999999999998</x:v>
      </x:c>
      <x:c r="AZ480" s="73">
        <x:v>7.3200000000000003</x:v>
      </x:c>
      <x:c r="BA480" s="73">
        <x:v>7.7300000000000004</x:v>
      </x:c>
      <x:c r="BB480" s="73">
        <x:v>-7.6699999999999999</x:v>
      </x:c>
      <x:c r="BC480" s="73">
        <x:v>1.3200000000000001</x:v>
      </x:c>
      <x:c r="BD480" s="73">
        <x:v>-7.3799999999999999</x:v>
      </x:c>
      <x:c r="BE480" s="73">
        <x:v>10.800000000000001</x:v>
      </x:c>
      <x:c r="BF480" s="73">
        <x:v>0.40000000000000002</x:v>
      </x:c>
      <x:c r="BG480" s="73">
        <x:v>0.040000000000000002</x:v>
      </x:c>
      <x:c r="BH480" s="73">
        <x:v>0.42999999999999999</x:v>
      </x:c>
      <x:c r="BI480" s="73">
        <x:v>40000</x:v>
      </x:c>
      <x:c r="BJ480" s="73">
        <x:v>48922</x:v>
      </x:c>
      <x:c r="BK480" s="74" t="str">
        <x:f t="shared" si="0"/>
        <x:v>true</x:v>
      </x:c>
    </x:row>
    <x:row r="481" spans="1:63" ht="16.399999999999999">
      <x:c r="A481" s="65">
        <x:v>2015</x:v>
      </x:c>
      <x:c r="B481" s="61" t="s">
        <x:v>95</x:v>
      </x:c>
      <x:c r="C481" s="61" t="s">
        <x:v>228</x:v>
      </x:c>
      <x:c r="D481" s="72" t="s">
        <x:v>323</x:v>
      </x:c>
      <x:c r="E481" s="72">
        <x:v>9</x:v>
      </x:c>
      <x:c r="F481" s="72" t="s">
        <x:v>25</x:v>
      </x:c>
      <x:c r="G481" s="72" t="s">
        <x:v>34</x:v>
      </x:c>
      <x:c r="H481" s="72" t="s">
        <x:v>36</x:v>
      </x:c>
      <x:c r="I481" s="73">
        <x:v>2014</x:v>
      </x:c>
      <x:c r="J481" s="73" t="s">
        <x:v>95</x:v>
      </x:c>
      <x:c r="K481" s="73">
        <x:v>30</x:v>
      </x:c>
      <x:c r="L481" s="73" t="s">
        <x:v>20</x:v>
      </x:c>
      <x:c r="M481" s="73">
        <x:v>114</x:v>
      </x:c>
      <x:c r="N481" s="73">
        <x:v>0.80000000000000004</x:v>
      </x:c>
      <x:c r="O481" s="73">
        <x:v>0.42999999999999999</x:v>
      </x:c>
      <x:c r="P481" s="73">
        <x:v>238</x:v>
      </x:c>
      <x:c r="Q481" s="73">
        <x:v>235</x:v>
      </x:c>
      <x:c r="R481" s="73">
        <x:v>212</x:v>
      </x:c>
      <x:c r="S481" s="73">
        <x:v>26</x:v>
      </x:c>
      <x:c r="T481" s="73">
        <x:v>58</x:v>
      </x:c>
      <x:c r="U481" s="73">
        <x:v>14</x:v>
      </x:c>
      <x:c r="V481" s="73">
        <x:v>4</x:v>
      </x:c>
      <x:c r="W481" s="73">
        <x:v>6</x:v>
      </x:c>
      <x:c r="X481" s="73">
        <x:v>98</x:v>
      </x:c>
      <x:c r="Y481" s="73">
        <x:v>34</x:v>
      </x:c>
      <x:c r="Z481" s="73">
        <x:v>1</x:v>
      </x:c>
      <x:c r="AA481" s="73">
        <x:v>1</x:v>
      </x:c>
      <x:c r="AB481" s="73">
        <x:v>16</x:v>
      </x:c>
      <x:c r="AC481" s="73">
        <x:v>6</x:v>
      </x:c>
      <x:c r="AD481" s="73">
        <x:v>0</x:v>
      </x:c>
      <x:c r="AE481" s="73">
        <x:v>46</x:v>
      </x:c>
      <x:c r="AF481" s="73">
        <x:v>8</x:v>
      </x:c>
      <x:c r="AG481" s="73">
        <x:v>3</x:v>
      </x:c>
      <x:c r="AH481" s="73">
        <x:v>1</x:v>
      </x:c>
      <x:c r="AI481" s="73">
        <x:v>0.27400000000000002</x:v>
      </x:c>
      <x:c r="AJ481" s="73">
        <x:v>0.34000000000000002</x:v>
      </x:c>
      <x:c r="AK481" s="73">
        <x:v>0.46200000000000002</x:v>
      </x:c>
      <x:c r="AL481" s="73">
        <x:v>0.80200000000000005</x:v>
      </x:c>
      <x:c r="AM481" s="73">
        <x:v>0.129</x:v>
      </x:c>
      <x:c r="AN481" s="73">
        <x:v>94.799999999999997</x:v>
      </x:c>
      <x:c r="AO481" s="73">
        <x:v>1.23</x:v>
      </x:c>
      <x:c r="AP481" s="73">
        <x:v>2014</x:v>
      </x:c>
      <x:c r="AQ481" s="73" t="s">
        <x:v>95</x:v>
      </x:c>
      <x:c r="AR481" s="73">
        <x:v>30</x:v>
      </x:c>
      <x:c r="AS481" s="73" t="s">
        <x:v>20</x:v>
      </x:c>
      <x:c r="AT481" s="73">
        <x:v>238</x:v>
      </x:c>
      <x:c r="AU481" s="73">
        <x:v>-3.0899999999999999</x:v>
      </x:c>
      <x:c r="AV481" s="73">
        <x:v>-0.16</x:v>
      </x:c>
      <x:c r="AW481" s="73">
        <x:v>-0.05</x:v>
      </x:c>
      <x:c r="AX481" s="73">
        <x:v>-4.96</x:v>
      </x:c>
      <x:c r="AY481" s="73">
        <x:v>4.9199999999999999</x:v>
      </x:c>
      <x:c r="AZ481" s="73">
        <x:v>3.0499999999999998</x:v>
      </x:c>
      <x:c r="BA481" s="73">
        <x:v>7.9699999999999998</x:v>
      </x:c>
      <x:c r="BB481" s="73">
        <x:v>4.0999999999999996</x:v>
      </x:c>
      <x:c r="BC481" s="73">
        <x:v>1.04</x:v>
      </x:c>
      <x:c r="BD481" s="73">
        <x:v>6.5</x:v>
      </x:c>
      <x:c r="BE481" s="73">
        <x:v>11.31</x:v>
      </x:c>
      <x:c r="BF481" s="73">
        <x:v>0.80000000000000004</x:v>
      </x:c>
      <x:c r="BG481" s="73">
        <x:v>0.42999999999999999</x:v>
      </x:c>
      <x:c r="BH481" s="73">
        <x:v>1.23</x:v>
      </x:c>
      <x:c r="BI481" s="73">
        <x:v>40000</x:v>
      </x:c>
      <x:c r="BJ481" s="73">
        <x:v>92187</x:v>
      </x:c>
      <x:c r="BK481" s="74" t="str">
        <x:f t="shared" si="0"/>
        <x:v>true</x:v>
      </x:c>
    </x:row>
    <x:row r="482" spans="1:63" ht="16.399999999999999">
      <x:c r="A482" s="65">
        <x:v>2016</x:v>
      </x:c>
      <x:c r="B482" s="61" t="s">
        <x:v>95</x:v>
      </x:c>
      <x:c r="C482" s="61" t="s">
        <x:v>228</x:v>
      </x:c>
      <x:c r="D482" s="72" t="s">
        <x:v>323</x:v>
      </x:c>
      <x:c r="E482" s="72">
        <x:v>9</x:v>
      </x:c>
      <x:c r="F482" s="72" t="s">
        <x:v>25</x:v>
      </x:c>
      <x:c r="G482" s="72" t="s">
        <x:v>34</x:v>
      </x:c>
      <x:c r="H482" s="72" t="s">
        <x:v>36</x:v>
      </x:c>
      <x:c r="I482" s="73">
        <x:v>2015</x:v>
      </x:c>
      <x:c r="J482" s="73" t="s">
        <x:v>95</x:v>
      </x:c>
      <x:c r="K482" s="73">
        <x:v>31</x:v>
      </x:c>
      <x:c r="L482" s="73" t="s">
        <x:v>20</x:v>
      </x:c>
      <x:c r="M482" s="73">
        <x:v>137</x:v>
      </x:c>
      <x:c r="N482" s="73">
        <x:v>0.79000000000000004</x:v>
      </x:c>
      <x:c r="O482" s="73">
        <x:v>-0.75</x:v>
      </x:c>
      <x:c r="P482" s="73">
        <x:v>466</x:v>
      </x:c>
      <x:c r="Q482" s="73">
        <x:v>457</x:v>
      </x:c>
      <x:c r="R482" s="73">
        <x:v>415</x:v>
      </x:c>
      <x:c r="S482" s="73">
        <x:v>53</x:v>
      </x:c>
      <x:c r="T482" s="73">
        <x:v>111</x:v>
      </x:c>
      <x:c r="U482" s="73">
        <x:v>15</x:v>
      </x:c>
      <x:c r="V482" s="73">
        <x:v>0</x:v>
      </x:c>
      <x:c r="W482" s="73">
        <x:v>11</x:v>
      </x:c>
      <x:c r="X482" s="73">
        <x:v>159</x:v>
      </x:c>
      <x:c r="Y482" s="73">
        <x:v>46</x:v>
      </x:c>
      <x:c r="Z482" s="73">
        <x:v>4</x:v>
      </x:c>
      <x:c r="AA482" s="73">
        <x:v>1</x:v>
      </x:c>
      <x:c r="AB482" s="73">
        <x:v>23</x:v>
      </x:c>
      <x:c r="AC482" s="73">
        <x:v>16</x:v>
      </x:c>
      <x:c r="AD482" s="73">
        <x:v>0</x:v>
      </x:c>
      <x:c r="AE482" s="73">
        <x:v>85</x:v>
      </x:c>
      <x:c r="AF482" s="73">
        <x:v>9</x:v>
      </x:c>
      <x:c r="AG482" s="73">
        <x:v>9</x:v>
      </x:c>
      <x:c r="AH482" s="73">
        <x:v>3</x:v>
      </x:c>
      <x:c r="AI482" s="73">
        <x:v>0.26700000000000002</x:v>
      </x:c>
      <x:c r="AJ482" s="73">
        <x:v>0.32800000000000001</x:v>
      </x:c>
      <x:c r="AK482" s="73">
        <x:v>0.38300000000000001</x:v>
      </x:c>
      <x:c r="AL482" s="73">
        <x:v>0.71099999999999997</x:v>
      </x:c>
      <x:c r="AM482" s="73">
        <x:v>0.108</x:v>
      </x:c>
      <x:c r="AN482" s="73">
        <x:v>83.400000000000006</x:v>
      </x:c>
      <x:c r="AO482" s="73">
        <x:v>0.05</x:v>
      </x:c>
      <x:c r="AP482" s="73">
        <x:v>2015</x:v>
      </x:c>
      <x:c r="AQ482" s="73" t="s">
        <x:v>95</x:v>
      </x:c>
      <x:c r="AR482" s="73">
        <x:v>31</x:v>
      </x:c>
      <x:c r="AS482" s="73" t="s">
        <x:v>20</x:v>
      </x:c>
      <x:c r="AT482" s="73">
        <x:v>466</x:v>
      </x:c>
      <x:c r="AU482" s="73">
        <x:v>-11.880000000000001</x:v>
      </x:c>
      <x:c r="AV482" s="73">
        <x:v>0.38</x:v>
      </x:c>
      <x:c r="AW482" s="73">
        <x:v>0.82999999999999996</x:v>
      </x:c>
      <x:c r="AX482" s="73">
        <x:v>-11.119999999999999</x:v>
      </x:c>
      <x:c r="AY482" s="73">
        <x:v>-8.0600000000000005</x:v>
      </x:c>
      <x:c r="AZ482" s="73">
        <x:v>1.0700000000000001</x:v>
      </x:c>
      <x:c r="BA482" s="73">
        <x:v>-6.9900000000000002</x:v>
      </x:c>
      <x:c r="BB482" s="73">
        <x:v>-18.07</x:v>
      </x:c>
      <x:c r="BC482" s="73">
        <x:v>1.98</x:v>
      </x:c>
      <x:c r="BD482" s="73">
        <x:v>-23.010000000000002</x:v>
      </x:c>
      <x:c r="BE482" s="73">
        <x:v>10.800000000000001</x:v>
      </x:c>
      <x:c r="BF482" s="73">
        <x:v>0.79000000000000004</x:v>
      </x:c>
      <x:c r="BG482" s="73">
        <x:v>-0.75</x:v>
      </x:c>
      <x:c r="BH482" s="73">
        <x:v>0.05</x:v>
      </x:c>
      <x:c r="BI482" s="73">
        <x:v>6000</x:v>
      </x:c>
      <x:c r="BJ482" s="73">
        <x:v>4867</x:v>
      </x:c>
      <x:c r="BK482" s="74" t="str">
        <x:f t="shared" si="0"/>
        <x:v>true</x:v>
      </x:c>
    </x:row>
    <x:row r="483" spans="1:63" ht="16.399999999999999">
      <x:c r="A483" s="65">
        <x:v>2017</x:v>
      </x:c>
      <x:c r="B483" s="61" t="s">
        <x:v>95</x:v>
      </x:c>
      <x:c r="C483" s="61" t="s">
        <x:v>228</x:v>
      </x:c>
      <x:c r="D483" s="72" t="s">
        <x:v>323</x:v>
      </x:c>
      <x:c r="E483" s="72">
        <x:v>9</x:v>
      </x:c>
      <x:c r="F483" s="72" t="s">
        <x:v>25</x:v>
      </x:c>
      <x:c r="G483" s="72" t="s">
        <x:v>34</x:v>
      </x:c>
      <x:c r="H483" s="72" t="s">
        <x:v>36</x:v>
      </x:c>
      <x:c r="I483" s="73">
        <x:v>2016</x:v>
      </x:c>
      <x:c r="J483" s="73" t="s">
        <x:v>95</x:v>
      </x:c>
      <x:c r="K483" s="73">
        <x:v>32</x:v>
      </x:c>
      <x:c r="L483" s="73" t="s">
        <x:v>20</x:v>
      </x:c>
      <x:c r="M483" s="73">
        <x:v>141</x:v>
      </x:c>
      <x:c r="N483" s="73">
        <x:v>-0.98999999999999999</x:v>
      </x:c>
      <x:c r="O483" s="73">
        <x:v>-0.84999999999999998</x:v>
      </x:c>
      <x:c r="P483" s="73">
        <x:v>394</x:v>
      </x:c>
      <x:c r="Q483" s="73">
        <x:v>388</x:v>
      </x:c>
      <x:c r="R483" s="73">
        <x:v>351</x:v>
      </x:c>
      <x:c r="S483" s="73">
        <x:v>34</x:v>
      </x:c>
      <x:c r="T483" s="73">
        <x:v>77</x:v>
      </x:c>
      <x:c r="U483" s="73">
        <x:v>14</x:v>
      </x:c>
      <x:c r="V483" s="73">
        <x:v>0</x:v>
      </x:c>
      <x:c r="W483" s="73">
        <x:v>9</x:v>
      </x:c>
      <x:c r="X483" s="73">
        <x:v>118</x:v>
      </x:c>
      <x:c r="Y483" s="73">
        <x:v>54</x:v>
      </x:c>
      <x:c r="Z483" s="73">
        <x:v>0</x:v>
      </x:c>
      <x:c r="AA483" s="73">
        <x:v>2</x:v>
      </x:c>
      <x:c r="AB483" s="73">
        <x:v>22</x:v>
      </x:c>
      <x:c r="AC483" s="73">
        <x:v>9</x:v>
      </x:c>
      <x:c r="AD483" s="73">
        <x:v>0</x:v>
      </x:c>
      <x:c r="AE483" s="73">
        <x:v>91</x:v>
      </x:c>
      <x:c r="AF483" s="73">
        <x:v>9</x:v>
      </x:c>
      <x:c r="AG483" s="73">
        <x:v>6</x:v>
      </x:c>
      <x:c r="AH483" s="73">
        <x:v>6</x:v>
      </x:c>
      <x:c r="AI483" s="73">
        <x:v>0.219</x:v>
      </x:c>
      <x:c r="AJ483" s="73">
        <x:v>0.27800000000000002</x:v>
      </x:c>
      <x:c r="AK483" s="73">
        <x:v>0.33600000000000002</x:v>
      </x:c>
      <x:c r="AL483" s="73">
        <x:v>0.61399999999999999</x:v>
      </x:c>
      <x:c r="AM483" s="73">
        <x:v>0.063</x:v>
      </x:c>
      <x:c r="AN483" s="73">
        <x:v>45.799999999999997</x:v>
      </x:c>
      <x:c r="AO483" s="73">
        <x:v>-1.8400000000000001</x:v>
      </x:c>
      <x:c r="AP483" s="73">
        <x:v>2016</x:v>
      </x:c>
      <x:c r="AQ483" s="73" t="s">
        <x:v>95</x:v>
      </x:c>
      <x:c r="AR483" s="73">
        <x:v>32</x:v>
      </x:c>
      <x:c r="AS483" s="73" t="s">
        <x:v>20</x:v>
      </x:c>
      <x:c r="AT483" s="73">
        <x:v>394</x:v>
      </x:c>
      <x:c r="AU483" s="73">
        <x:v>-29.859999999999999</x:v>
      </x:c>
      <x:c r="AV483" s="73">
        <x:v>-0.81999999999999995</x:v>
      </x:c>
      <x:c r="AW483" s="73">
        <x:v>-1.73</x:v>
      </x:c>
      <x:c r="AX483" s="73">
        <x:v>-32.479999999999997</x:v>
      </x:c>
      <x:c r="AY483" s="73">
        <x:v>-9.6400000000000006</x:v>
      </x:c>
      <x:c r="AZ483" s="73">
        <x:v>4.6100000000000003</x:v>
      </x:c>
      <x:c r="BA483" s="73">
        <x:v>-5.0300000000000002</x:v>
      </x:c>
      <x:c r="BB483" s="73">
        <x:v>-36.979999999999997</x:v>
      </x:c>
      <x:c r="BC483" s="73">
        <x:v>1.71</x:v>
      </x:c>
      <x:c r="BD483" s="73">
        <x:v>-37.039999999999999</x:v>
      </x:c>
      <x:c r="BE483" s="73">
        <x:v>11.279999999999999</x:v>
      </x:c>
      <x:c r="BF483" s="73">
        <x:v>-0.98999999999999999</x:v>
      </x:c>
      <x:c r="BG483" s="73">
        <x:v>-0.84999999999999998</x:v>
      </x:c>
      <x:c r="BH483" s="73">
        <x:v>-1.8400000000000001</x:v>
      </x:c>
      <x:c r="BI483" s="73">
        <x:v>9000</x:v>
      </x:c>
      <x:c r="BJ483" s="73">
        <x:v>189822</x:v>
      </x:c>
      <x:c r="BK483" s="74" t="str">
        <x:f t="shared" si="0"/>
        <x:v>true</x:v>
      </x:c>
    </x:row>
    <x:row r="484" spans="1:63" ht="16.399999999999999">
      <x:c r="A484" s="65">
        <x:v>2018</x:v>
      </x:c>
      <x:c r="B484" s="61" t="s">
        <x:v>95</x:v>
      </x:c>
      <x:c r="C484" s="61" t="s">
        <x:v>228</x:v>
      </x:c>
      <x:c r="D484" s="72" t="s">
        <x:v>323</x:v>
      </x:c>
      <x:c r="E484" s="72">
        <x:v>9</x:v>
      </x:c>
      <x:c r="F484" s="72" t="s">
        <x:v>25</x:v>
      </x:c>
      <x:c r="G484" s="72" t="s">
        <x:v>34</x:v>
      </x:c>
      <x:c r="H484" s="72" t="s">
        <x:v>36</x:v>
      </x:c>
      <x:c r="I484" s="73">
        <x:v>2017</x:v>
      </x:c>
      <x:c r="J484" s="73" t="s">
        <x:v>95</x:v>
      </x:c>
      <x:c r="K484" s="73">
        <x:v>33</x:v>
      </x:c>
      <x:c r="L484" s="73" t="s">
        <x:v>20</x:v>
      </x:c>
      <x:c r="M484" s="73">
        <x:v>121</x:v>
      </x:c>
      <x:c r="N484" s="73">
        <x:v>0.37</x:v>
      </x:c>
      <x:c r="O484" s="73">
        <x:v>0.05</x:v>
      </x:c>
      <x:c r="P484" s="73">
        <x:v>304</x:v>
      </x:c>
      <x:c r="Q484" s="73">
        <x:v>302</x:v>
      </x:c>
      <x:c r="R484" s="73">
        <x:v>268</x:v>
      </x:c>
      <x:c r="S484" s="73">
        <x:v>29</x:v>
      </x:c>
      <x:c r="T484" s="73">
        <x:v>64</x:v>
      </x:c>
      <x:c r="U484" s="73">
        <x:v>16</x:v>
      </x:c>
      <x:c r="V484" s="73">
        <x:v>0</x:v>
      </x:c>
      <x:c r="W484" s="73">
        <x:v>6</x:v>
      </x:c>
      <x:c r="X484" s="73">
        <x:v>98</x:v>
      </x:c>
      <x:c r="Y484" s="73">
        <x:v>24</x:v>
      </x:c>
      <x:c r="Z484" s="73">
        <x:v>1</x:v>
      </x:c>
      <x:c r="AA484" s="73">
        <x:v>0</x:v>
      </x:c>
      <x:c r="AB484" s="73">
        <x:v>22</x:v>
      </x:c>
      <x:c r="AC484" s="73">
        <x:v>10</x:v>
      </x:c>
      <x:c r="AD484" s="73">
        <x:v>0</x:v>
      </x:c>
      <x:c r="AE484" s="73">
        <x:v>67</x:v>
      </x:c>
      <x:c r="AF484" s="73">
        <x:v>8</x:v>
      </x:c>
      <x:c r="AG484" s="73">
        <x:v>2</x:v>
      </x:c>
      <x:c r="AH484" s="73">
        <x:v>2</x:v>
      </x:c>
      <x:c r="AI484" s="73">
        <x:v>0.23899999999999999</x:v>
      </x:c>
      <x:c r="AJ484" s="73">
        <x:v>0.318</x:v>
      </x:c>
      <x:c r="AK484" s="73">
        <x:v>0.36599999999999999</x:v>
      </x:c>
      <x:c r="AL484" s="73">
        <x:v>0.68400000000000005</x:v>
      </x:c>
      <x:c r="AM484" s="73">
        <x:v>0.10000000000000001</x:v>
      </x:c>
      <x:c r="AN484" s="73">
        <x:v>75</x:v>
      </x:c>
      <x:c r="AO484" s="73">
        <x:v>0.41999999999999998</x:v>
      </x:c>
      <x:c r="AP484" s="73">
        <x:v>2017</x:v>
      </x:c>
      <x:c r="AQ484" s="73" t="s">
        <x:v>95</x:v>
      </x:c>
      <x:c r="AR484" s="73">
        <x:v>33</x:v>
      </x:c>
      <x:c r="AS484" s="73" t="s">
        <x:v>20</x:v>
      </x:c>
      <x:c r="AT484" s="73">
        <x:v>304</x:v>
      </x:c>
      <x:c r="AU484" s="73">
        <x:v>-11.380000000000001</x:v>
      </x:c>
      <x:c r="AV484" s="73">
        <x:v>0.40999999999999998</x:v>
      </x:c>
      <x:c r="AW484" s="73">
        <x:v>0.17000000000000001</x:v>
      </x:c>
      <x:c r="AX484" s="73">
        <x:v>-12.06</x:v>
      </x:c>
      <x:c r="AY484" s="73">
        <x:v>0.5</x:v>
      </x:c>
      <x:c r="AZ484" s="73">
        <x:v>3.4300000000000002</x:v>
      </x:c>
      <x:c r="BA484" s="73">
        <x:v>3.9300000000000002</x:v>
      </x:c>
      <x:c r="BB484" s="73">
        <x:v>-7.6200000000000001</x:v>
      </x:c>
      <x:c r="BC484" s="73">
        <x:v>1.29</x:v>
      </x:c>
      <x:c r="BD484" s="73">
        <x:v>-4.75</x:v>
      </x:c>
      <x:c r="BE484" s="73">
        <x:v>10.890000000000001</x:v>
      </x:c>
      <x:c r="BF484" s="73">
        <x:v>0.37</x:v>
      </x:c>
      <x:c r="BG484" s="73">
        <x:v>0.05</x:v>
      </x:c>
      <x:c r="BH484" s="73">
        <x:v>0.41999999999999998</x:v>
      </x:c>
      <x:c r="BI484" s="73">
        <x:v>14000</x:v>
      </x:c>
      <x:c r="BJ484" s="73">
        <x:v>-7591</x:v>
      </x:c>
      <x:c r="BK484" s="74" t="str">
        <x:f t="shared" si="0"/>
        <x:v>true</x:v>
      </x:c>
    </x:row>
    <x:row r="485" spans="1:63" ht="16.399999999999999">
      <x:c r="A485" s="65">
        <x:v>2012</x:v>
      </x:c>
      <x:c r="B485" s="61" t="s">
        <x:v>28</x:v>
      </x:c>
      <x:c r="C485" s="61" t="s">
        <x:v>231</x:v>
      </x:c>
      <x:c r="D485" s="72" t="s">
        <x:v>322</x:v>
      </x:c>
      <x:c r="E485" s="72">
        <x:v>8</x:v>
      </x:c>
      <x:c r="F485" s="72" t="s">
        <x:v>25</x:v>
      </x:c>
      <x:c r="G485" s="72" t="s">
        <x:v>337</x:v>
      </x:c>
      <x:c r="H485" s="72" t="s">
        <x:v>36</x:v>
      </x:c>
      <x:c r="I485" s="73">
        <x:v>2011</x:v>
      </x:c>
      <x:c r="J485" s="73" t="s">
        <x:v>28</x:v>
      </x:c>
      <x:c r="K485" s="73">
        <x:v>30</x:v>
      </x:c>
      <x:c r="L485" s="73" t="s">
        <x:v>96</x:v>
      </x:c>
      <x:c r="M485" s="73">
        <x:v>111</x:v>
      </x:c>
      <x:c r="N485" s="73">
        <x:v>1.4099999999999999</x:v>
      </x:c>
      <x:c r="O485" s="73">
        <x:v>0.75</x:v>
      </x:c>
      <x:c r="P485" s="73">
        <x:v>373</x:v>
      </x:c>
      <x:c r="Q485" s="73">
        <x:v>360</x:v>
      </x:c>
      <x:c r="R485" s="73">
        <x:v>304</x:v>
      </x:c>
      <x:c r="S485" s="73">
        <x:v>31</x:v>
      </x:c>
      <x:c r="T485" s="73">
        <x:v>73</x:v>
      </x:c>
      <x:c r="U485" s="73">
        <x:v>8</x:v>
      </x:c>
      <x:c r="V485" s="73">
        <x:v>0</x:v>
      </x:c>
      <x:c r="W485" s="73">
        <x:v>7</x:v>
      </x:c>
      <x:c r="X485" s="73">
        <x:v>102</x:v>
      </x:c>
      <x:c r="Y485" s="73">
        <x:v>37</x:v>
      </x:c>
      <x:c r="Z485" s="73">
        <x:v>3</x:v>
      </x:c>
      <x:c r="AA485" s="73">
        <x:v>3</x:v>
      </x:c>
      <x:c r="AB485" s="73">
        <x:v>49</x:v>
      </x:c>
      <x:c r="AC485" s="73">
        <x:v>5</x:v>
      </x:c>
      <x:c r="AD485" s="73">
        <x:v>0</x:v>
      </x:c>
      <x:c r="AE485" s="73">
        <x:v>52</x:v>
      </x:c>
      <x:c r="AF485" s="73">
        <x:v>12</x:v>
      </x:c>
      <x:c r="AG485" s="73">
        <x:v>13</x:v>
      </x:c>
      <x:c r="AH485" s="73">
        <x:v>2</x:v>
      </x:c>
      <x:c r="AI485" s="73">
        <x:v>0.23999999999999999</x:v>
      </x:c>
      <x:c r="AJ485" s="73">
        <x:v>0.35299999999999998</x:v>
      </x:c>
      <x:c r="AK485" s="73">
        <x:v>0.33600000000000002</x:v>
      </x:c>
      <x:c r="AL485" s="73">
        <x:v>0.68899999999999995</x:v>
      </x:c>
      <x:c r="AM485" s="73">
        <x:v>-0.012</x:v>
      </x:c>
      <x:c r="AN485" s="73">
        <x:v>94.400000000000006</x:v>
      </x:c>
      <x:c r="AO485" s="73">
        <x:v>2.1600000000000001</x:v>
      </x:c>
      <x:c r="AP485" s="73">
        <x:v>2011</x:v>
      </x:c>
      <x:c r="AQ485" s="73" t="s">
        <x:v>28</x:v>
      </x:c>
      <x:c r="AR485" s="73">
        <x:v>30</x:v>
      </x:c>
      <x:c r="AS485" s="73" t="s">
        <x:v>96</x:v>
      </x:c>
      <x:c r="AT485" s="73">
        <x:v>373</x:v>
      </x:c>
      <x:c r="AU485" s="73">
        <x:v>-2.4399999999999999</x:v>
      </x:c>
      <x:c r="AV485" s="73">
        <x:v>-0.22</x:v>
      </x:c>
      <x:c r="AW485" s="73">
        <x:v>-0.22</x:v>
      </x:c>
      <x:c r="AX485" s="73">
        <x:v>-7.3099999999999996</x:v>
      </x:c>
      <x:c r="AY485" s="73">
        <x:v>3.52</x:v>
      </x:c>
      <x:c r="AZ485" s="73">
        <x:v>8.6400000000000006</x:v>
      </x:c>
      <x:c r="BA485" s="73">
        <x:v>12.16</x:v>
      </x:c>
      <x:c r="BB485" s="73">
        <x:v>4.8499999999999996</x:v>
      </x:c>
      <x:c r="BC485" s="73">
        <x:v>1.6699999999999999</x:v>
      </x:c>
      <x:c r="BD485" s="73">
        <x:v>6.5199999999999996</x:v>
      </x:c>
      <x:c r="BE485" s="73">
        <x:v>10.029999999999999</x:v>
      </x:c>
      <x:c r="BF485" s="73">
        <x:v>1.4099999999999999</x:v>
      </x:c>
      <x:c r="BG485" s="73">
        <x:v>0.75</x:v>
      </x:c>
      <x:c r="BH485" s="73">
        <x:v>2.1600000000000001</x:v>
      </x:c>
      <x:c r="BI485" s="73">
        <x:v>14900</x:v>
      </x:c>
      <x:c r="BJ485" s="73">
        <x:v>35486</x:v>
      </x:c>
      <x:c r="BK485" s="74" t="str">
        <x:f t="shared" si="0"/>
        <x:v>true</x:v>
      </x:c>
    </x:row>
    <x:row r="486" spans="1:63" ht="16.399999999999999">
      <x:c r="A486" s="65">
        <x:v>2013</x:v>
      </x:c>
      <x:c r="B486" s="61" t="s">
        <x:v>28</x:v>
      </x:c>
      <x:c r="C486" s="61" t="s">
        <x:v>231</x:v>
      </x:c>
      <x:c r="D486" s="72" t="s">
        <x:v>322</x:v>
      </x:c>
      <x:c r="E486" s="72">
        <x:v>8</x:v>
      </x:c>
      <x:c r="F486" s="72" t="s">
        <x:v>25</x:v>
      </x:c>
      <x:c r="G486" s="72" t="s">
        <x:v>337</x:v>
      </x:c>
      <x:c r="H486" s="72" t="s">
        <x:v>36</x:v>
      </x:c>
      <x:c r="I486" s="73">
        <x:v>2012</x:v>
      </x:c>
      <x:c r="J486" s="73" t="s">
        <x:v>28</x:v>
      </x:c>
      <x:c r="K486" s="73">
        <x:v>31</x:v>
      </x:c>
      <x:c r="L486" s="73" t="s">
        <x:v>96</x:v>
      </x:c>
      <x:c r="M486" s="73">
        <x:v>88</x:v>
      </x:c>
      <x:c r="N486" s="73">
        <x:v>0.90000000000000002</x:v>
      </x:c>
      <x:c r="O486" s="73">
        <x:v>-0.20999999999999999</x:v>
      </x:c>
      <x:c r="P486" s="73">
        <x:v>251</x:v>
      </x:c>
      <x:c r="Q486" s="73">
        <x:v>241</x:v>
      </x:c>
      <x:c r="R486" s="73">
        <x:v>207</x:v>
      </x:c>
      <x:c r="S486" s="73">
        <x:v>25</x:v>
      </x:c>
      <x:c r="T486" s="73">
        <x:v>53</x:v>
      </x:c>
      <x:c r="U486" s="73">
        <x:v>5</x:v>
      </x:c>
      <x:c r="V486" s="73">
        <x:v>0</x:v>
      </x:c>
      <x:c r="W486" s="73">
        <x:v>0</x:v>
      </x:c>
      <x:c r="X486" s="73">
        <x:v>58</x:v>
      </x:c>
      <x:c r="Y486" s="73">
        <x:v>15</x:v>
      </x:c>
      <x:c r="Z486" s="73">
        <x:v>2</x:v>
      </x:c>
      <x:c r="AA486" s="73">
        <x:v>2</x:v>
      </x:c>
      <x:c r="AB486" s="73">
        <x:v>29</x:v>
      </x:c>
      <x:c r="AC486" s="73">
        <x:v>3</x:v>
      </x:c>
      <x:c r="AD486" s="73">
        <x:v>0</x:v>
      </x:c>
      <x:c r="AE486" s="73">
        <x:v>34</x:v>
      </x:c>
      <x:c r="AF486" s="73">
        <x:v>12</x:v>
      </x:c>
      <x:c r="AG486" s="73">
        <x:v>10</x:v>
      </x:c>
      <x:c r="AH486" s="73">
        <x:v>2</x:v>
      </x:c>
      <x:c r="AI486" s="73">
        <x:v>0.25600000000000001</x:v>
      </x:c>
      <x:c r="AJ486" s="73">
        <x:v>0.35299999999999998</x:v>
      </x:c>
      <x:c r="AK486" s="73">
        <x:v>0.28000000000000003</x:v>
      </x:c>
      <x:c r="AL486" s="73">
        <x:v>0.63300000000000001</x:v>
      </x:c>
      <x:c r="AM486" s="73">
        <x:v>-0.014000000000000001</x:v>
      </x:c>
      <x:c r="AN486" s="73">
        <x:v>92.700000000000003</x:v>
      </x:c>
      <x:c r="AO486" s="73">
        <x:v>0.68000000000000005</x:v>
      </x:c>
      <x:c r="AP486" s="73">
        <x:v>2012</x:v>
      </x:c>
      <x:c r="AQ486" s="73" t="s">
        <x:v>28</x:v>
      </x:c>
      <x:c r="AR486" s="73">
        <x:v>31</x:v>
      </x:c>
      <x:c r="AS486" s="73" t="s">
        <x:v>96</x:v>
      </x:c>
      <x:c r="AT486" s="73">
        <x:v>251</x:v>
      </x:c>
      <x:c r="AU486" s="73">
        <x:v>-1.98</x:v>
      </x:c>
      <x:c r="AV486" s="73">
        <x:v>-0.14999999999999999</x:v>
      </x:c>
      <x:c r="AW486" s="73">
        <x:v>-0.14999999999999999</x:v>
      </x:c>
      <x:c r="AX486" s="73">
        <x:v>-9.5500000000000007</x:v>
      </x:c>
      <x:c r="AY486" s="73">
        <x:v>0.34999999999999998</x:v>
      </x:c>
      <x:c r="AZ486" s="73">
        <x:v>5.0599999999999996</x:v>
      </x:c>
      <x:c r="BA486" s="73">
        <x:v>5.4100000000000001</x:v>
      </x:c>
      <x:c r="BB486" s="73">
        <x:v>-4.1500000000000004</x:v>
      </x:c>
      <x:c r="BC486" s="73">
        <x:v>1.1200000000000001</x:v>
      </x:c>
      <x:c r="BD486" s="73">
        <x:v>-3.0299999999999998</x:v>
      </x:c>
      <x:c r="BE486" s="73">
        <x:v>9.5099999999999998</x:v>
      </x:c>
      <x:c r="BF486" s="73">
        <x:v>0.90000000000000002</x:v>
      </x:c>
      <x:c r="BG486" s="73">
        <x:v>-0.20999999999999999</x:v>
      </x:c>
      <x:c r="BH486" s="73">
        <x:v>0.68000000000000005</x:v>
      </x:c>
      <x:c r="BI486" s="73">
        <x:v>8500</x:v>
      </x:c>
      <x:c r="BJ486" s="73">
        <x:v>3942</x:v>
      </x:c>
      <x:c r="BK486" s="74" t="str">
        <x:f t="shared" si="0"/>
        <x:v>true</x:v>
      </x:c>
    </x:row>
    <x:row r="487" spans="1:63" ht="16.399999999999999">
      <x:c r="A487" s="65">
        <x:v>2014</x:v>
      </x:c>
      <x:c r="B487" s="61" t="s">
        <x:v>28</x:v>
      </x:c>
      <x:c r="C487" s="61" t="s">
        <x:v>231</x:v>
      </x:c>
      <x:c r="D487" s="72" t="s">
        <x:v>322</x:v>
      </x:c>
      <x:c r="E487" s="72">
        <x:v>8</x:v>
      </x:c>
      <x:c r="F487" s="72" t="s">
        <x:v>25</x:v>
      </x:c>
      <x:c r="G487" s="72" t="s">
        <x:v>337</x:v>
      </x:c>
      <x:c r="H487" s="72" t="s">
        <x:v>36</x:v>
      </x:c>
      <x:c r="I487" s="73">
        <x:v>2013</x:v>
      </x:c>
      <x:c r="J487" s="73" t="s">
        <x:v>28</x:v>
      </x:c>
      <x:c r="K487" s="73">
        <x:v>32</x:v>
      </x:c>
      <x:c r="L487" s="73" t="s">
        <x:v>96</x:v>
      </x:c>
      <x:c r="M487" s="73">
        <x:v>98</x:v>
      </x:c>
      <x:c r="N487" s="73">
        <x:v>0.65000000000000002</x:v>
      </x:c>
      <x:c r="O487" s="73">
        <x:v>0.92000000000000004</x:v>
      </x:c>
      <x:c r="P487" s="73">
        <x:v>259</x:v>
      </x:c>
      <x:c r="Q487" s="73">
        <x:v>255</x:v>
      </x:c>
      <x:c r="R487" s="73">
        <x:v>215</x:v>
      </x:c>
      <x:c r="S487" s="73">
        <x:v>23</x:v>
      </x:c>
      <x:c r="T487" s="73">
        <x:v>55</x:v>
      </x:c>
      <x:c r="U487" s="73">
        <x:v>9</x:v>
      </x:c>
      <x:c r="V487" s="73">
        <x:v>1</x:v>
      </x:c>
      <x:c r="W487" s="73">
        <x:v>0</x:v>
      </x:c>
      <x:c r="X487" s="73">
        <x:v>66</x:v>
      </x:c>
      <x:c r="Y487" s="73">
        <x:v>25</x:v>
      </x:c>
      <x:c r="Z487" s="73">
        <x:v>0</x:v>
      </x:c>
      <x:c r="AA487" s="73">
        <x:v>2</x:v>
      </x:c>
      <x:c r="AB487" s="73">
        <x:v>33</x:v>
      </x:c>
      <x:c r="AC487" s="73">
        <x:v>3</x:v>
      </x:c>
      <x:c r="AD487" s="73">
        <x:v>0</x:v>
      </x:c>
      <x:c r="AE487" s="73">
        <x:v>37</x:v>
      </x:c>
      <x:c r="AF487" s="73">
        <x:v>5</x:v>
      </x:c>
      <x:c r="AG487" s="73">
        <x:v>4</x:v>
      </x:c>
      <x:c r="AH487" s="73">
        <x:v>4</x:v>
      </x:c>
      <x:c r="AI487" s="73">
        <x:v>0.25600000000000001</x:v>
      </x:c>
      <x:c r="AJ487" s="73">
        <x:v>0.35699999999999998</x:v>
      </x:c>
      <x:c r="AK487" s="73">
        <x:v>0.307</x:v>
      </x:c>
      <x:c r="AL487" s="73">
        <x:v>0.66400000000000003</x:v>
      </x:c>
      <x:c r="AM487" s="73">
        <x:v>-0.021000000000000002</x:v>
      </x:c>
      <x:c r="AN487" s="73">
        <x:v>85.5</x:v>
      </x:c>
      <x:c r="AO487" s="73">
        <x:v>1.5700000000000001</x:v>
      </x:c>
      <x:c r="AP487" s="73">
        <x:v>2013</x:v>
      </x:c>
      <x:c r="AQ487" s="73" t="s">
        <x:v>28</x:v>
      </x:c>
      <x:c r="AR487" s="73">
        <x:v>32</x:v>
      </x:c>
      <x:c r="AS487" s="73" t="s">
        <x:v>96</x:v>
      </x:c>
      <x:c r="AT487" s="73">
        <x:v>259</x:v>
      </x:c>
      <x:c r="AU487" s="73">
        <x:v>-4.5</x:v>
      </x:c>
      <x:c r="AV487" s="73">
        <x:v>-0.27000000000000002</x:v>
      </x:c>
      <x:c r="AW487" s="73">
        <x:v>-0.31</x:v>
      </x:c>
      <x:c r="AX487" s="73">
        <x:v>-4.3099999999999996</x:v>
      </x:c>
      <x:c r="AY487" s="73">
        <x:v>2.98</x:v>
      </x:c>
      <x:c r="AZ487" s="73">
        <x:v>5.7199999999999998</x:v>
      </x:c>
      <x:c r="BA487" s="73">
        <x:v>8.6999999999999993</x:v>
      </x:c>
      <x:c r="BB487" s="73">
        <x:v>4.3899999999999997</x:v>
      </x:c>
      <x:c r="BC487" s="73">
        <x:v>1.1299999999999999</x:v>
      </x:c>
      <x:c r="BD487" s="73">
        <x:v>5.5199999999999996</x:v>
      </x:c>
      <x:c r="BE487" s="73">
        <x:v>9.9499999999999993</x:v>
      </x:c>
      <x:c r="BF487" s="73">
        <x:v>0.65000000000000002</x:v>
      </x:c>
      <x:c r="BG487" s="73">
        <x:v>0.92000000000000004</x:v>
      </x:c>
      <x:c r="BH487" s="73">
        <x:v>1.5700000000000001</x:v>
      </x:c>
      <x:c r="BI487" s="73">
        <x:v>12000</x:v>
      </x:c>
      <x:c r="BJ487" s="73">
        <x:v>17568</x:v>
      </x:c>
      <x:c r="BK487" s="74" t="str">
        <x:f t="shared" si="0"/>
        <x:v>true</x:v>
      </x:c>
    </x:row>
    <x:row r="488" spans="1:63" ht="16.399999999999999">
      <x:c r="A488" s="65">
        <x:v>2015</x:v>
      </x:c>
      <x:c r="B488" s="61" t="s">
        <x:v>28</x:v>
      </x:c>
      <x:c r="C488" s="61" t="s">
        <x:v>231</x:v>
      </x:c>
      <x:c r="D488" s="72" t="s">
        <x:v>322</x:v>
      </x:c>
      <x:c r="E488" s="72">
        <x:v>8</x:v>
      </x:c>
      <x:c r="F488" s="72" t="s">
        <x:v>25</x:v>
      </x:c>
      <x:c r="G488" s="72" t="s">
        <x:v>337</x:v>
      </x:c>
      <x:c r="H488" s="72" t="s">
        <x:v>36</x:v>
      </x:c>
      <x:c r="I488" s="73">
        <x:v>2014</x:v>
      </x:c>
      <x:c r="J488" s="73" t="s">
        <x:v>28</x:v>
      </x:c>
      <x:c r="K488" s="73">
        <x:v>33</x:v>
      </x:c>
      <x:c r="L488" s="73" t="s">
        <x:v>96</x:v>
      </x:c>
      <x:c r="M488" s="73">
        <x:v>94</x:v>
      </x:c>
      <x:c r="N488" s="73">
        <x:v>-0.73999999999999999</x:v>
      </x:c>
      <x:c r="O488" s="73">
        <x:v>0.44</x:v>
      </x:c>
      <x:c r="P488" s="73">
        <x:v>224</x:v>
      </x:c>
      <x:c r="Q488" s="73">
        <x:v>213</x:v>
      </x:c>
      <x:c r="R488" s="73">
        <x:v>185</x:v>
      </x:c>
      <x:c r="S488" s="73">
        <x:v>17</x:v>
      </x:c>
      <x:c r="T488" s="73">
        <x:v>35</x:v>
      </x:c>
      <x:c r="U488" s="73">
        <x:v>6</x:v>
      </x:c>
      <x:c r="V488" s="73">
        <x:v>0</x:v>
      </x:c>
      <x:c r="W488" s="73">
        <x:v>2</x:v>
      </x:c>
      <x:c r="X488" s="73">
        <x:v>47</x:v>
      </x:c>
      <x:c r="Y488" s="73">
        <x:v>18</x:v>
      </x:c>
      <x:c r="Z488" s="73">
        <x:v>0</x:v>
      </x:c>
      <x:c r="AA488" s="73">
        <x:v>2</x:v>
      </x:c>
      <x:c r="AB488" s="73">
        <x:v>24</x:v>
      </x:c>
      <x:c r="AC488" s="73">
        <x:v>2</x:v>
      </x:c>
      <x:c r="AD488" s="73">
        <x:v>0</x:v>
      </x:c>
      <x:c r="AE488" s="73">
        <x:v>28</x:v>
      </x:c>
      <x:c r="AF488" s="73">
        <x:v>7</x:v>
      </x:c>
      <x:c r="AG488" s="73">
        <x:v>11</x:v>
      </x:c>
      <x:c r="AH488" s="73">
        <x:v>2</x:v>
      </x:c>
      <x:c r="AI488" s="73">
        <x:v>0.189</x:v>
      </x:c>
      <x:c r="AJ488" s="73">
        <x:v>0.28599999999999998</x:v>
      </x:c>
      <x:c r="AK488" s="73">
        <x:v>0.254</x:v>
      </x:c>
      <x:c r="AL488" s="73">
        <x:v>0.54000000000000004</x:v>
      </x:c>
      <x:c r="AM488" s="73">
        <x:v>0.046999999999999997</x:v>
      </x:c>
      <x:c r="AN488" s="73">
        <x:v>32.899999999999999</x:v>
      </x:c>
      <x:c r="AO488" s="73">
        <x:v>-0.29999999999999999</x:v>
      </x:c>
      <x:c r="AP488" s="73">
        <x:v>2014</x:v>
      </x:c>
      <x:c r="AQ488" s="73" t="s">
        <x:v>28</x:v>
      </x:c>
      <x:c r="AR488" s="73">
        <x:v>33</x:v>
      </x:c>
      <x:c r="AS488" s="73" t="s">
        <x:v>96</x:v>
      </x:c>
      <x:c r="AT488" s="73">
        <x:v>224</x:v>
      </x:c>
      <x:c r="AU488" s="73">
        <x:v>-20.789999999999999</x:v>
      </x:c>
      <x:c r="AV488" s="73">
        <x:v>-0.76000000000000001</x:v>
      </x:c>
      <x:c r="AW488" s="73">
        <x:v>-1.46</x:v>
      </x:c>
      <x:c r="AX488" s="73">
        <x:v>-23.870000000000001</x:v>
      </x:c>
      <x:c r="AY488" s="73">
        <x:v>4.9900000000000002</x:v>
      </x:c>
      <x:c r="AZ488" s="73">
        <x:v>5.2300000000000004</x:v>
      </x:c>
      <x:c r="BA488" s="73">
        <x:v>10.220000000000001</x:v>
      </x:c>
      <x:c r="BB488" s="73">
        <x:v>-12.67</x:v>
      </x:c>
      <x:c r="BC488" s="73">
        <x:v>0.96999999999999997</x:v>
      </x:c>
      <x:c r="BD488" s="73">
        <x:v>-12.44</x:v>
      </x:c>
      <x:c r="BE488" s="73">
        <x:v>11.31</x:v>
      </x:c>
      <x:c r="BF488" s="73">
        <x:v>-0.73999999999999999</x:v>
      </x:c>
      <x:c r="BG488" s="73">
        <x:v>0.44</x:v>
      </x:c>
      <x:c r="BH488" s="73">
        <x:v>-0.29999999999999999</x:v>
      </x:c>
      <x:c r="BI488" s="73">
        <x:v>10000</x:v>
      </x:c>
      <x:c r="BJ488" s="73">
        <x:v>6359</x:v>
      </x:c>
      <x:c r="BK488" s="74" t="str">
        <x:f t="shared" si="0"/>
        <x:v>true</x:v>
      </x:c>
    </x:row>
    <x:row r="489" spans="1:63" ht="16.399999999999999">
      <x:c r="A489" s="65">
        <x:v>2020</x:v>
      </x:c>
      <x:c r="B489" s="61" t="s">
        <x:v>55</x:v>
      </x:c>
      <x:c r="C489" s="61" t="s">
        <x:v>235</x:v>
      </x:c>
      <x:c r="D489" s="72" t="s">
        <x:v>323</x:v>
      </x:c>
      <x:c r="E489" s="72">
        <x:v>8</x:v>
      </x:c>
      <x:c r="F489" s="72" t="s">
        <x:v>25</x:v>
      </x:c>
      <x:c r="G489" s="72" t="s">
        <x:v>34</x:v>
      </x:c>
      <x:c r="H489" s="72" t="s">
        <x:v>36</x:v>
      </x:c>
      <x:c r="I489" s="73">
        <x:v>2019</x:v>
      </x:c>
      <x:c r="J489" s="73" t="s">
        <x:v>55</x:v>
      </x:c>
      <x:c r="K489" s="73">
        <x:v>29</x:v>
      </x:c>
      <x:c r="L489" s="73" t="s">
        <x:v>117</x:v>
      </x:c>
      <x:c r="M489" s="73">
        <x:v>128</x:v>
      </x:c>
      <x:c r="N489" s="73">
        <x:v>2.8100000000000001</x:v>
      </x:c>
      <x:c r="O489" s="73">
        <x:v>0.12</x:v>
      </x:c>
      <x:c r="P489" s="73">
        <x:v>514</x:v>
      </x:c>
      <x:c r="Q489" s="73">
        <x:v>514</x:v>
      </x:c>
      <x:c r="R489" s="73">
        <x:v>470</x:v>
      </x:c>
      <x:c r="S489" s="73">
        <x:v>59</x:v>
      </x:c>
      <x:c r="T489" s="73">
        <x:v>148</x:v>
      </x:c>
      <x:c r="U489" s="73">
        <x:v>18</x:v>
      </x:c>
      <x:c r="V489" s="73">
        <x:v>1</x:v>
      </x:c>
      <x:c r="W489" s="73">
        <x:v>12</x:v>
      </x:c>
      <x:c r="X489" s="73">
        <x:v>204</x:v>
      </x:c>
      <x:c r="Y489" s="73">
        <x:v>72</x:v>
      </x:c>
      <x:c r="Z489" s="73">
        <x:v>2</x:v>
      </x:c>
      <x:c r="AA489" s="73">
        <x:v>2</x:v>
      </x:c>
      <x:c r="AB489" s="73">
        <x:v>24</x:v>
      </x:c>
      <x:c r="AC489" s="73">
        <x:v>12</x:v>
      </x:c>
      <x:c r="AD489" s="73">
        <x:v>1</x:v>
      </x:c>
      <x:c r="AE489" s="73">
        <x:v>67</x:v>
      </x:c>
      <x:c r="AF489" s="73">
        <x:v>9</x:v>
      </x:c>
      <x:c r="AG489" s="73">
        <x:v>0</x:v>
      </x:c>
      <x:c r="AH489" s="73">
        <x:v>8</x:v>
      </x:c>
      <x:c r="AI489" s="73">
        <x:v>0.315</x:v>
      </x:c>
      <x:c r="AJ489" s="73">
        <x:v>0.35799999999999998</x:v>
      </x:c>
      <x:c r="AK489" s="73">
        <x:v>0.434</x:v>
      </x:c>
      <x:c r="AL489" s="73">
        <x:v>0.79200000000000004</x:v>
      </x:c>
      <x:c r="AM489" s="73">
        <x:v>0.13900000000000001</x:v>
      </x:c>
      <x:c r="AN489" s="73">
        <x:v>127</x:v>
      </x:c>
      <x:c r="AO489" s="73">
        <x:v>2.9300000000000002</x:v>
      </x:c>
      <x:c r="AP489" s="73">
        <x:v>2019</x:v>
      </x:c>
      <x:c r="AQ489" s="73" t="s">
        <x:v>55</x:v>
      </x:c>
      <x:c r="AR489" s="73">
        <x:v>29</x:v>
      </x:c>
      <x:c r="AS489" s="73" t="s">
        <x:v>117</x:v>
      </x:c>
      <x:c r="AT489" s="73">
        <x:v>514</x:v>
      </x:c>
      <x:c r="AU489" s="73">
        <x:v>14.23</x:v>
      </x:c>
      <x:c r="AV489" s="73">
        <x:v>-0.29999999999999999</x:v>
      </x:c>
      <x:c r="AW489" s="73">
        <x:v>0.28999999999999998</x:v>
      </x:c>
      <x:c r="AX489" s="73">
        <x:v>14.949999999999999</x:v>
      </x:c>
      <x:c r="AY489" s="73">
        <x:v>1.1599999999999999</x:v>
      </x:c>
      <x:c r="AZ489" s="73">
        <x:v>-6.0899999999999999</x:v>
      </x:c>
      <x:c r="BA489" s="73">
        <x:v>-4.9299999999999997</x:v>
      </x:c>
      <x:c r="BB489" s="73">
        <x:v>9.7699999999999996</x:v>
      </x:c>
      <x:c r="BC489" s="73">
        <x:v>2.27</x:v>
      </x:c>
      <x:c r="BD489" s="73">
        <x:v>15.26</x:v>
      </x:c>
      <x:c r="BE489" s="73">
        <x:v>9.7300000000000004</x:v>
      </x:c>
      <x:c r="BF489" s="73">
        <x:v>2.8100000000000001</x:v>
      </x:c>
      <x:c r="BG489" s="73">
        <x:v>0.12</x:v>
      </x:c>
      <x:c r="BH489" s="73">
        <x:v>2.9300000000000002</x:v>
      </x:c>
      <x:c r="BI489" s="73">
        <x:v>8000</x:v>
      </x:c>
      <x:c r="BJ489" s="73">
        <x:v>-26500</x:v>
      </x:c>
      <x:c r="BK489" s="74" t="str">
        <x:f t="shared" si="0"/>
        <x:v>true</x:v>
      </x:c>
    </x:row>
    <x:row r="490" spans="1:63" ht="16.399999999999999">
      <x:c r="A490" s="65">
        <x:v>2021</x:v>
      </x:c>
      <x:c r="B490" s="61" t="s">
        <x:v>55</x:v>
      </x:c>
      <x:c r="C490" s="61" t="s">
        <x:v>235</x:v>
      </x:c>
      <x:c r="D490" s="72" t="s">
        <x:v>323</x:v>
      </x:c>
      <x:c r="E490" s="72">
        <x:v>8</x:v>
      </x:c>
      <x:c r="F490" s="72" t="s">
        <x:v>25</x:v>
      </x:c>
      <x:c r="G490" s="72" t="s">
        <x:v>34</x:v>
      </x:c>
      <x:c r="H490" s="72" t="s">
        <x:v>36</x:v>
      </x:c>
      <x:c r="I490" s="73">
        <x:v>2020</x:v>
      </x:c>
      <x:c r="J490" s="73" t="s">
        <x:v>55</x:v>
      </x:c>
      <x:c r="K490" s="73">
        <x:v>30</x:v>
      </x:c>
      <x:c r="L490" s="73" t="s">
        <x:v>117</x:v>
      </x:c>
      <x:c r="M490" s="73">
        <x:v>109</x:v>
      </x:c>
      <x:c r="N490" s="73">
        <x:v>1.73</x:v>
      </x:c>
      <x:c r="O490" s="73">
        <x:v>-0.17000000000000001</x:v>
      </x:c>
      <x:c r="P490" s="73">
        <x:v>464</x:v>
      </x:c>
      <x:c r="Q490" s="73">
        <x:v>464</x:v>
      </x:c>
      <x:c r="R490" s="73">
        <x:v>416</x:v>
      </x:c>
      <x:c r="S490" s="73">
        <x:v>59</x:v>
      </x:c>
      <x:c r="T490" s="73">
        <x:v>122</x:v>
      </x:c>
      <x:c r="U490" s="73">
        <x:v>17</x:v>
      </x:c>
      <x:c r="V490" s="73">
        <x:v>2</x:v>
      </x:c>
      <x:c r="W490" s="73">
        <x:v>15</x:v>
      </x:c>
      <x:c r="X490" s="73">
        <x:v>188</x:v>
      </x:c>
      <x:c r="Y490" s="73">
        <x:v>88</x:v>
      </x:c>
      <x:c r="Z490" s="73">
        <x:v>0</x:v>
      </x:c>
      <x:c r="AA490" s="73">
        <x:v>3</x:v>
      </x:c>
      <x:c r="AB490" s="73">
        <x:v>32</x:v>
      </x:c>
      <x:c r="AC490" s="73">
        <x:v>9</x:v>
      </x:c>
      <x:c r="AD490" s="73">
        <x:v>1</x:v>
      </x:c>
      <x:c r="AE490" s="73">
        <x:v>69</x:v>
      </x:c>
      <x:c r="AF490" s="73">
        <x:v>12</x:v>
      </x:c>
      <x:c r="AG490" s="73">
        <x:v>0</x:v>
      </x:c>
      <x:c r="AH490" s="73">
        <x:v>7</x:v>
      </x:c>
      <x:c r="AI490" s="73">
        <x:v>0.29299999999999998</x:v>
      </x:c>
      <x:c r="AJ490" s="73">
        <x:v>0.35099999999999998</x:v>
      </x:c>
      <x:c r="AK490" s="73">
        <x:v>0.45200000000000001</x:v>
      </x:c>
      <x:c r="AL490" s="73">
        <x:v>0.80300000000000005</x:v>
      </x:c>
      <x:c r="AM490" s="73">
        <x:v>0.14199999999999999</x:v>
      </x:c>
      <x:c r="AN490" s="73">
        <x:v>115.8</x:v>
      </x:c>
      <x:c r="AO490" s="73">
        <x:v>1.5700000000000001</x:v>
      </x:c>
      <x:c r="AP490" s="73">
        <x:v>2020</x:v>
      </x:c>
      <x:c r="AQ490" s="73" t="s">
        <x:v>55</x:v>
      </x:c>
      <x:c r="AR490" s="73">
        <x:v>30</x:v>
      </x:c>
      <x:c r="AS490" s="73" t="s">
        <x:v>117</x:v>
      </x:c>
      <x:c r="AT490" s="73">
        <x:v>464</x:v>
      </x:c>
      <x:c r="AU490" s="73">
        <x:v>7.3099999999999996</x:v>
      </x:c>
      <x:c r="AV490" s="73">
        <x:v>-0.89000000000000001</x:v>
      </x:c>
      <x:c r="AW490" s="73">
        <x:v>-0.37</x:v>
      </x:c>
      <x:c r="AX490" s="73">
        <x:v>5.6299999999999999</x:v>
      </x:c>
      <x:c r="AY490" s="73">
        <x:v>-1.77</x:v>
      </x:c>
      <x:c r="AZ490" s="73">
        <x:v>-6.2000000000000002</x:v>
      </x:c>
      <x:c r="BA490" s="73">
        <x:v>-7.9699999999999998</x:v>
      </x:c>
      <x:c r="BB490" s="73">
        <x:v>-1.5600000000000001</x:v>
      </x:c>
      <x:c r="BC490" s="73">
        <x:v>2.0099999999999998</x:v>
      </x:c>
      <x:c r="BD490" s="73">
        <x:v>0.69999999999999996</x:v>
      </x:c>
      <x:c r="BE490" s="73">
        <x:v>10.640000000000001</x:v>
      </x:c>
      <x:c r="BF490" s="73">
        <x:v>1.73</x:v>
      </x:c>
      <x:c r="BG490" s="73">
        <x:v>-0.17000000000000001</x:v>
      </x:c>
      <x:c r="BH490" s="73">
        <x:v>1.5700000000000001</x:v>
      </x:c>
      <x:c r="BI490" s="73">
        <x:v>31000</x:v>
      </x:c>
      <x:c r="BJ490" s="73">
        <x:v>10572</x:v>
      </x:c>
      <x:c r="BK490" s="74" t="str">
        <x:f t="shared" si="0"/>
        <x:v>true</x:v>
      </x:c>
    </x:row>
    <x:row r="491" spans="1:63" ht="16.399999999999999">
      <x:c r="A491" s="65">
        <x:v>2022</x:v>
      </x:c>
      <x:c r="B491" s="61" t="s">
        <x:v>55</x:v>
      </x:c>
      <x:c r="C491" s="61" t="s">
        <x:v>235</x:v>
      </x:c>
      <x:c r="D491" s="72" t="s">
        <x:v>323</x:v>
      </x:c>
      <x:c r="E491" s="72">
        <x:v>8</x:v>
      </x:c>
      <x:c r="F491" s="72" t="s">
        <x:v>25</x:v>
      </x:c>
      <x:c r="G491" s="72" t="s">
        <x:v>34</x:v>
      </x:c>
      <x:c r="H491" s="72" t="s">
        <x:v>36</x:v>
      </x:c>
      <x:c r="I491" s="73">
        <x:v>2021</x:v>
      </x:c>
      <x:c r="J491" s="73" t="s">
        <x:v>55</x:v>
      </x:c>
      <x:c r="K491" s="73">
        <x:v>31</x:v>
      </x:c>
      <x:c r="L491" s="73" t="s">
        <x:v>117</x:v>
      </x:c>
      <x:c r="M491" s="73">
        <x:v>110</x:v>
      </x:c>
      <x:c r="N491" s="73">
        <x:v>2.54</x:v>
      </x:c>
      <x:c r="O491" s="73">
        <x:v>-0.20999999999999999</x:v>
      </x:c>
      <x:c r="P491" s="73">
        <x:v>448</x:v>
      </x:c>
      <x:c r="Q491" s="73">
        <x:v>446</x:v>
      </x:c>
      <x:c r="R491" s="73">
        <x:v>387</x:v>
      </x:c>
      <x:c r="S491" s="73">
        <x:v>59</x:v>
      </x:c>
      <x:c r="T491" s="73">
        <x:v>107</x:v>
      </x:c>
      <x:c r="U491" s="73">
        <x:v>20</x:v>
      </x:c>
      <x:c r="V491" s="73">
        <x:v>0</x:v>
      </x:c>
      <x:c r="W491" s="73">
        <x:v>16</x:v>
      </x:c>
      <x:c r="X491" s="73">
        <x:v>175</x:v>
      </x:c>
      <x:c r="Y491" s="73">
        <x:v>82</x:v>
      </x:c>
      <x:c r="Z491" s="73">
        <x:v>4</x:v>
      </x:c>
      <x:c r="AA491" s="73">
        <x:v>2</x:v>
      </x:c>
      <x:c r="AB491" s="73">
        <x:v>38</x:v>
      </x:c>
      <x:c r="AC491" s="73">
        <x:v>16</x:v>
      </x:c>
      <x:c r="AD491" s="73">
        <x:v>2</x:v>
      </x:c>
      <x:c r="AE491" s="73">
        <x:v>80</x:v>
      </x:c>
      <x:c r="AF491" s="73">
        <x:v>9</x:v>
      </x:c>
      <x:c r="AG491" s="73">
        <x:v>0</x:v>
      </x:c>
      <x:c r="AH491" s="73">
        <x:v>7</x:v>
      </x:c>
      <x:c r="AI491" s="73">
        <x:v>0.27600000000000002</x:v>
      </x:c>
      <x:c r="AJ491" s="73">
        <x:v>0.35899999999999999</x:v>
      </x:c>
      <x:c r="AK491" s="73">
        <x:v>0.45200000000000001</x:v>
      </x:c>
      <x:c r="AL491" s="73">
        <x:v>0.81100000000000005</x:v>
      </x:c>
      <x:c r="AM491" s="73">
        <x:v>0.14799999999999999</x:v>
      </x:c>
      <x:c r="AN491" s="73">
        <x:v>128.90000000000001</x:v>
      </x:c>
      <x:c r="AO491" s="73">
        <x:v>2.3300000000000001</x:v>
      </x:c>
      <x:c r="AP491" s="73">
        <x:v>2021</x:v>
      </x:c>
      <x:c r="AQ491" s="73" t="s">
        <x:v>55</x:v>
      </x:c>
      <x:c r="AR491" s="73">
        <x:v>31</x:v>
      </x:c>
      <x:c r="AS491" s="73" t="s">
        <x:v>117</x:v>
      </x:c>
      <x:c r="AT491" s="73">
        <x:v>448</x:v>
      </x:c>
      <x:c r="AU491" s="73">
        <x:v>14.5</x:v>
      </x:c>
      <x:c r="AV491" s="73">
        <x:v>-0.080000000000000004</x:v>
      </x:c>
      <x:c r="AW491" s="73">
        <x:v>0.34999999999999998</x:v>
      </x:c>
      <x:c r="AX491" s="73">
        <x:v>14.51</x:v>
      </x:c>
      <x:c r="AY491" s="73">
        <x:v>-2.1299999999999999</x:v>
      </x:c>
      <x:c r="AZ491" s="73">
        <x:v>-5.8899999999999997</x:v>
      </x:c>
      <x:c r="BA491" s="73">
        <x:v>-8.0199999999999996</x:v>
      </x:c>
      <x:c r="BB491" s="73">
        <x:v>6.6900000000000004</x:v>
      </x:c>
      <x:c r="BC491" s="73">
        <x:v>1.9399999999999999</x:v>
      </x:c>
      <x:c r="BD491" s="73">
        <x:v>8.6199999999999992</x:v>
      </x:c>
      <x:c r="BE491" s="73">
        <x:v>10.09</x:v>
      </x:c>
      <x:c r="BF491" s="73">
        <x:v>2.54</x:v>
      </x:c>
      <x:c r="BG491" s="73">
        <x:v>-0.20999999999999999</x:v>
      </x:c>
      <x:c r="BH491" s="73">
        <x:v>2.3300000000000001</x:v>
      </x:c>
      <x:c r="BI491" s="73">
        <x:v>32000</x:v>
      </x:c>
      <x:c r="BJ491" s="73">
        <x:v>20406</x:v>
      </x:c>
      <x:c r="BK491" s="74" t="str">
        <x:f t="shared" si="0"/>
        <x:v>true</x:v>
      </x:c>
    </x:row>
    <x:row r="492" spans="1:63" ht="16.399999999999999">
      <x:c r="A492" s="65">
        <x:v>2023</x:v>
      </x:c>
      <x:c r="B492" s="61" t="s">
        <x:v>55</x:v>
      </x:c>
      <x:c r="C492" s="61" t="s">
        <x:v>235</x:v>
      </x:c>
      <x:c r="D492" s="72" t="s">
        <x:v>323</x:v>
      </x:c>
      <x:c r="E492" s="72">
        <x:v>8</x:v>
      </x:c>
      <x:c r="F492" s="72" t="s">
        <x:v>25</x:v>
      </x:c>
      <x:c r="G492" s="72" t="s">
        <x:v>34</x:v>
      </x:c>
      <x:c r="H492" s="72" t="s">
        <x:v>36</x:v>
      </x:c>
      <x:c r="I492" s="73">
        <x:v>2022</x:v>
      </x:c>
      <x:c r="J492" s="73" t="s">
        <x:v>55</x:v>
      </x:c>
      <x:c r="K492" s="73">
        <x:v>32</x:v>
      </x:c>
      <x:c r="L492" s="73" t="s">
        <x:v>111</x:v>
      </x:c>
      <x:c r="M492" s="73">
        <x:v>126</x:v>
      </x:c>
      <x:c r="N492" s="73">
        <x:v>2.1299999999999999</x:v>
      </x:c>
      <x:c r="O492" s="73">
        <x:v>0</x:v>
      </x:c>
      <x:c r="P492" s="73">
        <x:v>526</x:v>
      </x:c>
      <x:c r="Q492" s="73">
        <x:v>524</x:v>
      </x:c>
      <x:c r="R492" s="73">
        <x:v>467</x:v>
      </x:c>
      <x:c r="S492" s="73">
        <x:v>48</x:v>
      </x:c>
      <x:c r="T492" s="73">
        <x:v>138</x:v>
      </x:c>
      <x:c r="U492" s="73">
        <x:v>26</x:v>
      </x:c>
      <x:c r="V492" s="73">
        <x:v>2</x:v>
      </x:c>
      <x:c r="W492" s="73">
        <x:v>12</x:v>
      </x:c>
      <x:c r="X492" s="73">
        <x:v>204</x:v>
      </x:c>
      <x:c r="Y492" s="73">
        <x:v>83</x:v>
      </x:c>
      <x:c r="Z492" s="73">
        <x:v>6</x:v>
      </x:c>
      <x:c r="AA492" s="73">
        <x:v>7</x:v>
      </x:c>
      <x:c r="AB492" s="73">
        <x:v>27</x:v>
      </x:c>
      <x:c r="AC492" s="73">
        <x:v>21</x:v>
      </x:c>
      <x:c r="AD492" s="73">
        <x:v>3</x:v>
      </x:c>
      <x:c r="AE492" s="73">
        <x:v>88</x:v>
      </x:c>
      <x:c r="AF492" s="73">
        <x:v>16</x:v>
      </x:c>
      <x:c r="AG492" s="73">
        <x:v>0</x:v>
      </x:c>
      <x:c r="AH492" s="73">
        <x:v>11</x:v>
      </x:c>
      <x:c r="AI492" s="73">
        <x:v>0.29599999999999999</x:v>
      </x:c>
      <x:c r="AJ492" s="73">
        <x:v>0.35399999999999998</x:v>
      </x:c>
      <x:c r="AK492" s="73">
        <x:v>0.437</x:v>
      </x:c>
      <x:c r="AL492" s="73">
        <x:v>0.79100000000000004</x:v>
      </x:c>
      <x:c r="AM492" s="73">
        <x:v>0.14199999999999999</x:v>
      </x:c>
      <x:c r="AN492" s="73">
        <x:v>128.09999999999999</x:v>
      </x:c>
      <x:c r="AO492" s="73">
        <x:v>2.1200000000000001</x:v>
      </x:c>
      <x:c r="AP492" s="73">
        <x:v>2022</x:v>
      </x:c>
      <x:c r="AQ492" s="73" t="s">
        <x:v>55</x:v>
      </x:c>
      <x:c r="AR492" s="73">
        <x:v>32</x:v>
      </x:c>
      <x:c r="AS492" s="73" t="s">
        <x:v>111</x:v>
      </x:c>
      <x:c r="AT492" s="73">
        <x:v>526</x:v>
      </x:c>
      <x:c r="AU492" s="73">
        <x:v>15.43</x:v>
      </x:c>
      <x:c r="AV492" s="73">
        <x:v>-1.4099999999999999</x:v>
      </x:c>
      <x:c r="AW492" s="73">
        <x:v>-2.2000000000000002</x:v>
      </x:c>
      <x:c r="AX492" s="73">
        <x:v>10.06</x:v>
      </x:c>
      <x:c r="AY492" s="73">
        <x:v>-0.029999999999999999</x:v>
      </x:c>
      <x:c r="AZ492" s="73">
        <x:v>-10.359999999999999</x:v>
      </x:c>
      <x:c r="BA492" s="73">
        <x:v>-10.390000000000001</x:v>
      </x:c>
      <x:c r="BB492" s="73">
        <x:v>1.5700000000000001</x:v>
      </x:c>
      <x:c r="BC492" s="73">
        <x:v>2.3100000000000001</x:v>
      </x:c>
      <x:c r="BD492" s="73">
        <x:v>-1.1000000000000001</x:v>
      </x:c>
      <x:c r="BE492" s="73">
        <x:v>9.6999999999999993</x:v>
      </x:c>
      <x:c r="BF492" s="73">
        <x:v>2.1299999999999999</x:v>
      </x:c>
      <x:c r="BG492" s="73">
        <x:v>0</x:v>
      </x:c>
      <x:c r="BH492" s="73">
        <x:v>2.1200000000000001</x:v>
      </x:c>
      <x:c r="BI492" s="73">
        <x:v>30000</x:v>
      </x:c>
      <x:c r="BJ492" s="73">
        <x:v>12862</x:v>
      </x:c>
      <x:c r="BK492" s="74" t="str">
        <x:f t="shared" si="0"/>
        <x:v>true</x:v>
      </x:c>
    </x:row>
    <x:row r="493" spans="1:63" ht="16.399999999999999">
      <x:c r="A493" s="65">
        <x:v>2015</x:v>
      </x:c>
      <x:c r="B493" s="61" t="s">
        <x:v>30</x:v>
      </x:c>
      <x:c r="C493" s="61" t="s">
        <x:v>232</x:v>
      </x:c>
      <x:c r="D493" s="72" t="s">
        <x:v>323</x:v>
      </x:c>
      <x:c r="E493" s="72">
        <x:v>9</x:v>
      </x:c>
      <x:c r="F493" s="72" t="s">
        <x:v>25</x:v>
      </x:c>
      <x:c r="G493" s="72" t="s">
        <x:v>34</x:v>
      </x:c>
      <x:c r="H493" s="72" t="s">
        <x:v>36</x:v>
      </x:c>
      <x:c r="I493" s="73">
        <x:v>2014</x:v>
      </x:c>
      <x:c r="J493" s="73" t="s">
        <x:v>31</x:v>
      </x:c>
      <x:c r="K493" s="73">
        <x:v>32</x:v>
      </x:c>
      <x:c r="L493" s="73" t="s">
        <x:v>111</x:v>
      </x:c>
      <x:c r="M493" s="73">
        <x:v>124</x:v>
      </x:c>
      <x:c r="N493" s="73">
        <x:v>1.5800000000000001</x:v>
      </x:c>
      <x:c r="O493" s="73">
        <x:v>0.26000000000000001</x:v>
      </x:c>
      <x:c r="P493" s="73">
        <x:v>541</x:v>
      </x:c>
      <x:c r="Q493" s="73">
        <x:v>540</x:v>
      </x:c>
      <x:c r="R493" s="73">
        <x:v>492</x:v>
      </x:c>
      <x:c r="S493" s="73">
        <x:v>69</x:v>
      </x:c>
      <x:c r="T493" s="73">
        <x:v>156</x:v>
      </x:c>
      <x:c r="U493" s="73">
        <x:v>38</x:v>
      </x:c>
      <x:c r="V493" s="73">
        <x:v>1</x:v>
      </x:c>
      <x:c r="W493" s="73">
        <x:v>14</x:v>
      </x:c>
      <x:c r="X493" s="73">
        <x:v>238</x:v>
      </x:c>
      <x:c r="Y493" s="73">
        <x:v>99</x:v>
      </x:c>
      <x:c r="Z493" s="73">
        <x:v>1</x:v>
      </x:c>
      <x:c r="AA493" s="73">
        <x:v>0</x:v>
      </x:c>
      <x:c r="AB493" s="73">
        <x:v>41</x:v>
      </x:c>
      <x:c r="AC493" s="73">
        <x:v>2</x:v>
      </x:c>
      <x:c r="AD493" s="73">
        <x:v>1</x:v>
      </x:c>
      <x:c r="AE493" s="73">
        <x:v>91</x:v>
      </x:c>
      <x:c r="AF493" s="73">
        <x:v>8</x:v>
      </x:c>
      <x:c r="AG493" s="73">
        <x:v>0</x:v>
      </x:c>
      <x:c r="AH493" s="73">
        <x:v>6</x:v>
      </x:c>
      <x:c r="AI493" s="73">
        <x:v>0.317</x:v>
      </x:c>
      <x:c r="AJ493" s="73">
        <x:v>0.36799999999999999</x:v>
      </x:c>
      <x:c r="AK493" s="73">
        <x:v>0.48399999999999999</x:v>
      </x:c>
      <x:c r="AL493" s="73">
        <x:v>0.85199999999999998</x:v>
      </x:c>
      <x:c r="AM493" s="73">
        <x:v>0.153</x:v>
      </x:c>
      <x:c r="AN493" s="73">
        <x:v>110.2</x:v>
      </x:c>
      <x:c r="AO493" s="73">
        <x:v>1.8400000000000001</x:v>
      </x:c>
      <x:c r="AP493" s="73">
        <x:v>2014</x:v>
      </x:c>
      <x:c r="AQ493" s="73" t="s">
        <x:v>31</x:v>
      </x:c>
      <x:c r="AR493" s="73">
        <x:v>32</x:v>
      </x:c>
      <x:c r="AS493" s="73" t="s">
        <x:v>111</x:v>
      </x:c>
      <x:c r="AT493" s="73">
        <x:v>541</x:v>
      </x:c>
      <x:c r="AU493" s="73">
        <x:v>5.6500000000000004</x:v>
      </x:c>
      <x:c r="AV493" s="73">
        <x:v>0.55000000000000004</x:v>
      </x:c>
      <x:c r="AW493" s="73">
        <x:v>0.11</x:v>
      </x:c>
      <x:c r="AX493" s="73">
        <x:v>7.2000000000000002</x:v>
      </x:c>
      <x:c r="AY493" s="73">
        <x:v>2.9900000000000002</x:v>
      </x:c>
      <x:c r="AZ493" s="73">
        <x:v>-10.85</x:v>
      </x:c>
      <x:c r="BA493" s="73">
        <x:v>-7.8600000000000003</x:v>
      </x:c>
      <x:c r="BB493" s="73">
        <x:v>-1.52</x:v>
      </x:c>
      <x:c r="BC493" s="73">
        <x:v>2.3500000000000001</x:v>
      </x:c>
      <x:c r="BD493" s="73">
        <x:v>1.98</x:v>
      </x:c>
      <x:c r="BE493" s="73">
        <x:v>11.31</x:v>
      </x:c>
      <x:c r="BF493" s="73">
        <x:v>1.5800000000000001</x:v>
      </x:c>
      <x:c r="BG493" s="73">
        <x:v>0.26000000000000001</x:v>
      </x:c>
      <x:c r="BH493" s="73">
        <x:v>1.8400000000000001</x:v>
      </x:c>
      <x:c r="BI493" s="73">
        <x:v>28000</x:v>
      </x:c>
      <x:c r="BJ493" s="73">
        <x:v>13188</x:v>
      </x:c>
      <x:c r="BK493" s="74" t="str">
        <x:f t="shared" si="0"/>
        <x:v>true</x:v>
      </x:c>
    </x:row>
    <x:row r="494" spans="1:63" ht="16.399999999999999">
      <x:c r="A494" s="65">
        <x:v>2016</x:v>
      </x:c>
      <x:c r="B494" s="61" t="s">
        <x:v>30</x:v>
      </x:c>
      <x:c r="C494" s="61" t="s">
        <x:v>232</x:v>
      </x:c>
      <x:c r="D494" s="72" t="s">
        <x:v>323</x:v>
      </x:c>
      <x:c r="E494" s="72">
        <x:v>9</x:v>
      </x:c>
      <x:c r="F494" s="72" t="s">
        <x:v>25</x:v>
      </x:c>
      <x:c r="G494" s="72" t="s">
        <x:v>34</x:v>
      </x:c>
      <x:c r="H494" s="72" t="s">
        <x:v>36</x:v>
      </x:c>
      <x:c r="I494" s="73">
        <x:v>2015</x:v>
      </x:c>
      <x:c r="J494" s="73" t="s">
        <x:v>31</x:v>
      </x:c>
      <x:c r="K494" s="73">
        <x:v>33</x:v>
      </x:c>
      <x:c r="L494" s="73" t="s">
        <x:v>111</x:v>
      </x:c>
      <x:c r="M494" s="73">
        <x:v>104</x:v>
      </x:c>
      <x:c r="N494" s="73">
        <x:v>1.8300000000000001</x:v>
      </x:c>
      <x:c r="O494" s="73">
        <x:v>0.14999999999999999</x:v>
      </x:c>
      <x:c r="P494" s="73">
        <x:v>373</x:v>
      </x:c>
      <x:c r="Q494" s="73">
        <x:v>370</x:v>
      </x:c>
      <x:c r="R494" s="73">
        <x:v>333</x:v>
      </x:c>
      <x:c r="S494" s="73">
        <x:v>35</x:v>
      </x:c>
      <x:c r="T494" s="73">
        <x:v>116</x:v>
      </x:c>
      <x:c r="U494" s="73">
        <x:v>19</x:v>
      </x:c>
      <x:c r="V494" s="73">
        <x:v>0</x:v>
      </x:c>
      <x:c r="W494" s="73">
        <x:v>8</x:v>
      </x:c>
      <x:c r="X494" s="73">
        <x:v>159</x:v>
      </x:c>
      <x:c r="Y494" s="73">
        <x:v>49</x:v>
      </x:c>
      <x:c r="Z494" s="73">
        <x:v>0</x:v>
      </x:c>
      <x:c r="AA494" s="73">
        <x:v>2</x:v>
      </x:c>
      <x:c r="AB494" s="73">
        <x:v>33</x:v>
      </x:c>
      <x:c r="AC494" s="73">
        <x:v>3</x:v>
      </x:c>
      <x:c r="AD494" s="73">
        <x:v>3</x:v>
      </x:c>
      <x:c r="AE494" s="73">
        <x:v>92</x:v>
      </x:c>
      <x:c r="AF494" s="73">
        <x:v>10</x:v>
      </x:c>
      <x:c r="AG494" s="73">
        <x:v>0</x:v>
      </x:c>
      <x:c r="AH494" s="73">
        <x:v>4</x:v>
      </x:c>
      <x:c r="AI494" s="73">
        <x:v>0.34799999999999998</x:v>
      </x:c>
      <x:c r="AJ494" s="73">
        <x:v>0.40799999999999997</x:v>
      </x:c>
      <x:c r="AK494" s="73">
        <x:v>0.47699999999999998</x:v>
      </x:c>
      <x:c r="AL494" s="73">
        <x:v>0.88500000000000001</x:v>
      </x:c>
      <x:c r="AM494" s="73">
        <x:v>0.17000000000000001</x:v>
      </x:c>
      <x:c r="AN494" s="73">
        <x:v>127.90000000000001</x:v>
      </x:c>
      <x:c r="AO494" s="73">
        <x:v>1.98</x:v>
      </x:c>
      <x:c r="AP494" s="73">
        <x:v>2015</x:v>
      </x:c>
      <x:c r="AQ494" s="73" t="s">
        <x:v>31</x:v>
      </x:c>
      <x:c r="AR494" s="73">
        <x:v>33</x:v>
      </x:c>
      <x:c r="AS494" s="73" t="s">
        <x:v>111</x:v>
      </x:c>
      <x:c r="AT494" s="73">
        <x:v>373</x:v>
      </x:c>
      <x:c r="AU494" s="73">
        <x:v>12.960000000000001</x:v>
      </x:c>
      <x:c r="AV494" s="73">
        <x:v>-0.070000000000000007</x:v>
      </x:c>
      <x:c r="AW494" s="73">
        <x:v>-0.70999999999999996</x:v>
      </x:c>
      <x:c r="AX494" s="73">
        <x:v>12.050000000000001</x:v>
      </x:c>
      <x:c r="AY494" s="73">
        <x:v>1.6000000000000001</x:v>
      </x:c>
      <x:c r="AZ494" s="73">
        <x:v>-7.2699999999999996</x:v>
      </x:c>
      <x:c r="BA494" s="73">
        <x:v>-5.6799999999999997</x:v>
      </x:c>
      <x:c r="BB494" s="73">
        <x:v>6.5</x:v>
      </x:c>
      <x:c r="BC494" s="73">
        <x:v>1.5900000000000001</x:v>
      </x:c>
      <x:c r="BD494" s="73">
        <x:v>7.6500000000000004</x:v>
      </x:c>
      <x:c r="BE494" s="73">
        <x:v>10.800000000000001</x:v>
      </x:c>
      <x:c r="BF494" s="73">
        <x:v>1.8300000000000001</x:v>
      </x:c>
      <x:c r="BG494" s="73">
        <x:v>0.14999999999999999</x:v>
      </x:c>
      <x:c r="BH494" s="73">
        <x:v>1.98</x:v>
      </x:c>
      <x:c r="BI494" s="73">
        <x:v>21000</x:v>
      </x:c>
      <x:c r="BJ494" s="73">
        <x:v>11388</x:v>
      </x:c>
      <x:c r="BK494" s="74" t="str">
        <x:f t="shared" si="0"/>
        <x:v>true</x:v>
      </x:c>
    </x:row>
    <x:row r="495" spans="1:63" ht="16.399999999999999">
      <x:c r="A495" s="65">
        <x:v>2017</x:v>
      </x:c>
      <x:c r="B495" s="61" t="s">
        <x:v>30</x:v>
      </x:c>
      <x:c r="C495" s="61" t="s">
        <x:v>232</x:v>
      </x:c>
      <x:c r="D495" s="72" t="s">
        <x:v>323</x:v>
      </x:c>
      <x:c r="E495" s="72">
        <x:v>9</x:v>
      </x:c>
      <x:c r="F495" s="72" t="s">
        <x:v>25</x:v>
      </x:c>
      <x:c r="G495" s="72" t="s">
        <x:v>34</x:v>
      </x:c>
      <x:c r="H495" s="72" t="s">
        <x:v>36</x:v>
      </x:c>
      <x:c r="I495" s="73">
        <x:v>2016</x:v>
      </x:c>
      <x:c r="J495" s="73" t="s">
        <x:v>30</x:v>
      </x:c>
      <x:c r="K495" s="73">
        <x:v>34</x:v>
      </x:c>
      <x:c r="L495" s="73" t="s">
        <x:v>111</x:v>
      </x:c>
      <x:c r="M495" s="73">
        <x:v>124</x:v>
      </x:c>
      <x:c r="N495" s="73">
        <x:v>-0.40000000000000002</x:v>
      </x:c>
      <x:c r="O495" s="73">
        <x:v>0.20000000000000001</x:v>
      </x:c>
      <x:c r="P495" s="73">
        <x:v>417</x:v>
      </x:c>
      <x:c r="Q495" s="73">
        <x:v>416</x:v>
      </x:c>
      <x:c r="R495" s="73">
        <x:v>370</x:v>
      </x:c>
      <x:c r="S495" s="73">
        <x:v>29</x:v>
      </x:c>
      <x:c r="T495" s="73">
        <x:v>106</x:v>
      </x:c>
      <x:c r="U495" s="73">
        <x:v>14</x:v>
      </x:c>
      <x:c r="V495" s="73">
        <x:v>3</x:v>
      </x:c>
      <x:c r="W495" s="73">
        <x:v>7</x:v>
      </x:c>
      <x:c r="X495" s="73">
        <x:v>147</x:v>
      </x:c>
      <x:c r="Y495" s="73">
        <x:v>72</x:v>
      </x:c>
      <x:c r="Z495" s="73">
        <x:v>0</x:v>
      </x:c>
      <x:c r="AA495" s="73">
        <x:v>1</x:v>
      </x:c>
      <x:c r="AB495" s="73">
        <x:v>36</x:v>
      </x:c>
      <x:c r="AC495" s="73">
        <x:v>2</x:v>
      </x:c>
      <x:c r="AD495" s="73">
        <x:v>1</x:v>
      </x:c>
      <x:c r="AE495" s="73">
        <x:v>92</x:v>
      </x:c>
      <x:c r="AF495" s="73">
        <x:v>13</x:v>
      </x:c>
      <x:c r="AG495" s="73">
        <x:v>0</x:v>
      </x:c>
      <x:c r="AH495" s="73">
        <x:v>9</x:v>
      </x:c>
      <x:c r="AI495" s="73">
        <x:v>0.28599999999999998</x:v>
      </x:c>
      <x:c r="AJ495" s="73">
        <x:v>0.34499999999999997</x:v>
      </x:c>
      <x:c r="AK495" s="73">
        <x:v>0.39700000000000002</x:v>
      </x:c>
      <x:c r="AL495" s="73">
        <x:v>0.74199999999999999</x:v>
      </x:c>
      <x:c r="AM495" s="73">
        <x:v>0.11700000000000001</x:v>
      </x:c>
      <x:c r="AN495" s="73">
        <x:v>83.200000000000003</x:v>
      </x:c>
      <x:c r="AO495" s="73">
        <x:v>-0.20000000000000001</x:v>
      </x:c>
      <x:c r="AP495" s="73">
        <x:v>2016</x:v>
      </x:c>
      <x:c r="AQ495" s="73" t="s">
        <x:v>30</x:v>
      </x:c>
      <x:c r="AR495" s="73">
        <x:v>34</x:v>
      </x:c>
      <x:c r="AS495" s="73" t="s">
        <x:v>111</x:v>
      </x:c>
      <x:c r="AT495" s="73">
        <x:v>417</x:v>
      </x:c>
      <x:c r="AU495" s="73">
        <x:v>-11.23</x:v>
      </x:c>
      <x:c r="AV495" s="73">
        <x:v>-0.26000000000000001</x:v>
      </x:c>
      <x:c r="AW495" s="73">
        <x:v>-0.69999999999999996</x:v>
      </x:c>
      <x:c r="AX495" s="73">
        <x:v>-14.98</x:v>
      </x:c>
      <x:c r="AY495" s="73">
        <x:v>2.21</x:v>
      </x:c>
      <x:c r="AZ495" s="73">
        <x:v>-8.4399999999999995</x:v>
      </x:c>
      <x:c r="BA495" s="73">
        <x:v>-6.2300000000000004</x:v>
      </x:c>
      <x:c r="BB495" s="73">
        <x:v>-19.379999999999999</x:v>
      </x:c>
      <x:c r="BC495" s="73">
        <x:v>1.8100000000000001</x:v>
      </x:c>
      <x:c r="BD495" s="73">
        <x:v>-13.51</x:v>
      </x:c>
      <x:c r="BE495" s="73">
        <x:v>11.279999999999999</x:v>
      </x:c>
      <x:c r="BF495" s="73">
        <x:v>-0.40000000000000002</x:v>
      </x:c>
      <x:c r="BG495" s="73">
        <x:v>0.20000000000000001</x:v>
      </x:c>
      <x:c r="BH495" s="73">
        <x:v>-0.20000000000000001</x:v>
      </x:c>
      <x:c r="BI495" s="73">
        <x:v>33000</x:v>
      </x:c>
      <x:c r="BJ495" s="73">
        <x:v>16681</x:v>
      </x:c>
      <x:c r="BK495" s="74" t="str">
        <x:f t="shared" si="0"/>
        <x:v>true</x:v>
      </x:c>
    </x:row>
    <x:row r="496" spans="1:63" ht="16.399999999999999">
      <x:c r="A496" s="65">
        <x:v>2018</x:v>
      </x:c>
      <x:c r="B496" s="61" t="s">
        <x:v>30</x:v>
      </x:c>
      <x:c r="C496" s="61" t="s">
        <x:v>232</x:v>
      </x:c>
      <x:c r="D496" s="72" t="s">
        <x:v>323</x:v>
      </x:c>
      <x:c r="E496" s="72">
        <x:v>9</x:v>
      </x:c>
      <x:c r="F496" s="72" t="s">
        <x:v>25</x:v>
      </x:c>
      <x:c r="G496" s="72" t="s">
        <x:v>34</x:v>
      </x:c>
      <x:c r="H496" s="72" t="s">
        <x:v>36</x:v>
      </x:c>
      <x:c r="I496" s="73">
        <x:v>2017</x:v>
      </x:c>
      <x:c r="J496" s="73" t="s">
        <x:v>30</x:v>
      </x:c>
      <x:c r="K496" s="73">
        <x:v>35</x:v>
      </x:c>
      <x:c r="L496" s="73" t="s">
        <x:v>111</x:v>
      </x:c>
      <x:c r="M496" s="73">
        <x:v>109</x:v>
      </x:c>
      <x:c r="N496" s="73">
        <x:v>1.77</x:v>
      </x:c>
      <x:c r="O496" s="73">
        <x:v>-0.26000000000000001</x:v>
      </x:c>
      <x:c r="P496" s="73">
        <x:v>384</x:v>
      </x:c>
      <x:c r="Q496" s="73">
        <x:v>382</x:v>
      </x:c>
      <x:c r="R496" s="73">
        <x:v>342</x:v>
      </x:c>
      <x:c r="S496" s="73">
        <x:v>46</x:v>
      </x:c>
      <x:c r="T496" s="73">
        <x:v>110</x:v>
      </x:c>
      <x:c r="U496" s="73">
        <x:v>23</x:v>
      </x:c>
      <x:c r="V496" s="73">
        <x:v>1</x:v>
      </x:c>
      <x:c r="W496" s="73">
        <x:v>12</x:v>
      </x:c>
      <x:c r="X496" s="73">
        <x:v>171</x:v>
      </x:c>
      <x:c r="Y496" s="73">
        <x:v>62</x:v>
      </x:c>
      <x:c r="Z496" s="73">
        <x:v>0</x:v>
      </x:c>
      <x:c r="AA496" s="73">
        <x:v>1</x:v>
      </x:c>
      <x:c r="AB496" s="73">
        <x:v>34</x:v>
      </x:c>
      <x:c r="AC496" s="73">
        <x:v>5</x:v>
      </x:c>
      <x:c r="AD496" s="73">
        <x:v>2</x:v>
      </x:c>
      <x:c r="AE496" s="73">
        <x:v>94</x:v>
      </x:c>
      <x:c r="AF496" s="73">
        <x:v>9</x:v>
      </x:c>
      <x:c r="AG496" s="73">
        <x:v>0</x:v>
      </x:c>
      <x:c r="AH496" s="73">
        <x:v>3</x:v>
      </x:c>
      <x:c r="AI496" s="73">
        <x:v>0.32200000000000001</x:v>
      </x:c>
      <x:c r="AJ496" s="73">
        <x:v>0.38800000000000001</x:v>
      </x:c>
      <x:c r="AK496" s="73">
        <x:v>0.5</x:v>
      </x:c>
      <x:c r="AL496" s="73">
        <x:v>0.88800000000000001</x:v>
      </x:c>
      <x:c r="AM496" s="73">
        <x:v>0.16900000000000001</x:v>
      </x:c>
      <x:c r="AN496" s="73">
        <x:v>125.40000000000001</x:v>
      </x:c>
      <x:c r="AO496" s="73">
        <x:v>1.5</x:v>
      </x:c>
      <x:c r="AP496" s="73">
        <x:v>2017</x:v>
      </x:c>
      <x:c r="AQ496" s="73" t="s">
        <x:v>30</x:v>
      </x:c>
      <x:c r="AR496" s="73">
        <x:v>35</x:v>
      </x:c>
      <x:c r="AS496" s="73" t="s">
        <x:v>111</x:v>
      </x:c>
      <x:c r="AT496" s="73">
        <x:v>384</x:v>
      </x:c>
      <x:c r="AU496" s="73">
        <x:v>12.369999999999999</x:v>
      </x:c>
      <x:c r="AV496" s="73">
        <x:v>0.040000000000000002</x:v>
      </x:c>
      <x:c r="AW496" s="73">
        <x:v>-1.01</x:v>
      </x:c>
      <x:c r="AX496" s="73">
        <x:v>11.869999999999999</x:v>
      </x:c>
      <x:c r="AY496" s="73">
        <x:v>-2.8500000000000001</x:v>
      </x:c>
      <x:c r="AZ496" s="73">
        <x:v>-7.7400000000000002</x:v>
      </x:c>
      <x:c r="BA496" s="73">
        <x:v>-10.59</x:v>
      </x:c>
      <x:c r="BB496" s="73">
        <x:v>0.96999999999999997</x:v>
      </x:c>
      <x:c r="BC496" s="73">
        <x:v>1.6299999999999999</x:v>
      </x:c>
      <x:c r="BD496" s="73">
        <x:v>1.3899999999999999</x:v>
      </x:c>
      <x:c r="BE496" s="73">
        <x:v>10.890000000000001</x:v>
      </x:c>
      <x:c r="BF496" s="73">
        <x:v>1.77</x:v>
      </x:c>
      <x:c r="BG496" s="73">
        <x:v>-0.26000000000000001</x:v>
      </x:c>
      <x:c r="BH496" s="73">
        <x:v>1.5</x:v>
      </x:c>
      <x:c r="BI496" s="73">
        <x:v>30000</x:v>
      </x:c>
      <x:c r="BJ496" s="73">
        <x:v>-149519</x:v>
      </x:c>
      <x:c r="BK496" s="74" t="str">
        <x:f t="shared" si="0"/>
        <x:v>true</x:v>
      </x:c>
    </x:row>
    <x:row r="497" spans="1:63" ht="16.399999999999999">
      <x:c r="A497" s="65">
        <x:v>2019</x:v>
      </x:c>
      <x:c r="B497" s="61" t="s">
        <x:v>27</x:v>
      </x:c>
      <x:c r="C497" s="61" t="s">
        <x:v>233</x:v>
      </x:c>
      <x:c r="D497" s="72" t="s">
        <x:v>322</x:v>
      </x:c>
      <x:c r="E497" s="72">
        <x:v>9</x:v>
      </x:c>
      <x:c r="F497" s="72" t="s">
        <x:v>25</x:v>
      </x:c>
      <x:c r="G497" s="72" t="s">
        <x:v>34</x:v>
      </x:c>
      <x:c r="H497" s="72" t="s">
        <x:v>71</x:v>
      </x:c>
      <x:c r="I497" s="73">
        <x:v>2018</x:v>
      </x:c>
      <x:c r="J497" s="73" t="s">
        <x:v>22</x:v>
      </x:c>
      <x:c r="K497" s="73">
        <x:v>36</x:v>
      </x:c>
      <x:c r="L497" s="73" t="s">
        <x:v>111</x:v>
      </x:c>
      <x:c r="M497" s="73">
        <x:v>130</x:v>
      </x:c>
      <x:c r="N497" s="73">
        <x:v>0.56999999999999995</x:v>
      </x:c>
      <x:c r="O497" s="73">
        <x:v>-0.25</x:v>
      </x:c>
      <x:c r="P497" s="73">
        <x:v>420</x:v>
      </x:c>
      <x:c r="Q497" s="73">
        <x:v>416</x:v>
      </x:c>
      <x:c r="R497" s="73">
        <x:v>376</x:v>
      </x:c>
      <x:c r="S497" s="73">
        <x:v>44</x:v>
      </x:c>
      <x:c r="T497" s="73">
        <x:v>110</x:v>
      </x:c>
      <x:c r="U497" s="73">
        <x:v>18</x:v>
      </x:c>
      <x:c r="V497" s="73">
        <x:v>0</x:v>
      </x:c>
      <x:c r="W497" s="73">
        <x:v>15</x:v>
      </x:c>
      <x:c r="X497" s="73">
        <x:v>173</x:v>
      </x:c>
      <x:c r="Y497" s="73">
        <x:v>75</x:v>
      </x:c>
      <x:c r="Z497" s="73">
        <x:v>0</x:v>
      </x:c>
      <x:c r="AA497" s="73">
        <x:v>0</x:v>
      </x:c>
      <x:c r="AB497" s="73">
        <x:v>34</x:v>
      </x:c>
      <x:c r="AC497" s="73">
        <x:v>5</x:v>
      </x:c>
      <x:c r="AD497" s="73">
        <x:v>3</x:v>
      </x:c>
      <x:c r="AE497" s="73">
        <x:v>107</x:v>
      </x:c>
      <x:c r="AF497" s="73">
        <x:v>10</x:v>
      </x:c>
      <x:c r="AG497" s="73">
        <x:v>1</x:v>
      </x:c>
      <x:c r="AH497" s="73">
        <x:v>4</x:v>
      </x:c>
      <x:c r="AI497" s="73">
        <x:v>0.29299999999999998</x:v>
      </x:c>
      <x:c r="AJ497" s="73">
        <x:v>0.35599999999999998</x:v>
      </x:c>
      <x:c r="AK497" s="73">
        <x:v>0.46000000000000002</x:v>
      </x:c>
      <x:c r="AL497" s="73">
        <x:v>0.81599999999999995</x:v>
      </x:c>
      <x:c r="AM497" s="73">
        <x:v>0.14399999999999999</x:v>
      </x:c>
      <x:c r="AN497" s="73">
        <x:v>99.599999999999994</x:v>
      </x:c>
      <x:c r="AO497" s="73">
        <x:v>0.32000000000000001</x:v>
      </x:c>
      <x:c r="AP497" s="73">
        <x:v>2018</x:v>
      </x:c>
      <x:c r="AQ497" s="73" t="s">
        <x:v>27</x:v>
      </x:c>
      <x:c r="AR497" s="73">
        <x:v>29</x:v>
      </x:c>
      <x:c r="AS497" s="73" t="s">
        <x:v>96</x:v>
      </x:c>
      <x:c r="AT497" s="73">
        <x:v>341</x:v>
      </x:c>
      <x:c r="AU497" s="73">
        <x:v>-13.42</x:v>
      </x:c>
      <x:c r="AV497" s="73">
        <x:v>1.3700000000000001</x:v>
      </x:c>
      <x:c r="AW497" s="73">
        <x:v>0.96999999999999997</x:v>
      </x:c>
      <x:c r="AX497" s="73">
        <x:v>-13.779999999999999</x:v>
      </x:c>
      <x:c r="AY497" s="73">
        <x:v>2.9700000000000002</x:v>
      </x:c>
      <x:c r="AZ497" s="73">
        <x:v>8.1400000000000006</x:v>
      </x:c>
      <x:c r="BA497" s="73">
        <x:v>11.1</x:v>
      </x:c>
      <x:c r="BB497" s="73">
        <x:v>-1.8799999999999999</x:v>
      </x:c>
      <x:c r="BC497" s="73">
        <x:v>1.49</x:v>
      </x:c>
      <x:c r="BD497" s="73">
        <x:v>0.83999999999999997</x:v>
      </x:c>
      <x:c r="BE497" s="73">
        <x:v>11.199999999999999</x:v>
      </x:c>
      <x:c r="BF497" s="73">
        <x:v>0.81999999999999995</x:v>
      </x:c>
      <x:c r="BG497" s="73">
        <x:v>0.27000000000000002</x:v>
      </x:c>
      <x:c r="BH497" s="73">
        <x:v>1.0900000000000001</x:v>
      </x:c>
      <x:c r="BI497" s="73">
        <x:v>30000</x:v>
      </x:c>
      <x:c r="BJ497" s="73">
        <x:v>19953</x:v>
      </x:c>
      <x:c r="BK497" s="74" t="str">
        <x:f t="shared" si="0"/>
        <x:v>true</x:v>
      </x:c>
    </x:row>
    <x:row r="498" spans="1:63" ht="16.399999999999999">
      <x:c r="A498" s="65">
        <x:v>2020</x:v>
      </x:c>
      <x:c r="B498" s="61" t="s">
        <x:v>27</x:v>
      </x:c>
      <x:c r="C498" s="61" t="s">
        <x:v>233</x:v>
      </x:c>
      <x:c r="D498" s="72" t="s">
        <x:v>322</x:v>
      </x:c>
      <x:c r="E498" s="72">
        <x:v>9</x:v>
      </x:c>
      <x:c r="F498" s="72" t="s">
        <x:v>25</x:v>
      </x:c>
      <x:c r="G498" s="72" t="s">
        <x:v>34</x:v>
      </x:c>
      <x:c r="H498" s="72" t="s">
        <x:v>71</x:v>
      </x:c>
      <x:c r="I498" s="73">
        <x:v>2019</x:v>
      </x:c>
      <x:c r="J498" s="73" t="s">
        <x:v>27</x:v>
      </x:c>
      <x:c r="K498" s="73">
        <x:v>30</x:v>
      </x:c>
      <x:c r="L498" s="73" t="s">
        <x:v>96</x:v>
      </x:c>
      <x:c r="M498" s="73">
        <x:v>135</x:v>
      </x:c>
      <x:c r="N498" s="73">
        <x:v>3.9300000000000002</x:v>
      </x:c>
      <x:c r="O498" s="73">
        <x:v>0.17999999999999999</x:v>
      </x:c>
      <x:c r="P498" s="73">
        <x:v>451</x:v>
      </x:c>
      <x:c r="Q498" s="73">
        <x:v>447</x:v>
      </x:c>
      <x:c r="R498" s="73">
        <x:v>373</x:v>
      </x:c>
      <x:c r="S498" s="73">
        <x:v>47</x:v>
      </x:c>
      <x:c r="T498" s="73">
        <x:v>108</x:v>
      </x:c>
      <x:c r="U498" s="73">
        <x:v>18</x:v>
      </x:c>
      <x:c r="V498" s="73">
        <x:v>0</x:v>
      </x:c>
      <x:c r="W498" s="73">
        <x:v>3</x:v>
      </x:c>
      <x:c r="X498" s="73">
        <x:v>135</x:v>
      </x:c>
      <x:c r="Y498" s="73">
        <x:v>31</x:v>
      </x:c>
      <x:c r="Z498" s="73">
        <x:v>3</x:v>
      </x:c>
      <x:c r="AA498" s="73">
        <x:v>10</x:v>
      </x:c>
      <x:c r="AB498" s="73">
        <x:v>56</x:v>
      </x:c>
      <x:c r="AC498" s="73">
        <x:v>14</x:v>
      </x:c>
      <x:c r="AD498" s="73">
        <x:v>0</x:v>
      </x:c>
      <x:c r="AE498" s="73">
        <x:v>61</x:v>
      </x:c>
      <x:c r="AF498" s="73">
        <x:v>9</x:v>
      </x:c>
      <x:c r="AG498" s="73">
        <x:v>4</x:v>
      </x:c>
      <x:c r="AH498" s="73">
        <x:v>4</x:v>
      </x:c>
      <x:c r="AI498" s="73">
        <x:v>0.28999999999999998</x:v>
      </x:c>
      <x:c r="AJ498" s="73">
        <x:v>0.39800000000000002</x:v>
      </x:c>
      <x:c r="AK498" s="73">
        <x:v>0.36199999999999999</x:v>
      </x:c>
      <x:c r="AL498" s="73">
        <x:v>0.76000000000000001</x:v>
      </x:c>
      <x:c r="AM498" s="73">
        <x:v>0.14399999999999999</x:v>
      </x:c>
      <x:c r="AN498" s="73">
        <x:v>125.40000000000001</x:v>
      </x:c>
      <x:c r="AO498" s="73">
        <x:v>4.1100000000000003</x:v>
      </x:c>
      <x:c r="AP498" s="73">
        <x:v>2019</x:v>
      </x:c>
      <x:c r="AQ498" s="73" t="s">
        <x:v>27</x:v>
      </x:c>
      <x:c r="AR498" s="73">
        <x:v>30</x:v>
      </x:c>
      <x:c r="AS498" s="73" t="s">
        <x:v>96</x:v>
      </x:c>
      <x:c r="AT498" s="73">
        <x:v>451</x:v>
      </x:c>
      <x:c r="AU498" s="73">
        <x:v>14.1</x:v>
      </x:c>
      <x:c r="AV498" s="73">
        <x:v>-3.6200000000000001</x:v>
      </x:c>
      <x:c r="AW498" s="73">
        <x:v>-2.7799999999999998</x:v>
      </x:c>
      <x:c r="AX498" s="73">
        <x:v>10.640000000000001</x:v>
      </x:c>
      <x:c r="AY498" s="73">
        <x:v>1.75</x:v>
      </x:c>
      <x:c r="AZ498" s="73">
        <x:v>10.75</x:v>
      </x:c>
      <x:c r="BA498" s="73">
        <x:v>12.5</x:v>
      </x:c>
      <x:c r="BB498" s="73">
        <x:v>23.550000000000001</x:v>
      </x:c>
      <x:c r="BC498" s="73">
        <x:v>2</x:v>
      </x:c>
      <x:c r="BD498" s="73">
        <x:v>27.399999999999999</x:v>
      </x:c>
      <x:c r="BE498" s="73">
        <x:v>9.7300000000000004</x:v>
      </x:c>
      <x:c r="BF498" s="73">
        <x:v>3.9300000000000002</x:v>
      </x:c>
      <x:c r="BG498" s="73">
        <x:v>0.17999999999999999</x:v>
      </x:c>
      <x:c r="BH498" s="73">
        <x:v>4.1100000000000003</x:v>
      </x:c>
      <x:c r="BI498" s="73">
        <x:v>8000</x:v>
      </x:c>
      <x:c r="BJ498" s="73">
        <x:v>7348</x:v>
      </x:c>
      <x:c r="BK498" s="74" t="str">
        <x:f t="shared" si="0"/>
        <x:v>true</x:v>
      </x:c>
    </x:row>
    <x:row r="499" spans="1:63" ht="16.399999999999999">
      <x:c r="A499" s="65">
        <x:v>2021</x:v>
      </x:c>
      <x:c r="B499" s="61" t="s">
        <x:v>27</x:v>
      </x:c>
      <x:c r="C499" s="61" t="s">
        <x:v>233</x:v>
      </x:c>
      <x:c r="D499" s="72" t="s">
        <x:v>322</x:v>
      </x:c>
      <x:c r="E499" s="72">
        <x:v>9</x:v>
      </x:c>
      <x:c r="F499" s="72" t="s">
        <x:v>25</x:v>
      </x:c>
      <x:c r="G499" s="72" t="s">
        <x:v>34</x:v>
      </x:c>
      <x:c r="H499" s="72" t="s">
        <x:v>71</x:v>
      </x:c>
      <x:c r="I499" s="73">
        <x:v>2020</x:v>
      </x:c>
      <x:c r="J499" s="73" t="s">
        <x:v>27</x:v>
      </x:c>
      <x:c r="K499" s="73">
        <x:v>31</x:v>
      </x:c>
      <x:c r="L499" s="73" t="s">
        <x:v>96</x:v>
      </x:c>
      <x:c r="M499" s="73">
        <x:v>126</x:v>
      </x:c>
      <x:c r="N499" s="73">
        <x:v>2.71</x:v>
      </x:c>
      <x:c r="O499" s="73">
        <x:v>0.25</x:v>
      </x:c>
      <x:c r="P499" s="73">
        <x:v>389</x:v>
      </x:c>
      <x:c r="Q499" s="73">
        <x:v>384</x:v>
      </x:c>
      <x:c r="R499" s="73">
        <x:v>339</x:v>
      </x:c>
      <x:c r="S499" s="73">
        <x:v>46</x:v>
      </x:c>
      <x:c r="T499" s="73">
        <x:v>102</x:v>
      </x:c>
      <x:c r="U499" s="73">
        <x:v>19</x:v>
      </x:c>
      <x:c r="V499" s="73">
        <x:v>0</x:v>
      </x:c>
      <x:c r="W499" s="73">
        <x:v>3</x:v>
      </x:c>
      <x:c r="X499" s="73">
        <x:v>130</x:v>
      </x:c>
      <x:c r="Y499" s="73">
        <x:v>36</x:v>
      </x:c>
      <x:c r="Z499" s="73">
        <x:v>0</x:v>
      </x:c>
      <x:c r="AA499" s="73">
        <x:v>0</x:v>
      </x:c>
      <x:c r="AB499" s="73">
        <x:v>29</x:v>
      </x:c>
      <x:c r="AC499" s="73">
        <x:v>16</x:v>
      </x:c>
      <x:c r="AD499" s="73">
        <x:v>0</x:v>
      </x:c>
      <x:c r="AE499" s="73">
        <x:v>44</x:v>
      </x:c>
      <x:c r="AF499" s="73">
        <x:v>7</x:v>
      </x:c>
      <x:c r="AG499" s="73">
        <x:v>5</x:v>
      </x:c>
      <x:c r="AH499" s="73">
        <x:v>0</x:v>
      </x:c>
      <x:c r="AI499" s="73">
        <x:v>0.30099999999999999</x:v>
      </x:c>
      <x:c r="AJ499" s="73">
        <x:v>0.38300000000000001</x:v>
      </x:c>
      <x:c r="AK499" s="73">
        <x:v>0.38300000000000001</x:v>
      </x:c>
      <x:c r="AL499" s="73">
        <x:v>0.76600000000000001</x:v>
      </x:c>
      <x:c r="AM499" s="73">
        <x:v>0.14399999999999999</x:v>
      </x:c>
      <x:c r="AN499" s="73">
        <x:v>112.3</x:v>
      </x:c>
      <x:c r="AO499" s="73">
        <x:v>2.96</x:v>
      </x:c>
      <x:c r="AP499" s="73">
        <x:v>2020</x:v>
      </x:c>
      <x:c r="AQ499" s="73" t="s">
        <x:v>27</x:v>
      </x:c>
      <x:c r="AR499" s="73">
        <x:v>31</x:v>
      </x:c>
      <x:c r="AS499" s="73" t="s">
        <x:v>96</x:v>
      </x:c>
      <x:c r="AT499" s="73">
        <x:v>389</x:v>
      </x:c>
      <x:c r="AU499" s="73">
        <x:v>5.4100000000000001</x:v>
      </x:c>
      <x:c r="AV499" s="73">
        <x:v>-0.010000000000000001</x:v>
      </x:c>
      <x:c r="AW499" s="73">
        <x:v>-0.55000000000000004</x:v>
      </x:c>
      <x:c r="AX499" s="73">
        <x:v>4.5899999999999999</x:v>
      </x:c>
      <x:c r="AY499" s="73">
        <x:v>2.7000000000000002</x:v>
      </x:c>
      <x:c r="AZ499" s="73">
        <x:v>8.7599999999999998</x:v>
      </x:c>
      <x:c r="BA499" s="73">
        <x:v>11.460000000000001</x:v>
      </x:c>
      <x:c r="BB499" s="73">
        <x:v>16.219999999999999</x:v>
      </x:c>
      <x:c r="BC499" s="73">
        <x:v>1.6899999999999999</x:v>
      </x:c>
      <x:c r="BD499" s="73">
        <x:v>21.350000000000001</x:v>
      </x:c>
      <x:c r="BE499" s="73">
        <x:v>10.640000000000001</x:v>
      </x:c>
      <x:c r="BF499" s="73">
        <x:v>2.71</x:v>
      </x:c>
      <x:c r="BG499" s="73">
        <x:v>0.25</x:v>
      </x:c>
      <x:c r="BH499" s="73">
        <x:v>2.96</x:v>
      </x:c>
      <x:c r="BI499" s="73">
        <x:v>12500</x:v>
      </x:c>
      <x:c r="BJ499" s="73">
        <x:v>3039</x:v>
      </x:c>
      <x:c r="BK499" s="74" t="str">
        <x:f t="shared" si="0"/>
        <x:v>true</x:v>
      </x:c>
    </x:row>
    <x:row r="500" spans="1:63" ht="16.399999999999999">
      <x:c r="A500" s="65">
        <x:v>2022</x:v>
      </x:c>
      <x:c r="B500" s="61" t="s">
        <x:v>27</x:v>
      </x:c>
      <x:c r="C500" s="61" t="s">
        <x:v>233</x:v>
      </x:c>
      <x:c r="D500" s="72" t="s">
        <x:v>322</x:v>
      </x:c>
      <x:c r="E500" s="72">
        <x:v>9</x:v>
      </x:c>
      <x:c r="F500" s="72" t="s">
        <x:v>25</x:v>
      </x:c>
      <x:c r="G500" s="72" t="s">
        <x:v>34</x:v>
      </x:c>
      <x:c r="H500" s="72" t="s">
        <x:v>71</x:v>
      </x:c>
      <x:c r="I500" s="73">
        <x:v>2021</x:v>
      </x:c>
      <x:c r="J500" s="73" t="s">
        <x:v>27</x:v>
      </x:c>
      <x:c r="K500" s="73">
        <x:v>32</x:v>
      </x:c>
      <x:c r="L500" s="73" t="s">
        <x:v>96</x:v>
      </x:c>
      <x:c r="M500" s="73">
        <x:v>116</x:v>
      </x:c>
      <x:c r="N500" s="73">
        <x:v>4.2199999999999998</x:v>
      </x:c>
      <x:c r="O500" s="73">
        <x:v>0.69999999999999996</x:v>
      </x:c>
      <x:c r="P500" s="73">
        <x:v>467</x:v>
      </x:c>
      <x:c r="Q500" s="73">
        <x:v>461</x:v>
      </x:c>
      <x:c r="R500" s="73">
        <x:v>375</x:v>
      </x:c>
      <x:c r="S500" s="73">
        <x:v>52</x:v>
      </x:c>
      <x:c r="T500" s="73">
        <x:v>103</x:v>
      </x:c>
      <x:c r="U500" s="73">
        <x:v>21</x:v>
      </x:c>
      <x:c r="V500" s="73">
        <x:v>0</x:v>
      </x:c>
      <x:c r="W500" s="73">
        <x:v>7</x:v>
      </x:c>
      <x:c r="X500" s="73">
        <x:v>145</x:v>
      </x:c>
      <x:c r="Y500" s="73">
        <x:v>44</x:v>
      </x:c>
      <x:c r="Z500" s="73">
        <x:v>3</x:v>
      </x:c>
      <x:c r="AA500" s="73">
        <x:v>2</x:v>
      </x:c>
      <x:c r="AB500" s="73">
        <x:v>72</x:v>
      </x:c>
      <x:c r="AC500" s="73">
        <x:v>12</x:v>
      </x:c>
      <x:c r="AD500" s="73">
        <x:v>2</x:v>
      </x:c>
      <x:c r="AE500" s="73">
        <x:v>68</x:v>
      </x:c>
      <x:c r="AF500" s="73">
        <x:v>16</x:v>
      </x:c>
      <x:c r="AG500" s="73">
        <x:v>5</x:v>
      </x:c>
      <x:c r="AH500" s="73">
        <x:v>3</x:v>
      </x:c>
      <x:c r="AI500" s="73">
        <x:v>0.27500000000000002</x:v>
      </x:c>
      <x:c r="AJ500" s="73">
        <x:v>0.40500000000000003</x:v>
      </x:c>
      <x:c r="AK500" s="73">
        <x:v>0.38700000000000001</x:v>
      </x:c>
      <x:c r="AL500" s="73">
        <x:v>0.79200000000000004</x:v>
      </x:c>
      <x:c r="AM500" s="73">
        <x:v>0.159</x:v>
      </x:c>
      <x:c r="AN500" s="73">
        <x:v>133</x:v>
      </x:c>
      <x:c r="AO500" s="73">
        <x:v>4.9100000000000001</x:v>
      </x:c>
      <x:c r="AP500" s="73">
        <x:v>2021</x:v>
      </x:c>
      <x:c r="AQ500" s="73" t="s">
        <x:v>27</x:v>
      </x:c>
      <x:c r="AR500" s="73">
        <x:v>32</x:v>
      </x:c>
      <x:c r="AS500" s="73" t="s">
        <x:v>96</x:v>
      </x:c>
      <x:c r="AT500" s="73">
        <x:v>467</x:v>
      </x:c>
      <x:c r="AU500" s="73">
        <x:v>16.379999999999999</x:v>
      </x:c>
      <x:c r="AV500" s="73">
        <x:v>-0.19</x:v>
      </x:c>
      <x:c r="AW500" s="73">
        <x:v>0.20999999999999999</x:v>
      </x:c>
      <x:c r="AX500" s="73">
        <x:v>13.5</x:v>
      </x:c>
      <x:c r="AY500" s="73">
        <x:v>7.0199999999999996</x:v>
      </x:c>
      <x:c r="AZ500" s="73">
        <x:v>9.6199999999999992</x:v>
      </x:c>
      <x:c r="BA500" s="73">
        <x:v>16.640000000000001</x:v>
      </x:c>
      <x:c r="BB500" s="73">
        <x:v>31.989999999999998</x:v>
      </x:c>
      <x:c r="BC500" s="73">
        <x:v>2.02</x:v>
      </x:c>
      <x:c r="BD500" s="73">
        <x:v>32.710000000000001</x:v>
      </x:c>
      <x:c r="BE500" s="73">
        <x:v>10.09</x:v>
      </x:c>
      <x:c r="BF500" s="73">
        <x:v>4.2199999999999998</x:v>
      </x:c>
      <x:c r="BG500" s="73">
        <x:v>0.69999999999999996</x:v>
      </x:c>
      <x:c r="BH500" s="73">
        <x:v>4.9100000000000001</x:v>
      </x:c>
      <x:c r="BI500" s="73">
        <x:v>20000</x:v>
      </x:c>
      <x:c r="BJ500" s="73">
        <x:v>6753</x:v>
      </x:c>
      <x:c r="BK500" s="74" t="str">
        <x:f t="shared" si="0"/>
        <x:v>true</x:v>
      </x:c>
    </x:row>
    <x:row r="501" spans="1:63" ht="16.399999999999999">
      <x:c r="A501" s="65">
        <x:v>2012</x:v>
      </x:c>
      <x:c r="B501" s="61" t="s">
        <x:v>45</x:v>
      </x:c>
      <x:c r="C501" s="61" t="s">
        <x:v>248</x:v>
      </x:c>
      <x:c r="D501" s="72" t="s">
        <x:v>323</x:v>
      </x:c>
      <x:c r="E501" s="72">
        <x:v>9</x:v>
      </x:c>
      <x:c r="F501" s="72" t="s">
        <x:v>25</x:v>
      </x:c>
      <x:c r="G501" s="72" t="s">
        <x:v>34</x:v>
      </x:c>
      <x:c r="H501" s="72" t="s">
        <x:v>36</x:v>
      </x:c>
      <x:c r="I501" s="73">
        <x:v>2011</x:v>
      </x:c>
      <x:c r="J501" s="73" t="s">
        <x:v>45</x:v>
      </x:c>
      <x:c r="K501" s="73">
        <x:v>24</x:v>
      </x:c>
      <x:c r="L501" s="73" t="s">
        <x:v>23</x:v>
      </x:c>
      <x:c r="M501" s="73">
        <x:v>113</x:v>
      </x:c>
      <x:c r="N501" s="73">
        <x:v>5.1100000000000003</x:v>
      </x:c>
      <x:c r="O501" s="73">
        <x:v>0.51000000000000001</x:v>
      </x:c>
      <x:c r="P501" s="73">
        <x:v>488</x:v>
      </x:c>
      <x:c r="Q501" s="73">
        <x:v>474</x:v>
      </x:c>
      <x:c r="R501" s="73">
        <x:v>403</x:v>
      </x:c>
      <x:c r="S501" s="73">
        <x:v>64</x:v>
      </x:c>
      <x:c r="T501" s="73">
        <x:v>125</x:v>
      </x:c>
      <x:c r="U501" s="73">
        <x:v>25</x:v>
      </x:c>
      <x:c r="V501" s="73">
        <x:v>1</x:v>
      </x:c>
      <x:c r="W501" s="73">
        <x:v>20</x:v>
      </x:c>
      <x:c r="X501" s="73">
        <x:v>212</x:v>
      </x:c>
      <x:c r="Y501" s="73">
        <x:v>75</x:v>
      </x:c>
      <x:c r="Z501" s="73">
        <x:v>15</x:v>
      </x:c>
      <x:c r="AA501" s="73">
        <x:v>5</x:v>
      </x:c>
      <x:c r="AB501" s="73">
        <x:v>46</x:v>
      </x:c>
      <x:c r="AC501" s="73">
        <x:v>20</x:v>
      </x:c>
      <x:c r="AD501" s="73">
        <x:v>1</x:v>
      </x:c>
      <x:c r="AE501" s="73">
        <x:v>72</x:v>
      </x:c>
      <x:c r="AF501" s="73">
        <x:v>8</x:v>
      </x:c>
      <x:c r="AG501" s="73">
        <x:v>13</x:v>
      </x:c>
      <x:c r="AH501" s="73">
        <x:v>6</x:v>
      </x:c>
      <x:c r="AI501" s="73">
        <x:v>0.31</x:v>
      </x:c>
      <x:c r="AJ501" s="73">
        <x:v>0.40200000000000002</x:v>
      </x:c>
      <x:c r="AK501" s="73">
        <x:v>0.52600000000000002</x:v>
      </x:c>
      <x:c r="AL501" s="73">
        <x:v>0.92800000000000005</x:v>
      </x:c>
      <x:c r="AM501" s="73">
        <x:v>0.054000000000000004</x:v>
      </x:c>
      <x:c r="AN501" s="73">
        <x:v>149.5</x:v>
      </x:c>
      <x:c r="AO501" s="73">
        <x:v>5.6200000000000001</x:v>
      </x:c>
      <x:c r="AP501" s="73">
        <x:v>2011</x:v>
      </x:c>
      <x:c r="AQ501" s="73" t="s">
        <x:v>45</x:v>
      </x:c>
      <x:c r="AR501" s="73">
        <x:v>24</x:v>
      </x:c>
      <x:c r="AS501" s="73" t="s">
        <x:v>23</x:v>
      </x:c>
      <x:c r="AT501" s="73">
        <x:v>488</x:v>
      </x:c>
      <x:c r="AU501" s="73">
        <x:v>28.359999999999999</x:v>
      </x:c>
      <x:c r="AV501" s="73">
        <x:v>0.94999999999999996</x:v>
      </x:c>
      <x:c r="AW501" s="73">
        <x:v>0.94999999999999996</x:v>
      </x:c>
      <x:c r="AX501" s="73">
        <x:v>30.370000000000001</x:v>
      </x:c>
      <x:c r="AY501" s="73">
        <x:v>3.6400000000000001</x:v>
      </x:c>
      <x:c r="AZ501" s="73">
        <x:v>0.41999999999999998</x:v>
      </x:c>
      <x:c r="BA501" s="73">
        <x:v>4.0599999999999996</x:v>
      </x:c>
      <x:c r="BB501" s="73">
        <x:v>34.43</x:v>
      </x:c>
      <x:c r="BC501" s="73">
        <x:v>2.1899999999999999</x:v>
      </x:c>
      <x:c r="BD501" s="73">
        <x:v>36.619999999999997</x:v>
      </x:c>
      <x:c r="BE501" s="73">
        <x:v>10.029999999999999</x:v>
      </x:c>
      <x:c r="BF501" s="73">
        <x:v>5.1100000000000003</x:v>
      </x:c>
      <x:c r="BG501" s="73">
        <x:v>0.51000000000000001</x:v>
      </x:c>
      <x:c r="BH501" s="73">
        <x:v>5.6200000000000001</x:v>
      </x:c>
      <x:c r="BI501" s="73">
        <x:v>26000</x:v>
      </x:c>
      <x:c r="BJ501" s="73">
        <x:v>5293</x:v>
      </x:c>
      <x:c r="BK501" s="74" t="str">
        <x:f t="shared" si="0"/>
        <x:v>true</x:v>
      </x:c>
    </x:row>
    <x:row r="502" spans="1:63" ht="16.399999999999999">
      <x:c r="A502" s="65">
        <x:v>2013</x:v>
      </x:c>
      <x:c r="B502" s="61" t="s">
        <x:v>45</x:v>
      </x:c>
      <x:c r="C502" s="61" t="s">
        <x:v>248</x:v>
      </x:c>
      <x:c r="D502" s="72" t="s">
        <x:v>323</x:v>
      </x:c>
      <x:c r="E502" s="72">
        <x:v>9</x:v>
      </x:c>
      <x:c r="F502" s="72" t="s">
        <x:v>25</x:v>
      </x:c>
      <x:c r="G502" s="72" t="s">
        <x:v>34</x:v>
      </x:c>
      <x:c r="H502" s="72" t="s">
        <x:v>36</x:v>
      </x:c>
      <x:c r="I502" s="73">
        <x:v>2012</x:v>
      </x:c>
      <x:c r="J502" s="73" t="s">
        <x:v>45</x:v>
      </x:c>
      <x:c r="K502" s="73">
        <x:v>25</x:v>
      </x:c>
      <x:c r="L502" s="73" t="s">
        <x:v>23</x:v>
      </x:c>
      <x:c r="M502" s="73">
        <x:v>130</x:v>
      </x:c>
      <x:c r="N502" s="73">
        <x:v>5.9699999999999998</x:v>
      </x:c>
      <x:c r="O502" s="73">
        <x:v>0.26000000000000001</x:v>
      </x:c>
      <x:c r="P502" s="73">
        <x:v>553</x:v>
      </x:c>
      <x:c r="Q502" s="73">
        <x:v>543</x:v>
      </x:c>
      <x:c r="R502" s="73">
        <x:v>474</x:v>
      </x:c>
      <x:c r="S502" s="73">
        <x:v>85</x:v>
      </x:c>
      <x:c r="T502" s="73">
        <x:v>142</x:v>
      </x:c>
      <x:c r="U502" s="73">
        <x:v>33</x:v>
      </x:c>
      <x:c r="V502" s="73">
        <x:v>1</x:v>
      </x:c>
      <x:c r="W502" s="73">
        <x:v>26</x:v>
      </x:c>
      <x:c r="X502" s="73">
        <x:v>255</x:v>
      </x:c>
      <x:c r="Y502" s="73">
        <x:v>84</x:v>
      </x:c>
      <x:c r="Z502" s="73">
        <x:v>20</x:v>
      </x:c>
      <x:c r="AA502" s="73">
        <x:v>8</x:v>
      </x:c>
      <x:c r="AB502" s="73">
        <x:v>49</x:v>
      </x:c>
      <x:c r="AC502" s="73">
        <x:v>21</x:v>
      </x:c>
      <x:c r="AD502" s="73">
        <x:v>7</x:v>
      </x:c>
      <x:c r="AE502" s="73">
        <x:v>98</x:v>
      </x:c>
      <x:c r="AF502" s="73">
        <x:v>8</x:v>
      </x:c>
      <x:c r="AG502" s="73">
        <x:v>3</x:v>
      </x:c>
      <x:c r="AH502" s="73">
        <x:v>6</x:v>
      </x:c>
      <x:c r="AI502" s="73">
        <x:v>0.29999999999999999</x:v>
      </x:c>
      <x:c r="AJ502" s="73">
        <x:v>0.38500000000000001</x:v>
      </x:c>
      <x:c r="AK502" s="73">
        <x:v>0.53800000000000003</x:v>
      </x:c>
      <x:c r="AL502" s="73">
        <x:v>0.92300000000000004</x:v>
      </x:c>
      <x:c r="AM502" s="73">
        <x:v>0.055000000000000004</x:v>
      </x:c>
      <x:c r="AN502" s="73">
        <x:v>155.69999999999999</x:v>
      </x:c>
      <x:c r="AO502" s="73">
        <x:v>6.2300000000000004</x:v>
      </x:c>
      <x:c r="AP502" s="73">
        <x:v>2012</x:v>
      </x:c>
      <x:c r="AQ502" s="73" t="s">
        <x:v>45</x:v>
      </x:c>
      <x:c r="AR502" s="73">
        <x:v>25</x:v>
      </x:c>
      <x:c r="AS502" s="73" t="s">
        <x:v>23</x:v>
      </x:c>
      <x:c r="AT502" s="73">
        <x:v>553</x:v>
      </x:c>
      <x:c r="AU502" s="73">
        <x:v>33.289999999999999</x:v>
      </x:c>
      <x:c r="AV502" s="73">
        <x:v>0.080000000000000004</x:v>
      </x:c>
      <x:c r="AW502" s="73">
        <x:v>0.080000000000000004</x:v>
      </x:c>
      <x:c r="AX502" s="73">
        <x:v>34.719999999999999</x:v>
      </x:c>
      <x:c r="AY502" s="73">
        <x:v>2.2999999999999998</x:v>
      </x:c>
      <x:c r="AZ502" s="73">
        <x:v>-1.1799999999999999</x:v>
      </x:c>
      <x:c r="BA502" s="73">
        <x:v>1.1299999999999999</x:v>
      </x:c>
      <x:c r="BB502" s="73">
        <x:v>35.850000000000001</x:v>
      </x:c>
      <x:c r="BC502" s="73">
        <x:v>2.46</x:v>
      </x:c>
      <x:c r="BD502" s="73">
        <x:v>38.32</x:v>
      </x:c>
      <x:c r="BE502" s="73">
        <x:v>9.5099999999999998</x:v>
      </x:c>
      <x:c r="BF502" s="73">
        <x:v>5.9699999999999998</x:v>
      </x:c>
      <x:c r="BG502" s="73">
        <x:v>0.26000000000000001</x:v>
      </x:c>
      <x:c r="BH502" s="73">
        <x:v>6.2300000000000004</x:v>
      </x:c>
      <x:c r="BI502" s="73">
        <x:v>22000</x:v>
      </x:c>
      <x:c r="BJ502" s="73">
        <x:v>3914</x:v>
      </x:c>
      <x:c r="BK502" s="74" t="str">
        <x:f t="shared" si="0"/>
        <x:v>true</x:v>
      </x:c>
    </x:row>
    <x:row r="503" spans="1:63" ht="16.399999999999999">
      <x:c r="A503" s="65">
        <x:v>2014</x:v>
      </x:c>
      <x:c r="B503" s="61" t="s">
        <x:v>45</x:v>
      </x:c>
      <x:c r="C503" s="61" t="s">
        <x:v>248</x:v>
      </x:c>
      <x:c r="D503" s="72" t="s">
        <x:v>323</x:v>
      </x:c>
      <x:c r="E503" s="72">
        <x:v>9</x:v>
      </x:c>
      <x:c r="F503" s="72" t="s">
        <x:v>25</x:v>
      </x:c>
      <x:c r="G503" s="72" t="s">
        <x:v>34</x:v>
      </x:c>
      <x:c r="H503" s="72" t="s">
        <x:v>36</x:v>
      </x:c>
      <x:c r="I503" s="73">
        <x:v>2013</x:v>
      </x:c>
      <x:c r="J503" s="73" t="s">
        <x:v>45</x:v>
      </x:c>
      <x:c r="K503" s="73">
        <x:v>26</x:v>
      </x:c>
      <x:c r="L503" s="73" t="s">
        <x:v>23</x:v>
      </x:c>
      <x:c r="M503" s="73">
        <x:v>120</x:v>
      </x:c>
      <x:c r="N503" s="73">
        <x:v>6</x:v>
      </x:c>
      <x:c r="O503" s="73">
        <x:v>-0.16</x:v>
      </x:c>
      <x:c r="P503" s="73">
        <x:v>525</x:v>
      </x:c>
      <x:c r="Q503" s="73">
        <x:v>518</x:v>
      </x:c>
      <x:c r="R503" s="73">
        <x:v>434</x:v>
      </x:c>
      <x:c r="S503" s="73">
        <x:v>75</x:v>
      </x:c>
      <x:c r="T503" s="73">
        <x:v>137</x:v>
      </x:c>
      <x:c r="U503" s="73">
        <x:v>18</x:v>
      </x:c>
      <x:c r="V503" s="73">
        <x:v>0</x:v>
      </x:c>
      <x:c r="W503" s="73">
        <x:v>28</x:v>
      </x:c>
      <x:c r="X503" s="73">
        <x:v>239</x:v>
      </x:c>
      <x:c r="Y503" s="73">
        <x:v>83</x:v>
      </x:c>
      <x:c r="Z503" s="73">
        <x:v>24</x:v>
      </x:c>
      <x:c r="AA503" s="73">
        <x:v>8</x:v>
      </x:c>
      <x:c r="AB503" s="73">
        <x:v>64</x:v>
      </x:c>
      <x:c r="AC503" s="73">
        <x:v>24</x:v>
      </x:c>
      <x:c r="AD503" s="73">
        <x:v>9</x:v>
      </x:c>
      <x:c r="AE503" s="73">
        <x:v>109</x:v>
      </x:c>
      <x:c r="AF503" s="73">
        <x:v>10</x:v>
      </x:c>
      <x:c r="AG503" s="73">
        <x:v>1</x:v>
      </x:c>
      <x:c r="AH503" s="73">
        <x:v>2</x:v>
      </x:c>
      <x:c r="AI503" s="73">
        <x:v>0.316</x:v>
      </x:c>
      <x:c r="AJ503" s="73">
        <x:v>0.42899999999999999</x:v>
      </x:c>
      <x:c r="AK503" s="73">
        <x:v>0.55100000000000005</x:v>
      </x:c>
      <x:c r="AL503" s="73">
        <x:v>0.97999999999999998</x:v>
      </x:c>
      <x:c r="AM503" s="73">
        <x:v>0.066000000000000003</x:v>
      </x:c>
      <x:c r="AN503" s="73">
        <x:v>157.69999999999999</x:v>
      </x:c>
      <x:c r="AO503" s="73">
        <x:v>5.8499999999999996</x:v>
      </x:c>
      <x:c r="AP503" s="73">
        <x:v>2013</x:v>
      </x:c>
      <x:c r="AQ503" s="73" t="s">
        <x:v>45</x:v>
      </x:c>
      <x:c r="AR503" s="73">
        <x:v>26</x:v>
      </x:c>
      <x:c r="AS503" s="73" t="s">
        <x:v>23</x:v>
      </x:c>
      <x:c r="AT503" s="73">
        <x:v>525</x:v>
      </x:c>
      <x:c r="AU503" s="73">
        <x:v>36.560000000000002</x:v>
      </x:c>
      <x:c r="AV503" s="73">
        <x:v>0.53000000000000003</x:v>
      </x:c>
      <x:c r="AW503" s="73">
        <x:v>0.34999999999999998</x:v>
      </x:c>
      <x:c r="AX503" s="73">
        <x:v>36.75</x:v>
      </x:c>
      <x:c r="AY503" s="73">
        <x:v>-1.3500000000000001</x:v>
      </x:c>
      <x:c r="AZ503" s="73">
        <x:v>-0.05</x:v>
      </x:c>
      <x:c r="BA503" s="73">
        <x:v>-1.3999999999999999</x:v>
      </x:c>
      <x:c r="BB503" s="73">
        <x:v>35.350000000000001</x:v>
      </x:c>
      <x:c r="BC503" s="73">
        <x:v>2.29</x:v>
      </x:c>
      <x:c r="BD503" s="73">
        <x:v>37.640000000000001</x:v>
      </x:c>
      <x:c r="BE503" s="73">
        <x:v>9.9499999999999993</x:v>
      </x:c>
      <x:c r="BF503" s="73">
        <x:v>6</x:v>
      </x:c>
      <x:c r="BG503" s="73">
        <x:v>-0.16</x:v>
      </x:c>
      <x:c r="BH503" s="73">
        <x:v>5.8499999999999996</x:v>
      </x:c>
      <x:c r="BI503" s="73">
        <x:v>28000</x:v>
      </x:c>
      <x:c r="BJ503" s="73">
        <x:v>4492</x:v>
      </x:c>
      <x:c r="BK503" s="74" t="str">
        <x:f t="shared" si="0"/>
        <x:v>true</x:v>
      </x:c>
    </x:row>
    <x:row r="504" spans="1:63" ht="16.399999999999999">
      <x:c r="A504" s="65">
        <x:v>2015</x:v>
      </x:c>
      <x:c r="B504" s="61" t="s">
        <x:v>45</x:v>
      </x:c>
      <x:c r="C504" s="61" t="s">
        <x:v>248</x:v>
      </x:c>
      <x:c r="D504" s="72" t="s">
        <x:v>323</x:v>
      </x:c>
      <x:c r="E504" s="72">
        <x:v>9</x:v>
      </x:c>
      <x:c r="F504" s="72" t="s">
        <x:v>25</x:v>
      </x:c>
      <x:c r="G504" s="72" t="s">
        <x:v>34</x:v>
      </x:c>
      <x:c r="H504" s="72" t="s">
        <x:v>36</x:v>
      </x:c>
      <x:c r="I504" s="73">
        <x:v>2014</x:v>
      </x:c>
      <x:c r="J504" s="73" t="s">
        <x:v>45</x:v>
      </x:c>
      <x:c r="K504" s="73">
        <x:v>27</x:v>
      </x:c>
      <x:c r="L504" s="73" t="s">
        <x:v>23</x:v>
      </x:c>
      <x:c r="M504" s="73">
        <x:v>82</x:v>
      </x:c>
      <x:c r="N504" s="73">
        <x:v>2.4300000000000002</x:v>
      </x:c>
      <x:c r="O504" s="73">
        <x:v>0</x:v>
      </x:c>
      <x:c r="P504" s="73">
        <x:v>361</x:v>
      </x:c>
      <x:c r="Q504" s="73">
        <x:v>360</x:v>
      </x:c>
      <x:c r="R504" s="73">
        <x:v>308</x:v>
      </x:c>
      <x:c r="S504" s="73">
        <x:v>65</x:v>
      </x:c>
      <x:c r="T504" s="73">
        <x:v>94</x:v>
      </x:c>
      <x:c r="U504" s="73">
        <x:v>20</x:v>
      </x:c>
      <x:c r="V504" s="73">
        <x:v>0</x:v>
      </x:c>
      <x:c r="W504" s="73">
        <x:v>14</x:v>
      </x:c>
      <x:c r="X504" s="73">
        <x:v>156</x:v>
      </x:c>
      <x:c r="Y504" s="73">
        <x:v>76</x:v>
      </x:c>
      <x:c r="Z504" s="73">
        <x:v>7</x:v>
      </x:c>
      <x:c r="AA504" s="73">
        <x:v>2</x:v>
      </x:c>
      <x:c r="AB504" s="73">
        <x:v>37</x:v>
      </x:c>
      <x:c r="AC504" s="73">
        <x:v>12</x:v>
      </x:c>
      <x:c r="AD504" s="73">
        <x:v>0</x:v>
      </x:c>
      <x:c r="AE504" s="73">
        <x:v>69</x:v>
      </x:c>
      <x:c r="AF504" s="73">
        <x:v>9</x:v>
      </x:c>
      <x:c r="AG504" s="73">
        <x:v>1</x:v>
      </x:c>
      <x:c r="AH504" s="73">
        <x:v>3</x:v>
      </x:c>
      <x:c r="AI504" s="73">
        <x:v>0.30499999999999999</x:v>
      </x:c>
      <x:c r="AJ504" s="73">
        <x:v>0.39700000000000002</x:v>
      </x:c>
      <x:c r="AK504" s="73">
        <x:v>0.50600000000000001</x:v>
      </x:c>
      <x:c r="AL504" s="73">
        <x:v>0.90300000000000002</x:v>
      </x:c>
      <x:c r="AM504" s="73">
        <x:v>0.17799999999999999</x:v>
      </x:c>
      <x:c r="AN504" s="73">
        <x:v>127.59999999999999</x:v>
      </x:c>
      <x:c r="AO504" s="73">
        <x:v>2.4300000000000002</x:v>
      </x:c>
      <x:c r="AP504" s="73">
        <x:v>2014</x:v>
      </x:c>
      <x:c r="AQ504" s="73" t="s">
        <x:v>45</x:v>
      </x:c>
      <x:c r="AR504" s="73">
        <x:v>27</x:v>
      </x:c>
      <x:c r="AS504" s="73" t="s">
        <x:v>23</x:v>
      </x:c>
      <x:c r="AT504" s="73">
        <x:v>361</x:v>
      </x:c>
      <x:c r="AU504" s="73">
        <x:v>13.119999999999999</x:v>
      </x:c>
      <x:c r="AV504" s="73">
        <x:v>0.46999999999999997</x:v>
      </x:c>
      <x:c r="AW504" s="73">
        <x:v>-0.040000000000000002</x:v>
      </x:c>
      <x:c r="AX504" s="73">
        <x:v>11.880000000000001</x:v>
      </x:c>
      <x:c r="AY504" s="73">
        <x:v>0.029999999999999999</x:v>
      </x:c>
      <x:c r="AZ504" s="73">
        <x:v>-0.10000000000000001</x:v>
      </x:c>
      <x:c r="BA504" s="73">
        <x:v>-0.070000000000000007</x:v>
      </x:c>
      <x:c r="BB504" s="73">
        <x:v>12.529999999999999</x:v>
      </x:c>
      <x:c r="BC504" s="73">
        <x:v>1.5700000000000001</x:v>
      </x:c>
      <x:c r="BD504" s="73">
        <x:v>17.109999999999999</x:v>
      </x:c>
      <x:c r="BE504" s="73">
        <x:v>11.31</x:v>
      </x:c>
      <x:c r="BF504" s="73">
        <x:v>2.4300000000000002</x:v>
      </x:c>
      <x:c r="BG504" s="73">
        <x:v>0</x:v>
      </x:c>
      <x:c r="BH504" s="73">
        <x:v>2.4300000000000002</x:v>
      </x:c>
      <x:c r="BI504" s="73">
        <x:v>52000</x:v>
      </x:c>
      <x:c r="BJ504" s="73">
        <x:v>8894</x:v>
      </x:c>
      <x:c r="BK504" s="74" t="str">
        <x:f t="shared" si="0"/>
        <x:v>true</x:v>
      </x:c>
    </x:row>
    <x:row r="505" spans="1:63" ht="16.399999999999999">
      <x:c r="A505" s="65">
        <x:v>2016</x:v>
      </x:c>
      <x:c r="B505" s="61" t="s">
        <x:v>45</x:v>
      </x:c>
      <x:c r="C505" s="61" t="s">
        <x:v>248</x:v>
      </x:c>
      <x:c r="D505" s="72" t="s">
        <x:v>323</x:v>
      </x:c>
      <x:c r="E505" s="72">
        <x:v>4</x:v>
      </x:c>
      <x:c r="F505" s="72" t="s">
        <x:v>332</x:v>
      </x:c>
      <x:c r="G505" s="72" t="s">
        <x:v>34</x:v>
      </x:c>
      <x:c r="H505" s="72" t="s">
        <x:v>36</x:v>
      </x:c>
      <x:c r="I505" s="73">
        <x:v>2015</x:v>
      </x:c>
      <x:c r="J505" s="73" t="s">
        <x:v>45</x:v>
      </x:c>
      <x:c r="K505" s="73">
        <x:v>28</x:v>
      </x:c>
      <x:c r="L505" s="73" t="s">
        <x:v>23</x:v>
      </x:c>
      <x:c r="M505" s="73">
        <x:v>81</x:v>
      </x:c>
      <x:c r="N505" s="73">
        <x:v>2.98</x:v>
      </x:c>
      <x:c r="O505" s="73">
        <x:v>0.65000000000000002</x:v>
      </x:c>
      <x:c r="P505" s="73">
        <x:v>330</x:v>
      </x:c>
      <x:c r="Q505" s="73">
        <x:v>328</x:v>
      </x:c>
      <x:c r="R505" s="73">
        <x:v>275</x:v>
      </x:c>
      <x:c r="S505" s="73">
        <x:v>43</x:v>
      </x:c>
      <x:c r="T505" s="73">
        <x:v>81</x:v>
      </x:c>
      <x:c r="U505" s="73">
        <x:v>17</x:v>
      </x:c>
      <x:c r="V505" s="73">
        <x:v>0</x:v>
      </x:c>
      <x:c r="W505" s="73">
        <x:v>17</x:v>
      </x:c>
      <x:c r="X505" s="73">
        <x:v>149</x:v>
      </x:c>
      <x:c r="Y505" s="73">
        <x:v>58</x:v>
      </x:c>
      <x:c r="Z505" s="73">
        <x:v>5</x:v>
      </x:c>
      <x:c r="AA505" s="73">
        <x:v>2</x:v>
      </x:c>
      <x:c r="AB505" s="73">
        <x:v>46</x:v>
      </x:c>
      <x:c r="AC505" s="73">
        <x:v>5</x:v>
      </x:c>
      <x:c r="AD505" s="73">
        <x:v>2</x:v>
      </x:c>
      <x:c r="AE505" s="73">
        <x:v>78</x:v>
      </x:c>
      <x:c r="AF505" s="73">
        <x:v>6</x:v>
      </x:c>
      <x:c r="AG505" s="73">
        <x:v>1</x:v>
      </x:c>
      <x:c r="AH505" s="73">
        <x:v>3</x:v>
      </x:c>
      <x:c r="AI505" s="73">
        <x:v>0.29499999999999998</x:v>
      </x:c>
      <x:c r="AJ505" s="73">
        <x:v>0.40100000000000002</x:v>
      </x:c>
      <x:c r="AK505" s="73">
        <x:v>0.54200000000000004</x:v>
      </x:c>
      <x:c r="AL505" s="73">
        <x:v>0.94299999999999995</x:v>
      </x:c>
      <x:c r="AM505" s="73">
        <x:v>0.19</x:v>
      </x:c>
      <x:c r="AN505" s="73">
        <x:v>142.69999999999999</x:v>
      </x:c>
      <x:c r="AO505" s="73">
        <x:v>3.6400000000000001</x:v>
      </x:c>
      <x:c r="AP505" s="73">
        <x:v>2015</x:v>
      </x:c>
      <x:c r="AQ505" s="73" t="s">
        <x:v>45</x:v>
      </x:c>
      <x:c r="AR505" s="73">
        <x:v>28</x:v>
      </x:c>
      <x:c r="AS505" s="73" t="s">
        <x:v>23</x:v>
      </x:c>
      <x:c r="AT505" s="73">
        <x:v>330</x:v>
      </x:c>
      <x:c r="AU505" s="73">
        <x:v>18.609999999999999</x:v>
      </x:c>
      <x:c r="AV505" s="73">
        <x:v>0.10000000000000001</x:v>
      </x:c>
      <x:c r="AW505" s="73">
        <x:v>0.56999999999999995</x:v>
      </x:c>
      <x:c r="AX505" s="73">
        <x:v>20.16</x:v>
      </x:c>
      <x:c r="AY505" s="73">
        <x:v>7.0499999999999998</x:v>
      </x:c>
      <x:c r="AZ505" s="73">
        <x:v>-0.47999999999999998</x:v>
      </x:c>
      <x:c r="BA505" s="73">
        <x:v>6.5700000000000003</x:v>
      </x:c>
      <x:c r="BB505" s="73">
        <x:v>26.140000000000001</x:v>
      </x:c>
      <x:c r="BC505" s="73">
        <x:v>1.3999999999999999</x:v>
      </x:c>
      <x:c r="BD505" s="73">
        <x:v>30.25</x:v>
      </x:c>
      <x:c r="BE505" s="73">
        <x:v>10.800000000000001</x:v>
      </x:c>
      <x:c r="BF505" s="73">
        <x:v>2.98</x:v>
      </x:c>
      <x:c r="BG505" s="73">
        <x:v>0.65000000000000002</x:v>
      </x:c>
      <x:c r="BH505" s="73">
        <x:v>3.6400000000000001</x:v>
      </x:c>
      <x:c r="BI505" s="73">
        <x:v>70000</x:v>
      </x:c>
      <x:c r="BJ505" s="73">
        <x:v>28831</x:v>
      </x:c>
      <x:c r="BK505" s="74" t="str">
        <x:f t="shared" si="0"/>
        <x:v>true</x:v>
      </x:c>
    </x:row>
    <x:row r="506" spans="1:63" ht="16.399999999999999">
      <x:c r="A506" s="65">
        <x:v>2017</x:v>
      </x:c>
      <x:c r="B506" s="61" t="s">
        <x:v>45</x:v>
      </x:c>
      <x:c r="C506" s="61" t="s">
        <x:v>248</x:v>
      </x:c>
      <x:c r="D506" s="72" t="s">
        <x:v>323</x:v>
      </x:c>
      <x:c r="E506" s="72">
        <x:v>4</x:v>
      </x:c>
      <x:c r="F506" s="72" t="s">
        <x:v>332</x:v>
      </x:c>
      <x:c r="G506" s="72" t="s">
        <x:v>34</x:v>
      </x:c>
      <x:c r="H506" s="72" t="s">
        <x:v>36</x:v>
      </x:c>
      <x:c r="I506" s="73">
        <x:v>2016</x:v>
      </x:c>
      <x:c r="J506" s="73" t="s">
        <x:v>45</x:v>
      </x:c>
      <x:c r="K506" s="73">
        <x:v>29</x:v>
      </x:c>
      <x:c r="L506" s="73" t="s">
        <x:v>23</x:v>
      </x:c>
      <x:c r="M506" s="73">
        <x:v>141</x:v>
      </x:c>
      <x:c r="N506" s="73">
        <x:v>5.3700000000000001</x:v>
      </x:c>
      <x:c r="O506" s="73">
        <x:v>0.34000000000000002</x:v>
      </x:c>
      <x:c r="P506" s="73">
        <x:v>606</x:v>
      </x:c>
      <x:c r="Q506" s="73">
        <x:v>604</x:v>
      </x:c>
      <x:c r="R506" s="73">
        <x:v>500</x:v>
      </x:c>
      <x:c r="S506" s="73">
        <x:v>106</x:v>
      </x:c>
      <x:c r="T506" s="73">
        <x:v>144</x:v>
      </x:c>
      <x:c r="U506" s="73">
        <x:v>24</x:v>
      </x:c>
      <x:c r="V506" s="73">
        <x:v>1</x:v>
      </x:c>
      <x:c r="W506" s="73">
        <x:v>40</x:v>
      </x:c>
      <x:c r="X506" s="73">
        <x:v>290</x:v>
      </x:c>
      <x:c r="Y506" s="73">
        <x:v>106</x:v>
      </x:c>
      <x:c r="Z506" s="73">
        <x:v>1</x:v>
      </x:c>
      <x:c r="AA506" s="73">
        <x:v>2</x:v>
      </x:c>
      <x:c r="AB506" s="73">
        <x:v>77</x:v>
      </x:c>
      <x:c r="AC506" s="73">
        <x:v>23</x:v>
      </x:c>
      <x:c r="AD506" s="73">
        <x:v>2</x:v>
      </x:c>
      <x:c r="AE506" s="73">
        <x:v>126</x:v>
      </x:c>
      <x:c r="AF506" s="73">
        <x:v>6</x:v>
      </x:c>
      <x:c r="AG506" s="73">
        <x:v>0</x:v>
      </x:c>
      <x:c r="AH506" s="73">
        <x:v>6</x:v>
      </x:c>
      <x:c r="AI506" s="73">
        <x:v>0.28799999999999998</x:v>
      </x:c>
      <x:c r="AJ506" s="73">
        <x:v>0.40300000000000002</x:v>
      </x:c>
      <x:c r="AK506" s="73">
        <x:v>0.57999999999999996</x:v>
      </x:c>
      <x:c r="AL506" s="73">
        <x:v>0.98299999999999998</x:v>
      </x:c>
      <x:c r="AM506" s="73">
        <x:v>0.20000000000000001</x:v>
      </x:c>
      <x:c r="AN506" s="73">
        <x:v>141.19999999999999</x:v>
      </x:c>
      <x:c r="AO506" s="73">
        <x:v>5.71</x:v>
      </x:c>
      <x:c r="AP506" s="73">
        <x:v>2016</x:v>
      </x:c>
      <x:c r="AQ506" s="73" t="s">
        <x:v>45</x:v>
      </x:c>
      <x:c r="AR506" s="73">
        <x:v>29</x:v>
      </x:c>
      <x:c r="AS506" s="73" t="s">
        <x:v>23</x:v>
      </x:c>
      <x:c r="AT506" s="73">
        <x:v>606</x:v>
      </x:c>
      <x:c r="AU506" s="73">
        <x:v>33.079999999999998</x:v>
      </x:c>
      <x:c r="AV506" s="73">
        <x:v>0.84999999999999998</x:v>
      </x:c>
      <x:c r="AW506" s="73">
        <x:v>1.24</x:v>
      </x:c>
      <x:c r="AX506" s="73">
        <x:v>37.869999999999997</x:v>
      </x:c>
      <x:c r="AY506" s="73">
        <x:v>3.8399999999999999</x:v>
      </x:c>
      <x:c r="AZ506" s="73">
        <x:v>-0.10000000000000001</x:v>
      </x:c>
      <x:c r="BA506" s="73">
        <x:v>3.7400000000000002</x:v>
      </x:c>
      <x:c r="BB506" s="73">
        <x:v>39.479999999999997</x:v>
      </x:c>
      <x:c r="BC506" s="73">
        <x:v>2.6299999999999999</x:v>
      </x:c>
      <x:c r="BD506" s="73">
        <x:v>50.240000000000002</x:v>
      </x:c>
      <x:c r="BE506" s="73">
        <x:v>11.279999999999999</x:v>
      </x:c>
      <x:c r="BF506" s="73">
        <x:v>5.3700000000000001</x:v>
      </x:c>
      <x:c r="BG506" s="73">
        <x:v>0.34000000000000002</x:v>
      </x:c>
      <x:c r="BH506" s="73">
        <x:v>5.71</x:v>
      </x:c>
      <x:c r="BI506" s="73">
        <x:v>100000</x:v>
      </x:c>
      <x:c r="BJ506" s="73">
        <x:v>27492</x:v>
      </x:c>
      <x:c r="BK506" s="74" t="str">
        <x:f t="shared" si="0"/>
        <x:v>true</x:v>
      </x:c>
    </x:row>
    <x:row r="507" spans="1:63" ht="16.399999999999999">
      <x:c r="A507" s="65">
        <x:v>2018</x:v>
      </x:c>
      <x:c r="B507" s="61" t="s">
        <x:v>45</x:v>
      </x:c>
      <x:c r="C507" s="61" t="s">
        <x:v>248</x:v>
      </x:c>
      <x:c r="D507" s="72" t="s">
        <x:v>323</x:v>
      </x:c>
      <x:c r="E507" s="72">
        <x:v>4</x:v>
      </x:c>
      <x:c r="F507" s="72" t="s">
        <x:v>332</x:v>
      </x:c>
      <x:c r="G507" s="72" t="s">
        <x:v>34</x:v>
      </x:c>
      <x:c r="H507" s="72" t="s">
        <x:v>36</x:v>
      </x:c>
      <x:c r="I507" s="73">
        <x:v>2017</x:v>
      </x:c>
      <x:c r="J507" s="73" t="s">
        <x:v>45</x:v>
      </x:c>
      <x:c r="K507" s="73">
        <x:v>30</x:v>
      </x:c>
      <x:c r="L507" s="73" t="s">
        <x:v>23</x:v>
      </x:c>
      <x:c r="M507" s="73">
        <x:v>130</x:v>
      </x:c>
      <x:c r="N507" s="73">
        <x:v>5.8200000000000003</x:v>
      </x:c>
      <x:c r="O507" s="73">
        <x:v>0.55000000000000004</x:v>
      </x:c>
      <x:c r="P507" s="73">
        <x:v>527</x:v>
      </x:c>
      <x:c r="Q507" s="73">
        <x:v>520</x:v>
      </x:c>
      <x:c r="R507" s="73">
        <x:v>430</x:v>
      </x:c>
      <x:c r="S507" s="73">
        <x:v>89</x:v>
      </x:c>
      <x:c r="T507" s="73">
        <x:v>136</x:v>
      </x:c>
      <x:c r="U507" s="73">
        <x:v>18</x:v>
      </x:c>
      <x:c r="V507" s="73">
        <x:v>1</x:v>
      </x:c>
      <x:c r="W507" s="73">
        <x:v>46</x:v>
      </x:c>
      <x:c r="X507" s="73">
        <x:v>294</x:v>
      </x:c>
      <x:c r="Y507" s="73">
        <x:v>113</x:v>
      </x:c>
      <x:c r="Z507" s="73">
        <x:v>1</x:v>
      </x:c>
      <x:c r="AA507" s="73">
        <x:v>5</x:v>
      </x:c>
      <x:c r="AB507" s="73">
        <x:v>70</x:v>
      </x:c>
      <x:c r="AC507" s="73">
        <x:v>19</x:v>
      </x:c>
      <x:c r="AD507" s="73">
        <x:v>10</x:v>
      </x:c>
      <x:c r="AE507" s="73">
        <x:v>107</x:v>
      </x:c>
      <x:c r="AF507" s="73">
        <x:v>8</x:v>
      </x:c>
      <x:c r="AG507" s="73">
        <x:v>0</x:v>
      </x:c>
      <x:c r="AH507" s="73">
        <x:v>8</x:v>
      </x:c>
      <x:c r="AI507" s="73">
        <x:v>0.316</x:v>
      </x:c>
      <x:c r="AJ507" s="73">
        <x:v>0.42699999999999999</x:v>
      </x:c>
      <x:c r="AK507" s="73">
        <x:v>0.68400000000000005</x:v>
      </x:c>
      <x:c r="AL507" s="73">
        <x:v>1.111</x:v>
      </x:c>
      <x:c r="AM507" s="73">
        <x:v>0.23200000000000001</x:v>
      </x:c>
      <x:c r="AN507" s="73">
        <x:v>169.59999999999999</x:v>
      </x:c>
      <x:c r="AO507" s="73">
        <x:v>6.3700000000000001</x:v>
      </x:c>
      <x:c r="AP507" s="73">
        <x:v>2017</x:v>
      </x:c>
      <x:c r="AQ507" s="73" t="s">
        <x:v>45</x:v>
      </x:c>
      <x:c r="AR507" s="73">
        <x:v>30</x:v>
      </x:c>
      <x:c r="AS507" s="73" t="s">
        <x:v>23</x:v>
      </x:c>
      <x:c r="AT507" s="73">
        <x:v>527</x:v>
      </x:c>
      <x:c r="AU507" s="73">
        <x:v>44.420000000000002</x:v>
      </x:c>
      <x:c r="AV507" s="73">
        <x:v>-1.6299999999999999</x:v>
      </x:c>
      <x:c r="AW507" s="73">
        <x:v>-2.0899999999999999</x:v>
      </x:c>
      <x:c r="AX507" s="73">
        <x:v>44.189999999999998</x:v>
      </x:c>
      <x:c r="AY507" s="73">
        <x:v>5.9500000000000002</x:v>
      </x:c>
      <x:c r="AZ507" s="73">
        <x:v>-0.79000000000000004</x:v>
      </x:c>
      <x:c r="BA507" s="73">
        <x:v>5.1600000000000001</x:v>
      </x:c>
      <x:c r="BB507" s="73">
        <x:v>48.229999999999997</x:v>
      </x:c>
      <x:c r="BC507" s="73">
        <x:v>2.23</x:v>
      </x:c>
      <x:c r="BD507" s="73">
        <x:v>59.829999999999998</x:v>
      </x:c>
      <x:c r="BE507" s="73">
        <x:v>10.890000000000001</x:v>
      </x:c>
      <x:c r="BF507" s="73">
        <x:v>5.8200000000000003</x:v>
      </x:c>
      <x:c r="BG507" s="73">
        <x:v>0.55000000000000004</x:v>
      </x:c>
      <x:c r="BH507" s="73">
        <x:v>6.3700000000000001</x:v>
      </x:c>
      <x:c r="BI507" s="73">
        <x:v>100000</x:v>
      </x:c>
      <x:c r="BJ507" s="73">
        <x:v>17524</x:v>
      </x:c>
      <x:c r="BK507" s="74" t="str">
        <x:f t="shared" si="0"/>
        <x:v>true</x:v>
      </x:c>
    </x:row>
    <x:row r="508" spans="1:63" ht="16.399999999999999">
      <x:c r="A508" s="65">
        <x:v>2019</x:v>
      </x:c>
      <x:c r="B508" s="61" t="s">
        <x:v>45</x:v>
      </x:c>
      <x:c r="C508" s="61" t="s">
        <x:v>248</x:v>
      </x:c>
      <x:c r="D508" s="72" t="s">
        <x:v>323</x:v>
      </x:c>
      <x:c r="E508" s="72">
        <x:v>4</x:v>
      </x:c>
      <x:c r="F508" s="72" t="s">
        <x:v>332</x:v>
      </x:c>
      <x:c r="G508" s="72" t="s">
        <x:v>34</x:v>
      </x:c>
      <x:c r="H508" s="72" t="s">
        <x:v>36</x:v>
      </x:c>
      <x:c r="I508" s="73">
        <x:v>2018</x:v>
      </x:c>
      <x:c r="J508" s="73" t="s">
        <x:v>45</x:v>
      </x:c>
      <x:c r="K508" s="73">
        <x:v>31</x:v>
      </x:c>
      <x:c r="L508" s="73" t="s">
        <x:v>23</x:v>
      </x:c>
      <x:c r="M508" s="73">
        <x:v>115</x:v>
      </x:c>
      <x:c r="N508" s="73">
        <x:v>2.8599999999999999</x:v>
      </x:c>
      <x:c r="O508" s="73">
        <x:v>0.40000000000000002</x:v>
      </x:c>
      <x:c r="P508" s="73">
        <x:v>489</x:v>
      </x:c>
      <x:c r="Q508" s="73">
        <x:v>489</x:v>
      </x:c>
      <x:c r="R508" s="73">
        <x:v>406</x:v>
      </x:c>
      <x:c r="S508" s="73">
        <x:v>95</x:v>
      </x:c>
      <x:c r="T508" s="73">
        <x:v>99</x:v>
      </x:c>
      <x:c r="U508" s="73">
        <x:v>16</x:v>
      </x:c>
      <x:c r="V508" s="73">
        <x:v>1</x:v>
      </x:c>
      <x:c r="W508" s="73">
        <x:v>35</x:v>
      </x:c>
      <x:c r="X508" s="73">
        <x:v>222</x:v>
      </x:c>
      <x:c r="Y508" s="73">
        <x:v>74</x:v>
      </x:c>
      <x:c r="Z508" s="73">
        <x:v>9</x:v>
      </x:c>
      <x:c r="AA508" s="73">
        <x:v>2</x:v>
      </x:c>
      <x:c r="AB508" s="73">
        <x:v>58</x:v>
      </x:c>
      <x:c r="AC508" s="73">
        <x:v>23</x:v>
      </x:c>
      <x:c r="AD508" s="73">
        <x:v>2</x:v>
      </x:c>
      <x:c r="AE508" s="73">
        <x:v>129</x:v>
      </x:c>
      <x:c r="AF508" s="73">
        <x:v>10</x:v>
      </x:c>
      <x:c r="AG508" s="73">
        <x:v>0</x:v>
      </x:c>
      <x:c r="AH508" s="73">
        <x:v>2</x:v>
      </x:c>
      <x:c r="AI508" s="73">
        <x:v>0.24399999999999999</x:v>
      </x:c>
      <x:c r="AJ508" s="73">
        <x:v>0.36799999999999999</x:v>
      </x:c>
      <x:c r="AK508" s="73">
        <x:v>0.54700000000000004</x:v>
      </x:c>
      <x:c r="AL508" s="73">
        <x:v>0.91500000000000004</x:v>
      </x:c>
      <x:c r="AM508" s="73">
        <x:v>0.17699999999999999</x:v>
      </x:c>
      <x:c r="AN508" s="73">
        <x:v>122</x:v>
      </x:c>
      <x:c r="AO508" s="73">
        <x:v>3.27</x:v>
      </x:c>
      <x:c r="AP508" s="73">
        <x:v>2018</x:v>
      </x:c>
      <x:c r="AQ508" s="73" t="s">
        <x:v>45</x:v>
      </x:c>
      <x:c r="AR508" s="73">
        <x:v>31</x:v>
      </x:c>
      <x:c r="AS508" s="73" t="s">
        <x:v>23</x:v>
      </x:c>
      <x:c r="AT508" s="73">
        <x:v>489</x:v>
      </x:c>
      <x:c r="AU508" s="73">
        <x:v>12.35</x:v>
      </x:c>
      <x:c r="AV508" s="73">
        <x:v>0.62</x:v>
      </x:c>
      <x:c r="AW508" s="73">
        <x:v>0.34999999999999998</x:v>
      </x:c>
      <x:c r="AX508" s="73">
        <x:v>12.630000000000001</x:v>
      </x:c>
      <x:c r="AY508" s="73">
        <x:v>4.5199999999999996</x:v>
      </x:c>
      <x:c r="AZ508" s="73">
        <x:v>-0.79000000000000004</x:v>
      </x:c>
      <x:c r="BA508" s="73">
        <x:v>3.73</x:v>
      </x:c>
      <x:c r="BB508" s="73">
        <x:v>16.399999999999999</x:v>
      </x:c>
      <x:c r="BC508" s="73">
        <x:v>2.1299999999999999</x:v>
      </x:c>
      <x:c r="BD508" s="73">
        <x:v>21.719999999999999</x:v>
      </x:c>
      <x:c r="BE508" s="73">
        <x:v>11.199999999999999</x:v>
      </x:c>
      <x:c r="BF508" s="73">
        <x:v>2.8599999999999999</x:v>
      </x:c>
      <x:c r="BG508" s="73">
        <x:v>0.40000000000000002</x:v>
      </x:c>
      <x:c r="BH508" s="73">
        <x:v>3.27</x:v>
      </x:c>
      <x:c r="BI508" s="73">
        <x:v>120000</x:v>
      </x:c>
      <x:c r="BJ508" s="73">
        <x:v>18837</x:v>
      </x:c>
      <x:c r="BK508" s="74" t="str">
        <x:f t="shared" si="0"/>
        <x:v>true</x:v>
      </x:c>
    </x:row>
    <x:row r="509" spans="1:63" ht="16.399999999999999">
      <x:c r="A509" s="65">
        <x:v>2018</x:v>
      </x:c>
      <x:c r="B509" s="61" t="s">
        <x:v>65</x:v>
      </x:c>
      <x:c r="C509" s="61" t="s">
        <x:v>236</x:v>
      </x:c>
      <x:c r="D509" s="72" t="s">
        <x:v>323</x:v>
      </x:c>
      <x:c r="E509" s="72">
        <x:v>9</x:v>
      </x:c>
      <x:c r="F509" s="72" t="s">
        <x:v>25</x:v>
      </x:c>
      <x:c r="G509" s="72" t="s">
        <x:v>34</x:v>
      </x:c>
      <x:c r="H509" s="72" t="s">
        <x:v>36</x:v>
      </x:c>
      <x:c r="I509" s="76">
        <x:v>2017</x:v>
      </x:c>
      <x:c r="J509" s="76" t="s">
        <x:v>65</x:v>
      </x:c>
      <x:c r="K509" s="76">
        <x:v>29</x:v>
      </x:c>
      <x:c r="L509" s="76" t="s">
        <x:v>20</x:v>
      </x:c>
      <x:c r="M509" s="76">
        <x:v>129</x:v>
      </x:c>
      <x:c r="N509" s="76">
        <x:v>2.3300000000000001</x:v>
      </x:c>
      <x:c r="O509" s="76">
        <x:v>-0.51000000000000001</x:v>
      </x:c>
      <x:c r="P509" s="76">
        <x:v>452</x:v>
      </x:c>
      <x:c r="Q509" s="76">
        <x:v>450</x:v>
      </x:c>
      <x:c r="R509" s="76">
        <x:v>399</x:v>
      </x:c>
      <x:c r="S509" s="76">
        <x:v>65</x:v>
      </x:c>
      <x:c r="T509" s="76">
        <x:v>120</x:v>
      </x:c>
      <x:c r="U509" s="76">
        <x:v>16</x:v>
      </x:c>
      <x:c r="V509" s="76">
        <x:v>6</x:v>
      </x:c>
      <x:c r="W509" s="76">
        <x:v>7</x:v>
      </x:c>
      <x:c r="X509" s="76">
        <x:v>169</x:v>
      </x:c>
      <x:c r="Y509" s="76">
        <x:v>57</x:v>
      </x:c>
      <x:c r="Z509" s="76">
        <x:v>3</x:v>
      </x:c>
      <x:c r="AA509" s="76">
        <x:v>2</x:v>
      </x:c>
      <x:c r="AB509" s="76">
        <x:v>38</x:v>
      </x:c>
      <x:c r="AC509" s="76">
        <x:v>9</x:v>
      </x:c>
      <x:c r="AD509" s="76">
        <x:v>1</x:v>
      </x:c>
      <x:c r="AE509" s="76">
        <x:v>58</x:v>
      </x:c>
      <x:c r="AF509" s="76">
        <x:v>10</x:v>
      </x:c>
      <x:c r="AG509" s="76">
        <x:v>1</x:v>
      </x:c>
      <x:c r="AH509" s="76">
        <x:v>5</x:v>
      </x:c>
      <x:c r="AI509" s="76">
        <x:v>0.30099999999999999</x:v>
      </x:c>
      <x:c r="AJ509" s="76">
        <x:v>0.37</x:v>
      </x:c>
      <x:c r="AK509" s="76">
        <x:v>0.42399999999999999</x:v>
      </x:c>
      <x:c r="AL509" s="76">
        <x:v>0.79400000000000004</x:v>
      </x:c>
      <x:c r="AM509" s="76">
        <x:v>0.14099999999999999</x:v>
      </x:c>
      <x:c r="AN509" s="76">
        <x:v>110.90000000000001</x:v>
      </x:c>
      <x:c r="AO509" s="76">
        <x:v>1.8200000000000001</x:v>
      </x:c>
      <x:c r="AP509" s="76">
        <x:v>2017</x:v>
      </x:c>
      <x:c r="AQ509" s="76" t="s">
        <x:v>65</x:v>
      </x:c>
      <x:c r="AR509" s="76">
        <x:v>29</x:v>
      </x:c>
      <x:c r="AS509" s="76" t="s">
        <x:v>20</x:v>
      </x:c>
      <x:c r="AT509" s="76">
        <x:v>452</x:v>
      </x:c>
      <x:c r="AU509" s="76">
        <x:v>4.8899999999999997</x:v>
      </x:c>
      <x:c r="AV509" s="76">
        <x:v>0.48999999999999999</x:v>
      </x:c>
      <x:c r="AW509" s="76">
        <x:v>1.0800000000000001</x:v>
      </x:c>
      <x:c r="AX509" s="76">
        <x:v>5.4400000000000004</x:v>
      </x:c>
      <x:c r="AY509" s="76">
        <x:v>-5.5700000000000003</x:v>
      </x:c>
      <x:c r="AZ509" s="76">
        <x:v>1.5</x:v>
      </x:c>
      <x:c r="BA509" s="76">
        <x:v>-4.0700000000000003</x:v>
      </x:c>
      <x:c r="BB509" s="76">
        <x:v>1.6899999999999999</x:v>
      </x:c>
      <x:c r="BC509" s="76">
        <x:v>1.9099999999999999</x:v>
      </x:c>
      <x:c r="BD509" s="76">
        <x:v>-0.63</x:v>
      </x:c>
      <x:c r="BE509" s="76">
        <x:v>10.890000000000001</x:v>
      </x:c>
      <x:c r="BF509" s="76">
        <x:v>2.3300000000000001</x:v>
      </x:c>
      <x:c r="BG509" s="76">
        <x:v>-0.51000000000000001</x:v>
      </x:c>
      <x:c r="BH509" s="76">
        <x:v>1.8200000000000001</x:v>
      </x:c>
      <x:c r="BI509" s="73">
        <x:v>120000</x:v>
      </x:c>
      <x:c r="BJ509" s="73">
        <x:v>36736</x:v>
      </x:c>
      <x:c r="BK509" s="74" t="str">
        <x:f t="shared" si="0"/>
        <x:v>true</x:v>
      </x:c>
    </x:row>
    <x:row r="510" spans="1:63" ht="16.399999999999999">
      <x:c r="A510" s="65">
        <x:v>2019</x:v>
      </x:c>
      <x:c r="B510" s="61" t="s">
        <x:v>65</x:v>
      </x:c>
      <x:c r="C510" s="61" t="s">
        <x:v>236</x:v>
      </x:c>
      <x:c r="D510" s="72" t="s">
        <x:v>323</x:v>
      </x:c>
      <x:c r="E510" s="72">
        <x:v>9</x:v>
      </x:c>
      <x:c r="F510" s="72" t="s">
        <x:v>25</x:v>
      </x:c>
      <x:c r="G510" s="72" t="s">
        <x:v>34</x:v>
      </x:c>
      <x:c r="H510" s="72" t="s">
        <x:v>36</x:v>
      </x:c>
      <x:c r="I510" s="76">
        <x:v>2018</x:v>
      </x:c>
      <x:c r="J510" s="76" t="s">
        <x:v>65</x:v>
      </x:c>
      <x:c r="K510" s="76">
        <x:v>30</x:v>
      </x:c>
      <x:c r="L510" s="76" t="s">
        <x:v>20</x:v>
      </x:c>
      <x:c r="M510" s="76">
        <x:v>138</x:v>
      </x:c>
      <x:c r="N510" s="76">
        <x:v>5.3399999999999999</x:v>
      </x:c>
      <x:c r="O510" s="76">
        <x:v>0.37</x:v>
      </x:c>
      <x:c r="P510" s="76">
        <x:v>590</x:v>
      </x:c>
      <x:c r="Q510" s="76">
        <x:v>589</x:v>
      </x:c>
      <x:c r="R510" s="76">
        <x:v>519</x:v>
      </x:c>
      <x:c r="S510" s="76">
        <x:v>87</x:v>
      </x:c>
      <x:c r="T510" s="76">
        <x:v>173</x:v>
      </x:c>
      <x:c r="U510" s="76">
        <x:v>39</x:v>
      </x:c>
      <x:c r="V510" s="76">
        <x:v>6</x:v>
      </x:c>
      <x:c r="W510" s="76">
        <x:v>26</x:v>
      </x:c>
      <x:c r="X510" s="76">
        <x:v>302</x:v>
      </x:c>
      <x:c r="Y510" s="76">
        <x:v>108</x:v>
      </x:c>
      <x:c r="Z510" s="76">
        <x:v>1</x:v>
      </x:c>
      <x:c r="AA510" s="76">
        <x:v>0</x:v>
      </x:c>
      <x:c r="AB510" s="76">
        <x:v>51</x:v>
      </x:c>
      <x:c r="AC510" s="76">
        <x:v>10</x:v>
      </x:c>
      <x:c r="AD510" s="76">
        <x:v>1</x:v>
      </x:c>
      <x:c r="AE510" s="76">
        <x:v>89</x:v>
      </x:c>
      <x:c r="AF510" s="76">
        <x:v>5</x:v>
      </x:c>
      <x:c r="AG510" s="76">
        <x:v>0</x:v>
      </x:c>
      <x:c r="AH510" s="76">
        <x:v>10</x:v>
      </x:c>
      <x:c r="AI510" s="76">
        <x:v>0.33300000000000002</x:v>
      </x:c>
      <x:c r="AJ510" s="76">
        <x:v>0.39700000000000002</x:v>
      </x:c>
      <x:c r="AK510" s="76">
        <x:v>0.58199999999999996</x:v>
      </x:c>
      <x:c r="AL510" s="76">
        <x:v>0.97899999999999998</x:v>
      </x:c>
      <x:c r="AM510" s="76">
        <x:v>0.19900000000000001</x:v>
      </x:c>
      <x:c r="AN510" s="76">
        <x:v>150.5</x:v>
      </x:c>
      <x:c r="AO510" s="76">
        <x:v>5.71</x:v>
      </x:c>
      <x:c r="AP510" s="76">
        <x:v>2018</x:v>
      </x:c>
      <x:c r="AQ510" s="76" t="s">
        <x:v>65</x:v>
      </x:c>
      <x:c r="AR510" s="76">
        <x:v>30</x:v>
      </x:c>
      <x:c r="AS510" s="76" t="s">
        <x:v>20</x:v>
      </x:c>
      <x:c r="AT510" s="76">
        <x:v>590</x:v>
      </x:c>
      <x:c r="AU510" s="76">
        <x:v>42.890000000000001</x:v>
      </x:c>
      <x:c r="AV510" s="76">
        <x:v>0.80000000000000004</x:v>
      </x:c>
      <x:c r="AW510" s="76">
        <x:v>1.3</x:v>
      </x:c>
      <x:c r="AX510" s="76">
        <x:v>49.109999999999999</x:v>
      </x:c>
      <x:c r="AY510" s="76">
        <x:v>4.0999999999999996</x:v>
      </x:c>
      <x:c r="AZ510" s="76">
        <x:v>-10.66</x:v>
      </x:c>
      <x:c r="BA510" s="76">
        <x:v>-6.5599999999999996</x:v>
      </x:c>
      <x:c r="BB510" s="76">
        <x:v>39.600000000000001</x:v>
      </x:c>
      <x:c r="BC510" s="76">
        <x:v>2.5800000000000001</x:v>
      </x:c>
      <x:c r="BD510" s="76">
        <x:v>50.420000000000002</x:v>
      </x:c>
      <x:c r="BE510" s="76">
        <x:v>11.199999999999999</x:v>
      </x:c>
      <x:c r="BF510" s="76">
        <x:v>5.3399999999999999</x:v>
      </x:c>
      <x:c r="BG510" s="76">
        <x:v>0.37</x:v>
      </x:c>
      <x:c r="BH510" s="76">
        <x:v>5.71</x:v>
      </x:c>
      <x:c r="BI510" s="76">
        <x:v>10000</x:v>
      </x:c>
      <x:c r="BJ510" s="76">
        <x:v>5495</x:v>
      </x:c>
      <x:c r="BK510" s="74" t="str">
        <x:f t="shared" si="0"/>
        <x:v>true</x:v>
      </x:c>
    </x:row>
    <x:row r="511" spans="1:63" ht="16.399999999999999">
      <x:c r="A511" s="65">
        <x:v>2020</x:v>
      </x:c>
      <x:c r="B511" s="61" t="s">
        <x:v>65</x:v>
      </x:c>
      <x:c r="C511" s="61" t="s">
        <x:v>236</x:v>
      </x:c>
      <x:c r="D511" s="72" t="s">
        <x:v>323</x:v>
      </x:c>
      <x:c r="E511" s="72">
        <x:v>9</x:v>
      </x:c>
      <x:c r="F511" s="72" t="s">
        <x:v>25</x:v>
      </x:c>
      <x:c r="G511" s="72" t="s">
        <x:v>34</x:v>
      </x:c>
      <x:c r="H511" s="72" t="s">
        <x:v>36</x:v>
      </x:c>
      <x:c r="I511" s="76">
        <x:v>2019</x:v>
      </x:c>
      <x:c r="J511" s="76" t="s">
        <x:v>65</x:v>
      </x:c>
      <x:c r="K511" s="76">
        <x:v>31</x:v>
      </x:c>
      <x:c r="L511" s="76" t="s">
        <x:v>20</x:v>
      </x:c>
      <x:c r="M511" s="76">
        <x:v>87</x:v>
      </x:c>
      <x:c r="N511" s="76">
        <x:v>1.01</x:v>
      </x:c>
      <x:c r="O511" s="76">
        <x:v>-0.29999999999999999</x:v>
      </x:c>
      <x:c r="P511" s="76">
        <x:v>325</x:v>
      </x:c>
      <x:c r="Q511" s="76">
        <x:v>325</x:v>
      </x:c>
      <x:c r="R511" s="76">
        <x:v>285</x:v>
      </x:c>
      <x:c r="S511" s="76">
        <x:v>27</x:v>
      </x:c>
      <x:c r="T511" s="76">
        <x:v>79</x:v>
      </x:c>
      <x:c r="U511" s="76">
        <x:v>13</x:v>
      </x:c>
      <x:c r="V511" s="76">
        <x:v>0</x:v>
      </x:c>
      <x:c r="W511" s="76">
        <x:v>4</x:v>
      </x:c>
      <x:c r="X511" s="76">
        <x:v>104</x:v>
      </x:c>
      <x:c r="Y511" s="76">
        <x:v>47</x:v>
      </x:c>
      <x:c r="Z511" s="76">
        <x:v>0</x:v>
      </x:c>
      <x:c r="AA511" s="76">
        <x:v>0</x:v>
      </x:c>
      <x:c r="AB511" s="76">
        <x:v>28</x:v>
      </x:c>
      <x:c r="AC511" s="76">
        <x:v>1</x:v>
      </x:c>
      <x:c r="AD511" s="76">
        <x:v>0</x:v>
      </x:c>
      <x:c r="AE511" s="76">
        <x:v>35</x:v>
      </x:c>
      <x:c r="AF511" s="76">
        <x:v>10</x:v>
      </x:c>
      <x:c r="AG511" s="76">
        <x:v>0</x:v>
      </x:c>
      <x:c r="AH511" s="76">
        <x:v>11</x:v>
      </x:c>
      <x:c r="AI511" s="76">
        <x:v>0.27700000000000002</x:v>
      </x:c>
      <x:c r="AJ511" s="76">
        <x:v>0.33200000000000002</x:v>
      </x:c>
      <x:c r="AK511" s="76">
        <x:v>0.36499999999999999</x:v>
      </x:c>
      <x:c r="AL511" s="76">
        <x:v>0.69699999999999995</x:v>
      </x:c>
      <x:c r="AM511" s="76">
        <x:v>0.105</x:v>
      </x:c>
      <x:c r="AN511" s="76">
        <x:v>95.299999999999997</x:v>
      </x:c>
      <x:c r="AO511" s="76">
        <x:v>0.69999999999999996</x:v>
      </x:c>
      <x:c r="AP511" s="76">
        <x:v>2019</x:v>
      </x:c>
      <x:c r="AQ511" s="76" t="s">
        <x:v>65</x:v>
      </x:c>
      <x:c r="AR511" s="76">
        <x:v>31</x:v>
      </x:c>
      <x:c r="AS511" s="76" t="s">
        <x:v>20</x:v>
      </x:c>
      <x:c r="AT511" s="76">
        <x:v>325</x:v>
      </x:c>
      <x:c r="AU511" s="76">
        <x:v>-2.8399999999999999</x:v>
      </x:c>
      <x:c r="AV511" s="76">
        <x:v>0.029999999999999999</x:v>
      </x:c>
      <x:c r="AW511" s="76">
        <x:v>-0.52000000000000002</x:v>
      </x:c>
      <x:c r="AX511" s="76">
        <x:v>-3.8599999999999999</x:v>
      </x:c>
      <x:c r="AY511" s="76">
        <x:v>-2.96</x:v>
      </x:c>
      <x:c r="AZ511" s="76">
        <x:v>1.51</x:v>
      </x:c>
      <x:c r="BA511" s="76">
        <x:v>-1.45</x:v>
      </x:c>
      <x:c r="BB511" s="76">
        <x:v>-5.0099999999999998</x:v>
      </x:c>
      <x:c r="BC511" s="76">
        <x:v>1.4399999999999999</x:v>
      </x:c>
      <x:c r="BD511" s="76">
        <x:v>-5.3700000000000001</x:v>
      </x:c>
      <x:c r="BE511" s="76">
        <x:v>9.7300000000000004</x:v>
      </x:c>
      <x:c r="BF511" s="76">
        <x:v>1.01</x:v>
      </x:c>
      <x:c r="BG511" s="76">
        <x:v>-0.29999999999999999</x:v>
      </x:c>
      <x:c r="BH511" s="76">
        <x:v>0.69999999999999996</x:v>
      </x:c>
      <x:c r="BI511" s="76">
        <x:v>20000</x:v>
      </x:c>
      <x:c r="BJ511" s="76">
        <x:v>3502</x:v>
      </x:c>
      <x:c r="BK511" s="74" t="str">
        <x:f t="shared" si="0"/>
        <x:v>true</x:v>
      </x:c>
    </x:row>
    <x:row r="512" spans="1:63" ht="16.399999999999999">
      <x:c r="A512" s="65">
        <x:v>2021</x:v>
      </x:c>
      <x:c r="B512" s="61" t="s">
        <x:v>65</x:v>
      </x:c>
      <x:c r="C512" s="61" t="s">
        <x:v>236</x:v>
      </x:c>
      <x:c r="D512" s="72" t="s">
        <x:v>323</x:v>
      </x:c>
      <x:c r="E512" s="72">
        <x:v>9</x:v>
      </x:c>
      <x:c r="F512" s="72" t="s">
        <x:v>25</x:v>
      </x:c>
      <x:c r="G512" s="72" t="s">
        <x:v>34</x:v>
      </x:c>
      <x:c r="H512" s="72" t="s">
        <x:v>36</x:v>
      </x:c>
      <x:c r="I512" s="76">
        <x:v>2020</x:v>
      </x:c>
      <x:c r="J512" s="76" t="s">
        <x:v>65</x:v>
      </x:c>
      <x:c r="K512" s="76">
        <x:v>32</x:v>
      </x:c>
      <x:c r="L512" s="76" t="s">
        <x:v>20</x:v>
      </x:c>
      <x:c r="M512" s="76">
        <x:v>140</x:v>
      </x:c>
      <x:c r="N512" s="76">
        <x:v>4.4900000000000002</x:v>
      </x:c>
      <x:c r="O512" s="76">
        <x:v>0.029999999999999999</x:v>
      </x:c>
      <x:c r="P512" s="76">
        <x:v>574</x:v>
      </x:c>
      <x:c r="Q512" s="76">
        <x:v>570</x:v>
      </x:c>
      <x:c r="R512" s="76">
        <x:v>509</x:v>
      </x:c>
      <x:c r="S512" s="76">
        <x:v>63</x:v>
      </x:c>
      <x:c r="T512" s="76">
        <x:v>156</x:v>
      </x:c>
      <x:c r="U512" s="76">
        <x:v>29</x:v>
      </x:c>
      <x:c r="V512" s="76">
        <x:v>4</x:v>
      </x:c>
      <x:c r="W512" s="76">
        <x:v>16</x:v>
      </x:c>
      <x:c r="X512" s="76">
        <x:v>241</x:v>
      </x:c>
      <x:c r="Y512" s="76">
        <x:v>88</x:v>
      </x:c>
      <x:c r="Z512" s="76">
        <x:v>2</x:v>
      </x:c>
      <x:c r="AA512" s="76">
        <x:v>2</x:v>
      </x:c>
      <x:c r="AB512" s="76">
        <x:v>47</x:v>
      </x:c>
      <x:c r="AC512" s="76">
        <x:v>7</x:v>
      </x:c>
      <x:c r="AD512" s="76">
        <x:v>5</x:v>
      </x:c>
      <x:c r="AE512" s="76">
        <x:v>66</x:v>
      </x:c>
      <x:c r="AF512" s="76">
        <x:v>7</x:v>
      </x:c>
      <x:c r="AG512" s="76">
        <x:v>1</x:v>
      </x:c>
      <x:c r="AH512" s="76">
        <x:v>10</x:v>
      </x:c>
      <x:c r="AI512" s="76">
        <x:v>0.30599999999999999</x:v>
      </x:c>
      <x:c r="AJ512" s="76">
        <x:v>0.36599999999999999</x:v>
      </x:c>
      <x:c r="AK512" s="76">
        <x:v>0.47299999999999998</x:v>
      </x:c>
      <x:c r="AL512" s="76">
        <x:v>0.83899999999999997</x:v>
      </x:c>
      <x:c r="AM512" s="76">
        <x:v>0.157</x:v>
      </x:c>
      <x:c r="AN512" s="76">
        <x:v>127.90000000000001</x:v>
      </x:c>
      <x:c r="AO512" s="76">
        <x:v>4.5099999999999998</x:v>
      </x:c>
      <x:c r="AP512" s="76">
        <x:v>2020</x:v>
      </x:c>
      <x:c r="AQ512" s="76" t="s">
        <x:v>65</x:v>
      </x:c>
      <x:c r="AR512" s="76">
        <x:v>32</x:v>
      </x:c>
      <x:c r="AS512" s="76" t="s">
        <x:v>20</x:v>
      </x:c>
      <x:c r="AT512" s="76">
        <x:v>574</x:v>
      </x:c>
      <x:c r="AU512" s="76">
        <x:v>20.620000000000001</x:v>
      </x:c>
      <x:c r="AV512" s="76">
        <x:v>-0.040000000000000002</x:v>
      </x:c>
      <x:c r="AW512" s="76">
        <x:v>-0.17000000000000001</x:v>
      </x:c>
      <x:c r="AX512" s="76">
        <x:v>23.609999999999999</x:v>
      </x:c>
      <x:c r="AY512" s="76">
        <x:v>0.29999999999999999</x:v>
      </x:c>
      <x:c r="AZ512" s="76">
        <x:v>3.4500000000000002</x:v>
      </x:c>
      <x:c r="BA512" s="76">
        <x:v>3.75</x:v>
      </x:c>
      <x:c r="BB512" s="76">
        <x:v>25.460000000000001</x:v>
      </x:c>
      <x:c r="BC512" s="76">
        <x:v>2.4900000000000002</x:v>
      </x:c>
      <x:c r="BD512" s="76">
        <x:v>31.670000000000002</x:v>
      </x:c>
      <x:c r="BE512" s="76">
        <x:v>10.640000000000001</x:v>
      </x:c>
      <x:c r="BF512" s="76">
        <x:v>4.4900000000000002</x:v>
      </x:c>
      <x:c r="BG512" s="76">
        <x:v>0.029999999999999999</x:v>
      </x:c>
      <x:c r="BH512" s="76">
        <x:v>4.5099999999999998</x:v>
      </x:c>
      <x:c r="BI512" s="76">
        <x:v>38500</x:v>
      </x:c>
      <x:c r="BJ512" s="76">
        <x:v>54686</x:v>
      </x:c>
      <x:c r="BK512" s="74" t="str">
        <x:f t="shared" si="0"/>
        <x:v>true</x:v>
      </x:c>
    </x:row>
    <x:row r="513" spans="1:63" ht="16.399999999999999">
      <x:c r="A513" s="66">
        <x:v>2011</x:v>
      </x:c>
      <x:c r="B513" s="61" t="s">
        <x:v>65</x:v>
      </x:c>
      <x:c r="C513" s="61" t="s">
        <x:v>222</x:v>
      </x:c>
      <x:c r="D513" s="72" t="s">
        <x:v>323</x:v>
      </x:c>
      <x:c r="E513" s="72">
        <x:v>9</x:v>
      </x:c>
      <x:c r="F513" s="72" t="s">
        <x:v>25</x:v>
      </x:c>
      <x:c r="G513" s="72" t="s">
        <x:v>34</x:v>
      </x:c>
      <x:c r="H513" s="72" t="s">
        <x:v>36</x:v>
      </x:c>
      <x:c r="I513" s="76">
        <x:v>2010</x:v>
      </x:c>
      <x:c r="J513" s="76" t="s">
        <x:v>65</x:v>
      </x:c>
      <x:c r="K513" s="76">
        <x:v>27</x:v>
      </x:c>
      <x:c r="L513" s="76" t="s">
        <x:v>120</x:v>
      </x:c>
      <x:c r="M513" s="76">
        <x:v>127</x:v>
      </x:c>
      <x:c r="N513" s="76">
        <x:v>4.8799999999999999</x:v>
      </x:c>
      <x:c r="O513" s="76">
        <x:v>-2.0299999999999998</x:v>
      </x:c>
      <x:c r="P513" s="76">
        <x:v>482</x:v>
      </x:c>
      <x:c r="Q513" s="76">
        <x:v>476</x:v>
      </x:c>
      <x:c r="R513" s="76">
        <x:v>424</x:v>
      </x:c>
      <x:c r="S513" s="76">
        <x:v>63</x:v>
      </x:c>
      <x:c r="T513" s="76">
        <x:v>136</x:v>
      </x:c>
      <x:c r="U513" s="76">
        <x:v>26</x:v>
      </x:c>
      <x:c r="V513" s="76">
        <x:v>1</x:v>
      </x:c>
      <x:c r="W513" s="76">
        <x:v>22</x:v>
      </x:c>
      <x:c r="X513" s="76">
        <x:v>230</x:v>
      </x:c>
      <x:c r="Y513" s="76">
        <x:v>82</x:v>
      </x:c>
      <x:c r="Z513" s="76">
        <x:v>0</x:v>
      </x:c>
      <x:c r="AA513" s="76">
        <x:v>5</x:v>
      </x:c>
      <x:c r="AB513" s="76">
        <x:v>50</x:v>
      </x:c>
      <x:c r="AC513" s="76">
        <x:v>5</x:v>
      </x:c>
      <x:c r="AD513" s="76">
        <x:v>5</x:v>
      </x:c>
      <x:c r="AE513" s="76">
        <x:v>83</x:v>
      </x:c>
      <x:c r="AF513" s="76">
        <x:v>17</x:v>
      </x:c>
      <x:c r="AG513" s="76">
        <x:v>1</x:v>
      </x:c>
      <x:c r="AH513" s="76">
        <x:v>2</x:v>
      </x:c>
      <x:c r="AI513" s="76">
        <x:v>0.32100000000000001</x:v>
      </x:c>
      <x:c r="AJ513" s="76">
        <x:v>0.39700000000000002</x:v>
      </x:c>
      <x:c r="AK513" s="76">
        <x:v>0.54200000000000004</x:v>
      </x:c>
      <x:c r="AL513" s="76">
        <x:v>0.93899999999999995</x:v>
      </x:c>
      <x:c r="AM513" s="76">
        <x:v>0.056000000000000005</x:v>
      </x:c>
      <x:c r="AN513" s="76">
        <x:v>151.30000000000001</x:v>
      </x:c>
      <x:c r="AO513" s="76">
        <x:v>2.8599999999999999</x:v>
      </x:c>
      <x:c r="AP513" s="76">
        <x:v>2010</x:v>
      </x:c>
      <x:c r="AQ513" s="76" t="s">
        <x:v>65</x:v>
      </x:c>
      <x:c r="AR513" s="76">
        <x:v>27</x:v>
      </x:c>
      <x:c r="AS513" s="76" t="s">
        <x:v>120</x:v>
      </x:c>
      <x:c r="AT513" s="76">
        <x:v>482</x:v>
      </x:c>
      <x:c r="AU513" s="76">
        <x:v>31.530000000000001</x:v>
      </x:c>
      <x:c r="AV513" s="76">
        <x:v>-1.9399999999999999</x:v>
      </x:c>
      <x:c r="AW513" s="76">
        <x:v>-1.9399999999999999</x:v>
      </x:c>
      <x:c r="AX513" s="76">
        <x:v>20.100000000000001</x:v>
      </x:c>
      <x:c r="AY513" s="76">
        <x:v>-2.2999999999999998</x:v>
      </x:c>
      <x:c r="AZ513" s="76">
        <x:v>-9.6999999999999993</x:v>
      </x:c>
      <x:c r="BA513" s="76">
        <x:v>-12</x:v>
      </x:c>
      <x:c r="BB513" s="76">
        <x:v>8.0999999999999996</x:v>
      </x:c>
      <x:c r="BC513" s="76">
        <x:v>2.0899999999999999</x:v>
      </x:c>
      <x:c r="BD513" s="76">
        <x:v>10.199999999999999</x:v>
      </x:c>
      <x:c r="BE513" s="76">
        <x:v>10.6</x:v>
      </x:c>
      <x:c r="BF513" s="76">
        <x:v>4.8799999999999999</x:v>
      </x:c>
      <x:c r="BG513" s="76">
        <x:v>-2.0299999999999998</x:v>
      </x:c>
      <x:c r="BH513" s="76">
        <x:v>2.8599999999999999</x:v>
      </x:c>
      <x:c r="BI513" s="76">
        <x:v>27000</x:v>
      </x:c>
      <x:c r="BJ513" s="76">
        <x:v>5981</x:v>
      </x:c>
      <x:c r="BK513" s="74" t="str">
        <x:f t="shared" si="0"/>
        <x:v>true</x:v>
      </x:c>
    </x:row>
    <x:row r="514" spans="1:63" ht="16.399999999999999">
      <x:c r="A514" s="66">
        <x:v>2012</x:v>
      </x:c>
      <x:c r="B514" s="61" t="s">
        <x:v>65</x:v>
      </x:c>
      <x:c r="C514" s="61" t="s">
        <x:v>222</x:v>
      </x:c>
      <x:c r="D514" s="72" t="s">
        <x:v>323</x:v>
      </x:c>
      <x:c r="E514" s="72">
        <x:v>9</x:v>
      </x:c>
      <x:c r="F514" s="72" t="s">
        <x:v>25</x:v>
      </x:c>
      <x:c r="G514" s="72" t="s">
        <x:v>34</x:v>
      </x:c>
      <x:c r="H514" s="72" t="s">
        <x:v>36</x:v>
      </x:c>
      <x:c r="I514" s="76">
        <x:v>2011</x:v>
      </x:c>
      <x:c r="J514" s="76" t="s">
        <x:v>65</x:v>
      </x:c>
      <x:c r="K514" s="76">
        <x:v>28</x:v>
      </x:c>
      <x:c r="L514" s="76" t="s">
        <x:v>120</x:v>
      </x:c>
      <x:c r="M514" s="76">
        <x:v>124</x:v>
      </x:c>
      <x:c r="N514" s="76">
        <x:v>3.5</x:v>
      </x:c>
      <x:c r="O514" s="76">
        <x:v>-1.1399999999999999</x:v>
      </x:c>
      <x:c r="P514" s="76">
        <x:v>485</x:v>
      </x:c>
      <x:c r="Q514" s="76">
        <x:v>482</x:v>
      </x:c>
      <x:c r="R514" s="76">
        <x:v>421</x:v>
      </x:c>
      <x:c r="S514" s="76">
        <x:v>49</x:v>
      </x:c>
      <x:c r="T514" s="76">
        <x:v>114</x:v>
      </x:c>
      <x:c r="U514" s="76">
        <x:v>26</x:v>
      </x:c>
      <x:c r="V514" s="76">
        <x:v>0</x:v>
      </x:c>
      <x:c r="W514" s="76">
        <x:v>15</x:v>
      </x:c>
      <x:c r="X514" s="76">
        <x:v>185</x:v>
      </x:c>
      <x:c r="Y514" s="76">
        <x:v>75</x:v>
      </x:c>
      <x:c r="Z514" s="76">
        <x:v>0</x:v>
      </x:c>
      <x:c r="AA514" s="76">
        <x:v>1</x:v>
      </x:c>
      <x:c r="AB514" s="76">
        <x:v>56</x:v>
      </x:c>
      <x:c r="AC514" s="76">
        <x:v>1</x:v>
      </x:c>
      <x:c r="AD514" s="76">
        <x:v>1</x:v>
      </x:c>
      <x:c r="AE514" s="76">
        <x:v>104</x:v>
      </x:c>
      <x:c r="AF514" s="76">
        <x:v>11</x:v>
      </x:c>
      <x:c r="AG514" s="76">
        <x:v>2</x:v>
      </x:c>
      <x:c r="AH514" s="76">
        <x:v>5</x:v>
      </x:c>
      <x:c r="AI514" s="76">
        <x:v>0.27100000000000002</x:v>
      </x:c>
      <x:c r="AJ514" s="76">
        <x:v>0.35399999999999998</x:v>
      </x:c>
      <x:c r="AK514" s="76">
        <x:v>0.439</x:v>
      </x:c>
      <x:c r="AL514" s="76">
        <x:v>0.79300000000000004</x:v>
      </x:c>
      <x:c r="AM514" s="76">
        <x:v>0.021000000000000002</x:v>
      </x:c>
      <x:c r="AN514" s="76">
        <x:v>122.2</x:v>
      </x:c>
      <x:c r="AO514" s="76">
        <x:v>2.3500000000000001</x:v>
      </x:c>
      <x:c r="AP514" s="76">
        <x:v>2011</x:v>
      </x:c>
      <x:c r="AQ514" s="76" t="s">
        <x:v>65</x:v>
      </x:c>
      <x:c r="AR514" s="76">
        <x:v>28</x:v>
      </x:c>
      <x:c r="AS514" s="76" t="s">
        <x:v>120</x:v>
      </x:c>
      <x:c r="AT514" s="76">
        <x:v>485</x:v>
      </x:c>
      <x:c r="AU514" s="76">
        <x:v>12.66</x:v>
      </x:c>
      <x:c r="AV514" s="76">
        <x:v>0.59999999999999998</x:v>
      </x:c>
      <x:c r="AW514" s="76">
        <x:v>0.59999999999999998</x:v>
      </x:c>
      <x:c r="AX514" s="76">
        <x:v>10.880000000000001</x:v>
      </x:c>
      <x:c r="AY514" s="76">
        <x:v>-0.67000000000000004</x:v>
      </x:c>
      <x:c r="AZ514" s="76">
        <x:v>-8.4100000000000001</x:v>
      </x:c>
      <x:c r="BA514" s="76">
        <x:v>-9.0700000000000003</x:v>
      </x:c>
      <x:c r="BB514" s="76">
        <x:v>1.8</x:v>
      </x:c>
      <x:c r="BC514" s="76">
        <x:v>2.1699999999999999</x:v>
      </x:c>
      <x:c r="BD514" s="76">
        <x:v>3.98</x:v>
      </x:c>
      <x:c r="BE514" s="76">
        <x:v>10.029999999999999</x:v>
      </x:c>
      <x:c r="BF514" s="76">
        <x:v>3.5</x:v>
      </x:c>
      <x:c r="BG514" s="76">
        <x:v>-1.1399999999999999</x:v>
      </x:c>
      <x:c r="BH514" s="76">
        <x:v>2.3500000000000001</x:v>
      </x:c>
      <x:c r="BI514" s="76">
        <x:v>10500</x:v>
      </x:c>
      <x:c r="BJ514" s="76">
        <x:v>3675</x:v>
      </x:c>
      <x:c r="BK514" s="74" t="str">
        <x:f t="shared" si="0"/>
        <x:v>true</x:v>
      </x:c>
    </x:row>
    <x:row r="515" spans="1:63" ht="16.399999999999999">
      <x:c r="A515" s="66">
        <x:v>2013</x:v>
      </x:c>
      <x:c r="B515" s="61" t="s">
        <x:v>65</x:v>
      </x:c>
      <x:c r="C515" s="61" t="s">
        <x:v>222</x:v>
      </x:c>
      <x:c r="D515" s="72" t="s">
        <x:v>323</x:v>
      </x:c>
      <x:c r="E515" s="72">
        <x:v>9</x:v>
      </x:c>
      <x:c r="F515" s="72" t="s">
        <x:v>25</x:v>
      </x:c>
      <x:c r="G515" s="72" t="s">
        <x:v>34</x:v>
      </x:c>
      <x:c r="H515" s="72" t="s">
        <x:v>36</x:v>
      </x:c>
      <x:c r="I515" s="76">
        <x:v>2012</x:v>
      </x:c>
      <x:c r="J515" s="76" t="s">
        <x:v>65</x:v>
      </x:c>
      <x:c r="K515" s="76">
        <x:v>29</x:v>
      </x:c>
      <x:c r="L515" s="76" t="s">
        <x:v>120</x:v>
      </x:c>
      <x:c r="M515" s="76">
        <x:v>89</x:v>
      </x:c>
      <x:c r="N515" s="76">
        <x:v>1.01</x:v>
      </x:c>
      <x:c r="O515" s="76">
        <x:v>-0.79000000000000004</x:v>
      </x:c>
      <x:c r="P515" s="76">
        <x:v>278</x:v>
      </x:c>
      <x:c r="Q515" s="76">
        <x:v>276</x:v>
      </x:c>
      <x:c r="R515" s="76">
        <x:v>248</x:v>
      </x:c>
      <x:c r="S515" s="76">
        <x:v>15</x:v>
      </x:c>
      <x:c r="T515" s="76">
        <x:v>62</x:v>
      </x:c>
      <x:c r="U515" s="76">
        <x:v>3</x:v>
      </x:c>
      <x:c r="V515" s="76">
        <x:v>1</x:v>
      </x:c>
      <x:c r="W515" s="76">
        <x:v>6</x:v>
      </x:c>
      <x:c r="X515" s="76">
        <x:v>85</x:v>
      </x:c>
      <x:c r="Y515" s="76">
        <x:v>30</x:v>
      </x:c>
      <x:c r="Z515" s="76">
        <x:v>1</x:v>
      </x:c>
      <x:c r="AA515" s="76">
        <x:v>0</x:v>
      </x:c>
      <x:c r="AB515" s="76">
        <x:v>25</x:v>
      </x:c>
      <x:c r="AC515" s="76">
        <x:v>2</x:v>
      </x:c>
      <x:c r="AD515" s="76">
        <x:v>0</x:v>
      </x:c>
      <x:c r="AE515" s="76">
        <x:v>47</x:v>
      </x:c>
      <x:c r="AF515" s="76">
        <x:v>9</x:v>
      </x:c>
      <x:c r="AG515" s="76">
        <x:v>2</x:v>
      </x:c>
      <x:c r="AH515" s="76">
        <x:v>1</x:v>
      </x:c>
      <x:c r="AI515" s="76">
        <x:v>0.25</x:v>
      </x:c>
      <x:c r="AJ515" s="76">
        <x:v>0.32200000000000001</x:v>
      </x:c>
      <x:c r="AK515" s="76">
        <x:v>0.34300000000000003</x:v>
      </x:c>
      <x:c r="AL515" s="76">
        <x:v>0.66500000000000004</x:v>
      </x:c>
      <x:c r="AM515" s="76">
        <x:v>-0.017000000000000001</x:v>
      </x:c>
      <x:c r="AN515" s="76">
        <x:v>90</x:v>
      </x:c>
      <x:c r="AO515" s="76">
        <x:v>0.22</x:v>
      </x:c>
      <x:c r="AP515" s="76">
        <x:v>2012</x:v>
      </x:c>
      <x:c r="AQ515" s="76" t="s">
        <x:v>65</x:v>
      </x:c>
      <x:c r="AR515" s="76">
        <x:v>29</x:v>
      </x:c>
      <x:c r="AS515" s="76" t="s">
        <x:v>120</x:v>
      </x:c>
      <x:c r="AT515" s="76">
        <x:v>278</x:v>
      </x:c>
      <x:c r="AU515" s="76">
        <x:v>-2.9900000000000002</x:v>
      </x:c>
      <x:c r="AV515" s="76">
        <x:v>0.78000000000000003</x:v>
      </x:c>
      <x:c r="AW515" s="76">
        <x:v>0.78000000000000003</x:v>
      </x:c>
      <x:c r="AX515" s="76">
        <x:v>-5.7699999999999996</x:v>
      </x:c>
      <x:c r="AY515" s="76">
        <x:v>1.6899999999999999</x:v>
      </x:c>
      <x:c r="AZ515" s="76">
        <x:v>-5.6500000000000004</x:v>
      </x:c>
      <x:c r="BA515" s="76">
        <x:v>-3.96</x:v>
      </x:c>
      <x:c r="BB515" s="76">
        <x:v>-9.7300000000000004</x:v>
      </x:c>
      <x:c r="BC515" s="76">
        <x:v>1.24</x:v>
      </x:c>
      <x:c r="BD515" s="76">
        <x:v>-8.4900000000000002</x:v>
      </x:c>
      <x:c r="BE515" s="76">
        <x:v>9.5099999999999998</x:v>
      </x:c>
      <x:c r="BF515" s="76">
        <x:v>1.01</x:v>
      </x:c>
      <x:c r="BG515" s="76">
        <x:v>-0.79000000000000004</x:v>
      </x:c>
      <x:c r="BH515" s="76">
        <x:v>0.22</x:v>
      </x:c>
      <x:c r="BI515" s="76">
        <x:v>16200</x:v>
      </x:c>
      <x:c r="BJ515" s="76">
        <x:v>6882</x:v>
      </x:c>
      <x:c r="BK515" s="74" t="str">
        <x:f t="shared" si="0"/>
        <x:v>true</x:v>
      </x:c>
    </x:row>
    <x:row r="516" spans="1:63" ht="16.399999999999999">
      <x:c r="A516" s="66">
        <x:v>2014</x:v>
      </x:c>
      <x:c r="B516" s="61" t="s">
        <x:v>65</x:v>
      </x:c>
      <x:c r="C516" s="61" t="s">
        <x:v>222</x:v>
      </x:c>
      <x:c r="D516" s="72" t="s">
        <x:v>323</x:v>
      </x:c>
      <x:c r="E516" s="72">
        <x:v>9</x:v>
      </x:c>
      <x:c r="F516" s="72" t="s">
        <x:v>25</x:v>
      </x:c>
      <x:c r="G516" s="72" t="s">
        <x:v>34</x:v>
      </x:c>
      <x:c r="H516" s="72" t="s">
        <x:v>36</x:v>
      </x:c>
      <x:c r="I516" s="76">
        <x:v>2013</x:v>
      </x:c>
      <x:c r="J516" s="76" t="s">
        <x:v>65</x:v>
      </x:c>
      <x:c r="K516" s="76">
        <x:v>30</x:v>
      </x:c>
      <x:c r="L516" s="76" t="s">
        <x:v>120</x:v>
      </x:c>
      <x:c r="M516" s="76">
        <x:v>100</x:v>
      </x:c>
      <x:c r="N516" s="76">
        <x:v>1.6399999999999999</x:v>
      </x:c>
      <x:c r="O516" s="76">
        <x:v>-1.3799999999999999</x:v>
      </x:c>
      <x:c r="P516" s="76">
        <x:v>263</x:v>
      </x:c>
      <x:c r="Q516" s="76">
        <x:v>262</x:v>
      </x:c>
      <x:c r="R516" s="76">
        <x:v>222</x:v>
      </x:c>
      <x:c r="S516" s="76">
        <x:v>22</x:v>
      </x:c>
      <x:c r="T516" s="76">
        <x:v>60</x:v>
      </x:c>
      <x:c r="U516" s="76">
        <x:v>8</x:v>
      </x:c>
      <x:c r="V516" s="76">
        <x:v>0</x:v>
      </x:c>
      <x:c r="W516" s="76">
        <x:v>7</x:v>
      </x:c>
      <x:c r="X516" s="76">
        <x:v>89</x:v>
      </x:c>
      <x:c r="Y516" s="76">
        <x:v>36</x:v>
      </x:c>
      <x:c r="Z516" s="76">
        <x:v>0</x:v>
      </x:c>
      <x:c r="AA516" s="76">
        <x:v>0</x:v>
      </x:c>
      <x:c r="AB516" s="76">
        <x:v>39</x:v>
      </x:c>
      <x:c r="AC516" s="76">
        <x:v>0</x:v>
      </x:c>
      <x:c r="AD516" s="76">
        <x:v>1</x:v>
      </x:c>
      <x:c r="AE516" s="76">
        <x:v>47</x:v>
      </x:c>
      <x:c r="AF516" s="76">
        <x:v>7</x:v>
      </x:c>
      <x:c r="AG516" s="76">
        <x:v>0</x:v>
      </x:c>
      <x:c r="AH516" s="76">
        <x:v>2</x:v>
      </x:c>
      <x:c r="AI516" s="76">
        <x:v>0.27000000000000002</x:v>
      </x:c>
      <x:c r="AJ516" s="76">
        <x:v>0.376</x:v>
      </x:c>
      <x:c r="AK516" s="76">
        <x:v>0.40100000000000002</x:v>
      </x:c>
      <x:c r="AL516" s="76">
        <x:v>0.77700000000000002</x:v>
      </x:c>
      <x:c r="AM516" s="76">
        <x:v>0.014000000000000001</x:v>
      </x:c>
      <x:c r="AN516" s="76">
        <x:v>114.90000000000001</x:v>
      </x:c>
      <x:c r="AO516" s="76">
        <x:v>0.26000000000000001</x:v>
      </x:c>
      <x:c r="AP516" s="76">
        <x:v>2013</x:v>
      </x:c>
      <x:c r="AQ516" s="76" t="s">
        <x:v>65</x:v>
      </x:c>
      <x:c r="AR516" s="76">
        <x:v>30</x:v>
      </x:c>
      <x:c r="AS516" s="76" t="s">
        <x:v>120</x:v>
      </x:c>
      <x:c r="AT516" s="76">
        <x:v>263</x:v>
      </x:c>
      <x:c r="AU516" s="76">
        <x:v>4.7400000000000002</x:v>
      </x:c>
      <x:c r="AV516" s="76">
        <x:v>0.089999999999999991</x:v>
      </x:c>
      <x:c r="AW516" s="76">
        <x:v>0.19</x:v>
      </x:c>
      <x:c r="AX516" s="76">
        <x:v>4.5599999999999996</x:v>
      </x:c>
      <x:c r="AY516" s="76">
        <x:v>-10.539999999999999</x:v>
      </x:c>
      <x:c r="AZ516" s="76">
        <x:v>-2.8799999999999999</x:v>
      </x:c>
      <x:c r="BA516" s="76">
        <x:v>-13.42</x:v>
      </x:c>
      <x:c r="BB516" s="76">
        <x:v>-8.8599999999999994</x:v>
      </x:c>
      <x:c r="BC516" s="76">
        <x:v>1.1499999999999999</x:v>
      </x:c>
      <x:c r="BD516" s="76">
        <x:v>-7.71</x:v>
      </x:c>
      <x:c r="BE516" s="76">
        <x:v>9.9499999999999993</x:v>
      </x:c>
      <x:c r="BF516" s="76">
        <x:v>1.6399999999999999</x:v>
      </x:c>
      <x:c r="BG516" s="76">
        <x:v>-1.3799999999999999</x:v>
      </x:c>
      <x:c r="BH516" s="76">
        <x:v>0.26000000000000001</x:v>
      </x:c>
      <x:c r="BI516" s="76">
        <x:v>17000</x:v>
      </x:c>
      <x:c r="BJ516" s="76">
        <x:v>78681</x:v>
      </x:c>
      <x:c r="BK516" s="74" t="str">
        <x:f t="shared" si="0"/>
        <x:v>true</x:v>
      </x:c>
    </x:row>
    <x:row r="517" spans="1:63" ht="16.399999999999999">
      <x:c r="A517" s="65">
        <x:v>2015</x:v>
      </x:c>
      <x:c r="B517" s="61" t="s">
        <x:v>22</x:v>
      </x:c>
      <x:c r="C517" s="61" t="s">
        <x:v>222</x:v>
      </x:c>
      <x:c r="D517" s="72" t="s">
        <x:v>323</x:v>
      </x:c>
      <x:c r="E517" s="72">
        <x:v>4</x:v>
      </x:c>
      <x:c r="F517" s="72" t="s">
        <x:v>332</x:v>
      </x:c>
      <x:c r="G517" s="72" t="s">
        <x:v>34</x:v>
      </x:c>
      <x:c r="H517" s="72" t="s">
        <x:v>36</x:v>
      </x:c>
      <x:c r="I517" s="76">
        <x:v>2014</x:v>
      </x:c>
      <x:c r="J517" s="76" t="s">
        <x:v>22</x:v>
      </x:c>
      <x:c r="K517" s="76">
        <x:v>31</x:v>
      </x:c>
      <x:c r="L517" s="76" t="s">
        <x:v>120</x:v>
      </x:c>
      <x:c r="M517" s="76">
        <x:v>121</x:v>
      </x:c>
      <x:c r="N517" s="76">
        <x:v>2.21</x:v>
      </x:c>
      <x:c r="O517" s="76">
        <x:v>-0.029999999999999999</x:v>
      </x:c>
      <x:c r="P517" s="76">
        <x:v>460</x:v>
      </x:c>
      <x:c r="Q517" s="76">
        <x:v>457</x:v>
      </x:c>
      <x:c r="R517" s="76">
        <x:v>371</x:v>
      </x:c>
      <x:c r="S517" s="76">
        <x:v>54</x:v>
      </x:c>
      <x:c r="T517" s="76">
        <x:v>106</x:v>
      </x:c>
      <x:c r="U517" s="76">
        <x:v>13</x:v>
      </x:c>
      <x:c r="V517" s="76">
        <x:v>0</x:v>
      </x:c>
      <x:c r="W517" s="76">
        <x:v>23</x:v>
      </x:c>
      <x:c r="X517" s="76">
        <x:v>188</x:v>
      </x:c>
      <x:c r="Y517" s="76">
        <x:v>90</x:v>
      </x:c>
      <x:c r="Z517" s="76">
        <x:v>1</x:v>
      </x:c>
      <x:c r="AA517" s="76">
        <x:v>0</x:v>
      </x:c>
      <x:c r="AB517" s="76">
        <x:v>81</x:v>
      </x:c>
      <x:c r="AC517" s="76">
        <x:v>2</x:v>
      </x:c>
      <x:c r="AD517" s="76">
        <x:v>3</x:v>
      </x:c>
      <x:c r="AE517" s="76">
        <x:v>88</x:v>
      </x:c>
      <x:c r="AF517" s="76">
        <x:v>14</x:v>
      </x:c>
      <x:c r="AG517" s="76">
        <x:v>0</x:v>
      </x:c>
      <x:c r="AH517" s="76">
        <x:v>6</x:v>
      </x:c>
      <x:c r="AI517" s="76">
        <x:v>0.28599999999999998</x:v>
      </x:c>
      <x:c r="AJ517" s="76">
        <x:v>0.41099999999999998</x:v>
      </x:c>
      <x:c r="AK517" s="76">
        <x:v>0.50700000000000001</x:v>
      </x:c>
      <x:c r="AL517" s="76">
        <x:v>0.91800000000000004</x:v>
      </x:c>
      <x:c r="AM517" s="76">
        <x:v>0.18099999999999999</x:v>
      </x:c>
      <x:c r="AN517" s="76">
        <x:v>123.59999999999999</x:v>
      </x:c>
      <x:c r="AO517" s="76">
        <x:v>2.1800000000000002</x:v>
      </x:c>
      <x:c r="AP517" s="76">
        <x:v>2014</x:v>
      </x:c>
      <x:c r="AQ517" s="76" t="s">
        <x:v>22</x:v>
      </x:c>
      <x:c r="AR517" s="76">
        <x:v>31</x:v>
      </x:c>
      <x:c r="AS517" s="76" t="s">
        <x:v>120</x:v>
      </x:c>
      <x:c r="AT517" s="76">
        <x:v>460</x:v>
      </x:c>
      <x:c r="AU517" s="76">
        <x:v>17.27</x:v>
      </x:c>
      <x:c r="AV517" s="76">
        <x:v>0.44</x:v>
      </x:c>
      <x:c r="AW517" s="76">
        <x:v>-0.38</x:v>
      </x:c>
      <x:c r="AX517" s="76">
        <x:v>15.380000000000001</x:v>
      </x:c>
      <x:c r="AY517" s="76">
        <x:v>-0.28999999999999998</x:v>
      </x:c>
      <x:c r="AZ517" s="76">
        <x:v>-10.35</x:v>
      </x:c>
      <x:c r="BA517" s="76">
        <x:v>-10.640000000000001</x:v>
      </x:c>
      <x:c r="BB517" s="76">
        <x:v>5.6399999999999997</x:v>
      </x:c>
      <x:c r="BC517" s="76">
        <x:v>2</x:v>
      </x:c>
      <x:c r="BD517" s="76">
        <x:v>9.9700000000000006</x:v>
      </x:c>
      <x:c r="BE517" s="76">
        <x:v>11.31</x:v>
      </x:c>
      <x:c r="BF517" s="76">
        <x:v>2.21</x:v>
      </x:c>
      <x:c r="BG517" s="76">
        <x:v>-0.029999999999999999</x:v>
      </x:c>
      <x:c r="BH517" s="76">
        <x:v>2.1800000000000002</x:v>
      </x:c>
      <x:c r="BI517" s="76">
        <x:v>14500</x:v>
      </x:c>
      <x:c r="BJ517" s="76">
        <x:v>55946</x:v>
      </x:c>
      <x:c r="BK517" s="74" t="str">
        <x:f t="shared" si="0"/>
        <x:v>true</x:v>
      </x:c>
    </x:row>
    <x:row r="518" spans="1:63" ht="16.399999999999999">
      <x:c r="A518" s="65">
        <x:v>2016</x:v>
      </x:c>
      <x:c r="B518" s="61" t="s">
        <x:v>22</x:v>
      </x:c>
      <x:c r="C518" s="61" t="s">
        <x:v>222</x:v>
      </x:c>
      <x:c r="D518" s="72" t="s">
        <x:v>323</x:v>
      </x:c>
      <x:c r="E518" s="72">
        <x:v>4</x:v>
      </x:c>
      <x:c r="F518" s="72" t="s">
        <x:v>332</x:v>
      </x:c>
      <x:c r="G518" s="72" t="s">
        <x:v>34</x:v>
      </x:c>
      <x:c r="H518" s="72" t="s">
        <x:v>36</x:v>
      </x:c>
      <x:c r="I518" s="76">
        <x:v>2015</x:v>
      </x:c>
      <x:c r="J518" s="76" t="s">
        <x:v>22</x:v>
      </x:c>
      <x:c r="K518" s="76">
        <x:v>32</x:v>
      </x:c>
      <x:c r="L518" s="76" t="s">
        <x:v>120</x:v>
      </x:c>
      <x:c r="M518" s="76">
        <x:v>144</x:v>
      </x:c>
      <x:c r="N518" s="76">
        <x:v>4.5300000000000002</x:v>
      </x:c>
      <x:c r="O518" s="76">
        <x:v>-0.14999999999999999</x:v>
      </x:c>
      <x:c r="P518" s="76">
        <x:v>618</x:v>
      </x:c>
      <x:c r="Q518" s="76">
        <x:v>616</x:v>
      </x:c>
      <x:c r="R518" s="76">
        <x:v>507</x:v>
      </x:c>
      <x:c r="S518" s="76">
        <x:v>78</x:v>
      </x:c>
      <x:c r="T518" s="76">
        <x:v>155</x:v>
      </x:c>
      <x:c r="U518" s="76">
        <x:v>18</x:v>
      </x:c>
      <x:c r="V518" s="76">
        <x:v>1</x:v>
      </x:c>
      <x:c r="W518" s="76">
        <x:v>31</x:v>
      </x:c>
      <x:c r="X518" s="76">
        <x:v>268</x:v>
      </x:c>
      <x:c r="Y518" s="76">
        <x:v>109</x:v>
      </x:c>
      <x:c r="Z518" s="76">
        <x:v>0</x:v>
      </x:c>
      <x:c r="AA518" s="76">
        <x:v>0</x:v>
      </x:c>
      <x:c r="AB518" s="76">
        <x:v>108</x:v>
      </x:c>
      <x:c r="AC518" s="76">
        <x:v>1</x:v>
      </x:c>
      <x:c r="AD518" s="76">
        <x:v>4</x:v>
      </x:c>
      <x:c r="AE518" s="76">
        <x:v>134</x:v>
      </x:c>
      <x:c r="AF518" s="76">
        <x:v>17</x:v>
      </x:c>
      <x:c r="AG518" s="76">
        <x:v>1</x:v>
      </x:c>
      <x:c r="AH518" s="76">
        <x:v>1</x:v>
      </x:c>
      <x:c r="AI518" s="76">
        <x:v>0.30599999999999999</x:v>
      </x:c>
      <x:c r="AJ518" s="76">
        <x:v>0.42799999999999999</x:v>
      </x:c>
      <x:c r="AK518" s="76">
        <x:v>0.52900000000000003</x:v>
      </x:c>
      <x:c r="AL518" s="76">
        <x:v>0.95699999999999996</x:v>
      </x:c>
      <x:c r="AM518" s="76">
        <x:v>0.20100000000000001</x:v>
      </x:c>
      <x:c r="AN518" s="76">
        <x:v>144.30000000000001</x:v>
      </x:c>
      <x:c r="AO518" s="76">
        <x:v>4.3899999999999997</x:v>
      </x:c>
      <x:c r="AP518" s="76">
        <x:v>2015</x:v>
      </x:c>
      <x:c r="AQ518" s="76" t="s">
        <x:v>22</x:v>
      </x:c>
      <x:c r="AR518" s="76">
        <x:v>32</x:v>
      </x:c>
      <x:c r="AS518" s="76" t="s">
        <x:v>120</x:v>
      </x:c>
      <x:c r="AT518" s="76">
        <x:v>618</x:v>
      </x:c>
      <x:c r="AU518" s="76">
        <x:v>40.780000000000001</x:v>
      </x:c>
      <x:c r="AV518" s="76">
        <x:v>0.81999999999999995</x:v>
      </x:c>
      <x:c r="AW518" s="76">
        <x:v>-0.27000000000000002</x:v>
      </x:c>
      <x:c r="AX518" s="76">
        <x:v>36.990000000000002</x:v>
      </x:c>
      <x:c r="AY518" s="76">
        <x:v>-1.5700000000000001</x:v>
      </x:c>
      <x:c r="AZ518" s="76">
        <x:v>-14.75</x:v>
      </x:c>
      <x:c r="BA518" s="76">
        <x:v>-16.32</x:v>
      </x:c>
      <x:c r="BB518" s="76">
        <x:v>22.77</x:v>
      </x:c>
      <x:c r="BC518" s="76">
        <x:v>2.6299999999999999</x:v>
      </x:c>
      <x:c r="BD518" s="76">
        <x:v>24.170000000000002</x:v>
      </x:c>
      <x:c r="BE518" s="76">
        <x:v>10.800000000000001</x:v>
      </x:c>
      <x:c r="BF518" s="76">
        <x:v>4.5300000000000002</x:v>
      </x:c>
      <x:c r="BG518" s="76">
        <x:v>-0.14999999999999999</x:v>
      </x:c>
      <x:c r="BH518" s="76">
        <x:v>4.3899999999999997</x:v>
      </x:c>
      <x:c r="BI518" s="76">
        <x:v>40000</x:v>
      </x:c>
      <x:c r="BJ518" s="76">
        <x:v>18340</x:v>
      </x:c>
      <x:c r="BK518" s="74" t="str">
        <x:f t="shared" si="0"/>
        <x:v>true</x:v>
      </x:c>
    </x:row>
    <x:row r="519" spans="1:63" ht="16.399999999999999">
      <x:c r="A519" s="65">
        <x:v>2017</x:v>
      </x:c>
      <x:c r="B519" s="61" t="s">
        <x:v>22</x:v>
      </x:c>
      <x:c r="C519" s="61" t="s">
        <x:v>222</x:v>
      </x:c>
      <x:c r="D519" s="72" t="s">
        <x:v>323</x:v>
      </x:c>
      <x:c r="E519" s="72">
        <x:v>4</x:v>
      </x:c>
      <x:c r="F519" s="72" t="s">
        <x:v>332</x:v>
      </x:c>
      <x:c r="G519" s="72" t="s">
        <x:v>34</x:v>
      </x:c>
      <x:c r="H519" s="72" t="s">
        <x:v>36</x:v>
      </x:c>
      <x:c r="I519" s="76">
        <x:v>2016</x:v>
      </x:c>
      <x:c r="J519" s="76" t="s">
        <x:v>22</x:v>
      </x:c>
      <x:c r="K519" s="76">
        <x:v>33</x:v>
      </x:c>
      <x:c r="L519" s="76" t="s">
        <x:v>120</x:v>
      </x:c>
      <x:c r="M519" s="76">
        <x:v>116</x:v>
      </x:c>
      <x:c r="N519" s="76">
        <x:v>0.95999999999999996</x:v>
      </x:c>
      <x:c r="O519" s="76">
        <x:v>-0.010000000000000001</x:v>
      </x:c>
      <x:c r="P519" s="76">
        <x:v>396</x:v>
      </x:c>
      <x:c r="Q519" s="76">
        <x:v>395</x:v>
      </x:c>
      <x:c r="R519" s="76">
        <x:v>325</x:v>
      </x:c>
      <x:c r="S519" s="76">
        <x:v>49</x:v>
      </x:c>
      <x:c r="T519" s="76">
        <x:v>85</x:v>
      </x:c>
      <x:c r="U519" s="76">
        <x:v>10</x:v>
      </x:c>
      <x:c r="V519" s="76">
        <x:v>0</x:v>
      </x:c>
      <x:c r="W519" s="76">
        <x:v>19</x:v>
      </x:c>
      <x:c r="X519" s="76">
        <x:v>152</x:v>
      </x:c>
      <x:c r="Y519" s="76">
        <x:v>70</x:v>
      </x:c>
      <x:c r="Z519" s="76">
        <x:v>0</x:v>
      </x:c>
      <x:c r="AA519" s="76">
        <x:v>0</x:v>
      </x:c>
      <x:c r="AB519" s="76">
        <x:v>64</x:v>
      </x:c>
      <x:c r="AC519" s="76">
        <x:v>3</x:v>
      </x:c>
      <x:c r="AD519" s="76">
        <x:v>2</x:v>
      </x:c>
      <x:c r="AE519" s="76">
        <x:v>102</x:v>
      </x:c>
      <x:c r="AF519" s="76">
        <x:v>14</x:v>
      </x:c>
      <x:c r="AG519" s="76">
        <x:v>0</x:v>
      </x:c>
      <x:c r="AH519" s="76">
        <x:v>4</x:v>
      </x:c>
      <x:c r="AI519" s="76">
        <x:v>0.26200000000000001</x:v>
      </x:c>
      <x:c r="AJ519" s="76">
        <x:v>0.38400000000000001</x:v>
      </x:c>
      <x:c r="AK519" s="76">
        <x:v>0.46800000000000003</x:v>
      </x:c>
      <x:c r="AL519" s="76">
        <x:v>0.85199999999999998</x:v>
      </x:c>
      <x:c r="AM519" s="76">
        <x:v>0.152</x:v>
      </x:c>
      <x:c r="AN519" s="76">
        <x:v>104.8</x:v>
      </x:c>
      <x:c r="AO519" s="76">
        <x:v>0.94999999999999996</x:v>
      </x:c>
      <x:c r="AP519" s="76">
        <x:v>2016</x:v>
      </x:c>
      <x:c r="AQ519" s="76" t="s">
        <x:v>22</x:v>
      </x:c>
      <x:c r="AR519" s="76">
        <x:v>33</x:v>
      </x:c>
      <x:c r="AS519" s="76" t="s">
        <x:v>120</x:v>
      </x:c>
      <x:c r="AT519" s="76">
        <x:v>396</x:v>
      </x:c>
      <x:c r="AU519" s="76">
        <x:v>5.0199999999999996</x:v>
      </x:c>
      <x:c r="AV519" s="76">
        <x:v>0.45000000000000001</x:v>
      </x:c>
      <x:c r="AW519" s="76">
        <x:v>-0.25</x:v>
      </x:c>
      <x:c r="AX519" s="76">
        <x:v>1.1899999999999999</x:v>
      </x:c>
      <x:c r="AY519" s="76">
        <x:v>-0.10000000000000001</x:v>
      </x:c>
      <x:c r="AZ519" s="76">
        <x:v>-8.7599999999999998</x:v>
      </x:c>
      <x:c r="BA519" s="76">
        <x:v>-8.8599999999999994</x:v>
      </x:c>
      <x:c r="BB519" s="76">
        <x:v>-5.5199999999999996</x:v>
      </x:c>
      <x:c r="BC519" s="76">
        <x:v>1.72</x:v>
      </x:c>
      <x:c r="BD519" s="76">
        <x:v>-1.27</x:v>
      </x:c>
      <x:c r="BE519" s="76">
        <x:v>11.279999999999999</x:v>
      </x:c>
      <x:c r="BF519" s="76">
        <x:v>0.95999999999999996</x:v>
      </x:c>
      <x:c r="BG519" s="76">
        <x:v>-0.010000000000000001</x:v>
      </x:c>
      <x:c r="BH519" s="76">
        <x:v>0.94999999999999996</x:v>
      </x:c>
      <x:c r="BI519" s="76">
        <x:v>40000</x:v>
      </x:c>
      <x:c r="BJ519" s="76">
        <x:v>9114</x:v>
      </x:c>
      <x:c r="BK519" s="74" t="str">
        <x:f t="shared" si="0"/>
        <x:v>true</x:v>
      </x:c>
    </x:row>
    <x:row r="520" spans="1:63" ht="16.399999999999999">
      <x:c r="A520" s="65">
        <x:v>2018</x:v>
      </x:c>
      <x:c r="B520" s="61" t="s">
        <x:v>22</x:v>
      </x:c>
      <x:c r="C520" s="61" t="s">
        <x:v>222</x:v>
      </x:c>
      <x:c r="D520" s="72" t="s">
        <x:v>323</x:v>
      </x:c>
      <x:c r="E520" s="72">
        <x:v>4</x:v>
      </x:c>
      <x:c r="F520" s="72" t="s">
        <x:v>332</x:v>
      </x:c>
      <x:c r="G520" s="72" t="s">
        <x:v>34</x:v>
      </x:c>
      <x:c r="H520" s="72" t="s">
        <x:v>36</x:v>
      </x:c>
      <x:c r="I520" s="76">
        <x:v>2017</x:v>
      </x:c>
      <x:c r="J520" s="76" t="s">
        <x:v>22</x:v>
      </x:c>
      <x:c r="K520" s="76">
        <x:v>34</x:v>
      </x:c>
      <x:c r="L520" s="76" t="s">
        <x:v>120</x:v>
      </x:c>
      <x:c r="M520" s="76">
        <x:v>125</x:v>
      </x:c>
      <x:c r="N520" s="76">
        <x:v>0.54000000000000004</x:v>
      </x:c>
      <x:c r="O520" s="76">
        <x:v>-0.29999999999999999</x:v>
      </x:c>
      <x:c r="P520" s="76">
        <x:v>464</x:v>
      </x:c>
      <x:c r="Q520" s="76">
        <x:v>464</x:v>
      </x:c>
      <x:c r="R520" s="76">
        <x:v>409</x:v>
      </x:c>
      <x:c r="S520" s="76">
        <x:v>43</x:v>
      </x:c>
      <x:c r="T520" s="76">
        <x:v>119</x:v>
      </x:c>
      <x:c r="U520" s="76">
        <x:v>15</x:v>
      </x:c>
      <x:c r="V520" s="76">
        <x:v>0</x:v>
      </x:c>
      <x:c r="W520" s="76">
        <x:v>14</x:v>
      </x:c>
      <x:c r="X520" s="76">
        <x:v>176</x:v>
      </x:c>
      <x:c r="Y520" s="76">
        <x:v>82</x:v>
      </x:c>
      <x:c r="Z520" s="76">
        <x:v>0</x:v>
      </x:c>
      <x:c r="AA520" s="76">
        <x:v>0</x:v>
      </x:c>
      <x:c r="AB520" s="76">
        <x:v>49</x:v>
      </x:c>
      <x:c r="AC520" s="76">
        <x:v>1</x:v>
      </x:c>
      <x:c r="AD520" s="76">
        <x:v>0</x:v>
      </x:c>
      <x:c r="AE520" s="76">
        <x:v>89</x:v>
      </x:c>
      <x:c r="AF520" s="76">
        <x:v>24</x:v>
      </x:c>
      <x:c r="AG520" s="76">
        <x:v>0</x:v>
      </x:c>
      <x:c r="AH520" s="76">
        <x:v>5</x:v>
      </x:c>
      <x:c r="AI520" s="76">
        <x:v>0.29099999999999998</x:v>
      </x:c>
      <x:c r="AJ520" s="76">
        <x:v>0.36399999999999999</x:v>
      </x:c>
      <x:c r="AK520" s="76">
        <x:v>0.42999999999999999</x:v>
      </x:c>
      <x:c r="AL520" s="76">
        <x:v>0.79400000000000004</x:v>
      </x:c>
      <x:c r="AM520" s="76">
        <x:v>0.13800000000000001</x:v>
      </x:c>
      <x:c r="AN520" s="76">
        <x:v>98.700000000000003</x:v>
      </x:c>
      <x:c r="AO520" s="76">
        <x:v>0.23999999999999999</x:v>
      </x:c>
      <x:c r="AP520" s="76">
        <x:v>2017</x:v>
      </x:c>
      <x:c r="AQ520" s="76" t="s">
        <x:v>22</x:v>
      </x:c>
      <x:c r="AR520" s="76">
        <x:v>34</x:v>
      </x:c>
      <x:c r="AS520" s="76" t="s">
        <x:v>120</x:v>
      </x:c>
      <x:c r="AT520" s="76">
        <x:v>464</x:v>
      </x:c>
      <x:c r="AU520" s="76">
        <x:v>0.34000000000000002</x:v>
      </x:c>
      <x:c r="AV520" s="76">
        <x:v>0.52000000000000002</x:v>
      </x:c>
      <x:c r="AW520" s="76">
        <x:v>0.17999999999999999</x:v>
      </x:c>
      <x:c r="AX520" s="76">
        <x:v>-6.5700000000000003</x:v>
      </x:c>
      <x:c r="AY520" s="76">
        <x:v>-3.2200000000000002</x:v>
      </x:c>
      <x:c r="AZ520" s="76">
        <x:v>-10.42</x:v>
      </x:c>
      <x:c r="BA520" s="76">
        <x:v>-13.640000000000001</x:v>
      </x:c>
      <x:c r="BB520" s="76">
        <x:v>-15.960000000000001</x:v>
      </x:c>
      <x:c r="BC520" s="76">
        <x:v>1.96</x:v>
      </x:c>
      <x:c r="BD520" s="76">
        <x:v>-20.530000000000001</x:v>
      </x:c>
      <x:c r="BE520" s="76">
        <x:v>10.890000000000001</x:v>
      </x:c>
      <x:c r="BF520" s="76">
        <x:v>0.54000000000000004</x:v>
      </x:c>
      <x:c r="BG520" s="76">
        <x:v>-0.29999999999999999</x:v>
      </x:c>
      <x:c r="BH520" s="76">
        <x:v>0.23999999999999999</x:v>
      </x:c>
      <x:c r="BI520" s="76">
        <x:v>40000</x:v>
      </x:c>
      <x:c r="BJ520" s="76">
        <x:v>42017</x:v>
      </x:c>
      <x:c r="BK520" s="74" t="str">
        <x:f t="shared" si="0"/>
        <x:v>true</x:v>
      </x:c>
    </x:row>
    <x:row r="521" spans="1:63" ht="16.399999999999999">
      <x:c r="A521" s="65">
        <x:v>2016</x:v>
      </x:c>
      <x:c r="B521" s="61" t="s">
        <x:v>27</x:v>
      </x:c>
      <x:c r="C521" s="61" t="s">
        <x:v>234</x:v>
      </x:c>
      <x:c r="D521" s="72" t="s">
        <x:v>251</x:v>
      </x:c>
      <x:c r="E521" s="72">
        <x:v>9</x:v>
      </x:c>
      <x:c r="F521" s="72" t="s">
        <x:v>25</x:v>
      </x:c>
      <x:c r="G521" s="72" t="s">
        <x:v>34</x:v>
      </x:c>
      <x:c r="H521" s="72" t="s">
        <x:v>36</x:v>
      </x:c>
      <x:c r="I521" s="76">
        <x:v>2015</x:v>
      </x:c>
      <x:c r="J521" s="76" t="s">
        <x:v>27</x:v>
      </x:c>
      <x:c r="K521" s="76">
        <x:v>30</x:v>
      </x:c>
      <x:c r="L521" s="76" t="s">
        <x:v>120</x:v>
      </x:c>
      <x:c r="M521" s="76">
        <x:v>109</x:v>
      </x:c>
      <x:c r="N521" s="76">
        <x:v>2.7599999999999998</x:v>
      </x:c>
      <x:c r="O521" s="76">
        <x:v>0.41999999999999998</x:v>
      </x:c>
      <x:c r="P521" s="76">
        <x:v>410</x:v>
      </x:c>
      <x:c r="Q521" s="76">
        <x:v>400</x:v>
      </x:c>
      <x:c r="R521" s="76">
        <x:v>333</x:v>
      </x:c>
      <x:c r="S521" s="76">
        <x:v>55</x:v>
      </x:c>
      <x:c r="T521" s="76">
        <x:v>97</x:v>
      </x:c>
      <x:c r="U521" s="76">
        <x:v>17</x:v>
      </x:c>
      <x:c r="V521" s="76">
        <x:v>0</x:v>
      </x:c>
      <x:c r="W521" s="76">
        <x:v>18</x:v>
      </x:c>
      <x:c r="X521" s="76">
        <x:v>168</x:v>
      </x:c>
      <x:c r="Y521" s="76">
        <x:v>64</x:v>
      </x:c>
      <x:c r="Z521" s="76">
        <x:v>0</x:v>
      </x:c>
      <x:c r="AA521" s="76">
        <x:v>3</x:v>
      </x:c>
      <x:c r="AB521" s="76">
        <x:v>65</x:v>
      </x:c>
      <x:c r="AC521" s="76">
        <x:v>4</x:v>
      </x:c>
      <x:c r="AD521" s="76">
        <x:v>6</x:v>
      </x:c>
      <x:c r="AE521" s="76">
        <x:v>101</x:v>
      </x:c>
      <x:c r="AF521" s="76">
        <x:v>9</x:v>
      </x:c>
      <x:c r="AG521" s="76">
        <x:v>5</x:v>
      </x:c>
      <x:c r="AH521" s="76">
        <x:v>3</x:v>
      </x:c>
      <x:c r="AI521" s="76">
        <x:v>0.29099999999999998</x:v>
      </x:c>
      <x:c r="AJ521" s="76">
        <x:v>0.40999999999999998</x:v>
      </x:c>
      <x:c r="AK521" s="76">
        <x:v>0.505</x:v>
      </x:c>
      <x:c r="AL521" s="76">
        <x:v>0.91500000000000004</x:v>
      </x:c>
      <x:c r="AM521" s="76">
        <x:v>0.182</x:v>
      </x:c>
      <x:c r="AN521" s="76">
        <x:v>135.09999999999999</x:v>
      </x:c>
      <x:c r="AO521" s="76">
        <x:v>3.1800000000000002</x:v>
      </x:c>
      <x:c r="AP521" s="76">
        <x:v>2015</x:v>
      </x:c>
      <x:c r="AQ521" s="76" t="s">
        <x:v>27</x:v>
      </x:c>
      <x:c r="AR521" s="76">
        <x:v>30</x:v>
      </x:c>
      <x:c r="AS521" s="76" t="s">
        <x:v>120</x:v>
      </x:c>
      <x:c r="AT521" s="76">
        <x:v>410</x:v>
      </x:c>
      <x:c r="AU521" s="76">
        <x:v>19.84</x:v>
      </x:c>
      <x:c r="AV521" s="76">
        <x:v>0.029999999999999999</x:v>
      </x:c>
      <x:c r="AW521" s="76">
        <x:v>-0.14999999999999999</x:v>
      </x:c>
      <x:c r="AX521" s="76">
        <x:v>18.989999999999998</x:v>
      </x:c>
      <x:c r="AY521" s="76">
        <x:v>4.5599999999999996</x:v>
      </x:c>
      <x:c r="AZ521" s="76">
        <x:v>-5.9199999999999999</x:v>
      </x:c>
      <x:c r="BA521" s="76">
        <x:v>-1.3600000000000001</x:v>
      </x:c>
      <x:c r="BB521" s="76">
        <x:v>18.050000000000001</x:v>
      </x:c>
      <x:c r="BC521" s="76">
        <x:v>1.75</x:v>
      </x:c>
      <x:c r="BD521" s="76">
        <x:v>27.190000000000001</x:v>
      </x:c>
      <x:c r="BE521" s="76">
        <x:v>10.800000000000001</x:v>
      </x:c>
      <x:c r="BF521" s="76">
        <x:v>2.7599999999999998</x:v>
      </x:c>
      <x:c r="BG521" s="76">
        <x:v>0.41999999999999998</x:v>
      </x:c>
      <x:c r="BH521" s="76">
        <x:v>3.1800000000000002</x:v>
      </x:c>
      <x:c r="BI521" s="76">
        <x:v>40000</x:v>
      </x:c>
      <x:c r="BJ521" s="76">
        <x:v>164821</x:v>
      </x:c>
      <x:c r="BK521" s="74" t="str">
        <x:f t="shared" si="0"/>
        <x:v>true</x:v>
      </x:c>
    </x:row>
    <x:row r="522" spans="1:63" ht="16.399999999999999">
      <x:c r="A522" s="65">
        <x:v>2017</x:v>
      </x:c>
      <x:c r="B522" s="61" t="s">
        <x:v>27</x:v>
      </x:c>
      <x:c r="C522" s="61" t="s">
        <x:v>234</x:v>
      </x:c>
      <x:c r="D522" s="72" t="s">
        <x:v>251</x:v>
      </x:c>
      <x:c r="E522" s="72">
        <x:v>9</x:v>
      </x:c>
      <x:c r="F522" s="72" t="s">
        <x:v>25</x:v>
      </x:c>
      <x:c r="G522" s="72" t="s">
        <x:v>34</x:v>
      </x:c>
      <x:c r="H522" s="72" t="s">
        <x:v>36</x:v>
      </x:c>
      <x:c r="I522" s="76">
        <x:v>2016</x:v>
      </x:c>
      <x:c r="J522" s="76" t="s">
        <x:v>27</x:v>
      </x:c>
      <x:c r="K522" s="76">
        <x:v>31</x:v>
      </x:c>
      <x:c r="L522" s="76" t="s">
        <x:v>120</x:v>
      </x:c>
      <x:c r="M522" s="76">
        <x:v>28</x:v>
      </x:c>
      <x:c r="N522" s="76">
        <x:v>0.40000000000000002</x:v>
      </x:c>
      <x:c r="O522" s="76">
        <x:v>-0.13</x:v>
      </x:c>
      <x:c r="P522" s="76">
        <x:v>85</x:v>
      </x:c>
      <x:c r="Q522" s="76">
        <x:v>83</x:v>
      </x:c>
      <x:c r="R522" s="76">
        <x:v>70</x:v>
      </x:c>
      <x:c r="S522" s="76">
        <x:v>4</x:v>
      </x:c>
      <x:c r="T522" s="76">
        <x:v>23</x:v>
      </x:c>
      <x:c r="U522" s="76">
        <x:v>2</x:v>
      </x:c>
      <x:c r="V522" s="76">
        <x:v>0</x:v>
      </x:c>
      <x:c r="W522" s="76">
        <x:v>1</x:v>
      </x:c>
      <x:c r="X522" s="76">
        <x:v>28</x:v>
      </x:c>
      <x:c r="Y522" s="76">
        <x:v>9</x:v>
      </x:c>
      <x:c r="Z522" s="76">
        <x:v>0</x:v>
      </x:c>
      <x:c r="AA522" s="76">
        <x:v>0</x:v>
      </x:c>
      <x:c r="AB522" s="76">
        <x:v>11</x:v>
      </x:c>
      <x:c r="AC522" s="76">
        <x:v>2</x:v>
      </x:c>
      <x:c r="AD522" s="76">
        <x:v>0</x:v>
      </x:c>
      <x:c r="AE522" s="76">
        <x:v>16</x:v>
      </x:c>
      <x:c r="AF522" s="76">
        <x:v>1</x:v>
      </x:c>
      <x:c r="AG522" s="76">
        <x:v>2</x:v>
      </x:c>
      <x:c r="AH522" s="76">
        <x:v>0</x:v>
      </x:c>
      <x:c r="AI522" s="76">
        <x:v>0.32900000000000001</x:v>
      </x:c>
      <x:c r="AJ522" s="76">
        <x:v>0.434</x:v>
      </x:c>
      <x:c r="AK522" s="76">
        <x:v>0.40000000000000002</x:v>
      </x:c>
      <x:c r="AL522" s="76">
        <x:v>0.83399999999999996</x:v>
      </x:c>
      <x:c r="AM522" s="76">
        <x:v>0.17100000000000001</x:v>
      </x:c>
      <x:c r="AN522" s="76">
        <x:v>122.8</x:v>
      </x:c>
      <x:c r="AO522" s="76">
        <x:v>0.27000000000000002</x:v>
      </x:c>
      <x:c r="AP522" s="76">
        <x:v>2016</x:v>
      </x:c>
      <x:c r="AQ522" s="76" t="s">
        <x:v>27</x:v>
      </x:c>
      <x:c r="AR522" s="76">
        <x:v>31</x:v>
      </x:c>
      <x:c r="AS522" s="76" t="s">
        <x:v>120</x:v>
      </x:c>
      <x:c r="AT522" s="76">
        <x:v>85</x:v>
      </x:c>
      <x:c r="AU522" s="76">
        <x:v>2.4199999999999999</x:v>
      </x:c>
      <x:c r="AV522" s="76">
        <x:v>0.13</x:v>
      </x:c>
      <x:c r="AW522" s="76">
        <x:v>-0.69999999999999996</x:v>
      </x:c>
      <x:c r="AX522" s="76">
        <x:v>1.9199999999999999</x:v>
      </x:c>
      <x:c r="AY522" s="76">
        <x:v>-1.45</x:v>
      </x:c>
      <x:c r="AZ522" s="76">
        <x:v>-0.79000000000000004</x:v>
      </x:c>
      <x:c r="BA522" s="76">
        <x:v>-2.2400000000000002</x:v>
      </x:c>
      <x:c r="BB522" s="76">
        <x:v>-0.44</x:v>
      </x:c>
      <x:c r="BC522" s="76">
        <x:v>0.37</x:v>
      </x:c>
      <x:c r="BD522" s="76">
        <x:v>-0.73999999999999999</x:v>
      </x:c>
      <x:c r="BE522" s="76">
        <x:v>11.279999999999999</x:v>
      </x:c>
      <x:c r="BF522" s="76">
        <x:v>0.40000000000000002</x:v>
      </x:c>
      <x:c r="BG522" s="76">
        <x:v>-0.13</x:v>
      </x:c>
      <x:c r="BH522" s="76">
        <x:v>0.27000000000000002</x:v>
      </x:c>
      <x:c r="BI522" s="76">
        <x:v>15000</x:v>
      </x:c>
      <x:c r="BJ522" s="76">
        <x:v>4712</x:v>
      </x:c>
      <x:c r="BK522" s="74" t="str">
        <x:f t="shared" si="0"/>
        <x:v>true</x:v>
      </x:c>
    </x:row>
    <x:row r="523" spans="1:63" ht="16.399999999999999">
      <x:c r="A523" s="65">
        <x:v>2018</x:v>
      </x:c>
      <x:c r="B523" s="61" t="s">
        <x:v>27</x:v>
      </x:c>
      <x:c r="C523" s="61" t="s">
        <x:v>234</x:v>
      </x:c>
      <x:c r="D523" s="72" t="s">
        <x:v>251</x:v>
      </x:c>
      <x:c r="E523" s="72">
        <x:v>9</x:v>
      </x:c>
      <x:c r="F523" s="72" t="s">
        <x:v>25</x:v>
      </x:c>
      <x:c r="G523" s="72" t="s">
        <x:v>34</x:v>
      </x:c>
      <x:c r="H523" s="72" t="s">
        <x:v>36</x:v>
      </x:c>
      <x:c r="I523" s="76">
        <x:v>2017</x:v>
      </x:c>
      <x:c r="J523" s="76" t="s">
        <x:v>27</x:v>
      </x:c>
      <x:c r="K523" s="76">
        <x:v>32</x:v>
      </x:c>
      <x:c r="L523" s="76" t="s">
        <x:v>120</x:v>
      </x:c>
      <x:c r="M523" s="76">
        <x:v>89</x:v>
      </x:c>
      <x:c r="N523" s="76">
        <x:v>1.71</x:v>
      </x:c>
      <x:c r="O523" s="76">
        <x:v>0.13</x:v>
      </x:c>
      <x:c r="P523" s="76">
        <x:v>289</x:v>
      </x:c>
      <x:c r="Q523" s="76">
        <x:v>288</x:v>
      </x:c>
      <x:c r="R523" s="76">
        <x:v>258</x:v>
      </x:c>
      <x:c r="S523" s="76">
        <x:v>29</x:v>
      </x:c>
      <x:c r="T523" s="76">
        <x:v>79</x:v>
      </x:c>
      <x:c r="U523" s="76">
        <x:v>21</x:v>
      </x:c>
      <x:c r="V523" s="76">
        <x:v>0</x:v>
      </x:c>
      <x:c r="W523" s="76">
        <x:v>13</x:v>
      </x:c>
      <x:c r="X523" s="76">
        <x:v>139</x:v>
      </x:c>
      <x:c r="Y523" s="76">
        <x:v>50</x:v>
      </x:c>
      <x:c r="Z523" s="76">
        <x:v>0</x:v>
      </x:c>
      <x:c r="AA523" s="76">
        <x:v>2</x:v>
      </x:c>
      <x:c r="AB523" s="76">
        <x:v>19</x:v>
      </x:c>
      <x:c r="AC523" s="76">
        <x:v>10</x:v>
      </x:c>
      <x:c r="AD523" s="76">
        <x:v>0</x:v>
      </x:c>
      <x:c r="AE523" s="76">
        <x:v>77</x:v>
      </x:c>
      <x:c r="AF523" s="76">
        <x:v>3</x:v>
      </x:c>
      <x:c r="AG523" s="76">
        <x:v>1</x:v>
      </x:c>
      <x:c r="AH523" s="76">
        <x:v>1</x:v>
      </x:c>
      <x:c r="AI523" s="76">
        <x:v>0.30599999999999999</x:v>
      </x:c>
      <x:c r="AJ523" s="76">
        <x:v>0.375</x:v>
      </x:c>
      <x:c r="AK523" s="76">
        <x:v>0.53900000000000003</x:v>
      </x:c>
      <x:c r="AL523" s="76">
        <x:v>0.91400000000000003</x:v>
      </x:c>
      <x:c r="AM523" s="76">
        <x:v>0.182</x:v>
      </x:c>
      <x:c r="AN523" s="76">
        <x:v>134.30000000000001</x:v>
      </x:c>
      <x:c r="AO523" s="76">
        <x:v>1.8400000000000001</x:v>
      </x:c>
      <x:c r="AP523" s="76">
        <x:v>2017</x:v>
      </x:c>
      <x:c r="AQ523" s="76" t="s">
        <x:v>27</x:v>
      </x:c>
      <x:c r="AR523" s="76">
        <x:v>32</x:v>
      </x:c>
      <x:c r="AS523" s="76" t="s">
        <x:v>120</x:v>
      </x:c>
      <x:c r="AT523" s="76">
        <x:v>289</x:v>
      </x:c>
      <x:c r="AU523" s="76">
        <x:v>12.67</x:v>
      </x:c>
      <x:c r="AV523" s="76">
        <x:v>-0.20999999999999999</x:v>
      </x:c>
      <x:c r="AW523" s="76">
        <x:v>-1.97</x:v>
      </x:c>
      <x:c r="AX523" s="76">
        <x:v>12.42</x:v>
      </x:c>
      <x:c r="AY523" s="76">
        <x:v>1.3799999999999999</x:v>
      </x:c>
      <x:c r="AZ523" s="76">
        <x:v>-4.3099999999999996</x:v>
      </x:c>
      <x:c r="BA523" s="76">
        <x:v>-2.9300000000000002</x:v>
      </x:c>
      <x:c r="BB523" s="76">
        <x:v>8.4499999999999993</x:v>
      </x:c>
      <x:c r="BC523" s="76">
        <x:v>1.22</x:v>
      </x:c>
      <x:c r="BD523" s="76">
        <x:v>12.800000000000001</x:v>
      </x:c>
      <x:c r="BE523" s="76">
        <x:v>10.890000000000001</x:v>
      </x:c>
      <x:c r="BF523" s="76">
        <x:v>1.71</x:v>
      </x:c>
      <x:c r="BG523" s="76">
        <x:v>0.13</x:v>
      </x:c>
      <x:c r="BH523" s="76">
        <x:v>1.8400000000000001</x:v>
      </x:c>
      <x:c r="BI523" s="76">
        <x:v>18500</x:v>
      </x:c>
      <x:c r="BJ523" s="76">
        <x:v>68350</x:v>
      </x:c>
      <x:c r="BK523" s="74" t="str">
        <x:f t="shared" si="0"/>
        <x:v>true</x:v>
      </x:c>
    </x:row>
    <x:row r="524" spans="1:63" ht="16.399999999999999">
      <x:c r="A524" s="65">
        <x:v>2019</x:v>
      </x:c>
      <x:c r="B524" s="61" t="s">
        <x:v>27</x:v>
      </x:c>
      <x:c r="C524" s="61" t="s">
        <x:v>234</x:v>
      </x:c>
      <x:c r="D524" s="72" t="s">
        <x:v>251</x:v>
      </x:c>
      <x:c r="E524" s="72">
        <x:v>9</x:v>
      </x:c>
      <x:c r="F524" s="72" t="s">
        <x:v>25</x:v>
      </x:c>
      <x:c r="G524" s="72" t="s">
        <x:v>34</x:v>
      </x:c>
      <x:c r="H524" s="72" t="s">
        <x:v>36</x:v>
      </x:c>
      <x:c r="I524" s="76">
        <x:v>2018</x:v>
      </x:c>
      <x:c r="J524" s="76" t="s">
        <x:v>27</x:v>
      </x:c>
      <x:c r="K524" s="76">
        <x:v>33</x:v>
      </x:c>
      <x:c r="L524" s="76" t="s">
        <x:v>120</x:v>
      </x:c>
      <x:c r="M524" s="76">
        <x:v>57</x:v>
      </x:c>
      <x:c r="N524" s="76">
        <x:v>-0.34000000000000002</x:v>
      </x:c>
      <x:c r="O524" s="76">
        <x:v>0.28999999999999998</x:v>
      </x:c>
      <x:c r="P524" s="76">
        <x:v>154</x:v>
      </x:c>
      <x:c r="Q524" s="76">
        <x:v>154</x:v>
      </x:c>
      <x:c r="R524" s="76">
        <x:v>136</x:v>
      </x:c>
      <x:c r="S524" s="76">
        <x:v>14</x:v>
      </x:c>
      <x:c r="T524" s="76">
        <x:v>29</x:v>
      </x:c>
      <x:c r="U524" s="76">
        <x:v>3</x:v>
      </x:c>
      <x:c r="V524" s="76">
        <x:v>0</x:v>
      </x:c>
      <x:c r="W524" s="76">
        <x:v>7</x:v>
      </x:c>
      <x:c r="X524" s="76">
        <x:v>53</x:v>
      </x:c>
      <x:c r="Y524" s="76">
        <x:v>13</x:v>
      </x:c>
      <x:c r="Z524" s="76">
        <x:v>0</x:v>
      </x:c>
      <x:c r="AA524" s="76">
        <x:v>1</x:v>
      </x:c>
      <x:c r="AB524" s="76">
        <x:v>15</x:v>
      </x:c>
      <x:c r="AC524" s="76">
        <x:v>3</x:v>
      </x:c>
      <x:c r="AD524" s="76">
        <x:v>0</x:v>
      </x:c>
      <x:c r="AE524" s="76">
        <x:v>53</x:v>
      </x:c>
      <x:c r="AF524" s="76">
        <x:v>5</x:v>
      </x:c>
      <x:c r="AG524" s="76">
        <x:v>0</x:v>
      </x:c>
      <x:c r="AH524" s="76">
        <x:v>0</x:v>
      </x:c>
      <x:c r="AI524" s="76">
        <x:v>0.21299999999999999</x:v>
      </x:c>
      <x:c r="AJ524" s="76">
        <x:v>0.30499999999999999</x:v>
      </x:c>
      <x:c r="AK524" s="76">
        <x:v>0.39000000000000001</x:v>
      </x:c>
      <x:c r="AL524" s="76">
        <x:v>0.69499999999999995</x:v>
      </x:c>
      <x:c r="AM524" s="76">
        <x:v>0.10100000000000001</x:v>
      </x:c>
      <x:c r="AN524" s="76">
        <x:v>71.700000000000003</x:v>
      </x:c>
      <x:c r="AO524" s="76">
        <x:v>-0.05</x:v>
      </x:c>
      <x:c r="AP524" s="76">
        <x:v>2018</x:v>
      </x:c>
      <x:c r="AQ524" s="76" t="s">
        <x:v>27</x:v>
      </x:c>
      <x:c r="AR524" s="76">
        <x:v>33</x:v>
      </x:c>
      <x:c r="AS524" s="76" t="s">
        <x:v>120</x:v>
      </x:c>
      <x:c r="AT524" s="76">
        <x:v>154</x:v>
      </x:c>
      <x:c r="AU524" s="76">
        <x:v>-6.4500000000000002</x:v>
      </x:c>
      <x:c r="AV524" s="76">
        <x:v>-0.34999999999999998</x:v>
      </x:c>
      <x:c r="AW524" s="76">
        <x:v>-1.53</x:v>
      </x:c>
      <x:c r="AX524" s="76">
        <x:v>-9.1099999999999994</x:v>
      </x:c>
      <x:c r="AY524" s="76">
        <x:v>3.25</x:v>
      </x:c>
      <x:c r="AZ524" s="76">
        <x:v>-1.6899999999999999</x:v>
      </x:c>
      <x:c r="BA524" s="76">
        <x:v>1.5600000000000001</x:v>
      </x:c>
      <x:c r="BB524" s="76">
        <x:v>-6.8600000000000003</x:v>
      </x:c>
      <x:c r="BC524" s="76">
        <x:v>0.67000000000000004</x:v>
      </x:c>
      <x:c r="BD524" s="76">
        <x:v>-3</x:v>
      </x:c>
      <x:c r="BE524" s="76">
        <x:v>11.199999999999999</x:v>
      </x:c>
      <x:c r="BF524" s="76">
        <x:v>-0.34000000000000002</x:v>
      </x:c>
      <x:c r="BG524" s="76">
        <x:v>0.28999999999999998</x:v>
      </x:c>
      <x:c r="BH524" s="76">
        <x:v>-0.05</x:v>
      </x:c>
      <x:c r="BI524" s="76">
        <x:v>17000</x:v>
      </x:c>
      <x:c r="BJ524" s="76">
        <x:v>9238</x:v>
      </x:c>
      <x:c r="BK524" s="74" t="str">
        <x:f t="shared" si="0"/>
        <x:v>true</x:v>
      </x:c>
    </x:row>
    <x:row r="525" spans="1:63" ht="16.399999999999999">
      <x:c r="A525" s="65">
        <x:v>2014</x:v>
      </x:c>
      <x:c r="B525" s="61" t="s">
        <x:v>31</x:v>
      </x:c>
      <x:c r="C525" s="61" t="s">
        <x:v>237</x:v>
      </x:c>
      <x:c r="D525" s="72" t="s">
        <x:v>251</x:v>
      </x:c>
      <x:c r="E525" s="72">
        <x:v>9</x:v>
      </x:c>
      <x:c r="F525" s="72" t="s">
        <x:v>25</x:v>
      </x:c>
      <x:c r="G525" s="72" t="s">
        <x:v>34</x:v>
      </x:c>
      <x:c r="H525" s="72" t="s">
        <x:v>36</x:v>
      </x:c>
      <x:c r="I525" s="76">
        <x:v>2013</x:v>
      </x:c>
      <x:c r="J525" s="76" t="s">
        <x:v>31</x:v>
      </x:c>
      <x:c r="K525" s="76">
        <x:v>30</x:v>
      </x:c>
      <x:c r="L525" s="76" t="s">
        <x:v>115</x:v>
      </x:c>
      <x:c r="M525" s="76">
        <x:v>128</x:v>
      </x:c>
      <x:c r="N525" s="76">
        <x:v>5.04</x:v>
      </x:c>
      <x:c r="O525" s="76">
        <x:v>-0.93999999999999995</x:v>
      </x:c>
      <x:c r="P525" s="76">
        <x:v>573</x:v>
      </x:c>
      <x:c r="Q525" s="76">
        <x:v>572</x:v>
      </x:c>
      <x:c r="R525" s="76">
        <x:v>511</x:v>
      </x:c>
      <x:c r="S525" s="76">
        <x:v>80</x:v>
      </x:c>
      <x:c r="T525" s="76">
        <x:v>156</x:v>
      </x:c>
      <x:c r="U525" s="76">
        <x:v>28</x:v>
      </x:c>
      <x:c r="V525" s="76">
        <x:v>0</x:v>
      </x:c>
      <x:c r="W525" s="76">
        <x:v>29</x:v>
      </x:c>
      <x:c r="X525" s="76">
        <x:v>271</x:v>
      </x:c>
      <x:c r="Y525" s="76">
        <x:v>98</x:v>
      </x:c>
      <x:c r="Z525" s="76">
        <x:v>2</x:v>
      </x:c>
      <x:c r="AA525" s="76">
        <x:v>1</x:v>
      </x:c>
      <x:c r="AB525" s="76">
        <x:v>47</x:v>
      </x:c>
      <x:c r="AC525" s="76">
        <x:v>7</x:v>
      </x:c>
      <x:c r="AD525" s="76">
        <x:v>1</x:v>
      </x:c>
      <x:c r="AE525" s="76">
        <x:v>91</x:v>
      </x:c>
      <x:c r="AF525" s="76">
        <x:v>5</x:v>
      </x:c>
      <x:c r="AG525" s="76">
        <x:v>0</x:v>
      </x:c>
      <x:c r="AH525" s="76">
        <x:v>8</x:v>
      </x:c>
      <x:c r="AI525" s="76">
        <x:v>0.30499999999999999</x:v>
      </x:c>
      <x:c r="AJ525" s="76">
        <x:v>0.36599999999999999</x:v>
      </x:c>
      <x:c r="AK525" s="76">
        <x:v>0.53000000000000003</x:v>
      </x:c>
      <x:c r="AL525" s="76">
        <x:v>0.89600000000000002</x:v>
      </x:c>
      <x:c r="AM525" s="76">
        <x:v>0.040000000000000002</x:v>
      </x:c>
      <x:c r="AN525" s="76">
        <x:v>136.30000000000001</x:v>
      </x:c>
      <x:c r="AO525" s="76">
        <x:v>4.0899999999999999</x:v>
      </x:c>
      <x:c r="AP525" s="76">
        <x:v>2013</x:v>
      </x:c>
      <x:c r="AQ525" s="76" t="s">
        <x:v>31</x:v>
      </x:c>
      <x:c r="AR525" s="76">
        <x:v>30</x:v>
      </x:c>
      <x:c r="AS525" s="76" t="s">
        <x:v>115</x:v>
      </x:c>
      <x:c r="AT525" s="76">
        <x:v>573</x:v>
      </x:c>
      <x:c r="AU525" s="76">
        <x:v>25.07</x:v>
      </x:c>
      <x:c r="AV525" s="76">
        <x:v>0.17000000000000001</x:v>
      </x:c>
      <x:c r="AW525" s="76">
        <x:v>0.14000000000000001</x:v>
      </x:c>
      <x:c r="AX525" s="76">
        <x:v>28.98</x:v>
      </x:c>
      <x:c r="AY525" s="76">
        <x:v>-4.8799999999999999</x:v>
      </x:c>
      <x:c r="AZ525" s="76">
        <x:v>-8.2599999999999998</x:v>
      </x:c>
      <x:c r="BA525" s="76">
        <x:v>-13.15</x:v>
      </x:c>
      <x:c r="BB525" s="76">
        <x:v>15.83</x:v>
      </x:c>
      <x:c r="BC525" s="76">
        <x:v>2.5</x:v>
      </x:c>
      <x:c r="BD525" s="76">
        <x:v>18.329999999999998</x:v>
      </x:c>
      <x:c r="BE525" s="76">
        <x:v>9.9499999999999993</x:v>
      </x:c>
      <x:c r="BF525" s="76">
        <x:v>5.04</x:v>
      </x:c>
      <x:c r="BG525" s="76">
        <x:v>-0.93999999999999995</x:v>
      </x:c>
      <x:c r="BH525" s="76">
        <x:v>4.0899999999999999</x:v>
      </x:c>
      <x:c r="BI525" s="76">
        <x:v>19000</x:v>
      </x:c>
      <x:c r="BJ525" s="76">
        <x:v>-417210</x:v>
      </x:c>
      <x:c r="BK525" s="74" t="str">
        <x:f t="shared" si="0"/>
        <x:v>true</x:v>
      </x:c>
    </x:row>
    <x:row r="526" spans="1:63" ht="16.399999999999999">
      <x:c r="A526" s="65">
        <x:v>2015</x:v>
      </x:c>
      <x:c r="B526" s="61" t="s">
        <x:v>31</x:v>
      </x:c>
      <x:c r="C526" s="61" t="s">
        <x:v>237</x:v>
      </x:c>
      <x:c r="D526" s="72" t="s">
        <x:v>251</x:v>
      </x:c>
      <x:c r="E526" s="72">
        <x:v>9</x:v>
      </x:c>
      <x:c r="F526" s="72" t="s">
        <x:v>25</x:v>
      </x:c>
      <x:c r="G526" s="72" t="s">
        <x:v>34</x:v>
      </x:c>
      <x:c r="H526" s="72" t="s">
        <x:v>36</x:v>
      </x:c>
      <x:c r="I526" s="76">
        <x:v>2014</x:v>
      </x:c>
      <x:c r="J526" s="76" t="s">
        <x:v>31</x:v>
      </x:c>
      <x:c r="K526" s="76">
        <x:v>31</x:v>
      </x:c>
      <x:c r="L526" s="76" t="s">
        <x:v>115</x:v>
      </x:c>
      <x:c r="M526" s="76">
        <x:v>113</x:v>
      </x:c>
      <x:c r="N526" s="76">
        <x:v>5.25</x:v>
      </x:c>
      <x:c r="O526" s="76">
        <x:v>0.41999999999999998</x:v>
      </x:c>
      <x:c r="P526" s="76">
        <x:v>493</x:v>
      </x:c>
      <x:c r="Q526" s="76">
        <x:v>492</x:v>
      </x:c>
      <x:c r="R526" s="76">
        <x:v>430</x:v>
      </x:c>
      <x:c r="S526" s="76">
        <x:v>92</x:v>
      </x:c>
      <x:c r="T526" s="76">
        <x:v>153</x:v>
      </x:c>
      <x:c r="U526" s="76">
        <x:v>33</x:v>
      </x:c>
      <x:c r="V526" s="76">
        <x:v>0</x:v>
      </x:c>
      <x:c r="W526" s="76">
        <x:v>31</x:v>
      </x:c>
      <x:c r="X526" s="76">
        <x:v>279</x:v>
      </x:c>
      <x:c r="Y526" s="76">
        <x:v>100</x:v>
      </x:c>
      <x:c r="Z526" s="76">
        <x:v>4</x:v>
      </x:c>
      <x:c r="AA526" s="76">
        <x:v>2</x:v>
      </x:c>
      <x:c r="AB526" s="76">
        <x:v>50</x:v>
      </x:c>
      <x:c r="AC526" s="76">
        <x:v>7</x:v>
      </x:c>
      <x:c r="AD526" s="76">
        <x:v>1</x:v>
      </x:c>
      <x:c r="AE526" s="76">
        <x:v>62</x:v>
      </x:c>
      <x:c r="AF526" s="76">
        <x:v>11</x:v>
      </x:c>
      <x:c r="AG526" s="76">
        <x:v>0</x:v>
      </x:c>
      <x:c r="AH526" s="76">
        <x:v>6</x:v>
      </x:c>
      <x:c r="AI526" s="76">
        <x:v>0.35599999999999998</x:v>
      </x:c>
      <x:c r="AJ526" s="76">
        <x:v>0.42599999999999999</x:v>
      </x:c>
      <x:c r="AK526" s="76">
        <x:v>0.64900000000000002</x:v>
      </x:c>
      <x:c r="AL526" s="76">
        <x:v>1.075</x:v>
      </x:c>
      <x:c r="AM526" s="76">
        <x:v>0.23300000000000001</x:v>
      </x:c>
      <x:c r="AN526" s="76">
        <x:v>167.30000000000001</x:v>
      </x:c>
      <x:c r="AO526" s="76">
        <x:v>5.6699999999999999</x:v>
      </x:c>
      <x:c r="AP526" s="76">
        <x:v>2014</x:v>
      </x:c>
      <x:c r="AQ526" s="76" t="s">
        <x:v>31</x:v>
      </x:c>
      <x:c r="AR526" s="76">
        <x:v>31</x:v>
      </x:c>
      <x:c r="AS526" s="76" t="s">
        <x:v>115</x:v>
      </x:c>
      <x:c r="AT526" s="76">
        <x:v>493</x:v>
      </x:c>
      <x:c r="AU526" s="76">
        <x:v>44.939999999999998</x:v>
      </x:c>
      <x:c r="AV526" s="76">
        <x:v>0.55000000000000004</x:v>
      </x:c>
      <x:c r="AW526" s="76">
        <x:v>-0.70999999999999996</x:v>
      </x:c>
      <x:c r="AX526" s="76">
        <x:v>43.509999999999998</x:v>
      </x:c>
      <x:c r="AY526" s="76">
        <x:v>4.7999999999999998</x:v>
      </x:c>
      <x:c r="AZ526" s="76">
        <x:v>-4.9900000000000002</x:v>
      </x:c>
      <x:c r="BA526" s="76">
        <x:v>-0.19</x:v>
      </x:c>
      <x:c r="BB526" s="76">
        <x:v>43.759999999999998</x:v>
      </x:c>
      <x:c r="BC526" s="76">
        <x:v>2.1499999999999999</x:v>
      </x:c>
      <x:c r="BD526" s="76">
        <x:v>47.350000000000001</x:v>
      </x:c>
      <x:c r="BE526" s="76">
        <x:v>11.31</x:v>
      </x:c>
      <x:c r="BF526" s="76">
        <x:v>5.25</x:v>
      </x:c>
      <x:c r="BG526" s="76">
        <x:v>0.41999999999999998</x:v>
      </x:c>
      <x:c r="BH526" s="76">
        <x:v>5.6699999999999999</x:v>
      </x:c>
      <x:c r="BI526" s="76">
        <x:v>28000</x:v>
      </x:c>
      <x:c r="BJ526" s="76">
        <x:v>6839</x:v>
      </x:c>
      <x:c r="BK526" s="74" t="str">
        <x:f t="shared" si="0"/>
        <x:v>true</x:v>
      </x:c>
    </x:row>
    <x:row r="527" spans="1:63" ht="16.399999999999999">
      <x:c r="A527" s="65">
        <x:v>2016</x:v>
      </x:c>
      <x:c r="B527" s="61" t="s">
        <x:v>31</x:v>
      </x:c>
      <x:c r="C527" s="61" t="s">
        <x:v>237</x:v>
      </x:c>
      <x:c r="D527" s="72" t="s">
        <x:v>251</x:v>
      </x:c>
      <x:c r="E527" s="72">
        <x:v>9</x:v>
      </x:c>
      <x:c r="F527" s="72" t="s">
        <x:v>25</x:v>
      </x:c>
      <x:c r="G527" s="72" t="s">
        <x:v>34</x:v>
      </x:c>
      <x:c r="H527" s="72" t="s">
        <x:v>36</x:v>
      </x:c>
      <x:c r="I527" s="76">
        <x:v>2015</x:v>
      </x:c>
      <x:c r="J527" s="76" t="s">
        <x:v>31</x:v>
      </x:c>
      <x:c r="K527" s="76">
        <x:v>32</x:v>
      </x:c>
      <x:c r="L527" s="76" t="s">
        <x:v>115</x:v>
      </x:c>
      <x:c r="M527" s="76">
        <x:v>144</x:v>
      </x:c>
      <x:c r="N527" s="76">
        <x:v>4.7800000000000002</x:v>
      </x:c>
      <x:c r="O527" s="76">
        <x:v>-0.48999999999999999</x:v>
      </x:c>
      <x:c r="P527" s="76">
        <x:v>637</x:v>
      </x:c>
      <x:c r="Q527" s="76">
        <x:v>633</x:v>
      </x:c>
      <x:c r="R527" s="76">
        <x:v>547</x:v>
      </x:c>
      <x:c r="S527" s="76">
        <x:v>94</x:v>
      </x:c>
      <x:c r="T527" s="76">
        <x:v>174</x:v>
      </x:c>
      <x:c r="U527" s="76">
        <x:v>33</x:v>
      </x:c>
      <x:c r="V527" s="76">
        <x:v>1</x:v>
      </x:c>
      <x:c r="W527" s="76">
        <x:v>33</x:v>
      </x:c>
      <x:c r="X527" s="76">
        <x:v>308</x:v>
      </x:c>
      <x:c r="Y527" s="76">
        <x:v>123</x:v>
      </x:c>
      <x:c r="Z527" s="76">
        <x:v>2</x:v>
      </x:c>
      <x:c r="AA527" s="76">
        <x:v>5</x:v>
      </x:c>
      <x:c r="AB527" s="76">
        <x:v>73</x:v>
      </x:c>
      <x:c r="AC527" s="76">
        <x:v>9</x:v>
      </x:c>
      <x:c r="AD527" s="76">
        <x:v>7</x:v>
      </x:c>
      <x:c r="AE527" s="76">
        <x:v>101</x:v>
      </x:c>
      <x:c r="AF527" s="76">
        <x:v>13</x:v>
      </x:c>
      <x:c r="AG527" s="76">
        <x:v>0</x:v>
      </x:c>
      <x:c r="AH527" s="76">
        <x:v>8</x:v>
      </x:c>
      <x:c r="AI527" s="76">
        <x:v>0.318</x:v>
      </x:c>
      <x:c r="AJ527" s="76">
        <x:v>0.40200000000000002</x:v>
      </x:c>
      <x:c r="AK527" s="76">
        <x:v>0.56299999999999994</x:v>
      </x:c>
      <x:c r="AL527" s="76">
        <x:v>0.96499999999999997</x:v>
      </x:c>
      <x:c r="AM527" s="76">
        <x:v>0.189</x:v>
      </x:c>
      <x:c r="AN527" s="76">
        <x:v>144.09999999999999</x:v>
      </x:c>
      <x:c r="AO527" s="76">
        <x:v>4.29</x:v>
      </x:c>
      <x:c r="AP527" s="76">
        <x:v>2015</x:v>
      </x:c>
      <x:c r="AQ527" s="76" t="s">
        <x:v>31</x:v>
      </x:c>
      <x:c r="AR527" s="76">
        <x:v>32</x:v>
      </x:c>
      <x:c r="AS527" s="76" t="s">
        <x:v>115</x:v>
      </x:c>
      <x:c r="AT527" s="76">
        <x:v>637</x:v>
      </x:c>
      <x:c r="AU527" s="76">
        <x:v>34.890000000000001</x:v>
      </x:c>
      <x:c r="AV527" s="76">
        <x:v>-1.24</x:v>
      </x:c>
      <x:c r="AW527" s="76">
        <x:v>-2.0600000000000001</x:v>
      </x:c>
      <x:c r="AX527" s="76">
        <x:v>33.740000000000002</x:v>
      </x:c>
      <x:c r="AY527" s="76">
        <x:v>-5.2800000000000002</x:v>
      </x:c>
      <x:c r="AZ527" s="76">
        <x:v>-6.9900000000000002</x:v>
      </x:c>
      <x:c r="BA527" s="76">
        <x:v>-12.26</x:v>
      </x:c>
      <x:c r="BB527" s="76">
        <x:v>20.93</x:v>
      </x:c>
      <x:c r="BC527" s="76">
        <x:v>2.71</x:v>
      </x:c>
      <x:c r="BD527" s="76">
        <x:v>21.77</x:v>
      </x:c>
      <x:c r="BE527" s="76">
        <x:v>10.800000000000001</x:v>
      </x:c>
      <x:c r="BF527" s="76">
        <x:v>4.7800000000000002</x:v>
      </x:c>
      <x:c r="BG527" s="76">
        <x:v>-0.48999999999999999</x:v>
      </x:c>
      <x:c r="BH527" s="76">
        <x:v>4.29</x:v>
      </x:c>
      <x:c r="BI527" s="76">
        <x:v>45000</x:v>
      </x:c>
      <x:c r="BJ527" s="76">
        <x:v>7933</x:v>
      </x:c>
      <x:c r="BK527" s="74" t="str">
        <x:f t="shared" si="0"/>
        <x:v>true</x:v>
      </x:c>
    </x:row>
    <x:row r="528" spans="1:63" ht="16.399999999999999">
      <x:c r="A528" s="65">
        <x:v>2017</x:v>
      </x:c>
      <x:c r="B528" s="61" t="s">
        <x:v>31</x:v>
      </x:c>
      <x:c r="C528" s="61" t="s">
        <x:v>237</x:v>
      </x:c>
      <x:c r="D528" s="72" t="s">
        <x:v>251</x:v>
      </x:c>
      <x:c r="E528" s="72">
        <x:v>9</x:v>
      </x:c>
      <x:c r="F528" s="72" t="s">
        <x:v>25</x:v>
      </x:c>
      <x:c r="G528" s="72" t="s">
        <x:v>34</x:v>
      </x:c>
      <x:c r="H528" s="72" t="s">
        <x:v>36</x:v>
      </x:c>
      <x:c r="I528" s="76">
        <x:v>2016</x:v>
      </x:c>
      <x:c r="J528" s="76" t="s">
        <x:v>31</x:v>
      </x:c>
      <x:c r="K528" s="76">
        <x:v>33</x:v>
      </x:c>
      <x:c r="L528" s="76" t="s">
        <x:v>115</x:v>
      </x:c>
      <x:c r="M528" s="76">
        <x:v>138</x:v>
      </x:c>
      <x:c r="N528" s="76">
        <x:v>7.4800000000000004</x:v>
      </x:c>
      <x:c r="O528" s="76">
        <x:v>-0.23000000000000001</x:v>
      </x:c>
      <x:c r="P528" s="76">
        <x:v>618</x:v>
      </x:c>
      <x:c r="Q528" s="76">
        <x:v>612</x:v>
      </x:c>
      <x:c r="R528" s="76">
        <x:v>519</x:v>
      </x:c>
      <x:c r="S528" s="76">
        <x:v>99</x:v>
      </x:c>
      <x:c r="T528" s="76">
        <x:v>195</x:v>
      </x:c>
      <x:c r="U528" s="76">
        <x:v>46</x:v>
      </x:c>
      <x:c r="V528" s="76">
        <x:v>2</x:v>
      </x:c>
      <x:c r="W528" s="76">
        <x:v>31</x:v>
      </x:c>
      <x:c r="X528" s="76">
        <x:v>338</x:v>
      </x:c>
      <x:c r="Y528" s="76">
        <x:v>144</x:v>
      </x:c>
      <x:c r="Z528" s="76">
        <x:v>2</x:v>
      </x:c>
      <x:c r="AA528" s="76">
        <x:v>2</x:v>
      </x:c>
      <x:c r="AB528" s="76">
        <x:v>83</x:v>
      </x:c>
      <x:c r="AC528" s="76">
        <x:v>9</x:v>
      </x:c>
      <x:c r="AD528" s="76">
        <x:v>8</x:v>
      </x:c>
      <x:c r="AE528" s="76">
        <x:v>83</x:v>
      </x:c>
      <x:c r="AF528" s="76">
        <x:v>12</x:v>
      </x:c>
      <x:c r="AG528" s="76">
        <x:v>0</x:v>
      </x:c>
      <x:c r="AH528" s="76">
        <x:v>7</x:v>
      </x:c>
      <x:c r="AI528" s="76">
        <x:v>0.376</x:v>
      </x:c>
      <x:c r="AJ528" s="76">
        <x:v>0.46400000000000002</x:v>
      </x:c>
      <x:c r="AK528" s="76">
        <x:v>0.65100000000000002</x:v>
      </x:c>
      <x:c r="AL528" s="76">
        <x:v>1.115</x:v>
      </x:c>
      <x:c r="AM528" s="76">
        <x:v>0.25</x:v>
      </x:c>
      <x:c r="AN528" s="76">
        <x:v>172.69999999999999</x:v>
      </x:c>
      <x:c r="AO528" s="76">
        <x:v>7.25</x:v>
      </x:c>
      <x:c r="AP528" s="76">
        <x:v>2016</x:v>
      </x:c>
      <x:c r="AQ528" s="76" t="s">
        <x:v>31</x:v>
      </x:c>
      <x:c r="AR528" s="76">
        <x:v>33</x:v>
      </x:c>
      <x:c r="AS528" s="76" t="s">
        <x:v>115</x:v>
      </x:c>
      <x:c r="AT528" s="76">
        <x:v>618</x:v>
      </x:c>
      <x:c r="AU528" s="76">
        <x:v>64.420000000000002</x:v>
      </x:c>
      <x:c r="AV528" s="76">
        <x:v>0.089999999999999991</x:v>
      </x:c>
      <x:c r="AW528" s="76">
        <x:v>0.38</x:v>
      </x:c>
      <x:c r="AX528" s="76">
        <x:v>66.079999999999998</x:v>
      </x:c>
      <x:c r="AY528" s="76">
        <x:v>-2.6200000000000001</x:v>
      </x:c>
      <x:c r="AZ528" s="76">
        <x:v>-6.3499999999999996</x:v>
      </x:c>
      <x:c r="BA528" s="76">
        <x:v>-8.9700000000000006</x:v>
      </x:c>
      <x:c r="BB528" s="76">
        <x:v>56.350000000000001</x:v>
      </x:c>
      <x:c r="BC528" s="76">
        <x:v>2.6800000000000002</x:v>
      </x:c>
      <x:c r="BD528" s="76">
        <x:v>59.280000000000001</x:v>
      </x:c>
      <x:c r="BE528" s="76">
        <x:v>11.279999999999999</x:v>
      </x:c>
      <x:c r="BF528" s="76">
        <x:v>7.4800000000000004</x:v>
      </x:c>
      <x:c r="BG528" s="76">
        <x:v>-0.23000000000000001</x:v>
      </x:c>
      <x:c r="BH528" s="76">
        <x:v>7.25</x:v>
      </x:c>
      <x:c r="BI528" s="76">
        <x:v>60000</x:v>
      </x:c>
      <x:c r="BJ528" s="76">
        <x:v>13992</x:v>
      </x:c>
      <x:c r="BK528" s="74" t="str">
        <x:f t="shared" si="0"/>
        <x:v>true</x:v>
      </x:c>
    </x:row>
    <x:row r="529" spans="1:63" ht="16.399999999999999">
      <x:c r="A529" s="65">
        <x:v>2018</x:v>
      </x:c>
      <x:c r="B529" s="61" t="s">
        <x:v>28</x:v>
      </x:c>
      <x:c r="C529" s="61" t="s">
        <x:v>237</x:v>
      </x:c>
      <x:c r="D529" s="72" t="s">
        <x:v>251</x:v>
      </x:c>
      <x:c r="E529" s="72">
        <x:v>4</x:v>
      </x:c>
      <x:c r="F529" s="72" t="s">
        <x:v>332</x:v>
      </x:c>
      <x:c r="G529" s="72" t="s">
        <x:v>34</x:v>
      </x:c>
      <x:c r="H529" s="72" t="s">
        <x:v>71</x:v>
      </x:c>
      <x:c r="I529" s="76">
        <x:v>2017</x:v>
      </x:c>
      <x:c r="J529" s="76" t="s">
        <x:v>28</x:v>
      </x:c>
      <x:c r="K529" s="76">
        <x:v>34</x:v>
      </x:c>
      <x:c r="L529" s="76" t="s">
        <x:v>115</x:v>
      </x:c>
      <x:c r="M529" s="76">
        <x:v>142</x:v>
      </x:c>
      <x:c r="N529" s="76">
        <x:v>6.3399999999999999</x:v>
      </x:c>
      <x:c r="O529" s="76">
        <x:v>-0.40999999999999998</x:v>
      </x:c>
      <x:c r="P529" s="76">
        <x:v>629</x:v>
      </x:c>
      <x:c r="Q529" s="76">
        <x:v>623</x:v>
      </x:c>
      <x:c r="R529" s="76">
        <x:v>514</x:v>
      </x:c>
      <x:c r="S529" s="76">
        <x:v>98</x:v>
      </x:c>
      <x:c r="T529" s="76">
        <x:v>176</x:v>
      </x:c>
      <x:c r="U529" s="76">
        <x:v>36</x:v>
      </x:c>
      <x:c r="V529" s="76">
        <x:v>3</x:v>
      </x:c>
      <x:c r="W529" s="76">
        <x:v>26</x:v>
      </x:c>
      <x:c r="X529" s="76">
        <x:v>296</x:v>
      </x:c>
      <x:c r="Y529" s="76">
        <x:v>120</x:v>
      </x:c>
      <x:c r="Z529" s="76">
        <x:v>0</x:v>
      </x:c>
      <x:c r="AA529" s="76">
        <x:v>1</x:v>
      </x:c>
      <x:c r="AB529" s="76">
        <x:v>96</x:v>
      </x:c>
      <x:c r="AC529" s="76">
        <x:v>11</x:v>
      </x:c>
      <x:c r="AD529" s="76">
        <x:v>8</x:v>
      </x:c>
      <x:c r="AE529" s="76">
        <x:v>82</x:v>
      </x:c>
      <x:c r="AF529" s="76">
        <x:v>15</x:v>
      </x:c>
      <x:c r="AG529" s="76">
        <x:v>0</x:v>
      </x:c>
      <x:c r="AH529" s="76">
        <x:v>8</x:v>
      </x:c>
      <x:c r="AI529" s="76">
        <x:v>0.34200000000000003</x:v>
      </x:c>
      <x:c r="AJ529" s="76">
        <x:v>0.45000000000000001</x:v>
      </x:c>
      <x:c r="AK529" s="76">
        <x:v>0.57599999999999996</x:v>
      </x:c>
      <x:c r="AL529" s="76">
        <x:v>1.026</x:v>
      </x:c>
      <x:c r="AM529" s="76">
        <x:v>0.216</x:v>
      </x:c>
      <x:c r="AN529" s="76">
        <x:v>162.90000000000001</x:v>
      </x:c>
      <x:c r="AO529" s="76">
        <x:v>5.9400000000000004</x:v>
      </x:c>
      <x:c r="AP529" s="76">
        <x:v>2017</x:v>
      </x:c>
      <x:c r="AQ529" s="76" t="s">
        <x:v>28</x:v>
      </x:c>
      <x:c r="AR529" s="76">
        <x:v>34</x:v>
      </x:c>
      <x:c r="AS529" s="76" t="s">
        <x:v>115</x:v>
      </x:c>
      <x:c r="AT529" s="76">
        <x:v>629</x:v>
      </x:c>
      <x:c r="AU529" s="76">
        <x:v>52.359999999999999</x:v>
      </x:c>
      <x:c r="AV529" s="76">
        <x:v>0.29999999999999999</x:v>
      </x:c>
      <x:c r="AW529" s="76">
        <x:v>0.33000000000000002</x:v>
      </x:c>
      <x:c r="AX529" s="76">
        <x:v>50.689999999999998</x:v>
      </x:c>
      <x:c r="AY529" s="76">
        <x:v>-4.4199999999999999</x:v>
      </x:c>
      <x:c r="AZ529" s="76">
        <x:v>-8.0299999999999994</x:v>
      </x:c>
      <x:c r="BA529" s="76">
        <x:v>-12.449999999999999</x:v>
      </x:c>
      <x:c r="BB529" s="76">
        <x:v>39.439999999999998</x:v>
      </x:c>
      <x:c r="BC529" s="76">
        <x:v>2.6600000000000001</x:v>
      </x:c>
      <x:c r="BD529" s="76">
        <x:v>39.020000000000003</x:v>
      </x:c>
      <x:c r="BE529" s="76">
        <x:v>10.890000000000001</x:v>
      </x:c>
      <x:c r="BF529" s="76">
        <x:v>6.3399999999999999</x:v>
      </x:c>
      <x:c r="BG529" s="76">
        <x:v>-0.40999999999999998</x:v>
      </x:c>
      <x:c r="BH529" s="76">
        <x:v>5.9400000000000004</x:v>
      </x:c>
      <x:c r="BI529" s="76">
        <x:v>70000</x:v>
      </x:c>
      <x:c r="BJ529" s="76">
        <x:v>9661</x:v>
      </x:c>
      <x:c r="BK529" s="74" t="str">
        <x:f t="shared" si="0"/>
        <x:v>true</x:v>
      </x:c>
    </x:row>
    <x:row r="530" spans="1:63" ht="16.399999999999999">
      <x:c r="A530" s="65">
        <x:v>2019</x:v>
      </x:c>
      <x:c r="B530" s="61" t="s">
        <x:v>28</x:v>
      </x:c>
      <x:c r="C530" s="61" t="s">
        <x:v>237</x:v>
      </x:c>
      <x:c r="D530" s="72" t="s">
        <x:v>251</x:v>
      </x:c>
      <x:c r="E530" s="72">
        <x:v>4</x:v>
      </x:c>
      <x:c r="F530" s="72" t="s">
        <x:v>332</x:v>
      </x:c>
      <x:c r="G530" s="72" t="s">
        <x:v>34</x:v>
      </x:c>
      <x:c r="H530" s="72" t="s">
        <x:v>71</x:v>
      </x:c>
      <x:c r="I530" s="76">
        <x:v>2018</x:v>
      </x:c>
      <x:c r="J530" s="76" t="s">
        <x:v>28</x:v>
      </x:c>
      <x:c r="K530" s="76">
        <x:v>35</x:v>
      </x:c>
      <x:c r="L530" s="76" t="s">
        <x:v>115</x:v>
      </x:c>
      <x:c r="M530" s="76">
        <x:v>143</x:v>
      </x:c>
      <x:c r="N530" s="76">
        <x:v>4.6399999999999997</x:v>
      </x:c>
      <x:c r="O530" s="76">
        <x:v>-0.52000000000000002</x:v>
      </x:c>
      <x:c r="P530" s="76">
        <x:v>609</x:v>
      </x:c>
      <x:c r="Q530" s="76">
        <x:v>604</x:v>
      </x:c>
      <x:c r="R530" s="76">
        <x:v>528</x:v>
      </x:c>
      <x:c r="S530" s="76">
        <x:v>92</x:v>
      </x:c>
      <x:c r="T530" s="76">
        <x:v>179</x:v>
      </x:c>
      <x:c r="U530" s="76">
        <x:v>34</x:v>
      </x:c>
      <x:c r="V530" s="76">
        <x:v>1</x:v>
      </x:c>
      <x:c r="W530" s="76">
        <x:v>25</x:v>
      </x:c>
      <x:c r="X530" s="76">
        <x:v>290</x:v>
      </x:c>
      <x:c r="Y530" s="76">
        <x:v>103</x:v>
      </x:c>
      <x:c r="Z530" s="76">
        <x:v>3</x:v>
      </x:c>
      <x:c r="AA530" s="76">
        <x:v>0</x:v>
      </x:c>
      <x:c r="AB530" s="76">
        <x:v>66</x:v>
      </x:c>
      <x:c r="AC530" s="76">
        <x:v>7</x:v>
      </x:c>
      <x:c r="AD530" s="76">
        <x:v>7</x:v>
      </x:c>
      <x:c r="AE530" s="76">
        <x:v>87</x:v>
      </x:c>
      <x:c r="AF530" s="76">
        <x:v>17</x:v>
      </x:c>
      <x:c r="AG530" s="76">
        <x:v>0</x:v>
      </x:c>
      <x:c r="AH530" s="76">
        <x:v>8</x:v>
      </x:c>
      <x:c r="AI530" s="76">
        <x:v>0.33900000000000002</x:v>
      </x:c>
      <x:c r="AJ530" s="76">
        <x:v>0.41399999999999998</x:v>
      </x:c>
      <x:c r="AK530" s="76">
        <x:v>0.54900000000000004</x:v>
      </x:c>
      <x:c r="AL530" s="76">
        <x:v>0.96299999999999997</x:v>
      </x:c>
      <x:c r="AM530" s="76">
        <x:v>0.20000000000000001</x:v>
      </x:c>
      <x:c r="AN530" s="76">
        <x:v>142.90000000000001</x:v>
      </x:c>
      <x:c r="AO530" s="76">
        <x:v>4.1200000000000001</x:v>
      </x:c>
      <x:c r="AP530" s="76">
        <x:v>2018</x:v>
      </x:c>
      <x:c r="AQ530" s="76" t="s">
        <x:v>28</x:v>
      </x:c>
      <x:c r="AR530" s="76">
        <x:v>35</x:v>
      </x:c>
      <x:c r="AS530" s="76" t="s">
        <x:v>115</x:v>
      </x:c>
      <x:c r="AT530" s="76">
        <x:v>609</x:v>
      </x:c>
      <x:c r="AU530" s="76">
        <x:v>34.100000000000001</x:v>
      </x:c>
      <x:c r="AV530" s="76">
        <x:v>1.22</x:v>
      </x:c>
      <x:c r="AW530" s="76">
        <x:v>1.1100000000000001</x:v>
      </x:c>
      <x:c r="AX530" s="76">
        <x:v>34.369999999999997</x:v>
      </x:c>
      <x:c r="AY530" s="76">
        <x:v>-5.8200000000000003</x:v>
      </x:c>
      <x:c r="AZ530" s="76">
        <x:v>-8.0299999999999994</x:v>
      </x:c>
      <x:c r="BA530" s="76">
        <x:v>-13.85</x:v>
      </x:c>
      <x:c r="BB530" s="76">
        <x:v>21.030000000000001</x:v>
      </x:c>
      <x:c r="BC530" s="76">
        <x:v>2.6600000000000001</x:v>
      </x:c>
      <x:c r="BD530" s="76">
        <x:v>20.030000000000001</x:v>
      </x:c>
      <x:c r="BE530" s="76">
        <x:v>11.199999999999999</x:v>
      </x:c>
      <x:c r="BF530" s="76">
        <x:v>4.6399999999999997</x:v>
      </x:c>
      <x:c r="BG530" s="76">
        <x:v>-0.52000000000000002</x:v>
      </x:c>
      <x:c r="BH530" s="76">
        <x:v>4.1200000000000001</x:v>
      </x:c>
      <x:c r="BI530" s="76">
        <x:v>150000</x:v>
      </x:c>
      <x:c r="BJ530" s="76">
        <x:v>25259</x:v>
      </x:c>
      <x:c r="BK530" s="74" t="str">
        <x:f t="shared" si="0"/>
        <x:v>true</x:v>
      </x:c>
    </x:row>
    <x:row r="531" spans="1:63" ht="16.399999999999999">
      <x:c r="A531" s="65">
        <x:v>2020</x:v>
      </x:c>
      <x:c r="B531" s="61" t="s">
        <x:v>28</x:v>
      </x:c>
      <x:c r="C531" s="61" t="s">
        <x:v>237</x:v>
      </x:c>
      <x:c r="D531" s="72" t="s">
        <x:v>251</x:v>
      </x:c>
      <x:c r="E531" s="72">
        <x:v>4</x:v>
      </x:c>
      <x:c r="F531" s="72" t="s">
        <x:v>332</x:v>
      </x:c>
      <x:c r="G531" s="72" t="s">
        <x:v>34</x:v>
      </x:c>
      <x:c r="H531" s="72" t="s">
        <x:v>71</x:v>
      </x:c>
      <x:c r="I531" s="76">
        <x:v>2019</x:v>
      </x:c>
      <x:c r="J531" s="76" t="s">
        <x:v>28</x:v>
      </x:c>
      <x:c r="K531" s="76">
        <x:v>36</x:v>
      </x:c>
      <x:c r="L531" s="76" t="s">
        <x:v>120</x:v>
      </x:c>
      <x:c r="M531" s="76">
        <x:v>136</x:v>
      </x:c>
      <x:c r="N531" s="76">
        <x:v>4.5499999999999998</x:v>
      </x:c>
      <x:c r="O531" s="76">
        <x:v>0.20000000000000001</x:v>
      </x:c>
      <x:c r="P531" s="76">
        <x:v>555</x:v>
      </x:c>
      <x:c r="Q531" s="76">
        <x:v>550</x:v>
      </x:c>
      <x:c r="R531" s="76">
        <x:v>456</x:v>
      </x:c>
      <x:c r="S531" s="76">
        <x:v>65</x:v>
      </x:c>
      <x:c r="T531" s="76">
        <x:v>137</x:v>
      </x:c>
      <x:c r="U531" s="76">
        <x:v>31</x:v>
      </x:c>
      <x:c r="V531" s="76">
        <x:v>1</x:v>
      </x:c>
      <x:c r="W531" s="76">
        <x:v>17</x:v>
      </x:c>
      <x:c r="X531" s="76">
        <x:v>221</x:v>
      </x:c>
      <x:c r="Y531" s="76">
        <x:v>86</x:v>
      </x:c>
      <x:c r="Z531" s="76">
        <x:v>0</x:v>
      </x:c>
      <x:c r="AA531" s="76">
        <x:v>1</x:v>
      </x:c>
      <x:c r="AB531" s="76">
        <x:v>85</x:v>
      </x:c>
      <x:c r="AC531" s="76">
        <x:v>7</x:v>
      </x:c>
      <x:c r="AD531" s="76">
        <x:v>6</x:v>
      </x:c>
      <x:c r="AE531" s="76">
        <x:v>77</x:v>
      </x:c>
      <x:c r="AF531" s="76">
        <x:v>13</x:v>
      </x:c>
      <x:c r="AG531" s="76">
        <x:v>0</x:v>
      </x:c>
      <x:c r="AH531" s="76">
        <x:v>7</x:v>
      </x:c>
      <x:c r="AI531" s="76">
        <x:v>0.29999999999999999</x:v>
      </x:c>
      <x:c r="AJ531" s="76">
        <x:v>0.41299999999999998</x:v>
      </x:c>
      <x:c r="AK531" s="76">
        <x:v>0.48499999999999999</x:v>
      </x:c>
      <x:c r="AL531" s="76">
        <x:v>0.89800000000000002</x:v>
      </x:c>
      <x:c r="AM531" s="76">
        <x:v>0.18099999999999999</x:v>
      </x:c>
      <x:c r="AN531" s="76">
        <x:v>152.80000000000001</x:v>
      </x:c>
      <x:c r="AO531" s="76">
        <x:v>4.75</x:v>
      </x:c>
      <x:c r="AP531" s="76">
        <x:v>2019</x:v>
      </x:c>
      <x:c r="AQ531" s="76" t="s">
        <x:v>28</x:v>
      </x:c>
      <x:c r="AR531" s="76">
        <x:v>36</x:v>
      </x:c>
      <x:c r="AS531" s="76" t="s">
        <x:v>120</x:v>
      </x:c>
      <x:c r="AT531" s="76">
        <x:v>555</x:v>
      </x:c>
      <x:c r="AU531" s="76">
        <x:v>35.490000000000002</x:v>
      </x:c>
      <x:c r="AV531" s="76">
        <x:v>0.070000000000000007</x:v>
      </x:c>
      <x:c r="AW531" s="76">
        <x:v>-0.56000000000000005</x:v>
      </x:c>
      <x:c r="AX531" s="76">
        <x:v>34.530000000000001</x:v>
      </x:c>
      <x:c r="AY531" s="76">
        <x:v>1.9099999999999999</x:v>
      </x:c>
      <x:c r="AZ531" s="76">
        <x:v>-10.710000000000001</x:v>
      </x:c>
      <x:c r="BA531" s="76">
        <x:v>-8.8000000000000007</x:v>
      </x:c>
      <x:c r="BB531" s="76">
        <x:v>25.960000000000001</x:v>
      </x:c>
      <x:c r="BC531" s="76">
        <x:v>2.46</x:v>
      </x:c>
      <x:c r="BD531" s="76">
        <x:v>26.829999999999998</x:v>
      </x:c>
      <x:c r="BE531" s="76">
        <x:v>9.7300000000000004</x:v>
      </x:c>
      <x:c r="BF531" s="76">
        <x:v>4.5499999999999998</x:v>
      </x:c>
      <x:c r="BG531" s="76">
        <x:v>0.20000000000000001</x:v>
      </x:c>
      <x:c r="BH531" s="76">
        <x:v>4.75</x:v>
      </x:c>
      <x:c r="BI531" s="76">
        <x:v>150000</x:v>
      </x:c>
      <x:c r="BJ531" s="76">
        <x:v>36391</x:v>
      </x:c>
      <x:c r="BK531" s="74" t="str">
        <x:f t="shared" si="0"/>
        <x:v>true</x:v>
      </x:c>
    </x:row>
    <x:row r="532" spans="1:63" ht="16.399999999999999">
      <x:c r="A532" s="65">
        <x:v>2021</x:v>
      </x:c>
      <x:c r="B532" s="61" t="s">
        <x:v>28</x:v>
      </x:c>
      <x:c r="C532" s="61" t="s">
        <x:v>237</x:v>
      </x:c>
      <x:c r="D532" s="72" t="s">
        <x:v>251</x:v>
      </x:c>
      <x:c r="E532" s="72">
        <x:v>4</x:v>
      </x:c>
      <x:c r="F532" s="72" t="s">
        <x:v>332</x:v>
      </x:c>
      <x:c r="G532" s="72" t="s">
        <x:v>34</x:v>
      </x:c>
      <x:c r="H532" s="72" t="s">
        <x:v>71</x:v>
      </x:c>
      <x:c r="I532" s="74">
        <x:v>2020</x:v>
      </x:c>
      <x:c r="J532" s="74" t="s">
        <x:v>28</x:v>
      </x:c>
      <x:c r="K532" s="74">
        <x:v>37</x:v>
      </x:c>
      <x:c r="L532" s="74" t="s">
        <x:v>120</x:v>
      </x:c>
      <x:c r="M532" s="74">
        <x:v>140</x:v>
      </x:c>
      <x:c r="N532" s="74">
        <x:v>6.3200000000000003</x:v>
      </x:c>
      <x:c r="O532" s="74">
        <x:v>-0.070000000000000007</x:v>
      </x:c>
      <x:c r="P532" s="74">
        <x:v>600</x:v>
      </x:c>
      <x:c r="Q532" s="74">
        <x:v>596</x:v>
      </x:c>
      <x:c r="R532" s="74">
        <x:v>522</x:v>
      </x:c>
      <x:c r="S532" s="74">
        <x:v>93</x:v>
      </x:c>
      <x:c r="T532" s="74">
        <x:v>185</x:v>
      </x:c>
      <x:c r="U532" s="74">
        <x:v>37</x:v>
      </x:c>
      <x:c r="V532" s="74">
        <x:v>1</x:v>
      </x:c>
      <x:c r="W532" s="74">
        <x:v>28</x:v>
      </x:c>
      <x:c r="X532" s="74">
        <x:v>308</x:v>
      </x:c>
      <x:c r="Y532" s="74">
        <x:v>115</x:v>
      </x:c>
      <x:c r="Z532" s="74">
        <x:v>0</x:v>
      </x:c>
      <x:c r="AA532" s="74">
        <x:v>0</x:v>
      </x:c>
      <x:c r="AB532" s="74">
        <x:v>70</x:v>
      </x:c>
      <x:c r="AC532" s="74">
        <x:v>5</x:v>
      </x:c>
      <x:c r="AD532" s="74">
        <x:v>5</x:v>
      </x:c>
      <x:c r="AE532" s="74">
        <x:v>101</x:v>
      </x:c>
      <x:c r="AF532" s="74">
        <x:v>9</x:v>
      </x:c>
      <x:c r="AG532" s="74">
        <x:v>0</x:v>
      </x:c>
      <x:c r="AH532" s="74">
        <x:v>3</x:v>
      </x:c>
      <x:c r="AI532" s="74">
        <x:v>0.35399999999999998</x:v>
      </x:c>
      <x:c r="AJ532" s="74">
        <x:v>0.433</x:v>
      </x:c>
      <x:c r="AK532" s="74">
        <x:v>0.58999999999999997</x:v>
      </x:c>
      <x:c r="AL532" s="74">
        <x:v>1.0229999999999999</x:v>
      </x:c>
      <x:c r="AM532" s="74">
        <x:v>0.22600000000000001</x:v>
      </x:c>
      <x:c r="AN532" s="74">
        <x:v>171.30000000000001</x:v>
      </x:c>
      <x:c r="AO532" s="74">
        <x:v>6.25</x:v>
      </x:c>
      <x:c r="AP532" s="74">
        <x:v>2020</x:v>
      </x:c>
      <x:c r="AQ532" s="74" t="s">
        <x:v>28</x:v>
      </x:c>
      <x:c r="AR532" s="74">
        <x:v>37</x:v>
      </x:c>
      <x:c r="AS532" s="74" t="s">
        <x:v>120</x:v>
      </x:c>
      <x:c r="AT532" s="74">
        <x:v>600</x:v>
      </x:c>
      <x:c r="AU532" s="74">
        <x:v>57.079999999999998</x:v>
      </x:c>
      <x:c r="AV532" s="74">
        <x:v>-0.040000000000000002</x:v>
      </x:c>
      <x:c r="AW532" s="74">
        <x:v>-0.67000000000000004</x:v>
      </x:c>
      <x:c r="AX532" s="74">
        <x:v>60.219999999999999</x:v>
      </x:c>
      <x:c r="AY532" s="74">
        <x:v>-0.73999999999999999</x:v>
      </x:c>
      <x:c r="AZ532" s="74">
        <x:v>-14.32</x:v>
      </x:c>
      <x:c r="BA532" s="74">
        <x:v>-15.06</x:v>
      </x:c>
      <x:c r="BB532" s="74">
        <x:v>42.869999999999997</x:v>
      </x:c>
      <x:c r="BC532" s="74">
        <x:v>2.6000000000000001</x:v>
      </x:c>
      <x:c r="BD532" s="74">
        <x:v>47.990000000000002</x:v>
      </x:c>
      <x:c r="BE532" s="74">
        <x:v>10.640000000000001</x:v>
      </x:c>
      <x:c r="BF532" s="74">
        <x:v>6.3200000000000003</x:v>
      </x:c>
      <x:c r="BG532" s="74">
        <x:v>-0.070000000000000007</x:v>
      </x:c>
      <x:c r="BH532" s="74">
        <x:v>6.25</x:v>
      </x:c>
      <x:c r="BI532" s="76">
        <x:v>150000</x:v>
      </x:c>
      <x:c r="BJ532" s="76">
        <x:v>31573</x:v>
      </x:c>
      <x:c r="BK532" s="74" t="str">
        <x:f t="shared" si="0"/>
        <x:v>true</x:v>
      </x:c>
    </x:row>
    <x:row r="533" spans="1:63" ht="16.399999999999999">
      <x:c r="A533" s="66">
        <x:v>2011</x:v>
      </x:c>
      <x:c r="B533" s="61" t="s">
        <x:v>27</x:v>
      </x:c>
      <x:c r="C533" s="61" t="s">
        <x:v>240</x:v>
      </x:c>
      <x:c r="D533" s="72" t="s">
        <x:v>323</x:v>
      </x:c>
      <x:c r="E533" s="72">
        <x:v>8</x:v>
      </x:c>
      <x:c r="F533" s="72" t="s">
        <x:v>25</x:v>
      </x:c>
      <x:c r="G533" s="72" t="s">
        <x:v>337</x:v>
      </x:c>
      <x:c r="H533" s="72" t="s">
        <x:v>36</x:v>
      </x:c>
      <x:c r="I533" s="73">
        <x:v>2010</x:v>
      </x:c>
      <x:c r="J533" s="73" t="s">
        <x:v>175</x:v>
      </x:c>
      <x:c r="K533" s="76"/>
      <x:c r="L533" s="76"/>
      <x:c r="M533" s="76"/>
      <x:c r="N533" s="76"/>
      <x:c r="O533" s="76"/>
      <x:c r="P533" s="76"/>
      <x:c r="Q533" s="76"/>
      <x:c r="R533" s="76"/>
      <x:c r="S533" s="76"/>
      <x:c r="T533" s="76"/>
      <x:c r="U533" s="76"/>
      <x:c r="V533" s="76"/>
      <x:c r="W533" s="76"/>
      <x:c r="X533" s="76"/>
      <x:c r="Y533" s="76"/>
      <x:c r="Z533" s="76"/>
      <x:c r="AA533" s="76"/>
      <x:c r="AB533" s="76"/>
      <x:c r="AC533" s="76"/>
      <x:c r="AD533" s="76"/>
      <x:c r="AE533" s="76"/>
      <x:c r="AF533" s="76"/>
      <x:c r="AG533" s="76"/>
      <x:c r="AH533" s="76"/>
      <x:c r="AI533" s="76"/>
      <x:c r="AJ533" s="76"/>
      <x:c r="AK533" s="76"/>
      <x:c r="AL533" s="76"/>
      <x:c r="AM533" s="76"/>
      <x:c r="AN533" s="76"/>
      <x:c r="AO533" s="76"/>
      <x:c r="AP533" s="76"/>
      <x:c r="AQ533" s="76"/>
      <x:c r="AR533" s="76"/>
      <x:c r="AS533" s="76"/>
      <x:c r="AT533" s="76"/>
      <x:c r="AU533" s="76"/>
      <x:c r="AV533" s="76"/>
      <x:c r="AW533" s="76"/>
      <x:c r="AX533" s="76"/>
      <x:c r="AY533" s="76"/>
      <x:c r="AZ533" s="76"/>
      <x:c r="BA533" s="76"/>
      <x:c r="BB533" s="76"/>
      <x:c r="BC533" s="76"/>
      <x:c r="BD533" s="76"/>
      <x:c r="BE533" s="76"/>
      <x:c r="BF533" s="76"/>
      <x:c r="BG533" s="76"/>
      <x:c r="BH533" s="76"/>
      <x:c r="BI533" s="74">
        <x:v>150000</x:v>
      </x:c>
      <x:c r="BJ533" s="74">
        <x:v>24011</x:v>
      </x:c>
      <x:c r="BK533" s="74" t="str">
        <x:f t="shared" si="0"/>
        <x:v>true</x:v>
      </x:c>
    </x:row>
    <x:row r="534" spans="1:63" ht="16.399999999999999">
      <x:c r="A534" s="66">
        <x:v>2012</x:v>
      </x:c>
      <x:c r="B534" s="61" t="s">
        <x:v>27</x:v>
      </x:c>
      <x:c r="C534" s="61" t="s">
        <x:v>240</x:v>
      </x:c>
      <x:c r="D534" s="72" t="s">
        <x:v>323</x:v>
      </x:c>
      <x:c r="E534" s="72">
        <x:v>8</x:v>
      </x:c>
      <x:c r="F534" s="72" t="s">
        <x:v>25</x:v>
      </x:c>
      <x:c r="G534" s="72" t="s">
        <x:v>337</x:v>
      </x:c>
      <x:c r="H534" s="72" t="s">
        <x:v>36</x:v>
      </x:c>
      <x:c r="I534" s="76">
        <x:v>2011</x:v>
      </x:c>
      <x:c r="J534" s="76" t="s">
        <x:v>27</x:v>
      </x:c>
      <x:c r="K534" s="76">
        <x:v>31</x:v>
      </x:c>
      <x:c r="L534" s="76" t="s">
        <x:v>20</x:v>
      </x:c>
      <x:c r="M534" s="76">
        <x:v>131</x:v>
      </x:c>
      <x:c r="N534" s="76">
        <x:v>1.6899999999999999</x:v>
      </x:c>
      <x:c r="O534" s="76">
        <x:v>1.22</x:v>
      </x:c>
      <x:c r="P534" s="76">
        <x:v>485</x:v>
      </x:c>
      <x:c r="Q534" s="76">
        <x:v>451</x:v>
      </x:c>
      <x:c r="R534" s="76">
        <x:v>398</x:v>
      </x:c>
      <x:c r="S534" s="76">
        <x:v>49</x:v>
      </x:c>
      <x:c r="T534" s="76">
        <x:v>107</x:v>
      </x:c>
      <x:c r="U534" s="76">
        <x:v>12</x:v>
      </x:c>
      <x:c r="V534" s="76">
        <x:v>3</x:v>
      </x:c>
      <x:c r="W534" s="76">
        <x:v>3</x:v>
      </x:c>
      <x:c r="X534" s="76">
        <x:v>134</x:v>
      </x:c>
      <x:c r="Y534" s="76">
        <x:v>39</x:v>
      </x:c>
      <x:c r="Z534" s="76">
        <x:v>16</x:v>
      </x:c>
      <x:c r="AA534" s="76">
        <x:v>10</x:v>
      </x:c>
      <x:c r="AB534" s="76">
        <x:v>46</x:v>
      </x:c>
      <x:c r="AC534" s="76">
        <x:v>6</x:v>
      </x:c>
      <x:c r="AD534" s="76">
        <x:v>1</x:v>
      </x:c>
      <x:c r="AE534" s="76">
        <x:v>66</x:v>
      </x:c>
      <x:c r="AF534" s="76">
        <x:v>6</x:v>
      </x:c>
      <x:c r="AG534" s="76">
        <x:v>33</x:v>
      </x:c>
      <x:c r="AH534" s="76">
        <x:v>2</x:v>
      </x:c>
      <x:c r="AI534" s="76">
        <x:v>0.26900000000000002</x:v>
      </x:c>
      <x:c r="AJ534" s="76">
        <x:v>0.35199999999999998</x:v>
      </x:c>
      <x:c r="AK534" s="76">
        <x:v>0.33700000000000002</x:v>
      </x:c>
      <x:c r="AL534" s="76">
        <x:v>0.68899999999999995</x:v>
      </x:c>
      <x:c r="AM534" s="76">
        <x:v>-0.012</x:v>
      </x:c>
      <x:c r="AN534" s="76">
        <x:v>94.900000000000006</x:v>
      </x:c>
      <x:c r="AO534" s="76">
        <x:v>2.9199999999999999</x:v>
      </x:c>
      <x:c r="AP534" s="76">
        <x:v>2011</x:v>
      </x:c>
      <x:c r="AQ534" s="76" t="s">
        <x:v>27</x:v>
      </x:c>
      <x:c r="AR534" s="76">
        <x:v>31</x:v>
      </x:c>
      <x:c r="AS534" s="76" t="s">
        <x:v>20</x:v>
      </x:c>
      <x:c r="AT534" s="76">
        <x:v>485</x:v>
      </x:c>
      <x:c r="AU534" s="76">
        <x:v>-2.9300000000000002</x:v>
      </x:c>
      <x:c r="AV534" s="76">
        <x:v>-1.8799999999999999</x:v>
      </x:c>
      <x:c r="AW534" s="76">
        <x:v>-1.8799999999999999</x:v>
      </x:c>
      <x:c r="AX534" s="76">
        <x:v>-0.64000000000000001</x:v>
      </x:c>
      <x:c r="AY534" s="76">
        <x:v>3.21</x:v>
      </x:c>
      <x:c r="AZ534" s="76">
        <x:v>4.8799999999999999</x:v>
      </x:c>
      <x:c r="BA534" s="76">
        <x:v>8.0899999999999999</x:v>
      </x:c>
      <x:c r="BB534" s="76">
        <x:v>7.4500000000000002</x:v>
      </x:c>
      <x:c r="BC534" s="76">
        <x:v>2.1699999999999999</x:v>
      </x:c>
      <x:c r="BD534" s="76">
        <x:v>9.6199999999999992</x:v>
      </x:c>
      <x:c r="BE534" s="76">
        <x:v>10.029999999999999</x:v>
      </x:c>
      <x:c r="BF534" s="76">
        <x:v>1.6899999999999999</x:v>
      </x:c>
      <x:c r="BG534" s="76">
        <x:v>1.22</x:v>
      </x:c>
      <x:c r="BH534" s="76">
        <x:v>2.9199999999999999</x:v>
      </x:c>
      <x:c r="BI534" s="76"/>
      <x:c r="BJ534" s="76"/>
      <x:c r="BK534" s="74" t="str">
        <x:f t="shared" si="0"/>
        <x:v>true</x:v>
      </x:c>
    </x:row>
    <x:row r="535" spans="1:63" ht="16.399999999999999">
      <x:c r="A535" s="66">
        <x:v>2013</x:v>
      </x:c>
      <x:c r="B535" s="61" t="s">
        <x:v>27</x:v>
      </x:c>
      <x:c r="C535" s="61" t="s">
        <x:v>240</x:v>
      </x:c>
      <x:c r="D535" s="72" t="s">
        <x:v>323</x:v>
      </x:c>
      <x:c r="E535" s="72">
        <x:v>8</x:v>
      </x:c>
      <x:c r="F535" s="72" t="s">
        <x:v>25</x:v>
      </x:c>
      <x:c r="G535" s="72" t="s">
        <x:v>337</x:v>
      </x:c>
      <x:c r="H535" s="72" t="s">
        <x:v>36</x:v>
      </x:c>
      <x:c r="I535" s="76">
        <x:v>2012</x:v>
      </x:c>
      <x:c r="J535" s="76" t="s">
        <x:v>27</x:v>
      </x:c>
      <x:c r="K535" s="76">
        <x:v>32</x:v>
      </x:c>
      <x:c r="L535" s="76" t="s">
        <x:v>20</x:v>
      </x:c>
      <x:c r="M535" s="76">
        <x:v>112</x:v>
      </x:c>
      <x:c r="N535" s="76">
        <x:v>1.1799999999999999</x:v>
      </x:c>
      <x:c r="O535" s="76">
        <x:v>0.13</x:v>
      </x:c>
      <x:c r="P535" s="76">
        <x:v>344</x:v>
      </x:c>
      <x:c r="Q535" s="76">
        <x:v>326</x:v>
      </x:c>
      <x:c r="R535" s="76">
        <x:v>272</x:v>
      </x:c>
      <x:c r="S535" s="76">
        <x:v>41</x:v>
      </x:c>
      <x:c r="T535" s="76">
        <x:v>61</x:v>
      </x:c>
      <x:c r="U535" s="76">
        <x:v>11</x:v>
      </x:c>
      <x:c r="V535" s="76">
        <x:v>1</x:v>
      </x:c>
      <x:c r="W535" s="76">
        <x:v>3</x:v>
      </x:c>
      <x:c r="X535" s="76">
        <x:v>83</x:v>
      </x:c>
      <x:c r="Y535" s="76">
        <x:v>29</x:v>
      </x:c>
      <x:c r="Z535" s="76">
        <x:v>7</x:v>
      </x:c>
      <x:c r="AA535" s="76">
        <x:v>8</x:v>
      </x:c>
      <x:c r="AB535" s="76">
        <x:v>49</x:v>
      </x:c>
      <x:c r="AC535" s="76">
        <x:v>5</x:v>
      </x:c>
      <x:c r="AD535" s="76">
        <x:v>1</x:v>
      </x:c>
      <x:c r="AE535" s="76">
        <x:v>58</x:v>
      </x:c>
      <x:c r="AF535" s="76">
        <x:v>8</x:v>
      </x:c>
      <x:c r="AG535" s="76">
        <x:v>17</x:v>
      </x:c>
      <x:c r="AH535" s="76">
        <x:v>1</x:v>
      </x:c>
      <x:c r="AI535" s="76">
        <x:v>0.224</x:v>
      </x:c>
      <x:c r="AJ535" s="76">
        <x:v>0.35199999999999998</x:v>
      </x:c>
      <x:c r="AK535" s="76">
        <x:v>0.30499999999999999</x:v>
      </x:c>
      <x:c r="AL535" s="76">
        <x:v>0.65700000000000003</x:v>
      </x:c>
      <x:c r="AM535" s="76">
        <x:v>-0.0089999999999999991</x:v>
      </x:c>
      <x:c r="AN535" s="76">
        <x:v>97.700000000000003</x:v>
      </x:c>
      <x:c r="AO535" s="76">
        <x:v>1.3100000000000001</x:v>
      </x:c>
      <x:c r="AP535" s="76">
        <x:v>2012</x:v>
      </x:c>
      <x:c r="AQ535" s="76" t="s">
        <x:v>27</x:v>
      </x:c>
      <x:c r="AR535" s="76">
        <x:v>32</x:v>
      </x:c>
      <x:c r="AS535" s="76" t="s">
        <x:v>20</x:v>
      </x:c>
      <x:c r="AT535" s="76">
        <x:v>344</x:v>
      </x:c>
      <x:c r="AU535" s="76">
        <x:v>-0.83999999999999997</x:v>
      </x:c>
      <x:c r="AV535" s="76">
        <x:v>-2.4700000000000002</x:v>
      </x:c>
      <x:c r="AW535" s="76">
        <x:v>-2.4700000000000002</x:v>
      </x:c>
      <x:c r="AX535" s="76">
        <x:v>-5.2699999999999996</x:v>
      </x:c>
      <x:c r="AY535" s="76">
        <x:v>0.71999999999999997</x:v>
      </x:c>
      <x:c r="AZ535" s="76">
        <x:v>2.4300000000000002</x:v>
      </x:c>
      <x:c r="BA535" s="76">
        <x:v>3.1499999999999999</x:v>
      </x:c>
      <x:c r="BB535" s="76">
        <x:v>-2.1200000000000001</x:v>
      </x:c>
      <x:c r="BC535" s="76">
        <x:v>1.53</x:v>
      </x:c>
      <x:c r="BD535" s="76">
        <x:v>-0.58999999999999997</x:v>
      </x:c>
      <x:c r="BE535" s="76">
        <x:v>9.5099999999999998</x:v>
      </x:c>
      <x:c r="BF535" s="76">
        <x:v>1.1799999999999999</x:v>
      </x:c>
      <x:c r="BG535" s="76">
        <x:v>0.13</x:v>
      </x:c>
      <x:c r="BH535" s="76">
        <x:v>1.3100000000000001</x:v>
      </x:c>
      <x:c r="BI535" s="76">
        <x:v>7000</x:v>
      </x:c>
      <x:c r="BJ535" s="76">
        <x:v>2400</x:v>
      </x:c>
      <x:c r="BK535" s="74" t="str">
        <x:f t="shared" si="0"/>
        <x:v>true</x:v>
      </x:c>
    </x:row>
    <x:row r="536" spans="1:63" ht="16.399999999999999">
      <x:c r="A536" s="66">
        <x:v>2014</x:v>
      </x:c>
      <x:c r="B536" s="61" t="s">
        <x:v>27</x:v>
      </x:c>
      <x:c r="C536" s="61" t="s">
        <x:v>240</x:v>
      </x:c>
      <x:c r="D536" s="72" t="s">
        <x:v>323</x:v>
      </x:c>
      <x:c r="E536" s="72">
        <x:v>8</x:v>
      </x:c>
      <x:c r="F536" s="72" t="s">
        <x:v>25</x:v>
      </x:c>
      <x:c r="G536" s="72" t="s">
        <x:v>337</x:v>
      </x:c>
      <x:c r="H536" s="72" t="s">
        <x:v>36</x:v>
      </x:c>
      <x:c r="I536" s="76">
        <x:v>2013</x:v>
      </x:c>
      <x:c r="J536" s="76" t="s">
        <x:v>27</x:v>
      </x:c>
      <x:c r="K536" s="76">
        <x:v>33</x:v>
      </x:c>
      <x:c r="L536" s="76" t="s">
        <x:v>119</x:v>
      </x:c>
      <x:c r="M536" s="76">
        <x:v>101</x:v>
      </x:c>
      <x:c r="N536" s="76">
        <x:v>1.46</x:v>
      </x:c>
      <x:c r="O536" s="76">
        <x:v>1.03</x:v>
      </x:c>
      <x:c r="P536" s="76">
        <x:v>322</x:v>
      </x:c>
      <x:c r="Q536" s="76">
        <x:v>316</x:v>
      </x:c>
      <x:c r="R536" s="76">
        <x:v>260</x:v>
      </x:c>
      <x:c r="S536" s="76">
        <x:v>45</x:v>
      </x:c>
      <x:c r="T536" s="76">
        <x:v>68</x:v>
      </x:c>
      <x:c r="U536" s="76">
        <x:v>13</x:v>
      </x:c>
      <x:c r="V536" s="76">
        <x:v>4</x:v>
      </x:c>
      <x:c r="W536" s="76">
        <x:v>0</x:v>
      </x:c>
      <x:c r="X536" s="76">
        <x:v>89</x:v>
      </x:c>
      <x:c r="Y536" s="76">
        <x:v>25</x:v>
      </x:c>
      <x:c r="Z536" s="76">
        <x:v>5</x:v>
      </x:c>
      <x:c r="AA536" s="76">
        <x:v>4</x:v>
      </x:c>
      <x:c r="AB536" s="76">
        <x:v>47</x:v>
      </x:c>
      <x:c r="AC536" s="76">
        <x:v>6</x:v>
      </x:c>
      <x:c r="AD536" s="76">
        <x:v>0</x:v>
      </x:c>
      <x:c r="AE536" s="76">
        <x:v>40</x:v>
      </x:c>
      <x:c r="AF536" s="76">
        <x:v>7</x:v>
      </x:c>
      <x:c r="AG536" s="76">
        <x:v>6</x:v>
      </x:c>
      <x:c r="AH536" s="76">
        <x:v>3</x:v>
      </x:c>
      <x:c r="AI536" s="76">
        <x:v>0.26200000000000001</x:v>
      </x:c>
      <x:c r="AJ536" s="76">
        <x:v>0.38300000000000001</x:v>
      </x:c>
      <x:c r="AK536" s="76">
        <x:v>0.34200000000000003</x:v>
      </x:c>
      <x:c r="AL536" s="76">
        <x:v>0.72499999999999998</x:v>
      </x:c>
      <x:c r="AM536" s="76">
        <x:v>0</x:v>
      </x:c>
      <x:c r="AN536" s="76">
        <x:v>102.90000000000001</x:v>
      </x:c>
      <x:c r="AO536" s="76">
        <x:v>2.48</x:v>
      </x:c>
      <x:c r="AP536" s="76">
        <x:v>2013</x:v>
      </x:c>
      <x:c r="AQ536" s="76" t="s">
        <x:v>27</x:v>
      </x:c>
      <x:c r="AR536" s="76">
        <x:v>33</x:v>
      </x:c>
      <x:c r="AS536" s="76" t="s">
        <x:v>119</x:v>
      </x:c>
      <x:c r="AT536" s="76">
        <x:v>322</x:v>
      </x:c>
      <x:c r="AU536" s="76">
        <x:v>1.1499999999999999</x:v>
      </x:c>
      <x:c r="AV536" s="76">
        <x:v>-0.58999999999999997</x:v>
      </x:c>
      <x:c r="AW536" s="76">
        <x:v>-0.67000000000000004</x:v>
      </x:c>
      <x:c r="AX536" s="76">
        <x:v>0.17999999999999999</x:v>
      </x:c>
      <x:c r="AY536" s="76">
        <x:v>6.7199999999999998</x:v>
      </x:c>
      <x:c r="AZ536" s="76">
        <x:v>3.8199999999999998</x:v>
      </x:c>
      <x:c r="BA536" s="76">
        <x:v>10.539999999999999</x:v>
      </x:c>
      <x:c r="BB536" s="76">
        <x:v>10.720000000000001</x:v>
      </x:c>
      <x:c r="BC536" s="76">
        <x:v>1.4099999999999999</x:v>
      </x:c>
      <x:c r="BD536" s="76">
        <x:v>12.119999999999999</x:v>
      </x:c>
      <x:c r="BE536" s="76">
        <x:v>9.9499999999999993</x:v>
      </x:c>
      <x:c r="BF536" s="76">
        <x:v>1.46</x:v>
      </x:c>
      <x:c r="BG536" s="76">
        <x:v>1.03</x:v>
      </x:c>
      <x:c r="BH536" s="76">
        <x:v>2.48</x:v>
      </x:c>
      <x:c r="BI536" s="76">
        <x:v>12000</x:v>
      </x:c>
      <x:c r="BJ536" s="76">
        <x:v>9157</x:v>
      </x:c>
      <x:c r="BK536" s="74" t="str">
        <x:f t="shared" si="0"/>
        <x:v>true</x:v>
      </x:c>
    </x:row>
    <x:row r="537" spans="1:63" ht="16.399999999999999">
      <x:c r="A537" s="65">
        <x:v>2018</x:v>
      </x:c>
      <x:c r="B537" s="61" t="s">
        <x:v>65</x:v>
      </x:c>
      <x:c r="C537" s="61" t="s">
        <x:v>241</x:v>
      </x:c>
      <x:c r="D537" s="72" t="s">
        <x:v>323</x:v>
      </x:c>
      <x:c r="E537" s="72">
        <x:v>9</x:v>
      </x:c>
      <x:c r="F537" s="72" t="s">
        <x:v>25</x:v>
      </x:c>
      <x:c r="G537" s="72" t="s">
        <x:v>34</x:v>
      </x:c>
      <x:c r="H537" s="72" t="s">
        <x:v>36</x:v>
      </x:c>
      <x:c r="I537" s="76">
        <x:v>2017</x:v>
      </x:c>
      <x:c r="J537" s="76" t="s">
        <x:v>65</x:v>
      </x:c>
      <x:c r="K537" s="76">
        <x:v>27</x:v>
      </x:c>
      <x:c r="L537" s="76" t="s">
        <x:v>23</x:v>
      </x:c>
      <x:c r="M537" s="76">
        <x:v>130</x:v>
      </x:c>
      <x:c r="N537" s="76">
        <x:v>0.029999999999999999</x:v>
      </x:c>
      <x:c r="O537" s="76">
        <x:v>0.17999999999999999</x:v>
      </x:c>
      <x:c r="P537" s="76">
        <x:v>422</x:v>
      </x:c>
      <x:c r="Q537" s="76">
        <x:v>410</x:v>
      </x:c>
      <x:c r="R537" s="76">
        <x:v>369</x:v>
      </x:c>
      <x:c r="S537" s="76">
        <x:v>50</x:v>
      </x:c>
      <x:c r="T537" s="76">
        <x:v>95</x:v>
      </x:c>
      <x:c r="U537" s="76">
        <x:v>22</x:v>
      </x:c>
      <x:c r="V537" s="76">
        <x:v>1</x:v>
      </x:c>
      <x:c r="W537" s="76">
        <x:v>3</x:v>
      </x:c>
      <x:c r="X537" s="76">
        <x:v>128</x:v>
      </x:c>
      <x:c r="Y537" s="76">
        <x:v>40</x:v>
      </x:c>
      <x:c r="Z537" s="76">
        <x:v>8</x:v>
      </x:c>
      <x:c r="AA537" s="76">
        <x:v>4</x:v>
      </x:c>
      <x:c r="AB537" s="76">
        <x:v>29</x:v>
      </x:c>
      <x:c r="AC537" s="76">
        <x:v>10</x:v>
      </x:c>
      <x:c r="AD537" s="76">
        <x:v>0</x:v>
      </x:c>
      <x:c r="AE537" s="76">
        <x:v>48</x:v>
      </x:c>
      <x:c r="AF537" s="76">
        <x:v>15</x:v>
      </x:c>
      <x:c r="AG537" s="76">
        <x:v>12</x:v>
      </x:c>
      <x:c r="AH537" s="76">
        <x:v>2</x:v>
      </x:c>
      <x:c r="AI537" s="76">
        <x:v>0.25700000000000001</x:v>
      </x:c>
      <x:c r="AJ537" s="76">
        <x:v>0.32700000000000001</x:v>
      </x:c>
      <x:c r="AK537" s="76">
        <x:v>0.34699999999999998</x:v>
      </x:c>
      <x:c r="AL537" s="76">
        <x:v>0.67400000000000004</x:v>
      </x:c>
      <x:c r="AM537" s="76">
        <x:v>0.098999999999999999</x:v>
      </x:c>
      <x:c r="AN537" s="76">
        <x:v>77.700000000000003</x:v>
      </x:c>
      <x:c r="AO537" s="76">
        <x:v>0.22</x:v>
      </x:c>
      <x:c r="AP537" s="76">
        <x:v>2017</x:v>
      </x:c>
      <x:c r="AQ537" s="76" t="s">
        <x:v>65</x:v>
      </x:c>
      <x:c r="AR537" s="76">
        <x:v>27</x:v>
      </x:c>
      <x:c r="AS537" s="76" t="s">
        <x:v>23</x:v>
      </x:c>
      <x:c r="AT537" s="76">
        <x:v>422</x:v>
      </x:c>
      <x:c r="AU537" s="76">
        <x:v>-14.710000000000001</x:v>
      </x:c>
      <x:c r="AV537" s="76">
        <x:v>-0.34999999999999998</x:v>
      </x:c>
      <x:c r="AW537" s="76">
        <x:v>-0.42999999999999999</x:v>
      </x:c>
      <x:c r="AX537" s="76">
        <x:v>-18.739999999999998</x:v>
      </x:c>
      <x:c r="AY537" s="76">
        <x:v>1.99</x:v>
      </x:c>
      <x:c r="AZ537" s="76">
        <x:v>0.040000000000000002</x:v>
      </x:c>
      <x:c r="BA537" s="76">
        <x:v>2.0299999999999998</x:v>
      </x:c>
      <x:c r="BB537" s="76">
        <x:v>-14.56</x:v>
      </x:c>
      <x:c r="BC537" s="76">
        <x:v>1.79</x:v>
      </x:c>
      <x:c r="BD537" s="76">
        <x:v>-15.4</x:v>
      </x:c>
      <x:c r="BE537" s="76">
        <x:v>10.890000000000001</x:v>
      </x:c>
      <x:c r="BF537" s="76">
        <x:v>0.029999999999999999</x:v>
      </x:c>
      <x:c r="BG537" s="76">
        <x:v>0.17999999999999999</x:v>
      </x:c>
      <x:c r="BH537" s="76">
        <x:v>0.22</x:v>
      </x:c>
      <x:c r="BI537" s="76">
        <x:v>11000</x:v>
      </x:c>
      <x:c r="BJ537" s="76">
        <x:v>4428</x:v>
      </x:c>
      <x:c r="BK537" s="74" t="str">
        <x:f t="shared" si="0"/>
        <x:v>true</x:v>
      </x:c>
    </x:row>
    <x:row r="538" spans="1:63" ht="16.399999999999999">
      <x:c r="A538" s="65">
        <x:v>2019</x:v>
      </x:c>
      <x:c r="B538" s="61" t="s">
        <x:v>65</x:v>
      </x:c>
      <x:c r="C538" s="61" t="s">
        <x:v>241</x:v>
      </x:c>
      <x:c r="D538" s="72" t="s">
        <x:v>323</x:v>
      </x:c>
      <x:c r="E538" s="72">
        <x:v>9</x:v>
      </x:c>
      <x:c r="F538" s="72" t="s">
        <x:v>25</x:v>
      </x:c>
      <x:c r="G538" s="72" t="s">
        <x:v>34</x:v>
      </x:c>
      <x:c r="H538" s="72" t="s">
        <x:v>36</x:v>
      </x:c>
      <x:c r="I538" s="76">
        <x:v>2018</x:v>
      </x:c>
      <x:c r="J538" s="76" t="s">
        <x:v>65</x:v>
      </x:c>
      <x:c r="K538" s="76">
        <x:v>28</x:v>
      </x:c>
      <x:c r="L538" s="76" t="s">
        <x:v>23</x:v>
      </x:c>
      <x:c r="M538" s="76">
        <x:v>133</x:v>
      </x:c>
      <x:c r="N538" s="76">
        <x:v>2.96</x:v>
      </x:c>
      <x:c r="O538" s="76">
        <x:v>0.52000000000000002</x:v>
      </x:c>
      <x:c r="P538" s="76">
        <x:v>577</x:v>
      </x:c>
      <x:c r="Q538" s="76">
        <x:v>572</x:v>
      </x:c>
      <x:c r="R538" s="76">
        <x:v>516</x:v>
      </x:c>
      <x:c r="S538" s="76">
        <x:v>85</x:v>
      </x:c>
      <x:c r="T538" s="76">
        <x:v>167</x:v>
      </x:c>
      <x:c r="U538" s="76">
        <x:v>30</x:v>
      </x:c>
      <x:c r="V538" s="76">
        <x:v>5</x:v>
      </x:c>
      <x:c r="W538" s="76">
        <x:v>10</x:v>
      </x:c>
      <x:c r="X538" s="76">
        <x:v>237</x:v>
      </x:c>
      <x:c r="Y538" s="76">
        <x:v>79</x:v>
      </x:c>
      <x:c r="Z538" s="76">
        <x:v>20</x:v>
      </x:c>
      <x:c r="AA538" s="76">
        <x:v>4</x:v>
      </x:c>
      <x:c r="AB538" s="76">
        <x:v>32</x:v>
      </x:c>
      <x:c r="AC538" s="76">
        <x:v>16</x:v>
      </x:c>
      <x:c r="AD538" s="76">
        <x:v>0</x:v>
      </x:c>
      <x:c r="AE538" s="76">
        <x:v>52</x:v>
      </x:c>
      <x:c r="AF538" s="76">
        <x:v>15</x:v>
      </x:c>
      <x:c r="AG538" s="76">
        <x:v>5</x:v>
      </x:c>
      <x:c r="AH538" s="76">
        <x:v>8</x:v>
      </x:c>
      <x:c r="AI538" s="76">
        <x:v>0.32400000000000001</x:v>
      </x:c>
      <x:c r="AJ538" s="76">
        <x:v>0.376</x:v>
      </x:c>
      <x:c r="AK538" s="76">
        <x:v>0.45900000000000002</x:v>
      </x:c>
      <x:c r="AL538" s="76">
        <x:v>0.83499999999999996</x:v>
      </x:c>
      <x:c r="AM538" s="76">
        <x:v>0.153</x:v>
      </x:c>
      <x:c r="AN538" s="76">
        <x:v>115.3</x:v>
      </x:c>
      <x:c r="AO538" s="76">
        <x:v>3.48</x:v>
      </x:c>
      <x:c r="AP538" s="76">
        <x:v>2018</x:v>
      </x:c>
      <x:c r="AQ538" s="76" t="s">
        <x:v>65</x:v>
      </x:c>
      <x:c r="AR538" s="76">
        <x:v>28</x:v>
      </x:c>
      <x:c r="AS538" s="76" t="s">
        <x:v>23</x:v>
      </x:c>
      <x:c r="AT538" s="76">
        <x:v>577</x:v>
      </x:c>
      <x:c r="AU538" s="76">
        <x:v>9.2400000000000002</x:v>
      </x:c>
      <x:c r="AV538" s="76">
        <x:v>1.3300000000000001</x:v>
      </x:c>
      <x:c r="AW538" s="76">
        <x:v>1.3700000000000001</x:v>
      </x:c>
      <x:c r="AX538" s="76">
        <x:v>7.2699999999999996</x:v>
      </x:c>
      <x:c r="AY538" s="76">
        <x:v>5.8300000000000001</x:v>
      </x:c>
      <x:c r="AZ538" s="76">
        <x:v>0.010000000000000001</x:v>
      </x:c>
      <x:c r="BA538" s="76">
        <x:v>5.8399999999999999</x:v>
      </x:c>
      <x:c r="BB538" s="76">
        <x:v>15.119999999999999</x:v>
      </x:c>
      <x:c r="BC538" s="76">
        <x:v>2.52</x:v>
      </x:c>
      <x:c r="BD538" s="76">
        <x:v>21.559999999999999</x:v>
      </x:c>
      <x:c r="BE538" s="76">
        <x:v>11.199999999999999</x:v>
      </x:c>
      <x:c r="BF538" s="76">
        <x:v>2.96</x:v>
      </x:c>
      <x:c r="BG538" s="76">
        <x:v>0.52000000000000002</x:v>
      </x:c>
      <x:c r="BH538" s="76">
        <x:v>3.48</x:v>
      </x:c>
      <x:c r="BI538" s="76">
        <x:v>30000</x:v>
      </x:c>
      <x:c r="BJ538" s="76">
        <x:v>138244</x:v>
      </x:c>
      <x:c r="BK538" s="74" t="str">
        <x:f t="shared" si="0"/>
        <x:v>true</x:v>
      </x:c>
    </x:row>
    <x:row r="539" spans="1:63" ht="16.399999999999999">
      <x:c r="A539" s="65">
        <x:v>2020</x:v>
      </x:c>
      <x:c r="B539" s="61" t="s">
        <x:v>65</x:v>
      </x:c>
      <x:c r="C539" s="61" t="s">
        <x:v>241</x:v>
      </x:c>
      <x:c r="D539" s="72" t="s">
        <x:v>323</x:v>
      </x:c>
      <x:c r="E539" s="72">
        <x:v>9</x:v>
      </x:c>
      <x:c r="F539" s="72" t="s">
        <x:v>25</x:v>
      </x:c>
      <x:c r="G539" s="72" t="s">
        <x:v>34</x:v>
      </x:c>
      <x:c r="H539" s="72" t="s">
        <x:v>36</x:v>
      </x:c>
      <x:c r="I539" s="76">
        <x:v>2019</x:v>
      </x:c>
      <x:c r="J539" s="76" t="s">
        <x:v>65</x:v>
      </x:c>
      <x:c r="K539" s="76">
        <x:v>29</x:v>
      </x:c>
      <x:c r="L539" s="76" t="s">
        <x:v>23</x:v>
      </x:c>
      <x:c r="M539" s="76">
        <x:v>133</x:v>
      </x:c>
      <x:c r="N539" s="76">
        <x:v>2.3399999999999999</x:v>
      </x:c>
      <x:c r="O539" s="76">
        <x:v>0.22</x:v>
      </x:c>
      <x:c r="P539" s="76">
        <x:v>540</x:v>
      </x:c>
      <x:c r="Q539" s="76">
        <x:v>536</x:v>
      </x:c>
      <x:c r="R539" s="76">
        <x:v>475</x:v>
      </x:c>
      <x:c r="S539" s="76">
        <x:v>71</x:v>
      </x:c>
      <x:c r="T539" s="76">
        <x:v>137</x:v>
      </x:c>
      <x:c r="U539" s="76">
        <x:v>25</x:v>
      </x:c>
      <x:c r="V539" s="76">
        <x:v>1</x:v>
      </x:c>
      <x:c r="W539" s="76">
        <x:v>4</x:v>
      </x:c>
      <x:c r="X539" s="76">
        <x:v>176</x:v>
      </x:c>
      <x:c r="Y539" s="76">
        <x:v>60</x:v>
      </x:c>
      <x:c r="Z539" s="76">
        <x:v>11</x:v>
      </x:c>
      <x:c r="AA539" s="76">
        <x:v>5</x:v>
      </x:c>
      <x:c r="AB539" s="76">
        <x:v>34</x:v>
      </x:c>
      <x:c r="AC539" s="76">
        <x:v>17</x:v>
      </x:c>
      <x:c r="AD539" s="76">
        <x:v>2</x:v>
      </x:c>
      <x:c r="AE539" s="76">
        <x:v>36</x:v>
      </x:c>
      <x:c r="AF539" s="76">
        <x:v>16</x:v>
      </x:c>
      <x:c r="AG539" s="76">
        <x:v>3</x:v>
      </x:c>
      <x:c r="AH539" s="76">
        <x:v>11</x:v>
      </x:c>
      <x:c r="AI539" s="76">
        <x:v>0.28799999999999998</x:v>
      </x:c>
      <x:c r="AJ539" s="76">
        <x:v>0.34999999999999998</x:v>
      </x:c>
      <x:c r="AK539" s="76">
        <x:v>0.371</x:v>
      </x:c>
      <x:c r="AL539" s="76">
        <x:v>0.72099999999999997</x:v>
      </x:c>
      <x:c r="AM539" s="76">
        <x:v>0.11799999999999999</x:v>
      </x:c>
      <x:c r="AN539" s="76">
        <x:v>107.7</x:v>
      </x:c>
      <x:c r="AO539" s="76">
        <x:v>2.5600000000000001</x:v>
      </x:c>
      <x:c r="AP539" s="76">
        <x:v>2019</x:v>
      </x:c>
      <x:c r="AQ539" s="76" t="s">
        <x:v>65</x:v>
      </x:c>
      <x:c r="AR539" s="76">
        <x:v>29</x:v>
      </x:c>
      <x:c r="AS539" s="76" t="s">
        <x:v>23</x:v>
      </x:c>
      <x:c r="AT539" s="76">
        <x:v>540</x:v>
      </x:c>
      <x:c r="AU539" s="76">
        <x:v>4.3099999999999996</x:v>
      </x:c>
      <x:c r="AV539" s="76">
        <x:v>-0.33000000000000002</x:v>
      </x:c>
      <x:c r="AW539" s="76">
        <x:v>0.070000000000000007</x:v>
      </x:c>
      <x:c r="AX539" s="76">
        <x:v>1.1299999999999999</x:v>
      </x:c>
      <x:c r="AY539" s="76">
        <x:v>2.1200000000000001</x:v>
      </x:c>
      <x:c r="AZ539" s="76">
        <x:v>0.010000000000000001</x:v>
      </x:c>
      <x:c r="BA539" s="76">
        <x:v>2.1299999999999999</x:v>
      </x:c>
      <x:c r="BB539" s="76">
        <x:v>5.21</x:v>
      </x:c>
      <x:c r="BC539" s="76">
        <x:v>2.3900000000000001</x:v>
      </x:c>
      <x:c r="BD539" s="76">
        <x:v>7.8899999999999997</x:v>
      </x:c>
      <x:c r="BE539" s="76">
        <x:v>9.7300000000000004</x:v>
      </x:c>
      <x:c r="BF539" s="76">
        <x:v>2.3399999999999999</x:v>
      </x:c>
      <x:c r="BG539" s="76">
        <x:v>0.22</x:v>
      </x:c>
      <x:c r="BH539" s="76">
        <x:v>2.5600000000000001</x:v>
      </x:c>
      <x:c r="BI539" s="76">
        <x:v>26500</x:v>
      </x:c>
      <x:c r="BJ539" s="76">
        <x:v>7623</x:v>
      </x:c>
      <x:c r="BK539" s="74" t="str">
        <x:f t="shared" si="0"/>
        <x:v>true</x:v>
      </x:c>
    </x:row>
    <x:row r="540" spans="1:63" ht="16.399999999999999">
      <x:c r="A540" s="65">
        <x:v>2021</x:v>
      </x:c>
      <x:c r="B540" s="61" t="s">
        <x:v>65</x:v>
      </x:c>
      <x:c r="C540" s="61" t="s">
        <x:v>241</x:v>
      </x:c>
      <x:c r="D540" s="72" t="s">
        <x:v>323</x:v>
      </x:c>
      <x:c r="E540" s="72">
        <x:v>9</x:v>
      </x:c>
      <x:c r="F540" s="72" t="s">
        <x:v>25</x:v>
      </x:c>
      <x:c r="G540" s="72" t="s">
        <x:v>34</x:v>
      </x:c>
      <x:c r="H540" s="72" t="s">
        <x:v>36</x:v>
      </x:c>
      <x:c r="I540" s="76">
        <x:v>2020</x:v>
      </x:c>
      <x:c r="J540" s="76" t="s">
        <x:v>65</x:v>
      </x:c>
      <x:c r="K540" s="76">
        <x:v>30</x:v>
      </x:c>
      <x:c r="L540" s="76" t="s">
        <x:v>23</x:v>
      </x:c>
      <x:c r="M540" s="76">
        <x:v>117</x:v>
      </x:c>
      <x:c r="N540" s="76">
        <x:v>3.3100000000000001</x:v>
      </x:c>
      <x:c r="O540" s="76">
        <x:v>0.68000000000000005</x:v>
      </x:c>
      <x:c r="P540" s="76">
        <x:v>487</x:v>
      </x:c>
      <x:c r="Q540" s="76">
        <x:v>484</x:v>
      </x:c>
      <x:c r="R540" s="76">
        <x:v>437</x:v>
      </x:c>
      <x:c r="S540" s="76">
        <x:v>70</x:v>
      </x:c>
      <x:c r="T540" s="76">
        <x:v>145</x:v>
      </x:c>
      <x:c r="U540" s="76">
        <x:v>25</x:v>
      </x:c>
      <x:c r="V540" s="76">
        <x:v>1</x:v>
      </x:c>
      <x:c r="W540" s="76">
        <x:v>7</x:v>
      </x:c>
      <x:c r="X540" s="76">
        <x:v>193</x:v>
      </x:c>
      <x:c r="Y540" s="76">
        <x:v>58</x:v>
      </x:c>
      <x:c r="Z540" s="76">
        <x:v>14</x:v>
      </x:c>
      <x:c r="AA540" s="76">
        <x:v>6</x:v>
      </x:c>
      <x:c r="AB540" s="76">
        <x:v>35</x:v>
      </x:c>
      <x:c r="AC540" s="76">
        <x:v>5</x:v>
      </x:c>
      <x:c r="AD540" s="76">
        <x:v>2</x:v>
      </x:c>
      <x:c r="AE540" s="76">
        <x:v>28</x:v>
      </x:c>
      <x:c r="AF540" s="76">
        <x:v>10</x:v>
      </x:c>
      <x:c r="AG540" s="76">
        <x:v>3</x:v>
      </x:c>
      <x:c r="AH540" s="76">
        <x:v>7</x:v>
      </x:c>
      <x:c r="AI540" s="76">
        <x:v>0.33200000000000002</x:v>
      </x:c>
      <x:c r="AJ540" s="76">
        <x:v>0.38200000000000001</x:v>
      </x:c>
      <x:c r="AK540" s="76">
        <x:v>0.442</x:v>
      </x:c>
      <x:c r="AL540" s="76">
        <x:v>0.82399999999999995</x:v>
      </x:c>
      <x:c r="AM540" s="76">
        <x:v>0.161</x:v>
      </x:c>
      <x:c r="AN540" s="76">
        <x:v>131.40000000000001</x:v>
      </x:c>
      <x:c r="AO540" s="76">
        <x:v>4</x:v>
      </x:c>
      <x:c r="AP540" s="76">
        <x:v>2020</x:v>
      </x:c>
      <x:c r="AQ540" s="76" t="s">
        <x:v>65</x:v>
      </x:c>
      <x:c r="AR540" s="76">
        <x:v>30</x:v>
      </x:c>
      <x:c r="AS540" s="76" t="s">
        <x:v>23</x:v>
      </x:c>
      <x:c r="AT540" s="76">
        <x:v>487</x:v>
      </x:c>
      <x:c r="AU540" s="76">
        <x:v>14.58</x:v>
      </x:c>
      <x:c r="AV540" s="76">
        <x:v>-0.14999999999999999</x:v>
      </x:c>
      <x:c r="AW540" s="76">
        <x:v>0.42999999999999999</x:v>
      </x:c>
      <x:c r="AX540" s="76">
        <x:v>15.07</x:v>
      </x:c>
      <x:c r="AY540" s="76">
        <x:v>7.2599999999999998</x:v>
      </x:c>
      <x:c r="AZ540" s="76">
        <x:v>1.0800000000000001</x:v>
      </x:c>
      <x:c r="BA540" s="76">
        <x:v>8.3399999999999999</x:v>
      </x:c>
      <x:c r="BB540" s="76">
        <x:v>23.370000000000001</x:v>
      </x:c>
      <x:c r="BC540" s="76">
        <x:v>2.1099999999999999</x:v>
      </x:c>
      <x:c r="BD540" s="76">
        <x:v>26.02</x:v>
      </x:c>
      <x:c r="BE540" s="76">
        <x:v>10.640000000000001</x:v>
      </x:c>
      <x:c r="BF540" s="76">
        <x:v>3.3100000000000001</x:v>
      </x:c>
      <x:c r="BG540" s="76">
        <x:v>0.68000000000000005</x:v>
      </x:c>
      <x:c r="BH540" s="76">
        <x:v>4</x:v>
      </x:c>
      <x:c r="BI540" s="76">
        <x:v>38500</x:v>
      </x:c>
      <x:c r="BJ540" s="76">
        <x:v>15031</x:v>
      </x:c>
      <x:c r="BK540" s="74" t="str">
        <x:f t="shared" si="0"/>
        <x:v>true</x:v>
      </x:c>
    </x:row>
    <x:row r="541" spans="1:63" ht="16.399999999999999">
      <x:c r="A541" s="65">
        <x:v>2019</x:v>
      </x:c>
      <x:c r="B541" s="61" t="s">
        <x:v>97</x:v>
      </x:c>
      <x:c r="C541" s="61" t="s">
        <x:v>243</x:v>
      </x:c>
      <x:c r="D541" s="72" t="s">
        <x:v>322</x:v>
      </x:c>
      <x:c r="E541" s="72">
        <x:v>8</x:v>
      </x:c>
      <x:c r="F541" s="72" t="s">
        <x:v>25</x:v>
      </x:c>
      <x:c r="G541" s="72" t="s">
        <x:v>34</x:v>
      </x:c>
      <x:c r="H541" s="72" t="s">
        <x:v>96</x:v>
      </x:c>
      <x:c r="I541" s="76">
        <x:v>2018</x:v>
      </x:c>
      <x:c r="J541" s="76" t="s">
        <x:v>45</x:v>
      </x:c>
      <x:c r="K541" s="76">
        <x:v>34</x:v>
      </x:c>
      <x:c r="L541" s="76" t="s">
        <x:v>96</x:v>
      </x:c>
      <x:c r="M541" s="76">
        <x:v>23</x:v>
      </x:c>
      <x:c r="N541" s="76">
        <x:v>0.040000000000000002</x:v>
      </x:c>
      <x:c r="O541" s="76">
        <x:v>0</x:v>
      </x:c>
      <x:c r="P541" s="76">
        <x:v>24</x:v>
      </x:c>
      <x:c r="Q541" s="76">
        <x:v>24</x:v>
      </x:c>
      <x:c r="R541" s="76">
        <x:v>22</x:v>
      </x:c>
      <x:c r="S541" s="76">
        <x:v>4</x:v>
      </x:c>
      <x:c r="T541" s="76">
        <x:v>6</x:v>
      </x:c>
      <x:c r="U541" s="76">
        <x:v>0</x:v>
      </x:c>
      <x:c r="V541" s="76">
        <x:v>0</x:v>
      </x:c>
      <x:c r="W541" s="76">
        <x:v>1</x:v>
      </x:c>
      <x:c r="X541" s="76">
        <x:v>9</x:v>
      </x:c>
      <x:c r="Y541" s="76">
        <x:v>1</x:v>
      </x:c>
      <x:c r="Z541" s="76">
        <x:v>0</x:v>
      </x:c>
      <x:c r="AA541" s="76">
        <x:v>0</x:v>
      </x:c>
      <x:c r="AB541" s="76">
        <x:v>1</x:v>
      </x:c>
      <x:c r="AC541" s="76">
        <x:v>1</x:v>
      </x:c>
      <x:c r="AD541" s="76">
        <x:v>0</x:v>
      </x:c>
      <x:c r="AE541" s="76">
        <x:v>8</x:v>
      </x:c>
      <x:c r="AF541" s="76">
        <x:v>1</x:v>
      </x:c>
      <x:c r="AG541" s="76">
        <x:v>0</x:v>
      </x:c>
      <x:c r="AH541" s="76">
        <x:v>0</x:v>
      </x:c>
      <x:c r="AI541" s="76">
        <x:v>0.27300000000000002</x:v>
      </x:c>
      <x:c r="AJ541" s="76">
        <x:v>0.33300000000000002</x:v>
      </x:c>
      <x:c r="AK541" s="76">
        <x:v>0.40899999999999997</x:v>
      </x:c>
      <x:c r="AL541" s="76">
        <x:v>0.74199999999999999</x:v>
      </x:c>
      <x:c r="AM541" s="76">
        <x:v>0.11600000000000001</x:v>
      </x:c>
      <x:c r="AN541" s="76">
        <x:v>82</x:v>
      </x:c>
      <x:c r="AO541" s="76">
        <x:v>0.040000000000000002</x:v>
      </x:c>
      <x:c r="AP541" s="76">
        <x:v>2018</x:v>
      </x:c>
      <x:c r="AQ541" s="76" t="s">
        <x:v>45</x:v>
      </x:c>
      <x:c r="AR541" s="76">
        <x:v>34</x:v>
      </x:c>
      <x:c r="AS541" s="76" t="s">
        <x:v>96</x:v>
      </x:c>
      <x:c r="AT541" s="76">
        <x:v>24</x:v>
      </x:c>
      <x:c r="AU541" s="76">
        <x:v>-0.97999999999999998</x:v>
      </x:c>
      <x:c r="AV541" s="76">
        <x:v>0.029999999999999999</x:v>
      </x:c>
      <x:c r="AW541" s="76">
        <x:v>0.010000000000000001</x:v>
      </x:c>
      <x:c r="AX541" s="76">
        <x:v>-1.3500000000000001</x:v>
      </x:c>
      <x:c r="AY541" s="76">
        <x:v>0.020000000000000001</x:v>
      </x:c>
      <x:c r="AZ541" s="76">
        <x:v>0.53000000000000003</x:v>
      </x:c>
      <x:c r="BA541" s="76">
        <x:v>0.55000000000000004</x:v>
      </x:c>
      <x:c r="BB541" s="76">
        <x:v>-0.56999999999999995</x:v>
      </x:c>
      <x:c r="BC541" s="76">
        <x:v>0.10000000000000001</x:v>
      </x:c>
      <x:c r="BD541" s="76">
        <x:v>-0.59999999999999998</x:v>
      </x:c>
      <x:c r="BE541" s="76">
        <x:v>11.199999999999999</x:v>
      </x:c>
      <x:c r="BF541" s="76">
        <x:v>0.040000000000000002</x:v>
      </x:c>
      <x:c r="BG541" s="76">
        <x:v>0</x:v>
      </x:c>
      <x:c r="BH541" s="76">
        <x:v>0.040000000000000002</x:v>
      </x:c>
      <x:c r="BI541" s="76">
        <x:v>48000</x:v>
      </x:c>
      <x:c r="BJ541" s="76">
        <x:v>12011</x:v>
      </x:c>
      <x:c r="BK541" s="74" t="str">
        <x:f t="shared" si="0"/>
        <x:v>true</x:v>
      </x:c>
    </x:row>
    <x:row r="542" spans="1:63" ht="16.399999999999999">
      <x:c r="A542" s="65">
        <x:v>2020</x:v>
      </x:c>
      <x:c r="B542" s="61" t="s">
        <x:v>97</x:v>
      </x:c>
      <x:c r="C542" s="61" t="s">
        <x:v>243</x:v>
      </x:c>
      <x:c r="D542" s="72" t="s">
        <x:v>322</x:v>
      </x:c>
      <x:c r="E542" s="72">
        <x:v>8</x:v>
      </x:c>
      <x:c r="F542" s="72" t="s">
        <x:v>25</x:v>
      </x:c>
      <x:c r="G542" s="72" t="s">
        <x:v>34</x:v>
      </x:c>
      <x:c r="H542" s="72" t="s">
        <x:v>96</x:v>
      </x:c>
      <x:c r="I542" s="76">
        <x:v>2019</x:v>
      </x:c>
      <x:c r="J542" s="76" t="s">
        <x:v>45</x:v>
      </x:c>
      <x:c r="K542" s="76">
        <x:v>35</x:v>
      </x:c>
      <x:c r="L542" s="76" t="s">
        <x:v>96</x:v>
      </x:c>
      <x:c r="M542" s="76">
        <x:v>56</x:v>
      </x:c>
      <x:c r="N542" s="76">
        <x:v>-0.56000000000000005</x:v>
      </x:c>
      <x:c r="O542" s="76">
        <x:v>-0.010000000000000001</x:v>
      </x:c>
      <x:c r="P542" s="76">
        <x:v>93</x:v>
      </x:c>
      <x:c r="Q542" s="76">
        <x:v>89</x:v>
      </x:c>
      <x:c r="R542" s="76">
        <x:v>79</x:v>
      </x:c>
      <x:c r="S542" s="76">
        <x:v>3</x:v>
      </x:c>
      <x:c r="T542" s="76">
        <x:v>10</x:v>
      </x:c>
      <x:c r="U542" s="76">
        <x:v>3</x:v>
      </x:c>
      <x:c r="V542" s="76">
        <x:v>0</x:v>
      </x:c>
      <x:c r="W542" s="76">
        <x:v>1</x:v>
      </x:c>
      <x:c r="X542" s="76">
        <x:v>16</x:v>
      </x:c>
      <x:c r="Y542" s="76">
        <x:v>6</x:v>
      </x:c>
      <x:c r="Z542" s="76">
        <x:v>0</x:v>
      </x:c>
      <x:c r="AA542" s="76">
        <x:v>1</x:v>
      </x:c>
      <x:c r="AB542" s="76">
        <x:v>5</x:v>
      </x:c>
      <x:c r="AC542" s="76">
        <x:v>3</x:v>
      </x:c>
      <x:c r="AD542" s="76">
        <x:v>0</x:v>
      </x:c>
      <x:c r="AE542" s="76">
        <x:v>18</x:v>
      </x:c>
      <x:c r="AF542" s="76">
        <x:v>3</x:v>
      </x:c>
      <x:c r="AG542" s="76">
        <x:v>4</x:v>
      </x:c>
      <x:c r="AH542" s="76">
        <x:v>2</x:v>
      </x:c>
      <x:c r="AI542" s="76">
        <x:v>0.127</x:v>
      </x:c>
      <x:c r="AJ542" s="76">
        <x:v>0.20200000000000001</x:v>
      </x:c>
      <x:c r="AK542" s="76">
        <x:v>0.20300000000000001</x:v>
      </x:c>
      <x:c r="AL542" s="76">
        <x:v>0.40500000000000003</x:v>
      </x:c>
      <x:c r="AM542" s="76">
        <x:v>0.0040000000000000002</x:v>
      </x:c>
      <x:c r="AN542" s="76">
        <x:v>3.5</x:v>
      </x:c>
      <x:c r="AO542" s="76">
        <x:v>-0.56999999999999995</x:v>
      </x:c>
      <x:c r="AP542" s="76">
        <x:v>2019</x:v>
      </x:c>
      <x:c r="AQ542" s="76" t="s">
        <x:v>45</x:v>
      </x:c>
      <x:c r="AR542" s="76">
        <x:v>35</x:v>
      </x:c>
      <x:c r="AS542" s="76" t="s">
        <x:v>96</x:v>
      </x:c>
      <x:c r="AT542" s="76">
        <x:v>93</x:v>
      </x:c>
      <x:c r="AU542" s="76">
        <x:v>-10.369999999999999</x:v>
      </x:c>
      <x:c r="AV542" s="76">
        <x:v>-0.40000000000000002</x:v>
      </x:c>
      <x:c r="AW542" s="76">
        <x:v>-0.37</x:v>
      </x:c>
      <x:c r="AX542" s="76">
        <x:v>-11.529999999999999</x:v>
      </x:c>
      <x:c r="AY542" s="76">
        <x:v>-0.080000000000000004</x:v>
      </x:c>
      <x:c r="AZ542" s="76">
        <x:v>2.1800000000000002</x:v>
      </x:c>
      <x:c r="BA542" s="76">
        <x:v>2.1000000000000001</x:v>
      </x:c>
      <x:c r="BB542" s="76">
        <x:v>-8.9499999999999993</x:v>
      </x:c>
      <x:c r="BC542" s="76">
        <x:v>0.40999999999999998</x:v>
      </x:c>
      <x:c r="BD542" s="76">
        <x:v>-8.9499999999999993</x:v>
      </x:c>
      <x:c r="BE542" s="76">
        <x:v>9.7300000000000004</x:v>
      </x:c>
      <x:c r="BF542" s="76">
        <x:v>-0.56000000000000005</x:v>
      </x:c>
      <x:c r="BG542" s="76">
        <x:v>-0.010000000000000001</x:v>
      </x:c>
      <x:c r="BH542" s="76">
        <x:v>-0.56999999999999995</x:v>
      </x:c>
      <x:c r="BI542" s="76">
        <x:v>6800</x:v>
      </x:c>
      <x:c r="BJ542" s="76">
        <x:v>182166</x:v>
      </x:c>
      <x:c r="BK542" s="74" t="str">
        <x:f t="shared" si="0"/>
        <x:v>true</x:v>
      </x:c>
    </x:row>
    <x:row r="543" spans="1:63" ht="16.399999999999999">
      <x:c r="A543" s="65">
        <x:v>2021</x:v>
      </x:c>
      <x:c r="B543" s="61" t="s">
        <x:v>97</x:v>
      </x:c>
      <x:c r="C543" s="61" t="s">
        <x:v>243</x:v>
      </x:c>
      <x:c r="D543" s="72" t="s">
        <x:v>322</x:v>
      </x:c>
      <x:c r="E543" s="72">
        <x:v>8</x:v>
      </x:c>
      <x:c r="F543" s="72" t="s">
        <x:v>25</x:v>
      </x:c>
      <x:c r="G543" s="72" t="s">
        <x:v>34</x:v>
      </x:c>
      <x:c r="H543" s="72" t="s">
        <x:v>96</x:v>
      </x:c>
      <x:c r="I543" s="76">
        <x:v>2020</x:v>
      </x:c>
      <x:c r="J543" s="76" t="s">
        <x:v>97</x:v>
      </x:c>
      <x:c r="K543" s="76">
        <x:v>36</x:v>
      </x:c>
      <x:c r="L543" s="76" t="s">
        <x:v>96</x:v>
      </x:c>
      <x:c r="M543" s="76">
        <x:v>52</x:v>
      </x:c>
      <x:c r="N543" s="76">
        <x:v>0.14999999999999999</x:v>
      </x:c>
      <x:c r="O543" s="76">
        <x:v>-0.29999999999999999</x:v>
      </x:c>
      <x:c r="P543" s="76">
        <x:v>62</x:v>
      </x:c>
      <x:c r="Q543" s="76">
        <x:v>61</x:v>
      </x:c>
      <x:c r="R543" s="76">
        <x:v>53</x:v>
      </x:c>
      <x:c r="S543" s="76">
        <x:v>2</x:v>
      </x:c>
      <x:c r="T543" s="76">
        <x:v>14</x:v>
      </x:c>
      <x:c r="U543" s="76">
        <x:v>1</x:v>
      </x:c>
      <x:c r="V543" s="76">
        <x:v>0</x:v>
      </x:c>
      <x:c r="W543" s="76">
        <x:v>0</x:v>
      </x:c>
      <x:c r="X543" s="76">
        <x:v>15</x:v>
      </x:c>
      <x:c r="Y543" s="76">
        <x:v>5</x:v>
      </x:c>
      <x:c r="Z543" s="76">
        <x:v>0</x:v>
      </x:c>
      <x:c r="AA543" s="76">
        <x:v>0</x:v>
      </x:c>
      <x:c r="AB543" s="76">
        <x:v>6</x:v>
      </x:c>
      <x:c r="AC543" s="76">
        <x:v>2</x:v>
      </x:c>
      <x:c r="AD543" s="76">
        <x:v>0</x:v>
      </x:c>
      <x:c r="AE543" s="76">
        <x:v>15</x:v>
      </x:c>
      <x:c r="AF543" s="76">
        <x:v>2</x:v>
      </x:c>
      <x:c r="AG543" s="76">
        <x:v>1</x:v>
      </x:c>
      <x:c r="AH543" s="76">
        <x:v>0</x:v>
      </x:c>
      <x:c r="AI543" s="76">
        <x:v>0.26400000000000001</x:v>
      </x:c>
      <x:c r="AJ543" s="76">
        <x:v>0.36099999999999999</x:v>
      </x:c>
      <x:c r="AK543" s="76">
        <x:v>0.28299999999999997</x:v>
      </x:c>
      <x:c r="AL543" s="76">
        <x:v>0.64400000000000002</x:v>
      </x:c>
      <x:c r="AM543" s="76">
        <x:v>0.105</x:v>
      </x:c>
      <x:c r="AN543" s="76">
        <x:v>78.700000000000003</x:v>
      </x:c>
      <x:c r="AO543" s="76">
        <x:v>-0.14999999999999999</x:v>
      </x:c>
      <x:c r="AP543" s="76">
        <x:v>2020</x:v>
      </x:c>
      <x:c r="AQ543" s="76" t="s">
        <x:v>97</x:v>
      </x:c>
      <x:c r="AR543" s="76">
        <x:v>36</x:v>
      </x:c>
      <x:c r="AS543" s="76" t="s">
        <x:v>96</x:v>
      </x:c>
      <x:c r="AT543" s="76">
        <x:v>62</x:v>
      </x:c>
      <x:c r="AU543" s="76">
        <x:v>-1.7</x:v>
      </x:c>
      <x:c r="AV543" s="76">
        <x:v>0</x:v>
      </x:c>
      <x:c r="AW543" s="76">
        <x:v>-0.34999999999999998</x:v>
      </x:c>
      <x:c r="AX543" s="76">
        <x:v>-2.3100000000000001</x:v>
      </x:c>
      <x:c r="AY543" s="76">
        <x:v>-3.1899999999999999</x:v>
      </x:c>
      <x:c r="AZ543" s="76">
        <x:v>1.3400000000000001</x:v>
      </x:c>
      <x:c r="BA543" s="76">
        <x:v>-1.8500000000000001</x:v>
      </x:c>
      <x:c r="BB543" s="76">
        <x:v>-4</x:v>
      </x:c>
      <x:c r="BC543" s="76">
        <x:v>0.27000000000000002</x:v>
      </x:c>
      <x:c r="BD543" s="76">
        <x:v>-4.8799999999999999</x:v>
      </x:c>
      <x:c r="BE543" s="76">
        <x:v>10.640000000000001</x:v>
      </x:c>
      <x:c r="BF543" s="76">
        <x:v>0.14999999999999999</x:v>
      </x:c>
      <x:c r="BG543" s="76">
        <x:v>-0.29999999999999999</x:v>
      </x:c>
      <x:c r="BH543" s="76">
        <x:v>-0.14999999999999999</x:v>
      </x:c>
      <x:c r="BI543" s="76">
        <x:v>6000</x:v>
      </x:c>
      <x:c r="BJ543" s="76">
        <x:v>-10496</x:v>
      </x:c>
      <x:c r="BK543" s="74" t="str">
        <x:f t="shared" si="0"/>
        <x:v>true</x:v>
      </x:c>
    </x:row>
    <x:row r="544" spans="1:63" ht="16.399999999999999">
      <x:c r="A544" s="65">
        <x:v>2022</x:v>
      </x:c>
      <x:c r="B544" s="61" t="s">
        <x:v>97</x:v>
      </x:c>
      <x:c r="C544" s="61" t="s">
        <x:v>243</x:v>
      </x:c>
      <x:c r="D544" s="72" t="s">
        <x:v>322</x:v>
      </x:c>
      <x:c r="E544" s="72">
        <x:v>8</x:v>
      </x:c>
      <x:c r="F544" s="72" t="s">
        <x:v>25</x:v>
      </x:c>
      <x:c r="G544" s="72" t="s">
        <x:v>34</x:v>
      </x:c>
      <x:c r="H544" s="72" t="s">
        <x:v>96</x:v>
      </x:c>
      <x:c r="I544" s="76">
        <x:v>2021</x:v>
      </x:c>
      <x:c r="J544" s="76" t="s">
        <x:v>97</x:v>
      </x:c>
      <x:c r="K544" s="76">
        <x:v>37</x:v>
      </x:c>
      <x:c r="L544" s="76" t="s">
        <x:v>96</x:v>
      </x:c>
      <x:c r="M544" s="76">
        <x:v>62</x:v>
      </x:c>
      <x:c r="N544" s="76">
        <x:v>0.58999999999999997</x:v>
      </x:c>
      <x:c r="O544" s="76">
        <x:v>0.070000000000000007</x:v>
      </x:c>
      <x:c r="P544" s="76">
        <x:v>125</x:v>
      </x:c>
      <x:c r="Q544" s="76">
        <x:v>115</x:v>
      </x:c>
      <x:c r="R544" s="76">
        <x:v>105</x:v>
      </x:c>
      <x:c r="S544" s="76">
        <x:v>8</x:v>
      </x:c>
      <x:c r="T544" s="76">
        <x:v>29</x:v>
      </x:c>
      <x:c r="U544" s="76">
        <x:v>6</x:v>
      </x:c>
      <x:c r="V544" s="76">
        <x:v>0</x:v>
      </x:c>
      <x:c r="W544" s="76">
        <x:v>2</x:v>
      </x:c>
      <x:c r="X544" s="76">
        <x:v>41</x:v>
      </x:c>
      <x:c r="Y544" s="76">
        <x:v>21</x:v>
      </x:c>
      <x:c r="Z544" s="76">
        <x:v>0</x:v>
      </x:c>
      <x:c r="AA544" s="76">
        <x:v>0</x:v>
      </x:c>
      <x:c r="AB544" s="76">
        <x:v>8</x:v>
      </x:c>
      <x:c r="AC544" s="76">
        <x:v>2</x:v>
      </x:c>
      <x:c r="AD544" s="76">
        <x:v>0</x:v>
      </x:c>
      <x:c r="AE544" s="76">
        <x:v>28</x:v>
      </x:c>
      <x:c r="AF544" s="76">
        <x:v>3</x:v>
      </x:c>
      <x:c r="AG544" s="76">
        <x:v>10</x:v>
      </x:c>
      <x:c r="AH544" s="76">
        <x:v>0</x:v>
      </x:c>
      <x:c r="AI544" s="76">
        <x:v>0.27600000000000002</x:v>
      </x:c>
      <x:c r="AJ544" s="76">
        <x:v>0.33900000000000002</x:v>
      </x:c>
      <x:c r="AK544" s="76">
        <x:v>0.39000000000000001</x:v>
      </x:c>
      <x:c r="AL544" s="76">
        <x:v>0.72899999999999998</x:v>
      </x:c>
      <x:c r="AM544" s="76">
        <x:v>0.125</x:v>
      </x:c>
      <x:c r="AN544" s="76">
        <x:v>100.2</x:v>
      </x:c>
      <x:c r="AO544" s="76">
        <x:v>0.66000000000000003</x:v>
      </x:c>
      <x:c r="AP544" s="76">
        <x:v>2021</x:v>
      </x:c>
      <x:c r="AQ544" s="76" t="s">
        <x:v>97</x:v>
      </x:c>
      <x:c r="AR544" s="76">
        <x:v>37</x:v>
      </x:c>
      <x:c r="AS544" s="76" t="s">
        <x:v>96</x:v>
      </x:c>
      <x:c r="AT544" s="76">
        <x:v>125</x:v>
      </x:c>
      <x:c r="AU544" s="76">
        <x:v>-0.11</x:v>
      </x:c>
      <x:c r="AV544" s="76">
        <x:v>0.020000000000000001</x:v>
      </x:c>
      <x:c r="AW544" s="76">
        <x:v>-1.26</x:v>
      </x:c>
      <x:c r="AX544" s="76">
        <x:v>-1.8100000000000001</x:v>
      </x:c>
      <x:c r="AY544" s="76">
        <x:v>0.69999999999999996</x:v>
      </x:c>
      <x:c r="AZ544" s="76">
        <x:v>2.8300000000000001</x:v>
      </x:c>
      <x:c r="BA544" s="76">
        <x:v>3.5299999999999998</x:v>
      </x:c>
      <x:c r="BB544" s="76">
        <x:v>1.99</x:v>
      </x:c>
      <x:c r="BC544" s="76">
        <x:v>0.54000000000000004</x:v>
      </x:c>
      <x:c r="BD544" s="76">
        <x:v>2.2400000000000002</x:v>
      </x:c>
      <x:c r="BE544" s="76">
        <x:v>10.09</x:v>
      </x:c>
      <x:c r="BF544" s="76">
        <x:v>0.58999999999999997</x:v>
      </x:c>
      <x:c r="BG544" s="76">
        <x:v>0.070000000000000007</x:v>
      </x:c>
      <x:c r="BH544" s="76">
        <x:v>0.66000000000000003</x:v>
      </x:c>
      <x:c r="BI544" s="76">
        <x:v>6500</x:v>
      </x:c>
      <x:c r="BJ544" s="76">
        <x:v>-44222</x:v>
      </x:c>
      <x:c r="BK544" s="74" t="str">
        <x:f t="shared" si="0"/>
        <x:v>true</x:v>
      </x:c>
    </x:row>
    <x:row r="545" spans="1:63" ht="16.399999999999999">
      <x:c r="A545" s="67">
        <x:v>2010</x:v>
      </x:c>
      <x:c r="B545" s="61" t="s">
        <x:v>22</x:v>
      </x:c>
      <x:c r="C545" s="61" t="s">
        <x:v>244</x:v>
      </x:c>
      <x:c r="D545" s="72" t="s">
        <x:v>323</x:v>
      </x:c>
      <x:c r="E545" s="72">
        <x:v>4</x:v>
      </x:c>
      <x:c r="F545" s="72" t="s">
        <x:v>332</x:v>
      </x:c>
      <x:c r="G545" s="72" t="s">
        <x:v>34</x:v>
      </x:c>
      <x:c r="H545" s="72" t="s">
        <x:v>36</x:v>
      </x:c>
      <x:c r="I545" s="76">
        <x:v>2009</x:v>
      </x:c>
      <x:c r="J545" s="76" t="s">
        <x:v>22</x:v>
      </x:c>
      <x:c r="K545" s="76">
        <x:v>32</x:v>
      </x:c>
      <x:c r="L545" s="76" t="s">
        <x:v>120</x:v>
      </x:c>
      <x:c r="M545" s="76">
        <x:v>119</x:v>
      </x:c>
      <x:c r="N545" s="76">
        <x:v>5.8399999999999999</x:v>
      </x:c>
      <x:c r="O545" s="76">
        <x:v>0.57999999999999996</x:v>
      </x:c>
      <x:c r="P545" s="76">
        <x:v>487</x:v>
      </x:c>
      <x:c r="Q545" s="76">
        <x:v>486</x:v>
      </x:c>
      <x:c r="R545" s="76">
        <x:v>426</x:v>
      </x:c>
      <x:c r="S545" s="76">
        <x:v>71</x:v>
      </x:c>
      <x:c r="T545" s="76">
        <x:v>158</x:v>
      </x:c>
      <x:c r="U545" s="76">
        <x:v>33</x:v>
      </x:c>
      <x:c r="V545" s="76">
        <x:v>0</x:v>
      </x:c>
      <x:c r="W545" s="76">
        <x:v>12</x:v>
      </x:c>
      <x:c r="X545" s="76">
        <x:v>227</x:v>
      </x:c>
      <x:c r="Y545" s="76">
        <x:v>64</x:v>
      </x:c>
      <x:c r="Z545" s="76">
        <x:v>9</x:v>
      </x:c>
      <x:c r="AA545" s="76">
        <x:v>3</x:v>
      </x:c>
      <x:c r="AB545" s="76">
        <x:v>49</x:v>
      </x:c>
      <x:c r="AC545" s="76">
        <x:v>5</x:v>
      </x:c>
      <x:c r="AD545" s="76">
        <x:v>1</x:v>
      </x:c>
      <x:c r="AE545" s="76">
        <x:v>55</x:v>
      </x:c>
      <x:c r="AF545" s="76">
        <x:v>15</x:v>
      </x:c>
      <x:c r="AG545" s="76">
        <x:v>0</x:v>
      </x:c>
      <x:c r="AH545" s="76">
        <x:v>7</x:v>
      </x:c>
      <x:c r="AI545" s="76">
        <x:v>0.371</x:v>
      </x:c>
      <x:c r="AJ545" s="76">
        <x:v>0.435</x:v>
      </x:c>
      <x:c r="AK545" s="76">
        <x:v>0.53300000000000003</x:v>
      </x:c>
      <x:c r="AL545" s="76">
        <x:v>0.96799999999999997</x:v>
      </x:c>
      <x:c r="AM545" s="76">
        <x:v>0.080000000000000004</x:v>
      </x:c>
      <x:c r="AN545" s="76">
        <x:v>162.40000000000001</x:v>
      </x:c>
      <x:c r="AO545" s="76">
        <x:v>6.4199999999999999</x:v>
      </x:c>
      <x:c r="AP545" s="76">
        <x:v>2009</x:v>
      </x:c>
      <x:c r="AQ545" s="76" t="s">
        <x:v>22</x:v>
      </x:c>
      <x:c r="AR545" s="76">
        <x:v>32</x:v>
      </x:c>
      <x:c r="AS545" s="76" t="s">
        <x:v>120</x:v>
      </x:c>
      <x:c r="AT545" s="76">
        <x:v>487</x:v>
      </x:c>
      <x:c r="AU545" s="76">
        <x:v>39.840000000000003</x:v>
      </x:c>
      <x:c r="AV545" s="76">
        <x:v>0.67000000000000004</x:v>
      </x:c>
      <x:c r="AW545" s="76">
        <x:v>0.67000000000000004</x:v>
      </x:c>
      <x:c r="AX545" s="76">
        <x:v>35.060000000000002</x:v>
      </x:c>
      <x:c r="AY545" s="76">
        <x:v>0.47999999999999998</x:v>
      </x:c>
      <x:c r="AZ545" s="76">
        <x:v>11.26</x:v>
      </x:c>
      <x:c r="BA545" s="76">
        <x:v>11.74</x:v>
      </x:c>
      <x:c r="BB545" s="76">
        <x:v>46.799999999999997</x:v>
      </x:c>
      <x:c r="BC545" s="76">
        <x:v>2.1200000000000001</x:v>
      </x:c>
      <x:c r="BD545" s="76">
        <x:v>48.920000000000002</x:v>
      </x:c>
      <x:c r="BE545" s="76">
        <x:v>10.890000000000001</x:v>
      </x:c>
      <x:c r="BF545" s="76">
        <x:v>5.8399999999999999</x:v>
      </x:c>
      <x:c r="BG545" s="76">
        <x:v>0.57999999999999996</x:v>
      </x:c>
      <x:c r="BH545" s="76">
        <x:v>6.4199999999999999</x:v>
      </x:c>
      <x:c r="BI545" s="76">
        <x:v>7500</x:v>
      </x:c>
      <x:c r="BJ545" s="76">
        <x:v>11318</x:v>
      </x:c>
      <x:c r="BK545" s="74" t="str">
        <x:f t="shared" si="0"/>
        <x:v>true</x:v>
      </x:c>
    </x:row>
    <x:row r="546" spans="1:63" ht="16.399999999999999">
      <x:c r="A546" s="66">
        <x:v>2011</x:v>
      </x:c>
      <x:c r="B546" s="61" t="s">
        <x:v>22</x:v>
      </x:c>
      <x:c r="C546" s="61" t="s">
        <x:v>244</x:v>
      </x:c>
      <x:c r="D546" s="72" t="s">
        <x:v>323</x:v>
      </x:c>
      <x:c r="E546" s="72">
        <x:v>4</x:v>
      </x:c>
      <x:c r="F546" s="72" t="s">
        <x:v>332</x:v>
      </x:c>
      <x:c r="G546" s="72" t="s">
        <x:v>34</x:v>
      </x:c>
      <x:c r="H546" s="72" t="s">
        <x:v>36</x:v>
      </x:c>
      <x:c r="I546" s="76">
        <x:v>2010</x:v>
      </x:c>
      <x:c r="J546" s="76" t="s">
        <x:v>22</x:v>
      </x:c>
      <x:c r="K546" s="76">
        <x:v>33</x:v>
      </x:c>
      <x:c r="L546" s="76" t="s">
        <x:v>120</x:v>
      </x:c>
      <x:c r="M546" s="76">
        <x:v>111</x:v>
      </x:c>
      <x:c r="N546" s="76">
        <x:v>6.6500000000000004</x:v>
      </x:c>
      <x:c r="O546" s="76">
        <x:v>0.25</x:v>
      </x:c>
      <x:c r="P546" s="76">
        <x:v>498</x:v>
      </x:c>
      <x:c r="Q546" s="76">
        <x:v>494</x:v>
      </x:c>
      <x:c r="R546" s="76">
        <x:v>431</x:v>
      </x:c>
      <x:c r="S546" s="76">
        <x:v>88</x:v>
      </x:c>
      <x:c r="T546" s="76">
        <x:v>151</x:v>
      </x:c>
      <x:c r="U546" s="76">
        <x:v>28</x:v>
      </x:c>
      <x:c r="V546" s="76">
        <x:v>1</x:v>
      </x:c>
      <x:c r="W546" s="76">
        <x:v>26</x:v>
      </x:c>
      <x:c r="X546" s="76">
        <x:v>259</x:v>
      </x:c>
      <x:c r="Y546" s="76">
        <x:v>116</x:v>
      </x:c>
      <x:c r="Z546" s="76">
        <x:v>2</x:v>
      </x:c>
      <x:c r="AA546" s="76">
        <x:v>2</x:v>
      </x:c>
      <x:c r="AB546" s="76">
        <x:v>54</x:v>
      </x:c>
      <x:c r="AC546" s="76">
        <x:v>7</x:v>
      </x:c>
      <x:c r="AD546" s="76">
        <x:v>3</x:v>
      </x:c>
      <x:c r="AE546" s="76">
        <x:v>49</x:v>
      </x:c>
      <x:c r="AF546" s="76">
        <x:v>18</x:v>
      </x:c>
      <x:c r="AG546" s="76">
        <x:v>1</x:v>
      </x:c>
      <x:c r="AH546" s="76">
        <x:v>5</x:v>
      </x:c>
      <x:c r="AI546" s="76">
        <x:v>0.34999999999999998</x:v>
      </x:c>
      <x:c r="AJ546" s="76">
        <x:v>0.42699999999999999</x:v>
      </x:c>
      <x:c r="AK546" s="76">
        <x:v>0.60099999999999998</x:v>
      </x:c>
      <x:c r="AL546" s="76">
        <x:v>1.028</x:v>
      </x:c>
      <x:c r="AM546" s="76">
        <x:v>0.085000000000000009</x:v>
      </x:c>
      <x:c r="AN546" s="76">
        <x:v>174.30000000000001</x:v>
      </x:c>
      <x:c r="AO546" s="76">
        <x:v>6.9100000000000001</x:v>
      </x:c>
      <x:c r="AP546" s="76">
        <x:v>2010</x:v>
      </x:c>
      <x:c r="AQ546" s="76" t="s">
        <x:v>22</x:v>
      </x:c>
      <x:c r="AR546" s="76">
        <x:v>33</x:v>
      </x:c>
      <x:c r="AS546" s="76" t="s">
        <x:v>120</x:v>
      </x:c>
      <x:c r="AT546" s="76">
        <x:v>498</x:v>
      </x:c>
      <x:c r="AU546" s="76">
        <x:v>47.130000000000003</x:v>
      </x:c>
      <x:c r="AV546" s="76">
        <x:v>0.48999999999999999</x:v>
      </x:c>
      <x:c r="AW546" s="76">
        <x:v>0.48999999999999999</x:v>
      </x:c>
      <x:c r="AX546" s="76">
        <x:v>38.280000000000001</x:v>
      </x:c>
      <x:c r="AY546" s="76">
        <x:v>1.8600000000000001</x:v>
      </x:c>
      <x:c r="AZ546" s="76">
        <x:v>10.15</x:v>
      </x:c>
      <x:c r="BA546" s="76">
        <x:v>12.01</x:v>
      </x:c>
      <x:c r="BB546" s="76">
        <x:v>50.289999999999999</x:v>
      </x:c>
      <x:c r="BC546" s="76">
        <x:v>2.1600000000000001</x:v>
      </x:c>
      <x:c r="BD546" s="76">
        <x:v>52.450000000000003</x:v>
      </x:c>
      <x:c r="BE546" s="76">
        <x:v>10.6</x:v>
      </x:c>
      <x:c r="BF546" s="76">
        <x:v>6.6500000000000004</x:v>
      </x:c>
      <x:c r="BG546" s="76">
        <x:v>0.25</x:v>
      </x:c>
      <x:c r="BH546" s="76">
        <x:v>6.9100000000000001</x:v>
      </x:c>
      <x:c r="BI546" s="76">
        <x:v>27900</x:v>
      </x:c>
      <x:c r="BJ546" s="76">
        <x:v>4348</x:v>
      </x:c>
      <x:c r="BK546" s="74" t="str">
        <x:f t="shared" si="0"/>
        <x:v>true</x:v>
      </x:c>
    </x:row>
    <x:row r="547" spans="1:63" ht="16.399999999999999">
      <x:c r="A547" s="66">
        <x:v>2012</x:v>
      </x:c>
      <x:c r="B547" s="61" t="s">
        <x:v>22</x:v>
      </x:c>
      <x:c r="C547" s="61" t="s">
        <x:v>244</x:v>
      </x:c>
      <x:c r="D547" s="72" t="s">
        <x:v>323</x:v>
      </x:c>
      <x:c r="E547" s="72">
        <x:v>4</x:v>
      </x:c>
      <x:c r="F547" s="72" t="s">
        <x:v>332</x:v>
      </x:c>
      <x:c r="G547" s="72" t="s">
        <x:v>34</x:v>
      </x:c>
      <x:c r="H547" s="72" t="s">
        <x:v>36</x:v>
      </x:c>
      <x:c r="I547" s="76">
        <x:v>2011</x:v>
      </x:c>
      <x:c r="J547" s="76" t="s">
        <x:v>22</x:v>
      </x:c>
      <x:c r="K547" s="76">
        <x:v>34</x:v>
      </x:c>
      <x:c r="L547" s="76" t="s">
        <x:v>120</x:v>
      </x:c>
      <x:c r="M547" s="76">
        <x:v>132</x:v>
      </x:c>
      <x:c r="N547" s="76">
        <x:v>3.8300000000000001</x:v>
      </x:c>
      <x:c r="O547" s="76">
        <x:v>-0.10000000000000001</x:v>
      </x:c>
      <x:c r="P547" s="76">
        <x:v>535</x:v>
      </x:c>
      <x:c r="Q547" s="76">
        <x:v>535</x:v>
      </x:c>
      <x:c r="R547" s="76">
        <x:v>474</x:v>
      </x:c>
      <x:c r="S547" s="76">
        <x:v>70</x:v>
      </x:c>
      <x:c r="T547" s="76">
        <x:v>145</x:v>
      </x:c>
      <x:c r="U547" s="76">
        <x:v>24</x:v>
      </x:c>
      <x:c r="V547" s="76">
        <x:v>2</x:v>
      </x:c>
      <x:c r="W547" s="76">
        <x:v>6</x:v>
      </x:c>
      <x:c r="X547" s="76">
        <x:v>191</x:v>
      </x:c>
      <x:c r="Y547" s="76">
        <x:v>67</x:v>
      </x:c>
      <x:c r="Z547" s="76">
        <x:v>2</x:v>
      </x:c>
      <x:c r="AA547" s="76">
        <x:v>5</x:v>
      </x:c>
      <x:c r="AB547" s="76">
        <x:v>53</x:v>
      </x:c>
      <x:c r="AC547" s="76">
        <x:v>3</x:v>
      </x:c>
      <x:c r="AD547" s="76">
        <x:v>0</x:v>
      </x:c>
      <x:c r="AE547" s="76">
        <x:v>80</x:v>
      </x:c>
      <x:c r="AF547" s="76">
        <x:v>22</x:v>
      </x:c>
      <x:c r="AG547" s="76">
        <x:v>0</x:v>
      </x:c>
      <x:c r="AH547" s="76">
        <x:v>5</x:v>
      </x:c>
      <x:c r="AI547" s="76">
        <x:v>0.30599999999999999</x:v>
      </x:c>
      <x:c r="AJ547" s="76">
        <x:v>0.376</x:v>
      </x:c>
      <x:c r="AK547" s="76">
        <x:v>0.40300000000000002</x:v>
      </x:c>
      <x:c r="AL547" s="76">
        <x:v>0.77900000000000003</x:v>
      </x:c>
      <x:c r="AM547" s="76">
        <x:v>0.022999999999999998</x:v>
      </x:c>
      <x:c r="AN547" s="76">
        <x:v>124.5</x:v>
      </x:c>
      <x:c r="AO547" s="76">
        <x:v>3.7400000000000002</x:v>
      </x:c>
      <x:c r="AP547" s="76">
        <x:v>2011</x:v>
      </x:c>
      <x:c r="AQ547" s="76" t="s">
        <x:v>22</x:v>
      </x:c>
      <x:c r="AR547" s="76">
        <x:v>34</x:v>
      </x:c>
      <x:c r="AS547" s="76" t="s">
        <x:v>120</x:v>
      </x:c>
      <x:c r="AT547" s="76">
        <x:v>535</x:v>
      </x:c>
      <x:c r="AU547" s="76">
        <x:v>15.42</x:v>
      </x:c>
      <x:c r="AV547" s="76">
        <x:v>-1.05</x:v>
      </x:c>
      <x:c r="AW547" s="76">
        <x:v>-1.05</x:v>
      </x:c>
      <x:c r="AX547" s="76">
        <x:v>2.0800000000000001</x:v>
      </x:c>
      <x:c r="AY547" s="76">
        <x:v>-1.05</x:v>
      </x:c>
      <x:c r="AZ547" s="76">
        <x:v>12.390000000000001</x:v>
      </x:c>
      <x:c r="BA547" s="76">
        <x:v>11.34</x:v>
      </x:c>
      <x:c r="BB547" s="76">
        <x:v>13.42</x:v>
      </x:c>
      <x:c r="BC547" s="76">
        <x:v>2.3999999999999999</x:v>
      </x:c>
      <x:c r="BD547" s="76">
        <x:v>15.81</x:v>
      </x:c>
      <x:c r="BE547" s="76">
        <x:v>10.029999999999999</x:v>
      </x:c>
      <x:c r="BF547" s="76">
        <x:v>3.8300000000000001</x:v>
      </x:c>
      <x:c r="BG547" s="76">
        <x:v>-0.10000000000000001</x:v>
      </x:c>
      <x:c r="BH547" s="76">
        <x:v>3.7400000000000002</x:v>
      </x:c>
      <x:c r="BI547" s="76">
        <x:v>40000</x:v>
      </x:c>
      <x:c r="BJ547" s="76">
        <x:v>5792</x:v>
      </x:c>
      <x:c r="BK547" s="74" t="str">
        <x:f t="shared" si="0"/>
        <x:v>true</x:v>
      </x:c>
    </x:row>
    <x:row r="548" spans="1:63" ht="16.399999999999999">
      <x:c r="A548" s="66">
        <x:v>2013</x:v>
      </x:c>
      <x:c r="B548" s="61" t="s">
        <x:v>22</x:v>
      </x:c>
      <x:c r="C548" s="61" t="s">
        <x:v>244</x:v>
      </x:c>
      <x:c r="D548" s="72" t="s">
        <x:v>323</x:v>
      </x:c>
      <x:c r="E548" s="72">
        <x:v>4</x:v>
      </x:c>
      <x:c r="F548" s="72" t="s">
        <x:v>332</x:v>
      </x:c>
      <x:c r="G548" s="72" t="s">
        <x:v>34</x:v>
      </x:c>
      <x:c r="H548" s="72" t="s">
        <x:v>36</x:v>
      </x:c>
      <x:c r="I548" s="76">
        <x:v>2012</x:v>
      </x:c>
      <x:c r="J548" s="76" t="s">
        <x:v>22</x:v>
      </x:c>
      <x:c r="K548" s="76">
        <x:v>35</x:v>
      </x:c>
      <x:c r="L548" s="76" t="s">
        <x:v>120</x:v>
      </x:c>
      <x:c r="M548" s="76">
        <x:v>113</x:v>
      </x:c>
      <x:c r="N548" s="76">
        <x:v>3.9700000000000002</x:v>
      </x:c>
      <x:c r="O548" s="76">
        <x:v>0.52000000000000002</x:v>
      </x:c>
      <x:c r="P548" s="76">
        <x:v>443</x:v>
      </x:c>
      <x:c r="Q548" s="76">
        <x:v>439</x:v>
      </x:c>
      <x:c r="R548" s="76">
        <x:v>390</x:v>
      </x:c>
      <x:c r="S548" s="76">
        <x:v>48</x:v>
      </x:c>
      <x:c r="T548" s="76">
        <x:v>114</x:v>
      </x:c>
      <x:c r="U548" s="76">
        <x:v>20</x:v>
      </x:c>
      <x:c r="V548" s="76">
        <x:v>0</x:v>
      </x:c>
      <x:c r="W548" s="76">
        <x:v>15</x:v>
      </x:c>
      <x:c r="X548" s="76">
        <x:v>179</x:v>
      </x:c>
      <x:c r="Y548" s="76">
        <x:v>74</x:v>
      </x:c>
      <x:c r="Z548" s="76">
        <x:v>4</x:v>
      </x:c>
      <x:c r="AA548" s="76">
        <x:v>5</x:v>
      </x:c>
      <x:c r="AB548" s="76">
        <x:v>47</x:v>
      </x:c>
      <x:c r="AC548" s="76">
        <x:v>2</x:v>
      </x:c>
      <x:c r="AD548" s="76">
        <x:v>3</x:v>
      </x:c>
      <x:c r="AE548" s="76">
        <x:v>83</x:v>
      </x:c>
      <x:c r="AF548" s="76">
        <x:v>10</x:v>
      </x:c>
      <x:c r="AG548" s="76">
        <x:v>1</x:v>
      </x:c>
      <x:c r="AH548" s="76">
        <x:v>3</x:v>
      </x:c>
      <x:c r="AI548" s="76">
        <x:v>0.29199999999999998</x:v>
      </x:c>
      <x:c r="AJ548" s="76">
        <x:v>0.36899999999999999</x:v>
      </x:c>
      <x:c r="AK548" s="76">
        <x:v>0.45900000000000002</x:v>
      </x:c>
      <x:c r="AL548" s="76">
        <x:v>0.82799999999999996</x:v>
      </x:c>
      <x:c r="AM548" s="76">
        <x:v>0.040000000000000002</x:v>
      </x:c>
      <x:c r="AN548" s="76">
        <x:v>141.90000000000001</x:v>
      </x:c>
      <x:c r="AO548" s="76">
        <x:v>4.4800000000000004</x:v>
      </x:c>
      <x:c r="AP548" s="76">
        <x:v>2012</x:v>
      </x:c>
      <x:c r="AQ548" s="76" t="s">
        <x:v>22</x:v>
      </x:c>
      <x:c r="AR548" s="76">
        <x:v>35</x:v>
      </x:c>
      <x:c r="AS548" s="76" t="s">
        <x:v>120</x:v>
      </x:c>
      <x:c r="AT548" s="76">
        <x:v>443</x:v>
      </x:c>
      <x:c r="AU548" s="76">
        <x:v>20.07</x:v>
      </x:c>
      <x:c r="AV548" s="76">
        <x:v>-1.1200000000000001</x:v>
      </x:c>
      <x:c r="AW548" s="76">
        <x:v>-1.1200000000000001</x:v>
      </x:c>
      <x:c r="AX548" s="76">
        <x:v>16.57</x:v>
      </x:c>
      <x:c r="AY548" s="76">
        <x:v>-1.6399999999999999</x:v>
      </x:c>
      <x:c r="AZ548" s="76">
        <x:v>8.9399999999999995</x:v>
      </x:c>
      <x:c r="BA548" s="76">
        <x:v>7.2999999999999998</x:v>
      </x:c>
      <x:c r="BB548" s="76">
        <x:v>23.870000000000001</x:v>
      </x:c>
      <x:c r="BC548" s="76">
        <x:v>1.97</x:v>
      </x:c>
      <x:c r="BD548" s="76">
        <x:v>25.84</x:v>
      </x:c>
      <x:c r="BE548" s="76">
        <x:v>9.5099999999999998</x:v>
      </x:c>
      <x:c r="BF548" s="76">
        <x:v>3.9700000000000002</x:v>
      </x:c>
      <x:c r="BG548" s="76">
        <x:v>0.52000000000000002</x:v>
      </x:c>
      <x:c r="BH548" s="76">
        <x:v>4.4800000000000004</x:v>
      </x:c>
      <x:c r="BI548" s="76">
        <x:v>40000</x:v>
      </x:c>
      <x:c r="BJ548" s="76">
        <x:v>10705</x:v>
      </x:c>
      <x:c r="BK548" s="74" t="str">
        <x:f t="shared" si="0"/>
        <x:v>true</x:v>
      </x:c>
    </x:row>
    <x:row r="549" spans="1:63" ht="16.399999999999999">
      <x:c r="A549" s="65">
        <x:v>2014</x:v>
      </x:c>
      <x:c r="B549" s="61" t="s">
        <x:v>22</x:v>
      </x:c>
      <x:c r="C549" s="61" t="s">
        <x:v>245</x:v>
      </x:c>
      <x:c r="D549" s="72" t="s">
        <x:v>323</x:v>
      </x:c>
      <x:c r="E549" s="72">
        <x:v>9</x:v>
      </x:c>
      <x:c r="F549" s="72" t="s">
        <x:v>25</x:v>
      </x:c>
      <x:c r="G549" s="72" t="s">
        <x:v>34</x:v>
      </x:c>
      <x:c r="H549" s="72" t="s">
        <x:v>36</x:v>
      </x:c>
      <x:c r="I549" s="76">
        <x:v>2013</x:v>
      </x:c>
      <x:c r="J549" s="76" t="s">
        <x:v>22</x:v>
      </x:c>
      <x:c r="K549" s="76">
        <x:v>26</x:v>
      </x:c>
      <x:c r="L549" s="76" t="s">
        <x:v>23</x:v>
      </x:c>
      <x:c r="M549" s="76">
        <x:v>128</x:v>
      </x:c>
      <x:c r="N549" s="76">
        <x:v>2.4399999999999999</x:v>
      </x:c>
      <x:c r="O549" s="76">
        <x:v>0.40000000000000002</x:v>
      </x:c>
      <x:c r="P549" s="76">
        <x:v>559</x:v>
      </x:c>
      <x:c r="Q549" s="76">
        <x:v>550</x:v>
      </x:c>
      <x:c r="R549" s="76">
        <x:v>489</x:v>
      </x:c>
      <x:c r="S549" s="76">
        <x:v>70</x:v>
      </x:c>
      <x:c r="T549" s="76">
        <x:v>134</x:v>
      </x:c>
      <x:c r="U549" s="76">
        <x:v>29</x:v>
      </x:c>
      <x:c r="V549" s="76">
        <x:v>3</x:v>
      </x:c>
      <x:c r="W549" s="76">
        <x:v>7</x:v>
      </x:c>
      <x:c r="X549" s="76">
        <x:v>190</x:v>
      </x:c>
      <x:c r="Y549" s="76">
        <x:v>56</x:v>
      </x:c>
      <x:c r="Z549" s="76">
        <x:v>22</x:v>
      </x:c>
      <x:c r="AA549" s="76">
        <x:v>11</x:v>
      </x:c>
      <x:c r="AB549" s="76">
        <x:v>49</x:v>
      </x:c>
      <x:c r="AC549" s="76">
        <x:v>10</x:v>
      </x:c>
      <x:c r="AD549" s="76">
        <x:v>3</x:v>
      </x:c>
      <x:c r="AE549" s="76">
        <x:v>78</x:v>
      </x:c>
      <x:c r="AF549" s="76">
        <x:v>14</x:v>
      </x:c>
      <x:c r="AG549" s="76">
        <x:v>7</x:v>
      </x:c>
      <x:c r="AH549" s="76">
        <x:v>4</x:v>
      </x:c>
      <x:c r="AI549" s="76">
        <x:v>0.27400000000000002</x:v>
      </x:c>
      <x:c r="AJ549" s="76">
        <x:v>0.34999999999999998</x:v>
      </x:c>
      <x:c r="AK549" s="76">
        <x:v>0.38900000000000001</x:v>
      </x:c>
      <x:c r="AL549" s="76">
        <x:v>0.73899999999999999</x:v>
      </x:c>
      <x:c r="AM549" s="76">
        <x:v>-0.0029999999999999999</x:v>
      </x:c>
      <x:c r="AN549" s="76">
        <x:v>100.8</x:v>
      </x:c>
      <x:c r="AO549" s="76">
        <x:v>2.8399999999999999</x:v>
      </x:c>
      <x:c r="AP549" s="76">
        <x:v>2013</x:v>
      </x:c>
      <x:c r="AQ549" s="76" t="s">
        <x:v>22</x:v>
      </x:c>
      <x:c r="AR549" s="76">
        <x:v>26</x:v>
      </x:c>
      <x:c r="AS549" s="76" t="s">
        <x:v>23</x:v>
      </x:c>
      <x:c r="AT549" s="76">
        <x:v>559</x:v>
      </x:c>
      <x:c r="AU549" s="76">
        <x:v>0.57999999999999996</x:v>
      </x:c>
      <x:c r="AV549" s="76">
        <x:v>-0.91000000000000003</x:v>
      </x:c>
      <x:c r="AW549" s="76">
        <x:v>-0.56000000000000005</x:v>
      </x:c>
      <x:c r="AX549" s="76">
        <x:v>-1.8100000000000001</x:v>
      </x:c>
      <x:c r="AY549" s="76">
        <x:v>5.7199999999999998</x:v>
      </x:c>
      <x:c r="AZ549" s="76">
        <x:v>0.089999999999999991</x:v>
      </x:c>
      <x:c r="BA549" s="76">
        <x:v>5.8099999999999996</x:v>
      </x:c>
      <x:c r="BB549" s="76">
        <x:v>4</x:v>
      </x:c>
      <x:c r="BC549" s="76">
        <x:v>2.4399999999999999</x:v>
      </x:c>
      <x:c r="BD549" s="76">
        <x:v>6.4400000000000004</x:v>
      </x:c>
      <x:c r="BE549" s="76">
        <x:v>9.9499999999999993</x:v>
      </x:c>
      <x:c r="BF549" s="76">
        <x:v>2.4399999999999999</x:v>
      </x:c>
      <x:c r="BG549" s="76">
        <x:v>0.40000000000000002</x:v>
      </x:c>
      <x:c r="BH549" s="76">
        <x:v>2.8399999999999999</x:v>
      </x:c>
      <x:c r="BI549" s="76">
        <x:v>40000</x:v>
      </x:c>
      <x:c r="BJ549" s="76">
        <x:v>8922</x:v>
      </x:c>
      <x:c r="BK549" s="74" t="str">
        <x:f t="shared" si="0"/>
        <x:v>true</x:v>
      </x:c>
    </x:row>
    <x:row r="550" spans="1:63" ht="16.399999999999999">
      <x:c r="A550" s="65">
        <x:v>2015</x:v>
      </x:c>
      <x:c r="B550" s="61" t="s">
        <x:v>22</x:v>
      </x:c>
      <x:c r="C550" s="61" t="s">
        <x:v>245</x:v>
      </x:c>
      <x:c r="D550" s="72" t="s">
        <x:v>323</x:v>
      </x:c>
      <x:c r="E550" s="72">
        <x:v>9</x:v>
      </x:c>
      <x:c r="F550" s="72" t="s">
        <x:v>25</x:v>
      </x:c>
      <x:c r="G550" s="72" t="s">
        <x:v>34</x:v>
      </x:c>
      <x:c r="H550" s="72" t="s">
        <x:v>36</x:v>
      </x:c>
      <x:c r="I550" s="76">
        <x:v>2014</x:v>
      </x:c>
      <x:c r="J550" s="76" t="s">
        <x:v>22</x:v>
      </x:c>
      <x:c r="K550" s="76">
        <x:v>27</x:v>
      </x:c>
      <x:c r="L550" s="76" t="s">
        <x:v>23</x:v>
      </x:c>
      <x:c r="M550" s="76">
        <x:v>128</x:v>
      </x:c>
      <x:c r="N550" s="76">
        <x:v>2.7000000000000002</x:v>
      </x:c>
      <x:c r="O550" s="76">
        <x:v>-0.29999999999999999</x:v>
      </x:c>
      <x:c r="P550" s="76">
        <x:v>550</x:v>
      </x:c>
      <x:c r="Q550" s="76">
        <x:v>546</x:v>
      </x:c>
      <x:c r="R550" s="76">
        <x:v>486</x:v>
      </x:c>
      <x:c r="S550" s="76">
        <x:v>66</x:v>
      </x:c>
      <x:c r="T550" s="76">
        <x:v>156</x:v>
      </x:c>
      <x:c r="U550" s="76">
        <x:v>33</x:v>
      </x:c>
      <x:c r="V550" s="76">
        <x:v>3</x:v>
      </x:c>
      <x:c r="W550" s="76">
        <x:v>12</x:v>
      </x:c>
      <x:c r="X550" s="76">
        <x:v>231</x:v>
      </x:c>
      <x:c r="Y550" s="76">
        <x:v>76</x:v>
      </x:c>
      <x:c r="Z550" s="76">
        <x:v>17</x:v>
      </x:c>
      <x:c r="AA550" s="76">
        <x:v>10</x:v>
      </x:c>
      <x:c r="AB550" s="76">
        <x:v>53</x:v>
      </x:c>
      <x:c r="AC550" s="76">
        <x:v>3</x:v>
      </x:c>
      <x:c r="AD550" s="76">
        <x:v>0</x:v>
      </x:c>
      <x:c r="AE550" s="76">
        <x:v>86</x:v>
      </x:c>
      <x:c r="AF550" s="76">
        <x:v>8</x:v>
      </x:c>
      <x:c r="AG550" s="76">
        <x:v>4</x:v>
      </x:c>
      <x:c r="AH550" s="76">
        <x:v>4</x:v>
      </x:c>
      <x:c r="AI550" s="76">
        <x:v>0.32100000000000001</x:v>
      </x:c>
      <x:c r="AJ550" s="76">
        <x:v>0.38800000000000001</x:v>
      </x:c>
      <x:c r="AK550" s="76">
        <x:v>0.47499999999999998</x:v>
      </x:c>
      <x:c r="AL550" s="76">
        <x:v>0.86299999999999999</x:v>
      </x:c>
      <x:c r="AM550" s="76">
        <x:v>0.158</x:v>
      </x:c>
      <x:c r="AN550" s="76">
        <x:v>108.7</x:v>
      </x:c>
      <x:c r="AO550" s="76">
        <x:v>2.3900000000000001</x:v>
      </x:c>
      <x:c r="AP550" s="76">
        <x:v>2014</x:v>
      </x:c>
      <x:c r="AQ550" s="76" t="s">
        <x:v>22</x:v>
      </x:c>
      <x:c r="AR550" s="76">
        <x:v>27</x:v>
      </x:c>
      <x:c r="AS550" s="76" t="s">
        <x:v>23</x:v>
      </x:c>
      <x:c r="AT550" s="76">
        <x:v>550</x:v>
      </x:c>
      <x:c r="AU550" s="76">
        <x:v>8.2699999999999996</x:v>
      </x:c>
      <x:c r="AV550" s="76">
        <x:v>-1.3200000000000001</x:v>
      </x:c>
      <x:c r="AW550" s="76">
        <x:v>-0.92000000000000004</x:v>
      </x:c>
      <x:c r="AX550" s="76">
        <x:v>8.3200000000000003</x:v>
      </x:c>
      <x:c r="AY550" s="76">
        <x:v>-3.4399999999999999</x:v>
      </x:c>
      <x:c r="AZ550" s="76">
        <x:v>0</x:v>
      </x:c>
      <x:c r="BA550" s="76">
        <x:v>-3.4399999999999999</x:v>
      </x:c>
      <x:c r="BB550" s="76">
        <x:v>4.2999999999999998</x:v>
      </x:c>
      <x:c r="BC550" s="76">
        <x:v>2.3900000000000001</x:v>
      </x:c>
      <x:c r="BD550" s="76">
        <x:v>11.67</x:v>
      </x:c>
      <x:c r="BE550" s="76">
        <x:v>11.31</x:v>
      </x:c>
      <x:c r="BF550" s="76">
        <x:v>2.7000000000000002</x:v>
      </x:c>
      <x:c r="BG550" s="76">
        <x:v>-0.29999999999999999</x:v>
      </x:c>
      <x:c r="BH550" s="76">
        <x:v>2.3900000000000001</x:v>
      </x:c>
      <x:c r="BI550" s="76">
        <x:v>18000</x:v>
      </x:c>
      <x:c r="BJ550" s="76">
        <x:v>6328</x:v>
      </x:c>
      <x:c r="BK550" s="74" t="str">
        <x:f t="shared" si="0"/>
        <x:v>true</x:v>
      </x:c>
    </x:row>
    <x:row r="551" spans="1:63" ht="16.399999999999999">
      <x:c r="A551" s="65">
        <x:v>2016</x:v>
      </x:c>
      <x:c r="B551" s="61" t="s">
        <x:v>22</x:v>
      </x:c>
      <x:c r="C551" s="61" t="s">
        <x:v>245</x:v>
      </x:c>
      <x:c r="D551" s="72" t="s">
        <x:v>323</x:v>
      </x:c>
      <x:c r="E551" s="72">
        <x:v>9</x:v>
      </x:c>
      <x:c r="F551" s="72" t="s">
        <x:v>25</x:v>
      </x:c>
      <x:c r="G551" s="72" t="s">
        <x:v>34</x:v>
      </x:c>
      <x:c r="H551" s="72" t="s">
        <x:v>36</x:v>
      </x:c>
      <x:c r="I551" s="76">
        <x:v>2015</x:v>
      </x:c>
      <x:c r="J551" s="76" t="s">
        <x:v>22</x:v>
      </x:c>
      <x:c r="K551" s="76">
        <x:v>28</x:v>
      </x:c>
      <x:c r="L551" s="76" t="s">
        <x:v>23</x:v>
      </x:c>
      <x:c r="M551" s="76">
        <x:v>144</x:v>
      </x:c>
      <x:c r="N551" s="76">
        <x:v>2.4500000000000002</x:v>
      </x:c>
      <x:c r="O551" s="76">
        <x:v>0.17000000000000001</x:v>
      </x:c>
      <x:c r="P551" s="76">
        <x:v>596</x:v>
      </x:c>
      <x:c r="Q551" s="76">
        <x:v>592</x:v>
      </x:c>
      <x:c r="R551" s="76">
        <x:v>534</x:v>
      </x:c>
      <x:c r="S551" s="76">
        <x:v>95</x:v>
      </x:c>
      <x:c r="T551" s="76">
        <x:v>155</x:v>
      </x:c>
      <x:c r="U551" s="76">
        <x:v>41</x:v>
      </x:c>
      <x:c r="V551" s="76">
        <x:v>2</x:v>
      </x:c>
      <x:c r="W551" s="76">
        <x:v>26</x:v>
      </x:c>
      <x:c r="X551" s="76">
        <x:v>278</x:v>
      </x:c>
      <x:c r="Y551" s="76">
        <x:v>97</x:v>
      </x:c>
      <x:c r="Z551" s="76">
        <x:v>11</x:v>
      </x:c>
      <x:c r="AA551" s="76">
        <x:v>10</x:v>
      </x:c>
      <x:c r="AB551" s="76">
        <x:v>48</x:v>
      </x:c>
      <x:c r="AC551" s="76">
        <x:v>4</x:v>
      </x:c>
      <x:c r="AD551" s="76">
        <x:v>1</x:v>
      </x:c>
      <x:c r="AE551" s="76">
        <x:v>122</x:v>
      </x:c>
      <x:c r="AF551" s="76">
        <x:v>14</x:v>
      </x:c>
      <x:c r="AG551" s="76">
        <x:v>4</x:v>
      </x:c>
      <x:c r="AH551" s="76">
        <x:v>6</x:v>
      </x:c>
      <x:c r="AI551" s="76">
        <x:v>0.28999999999999998</x:v>
      </x:c>
      <x:c r="AJ551" s="76">
        <x:v>0.34999999999999998</x:v>
      </x:c>
      <x:c r="AK551" s="76">
        <x:v>0.52100000000000002</x:v>
      </x:c>
      <x:c r="AL551" s="76">
        <x:v>0.871</x:v>
      </x:c>
      <x:c r="AM551" s="76">
        <x:v>0.153</x:v>
      </x:c>
      <x:c r="AN551" s="76">
        <x:v>109.8</x:v>
      </x:c>
      <x:c r="AO551" s="76">
        <x:v>2.6200000000000001</x:v>
      </x:c>
      <x:c r="AP551" s="76">
        <x:v>2015</x:v>
      </x:c>
      <x:c r="AQ551" s="76" t="s">
        <x:v>22</x:v>
      </x:c>
      <x:c r="AR551" s="76">
        <x:v>28</x:v>
      </x:c>
      <x:c r="AS551" s="76" t="s">
        <x:v>23</x:v>
      </x:c>
      <x:c r="AT551" s="76">
        <x:v>596</x:v>
      </x:c>
      <x:c r="AU551" s="76">
        <x:v>4.9699999999999998</x:v>
      </x:c>
      <x:c r="AV551" s="76">
        <x:v>-2.4300000000000002</x:v>
      </x:c>
      <x:c r="AW551" s="76">
        <x:v>-1.8</x:v>
      </x:c>
      <x:c r="AX551" s="76">
        <x:v>2.3900000000000001</x:v>
      </x:c>
      <x:c r="AY551" s="76">
        <x:v>1.8500000000000001</x:v>
      </x:c>
      <x:c r="AZ551" s="76">
        <x:v>-0.14000000000000001</x:v>
      </x:c>
      <x:c r="BA551" s="76">
        <x:v>1.71</x:v>
      </x:c>
      <x:c r="BB551" s="76">
        <x:v>4.5599999999999996</x:v>
      </x:c>
      <x:c r="BC551" s="76">
        <x:v>2.54</x:v>
      </x:c>
      <x:c r="BD551" s="76">
        <x:v>14.35</x:v>
      </x:c>
      <x:c r="BE551" s="76">
        <x:v>10.800000000000001</x:v>
      </x:c>
      <x:c r="BF551" s="76">
        <x:v>2.4500000000000002</x:v>
      </x:c>
      <x:c r="BG551" s="76">
        <x:v>0.17000000000000001</x:v>
      </x:c>
      <x:c r="BH551" s="76">
        <x:v>2.6200000000000001</x:v>
      </x:c>
      <x:c r="BI551" s="76">
        <x:v>19000</x:v>
      </x:c>
      <x:c r="BJ551" s="76">
        <x:v>7947</x:v>
      </x:c>
      <x:c r="BK551" s="74" t="str">
        <x:f t="shared" si="0"/>
        <x:v>true</x:v>
      </x:c>
    </x:row>
    <x:row r="552" spans="1:63" ht="16.399999999999999">
      <x:c r="A552" s="65">
        <x:v>2017</x:v>
      </x:c>
      <x:c r="B552" s="61" t="s">
        <x:v>22</x:v>
      </x:c>
      <x:c r="C552" s="61" t="s">
        <x:v>245</x:v>
      </x:c>
      <x:c r="D552" s="72" t="s">
        <x:v>323</x:v>
      </x:c>
      <x:c r="E552" s="72">
        <x:v>9</x:v>
      </x:c>
      <x:c r="F552" s="72" t="s">
        <x:v>25</x:v>
      </x:c>
      <x:c r="G552" s="72" t="s">
        <x:v>34</x:v>
      </x:c>
      <x:c r="H552" s="72" t="s">
        <x:v>36</x:v>
      </x:c>
      <x:c r="I552" s="76">
        <x:v>2016</x:v>
      </x:c>
      <x:c r="J552" s="76" t="s">
        <x:v>22</x:v>
      </x:c>
      <x:c r="K552" s="76">
        <x:v>29</x:v>
      </x:c>
      <x:c r="L552" s="76" t="s">
        <x:v>23</x:v>
      </x:c>
      <x:c r="M552" s="76">
        <x:v>127</x:v>
      </x:c>
      <x:c r="N552" s="76">
        <x:v>4.1200000000000001</x:v>
      </x:c>
      <x:c r="O552" s="76">
        <x:v>0.78000000000000003</x:v>
      </x:c>
      <x:c r="P552" s="76">
        <x:v>559</x:v>
      </x:c>
      <x:c r="Q552" s="76">
        <x:v>556</x:v>
      </x:c>
      <x:c r="R552" s="76">
        <x:v>498</x:v>
      </x:c>
      <x:c r="S552" s="76">
        <x:v>97</x:v>
      </x:c>
      <x:c r="T552" s="76">
        <x:v>167</x:v>
      </x:c>
      <x:c r="U552" s="76">
        <x:v>26</x:v>
      </x:c>
      <x:c r="V552" s="76">
        <x:v>5</x:v>
      </x:c>
      <x:c r="W552" s="76">
        <x:v>27</x:v>
      </x:c>
      <x:c r="X552" s="76">
        <x:v>284</x:v>
      </x:c>
      <x:c r="Y552" s="76">
        <x:v>113</x:v>
      </x:c>
      <x:c r="Z552" s="76">
        <x:v>25</x:v>
      </x:c>
      <x:c r="AA552" s="76">
        <x:v>10</x:v>
      </x:c>
      <x:c r="AB552" s="76">
        <x:v>49</x:v>
      </x:c>
      <x:c r="AC552" s="76">
        <x:v>4</x:v>
      </x:c>
      <x:c r="AD552" s="76">
        <x:v>5</x:v>
      </x:c>
      <x:c r="AE552" s="76">
        <x:v>66</x:v>
      </x:c>
      <x:c r="AF552" s="76">
        <x:v>10</x:v>
      </x:c>
      <x:c r="AG552" s="76">
        <x:v>0</x:v>
      </x:c>
      <x:c r="AH552" s="76">
        <x:v>8</x:v>
      </x:c>
      <x:c r="AI552" s="76">
        <x:v>0.33500000000000002</x:v>
      </x:c>
      <x:c r="AJ552" s="76">
        <x:v>0.39400000000000002</x:v>
      </x:c>
      <x:c r="AK552" s="76">
        <x:v>0.56999999999999995</x:v>
      </x:c>
      <x:c r="AL552" s="76">
        <x:v>0.96399999999999997</x:v>
      </x:c>
      <x:c r="AM552" s="76">
        <x:v>0.188</x:v>
      </x:c>
      <x:c r="AN552" s="76">
        <x:v>128.19999999999999</x:v>
      </x:c>
      <x:c r="AO552" s="76">
        <x:v>4.9000000000000004</x:v>
      </x:c>
      <x:c r="AP552" s="76">
        <x:v>2016</x:v>
      </x:c>
      <x:c r="AQ552" s="76" t="s">
        <x:v>22</x:v>
      </x:c>
      <x:c r="AR552" s="76">
        <x:v>29</x:v>
      </x:c>
      <x:c r="AS552" s="76" t="s">
        <x:v>23</x:v>
      </x:c>
      <x:c r="AT552" s="76">
        <x:v>559</x:v>
      </x:c>
      <x:c r="AU552" s="76">
        <x:v>21.420000000000002</x:v>
      </x:c>
      <x:c r="AV552" s="76">
        <x:v>-0.070000000000000007</x:v>
      </x:c>
      <x:c r="AW552" s="76">
        <x:v>1.4299999999999999</x:v>
      </x:c>
      <x:c r="AX552" s="76">
        <x:v>24.530000000000001</x:v>
      </x:c>
      <x:c r="AY552" s="76">
        <x:v>8.8100000000000005</x:v>
      </x:c>
      <x:c r="AZ552" s="76">
        <x:v>-0.059999999999999998</x:v>
      </x:c>
      <x:c r="BA552" s="76">
        <x:v>8.75</x:v>
      </x:c>
      <x:c r="BB552" s="76">
        <x:v>32.270000000000003</x:v>
      </x:c>
      <x:c r="BC552" s="76">
        <x:v>2.4300000000000002</x:v>
      </x:c>
      <x:c r="BD552" s="76">
        <x:v>50.829999999999998</x:v>
      </x:c>
      <x:c r="BE552" s="76">
        <x:v>11.279999999999999</x:v>
      </x:c>
      <x:c r="BF552" s="76">
        <x:v>4.1200000000000001</x:v>
      </x:c>
      <x:c r="BG552" s="76">
        <x:v>0.78000000000000003</x:v>
      </x:c>
      <x:c r="BH552" s="76">
        <x:v>4.9000000000000004</x:v>
      </x:c>
      <x:c r="BI552" s="76">
        <x:v>31000</x:v>
      </x:c>
      <x:c r="BJ552" s="76">
        <x:v>11823</x:v>
      </x:c>
      <x:c r="BK552" s="74" t="str">
        <x:f t="shared" si="0"/>
        <x:v>true</x:v>
      </x:c>
    </x:row>
    <x:row r="553" spans="1:63" ht="16.399999999999999">
      <x:c r="A553" s="65">
        <x:v>2019</x:v>
      </x:c>
      <x:c r="B553" s="61" t="s">
        <x:v>97</x:v>
      </x:c>
      <x:c r="C553" s="61" t="s">
        <x:v>245</x:v>
      </x:c>
      <x:c r="D553" s="72" t="s">
        <x:v>323</x:v>
      </x:c>
      <x:c r="E553" s="72">
        <x:v>4</x:v>
      </x:c>
      <x:c r="F553" s="72" t="s">
        <x:v>332</x:v>
      </x:c>
      <x:c r="G553" s="72" t="s">
        <x:v>34</x:v>
      </x:c>
      <x:c r="H553" s="72" t="s">
        <x:v>71</x:v>
      </x:c>
      <x:c r="I553" s="76">
        <x:v>2018</x:v>
      </x:c>
      <x:c r="J553" s="76" t="s">
        <x:v>97</x:v>
      </x:c>
      <x:c r="K553" s="76">
        <x:v>31</x:v>
      </x:c>
      <x:c r="L553" s="76" t="s">
        <x:v>23</x:v>
      </x:c>
      <x:c r="M553" s="76">
        <x:v>142</x:v>
      </x:c>
      <x:c r="N553" s="76">
        <x:v>3.54</x:v>
      </x:c>
      <x:c r="O553" s="76">
        <x:v>-0.089999999999999991</x:v>
      </x:c>
      <x:c r="P553" s="76">
        <x:v>588</x:v>
      </x:c>
      <x:c r="Q553" s="76">
        <x:v>585</x:v>
      </x:c>
      <x:c r="R553" s="76">
        <x:v>530</x:v>
      </x:c>
      <x:c r="S553" s="76">
        <x:v>76</x:v>
      </x:c>
      <x:c r="T553" s="76">
        <x:v>157</x:v>
      </x:c>
      <x:c r="U553" s="76">
        <x:v>41</x:v>
      </x:c>
      <x:c r="V553" s="76">
        <x:v>3</x:v>
      </x:c>
      <x:c r="W553" s="76">
        <x:v>25</x:v>
      </x:c>
      <x:c r="X553" s="76">
        <x:v>279</x:v>
      </x:c>
      <x:c r="Y553" s="76">
        <x:v>88</x:v>
      </x:c>
      <x:c r="Z553" s="76">
        <x:v>14</x:v>
      </x:c>
      <x:c r="AA553" s="76">
        <x:v>7</x:v>
      </x:c>
      <x:c r="AB553" s="76">
        <x:v>49</x:v>
      </x:c>
      <x:c r="AC553" s="76">
        <x:v>4</x:v>
      </x:c>
      <x:c r="AD553" s="76">
        <x:v>1</x:v>
      </x:c>
      <x:c r="AE553" s="76">
        <x:v>120</x:v>
      </x:c>
      <x:c r="AF553" s="76">
        <x:v>5</x:v>
      </x:c>
      <x:c r="AG553" s="76">
        <x:v>2</x:v>
      </x:c>
      <x:c r="AH553" s="76">
        <x:v>3</x:v>
      </x:c>
      <x:c r="AI553" s="76">
        <x:v>0.29599999999999999</x:v>
      </x:c>
      <x:c r="AJ553" s="76">
        <x:v>0.35799999999999998</x:v>
      </x:c>
      <x:c r="AK553" s="76">
        <x:v>0.52600000000000002</x:v>
      </x:c>
      <x:c r="AL553" s="76">
        <x:v>0.88400000000000001</x:v>
      </x:c>
      <x:c r="AM553" s="76">
        <x:v>0.16700000000000001</x:v>
      </x:c>
      <x:c r="AN553" s="76">
        <x:v>117</x:v>
      </x:c>
      <x:c r="AO553" s="76">
        <x:v>3.46</x:v>
      </x:c>
      <x:c r="AP553" s="76">
        <x:v>2018</x:v>
      </x:c>
      <x:c r="AQ553" s="76" t="s">
        <x:v>97</x:v>
      </x:c>
      <x:c r="AR553" s="76">
        <x:v>31</x:v>
      </x:c>
      <x:c r="AS553" s="76" t="s">
        <x:v>23</x:v>
      </x:c>
      <x:c r="AT553" s="76">
        <x:v>588</x:v>
      </x:c>
      <x:c r="AU553" s="76">
        <x:v>15.630000000000001</x:v>
      </x:c>
      <x:c r="AV553" s="76">
        <x:v>-0.34000000000000002</x:v>
      </x:c>
      <x:c r="AW553" s="76">
        <x:v>-0.35999999999999999</x:v>
      </x:c>
      <x:c r="AX553" s="76">
        <x:v>19.350000000000001</x:v>
      </x:c>
      <x:c r="AY553" s="76">
        <x:v>-0.95999999999999996</x:v>
      </x:c>
      <x:c r="AZ553" s="76">
        <x:v>-1.5</x:v>
      </x:c>
      <x:c r="BA553" s="76">
        <x:v>-2.46</x:v>
      </x:c>
      <x:c r="BB553" s="76">
        <x:v>14.44</x:v>
      </x:c>
      <x:c r="BC553" s="76">
        <x:v>2.5699999999999998</x:v>
      </x:c>
      <x:c r="BD553" s="76">
        <x:v>15.77</x:v>
      </x:c>
      <x:c r="BE553" s="76">
        <x:v>11.199999999999999</x:v>
      </x:c>
      <x:c r="BF553" s="76">
        <x:v>3.54</x:v>
      </x:c>
      <x:c r="BG553" s="76">
        <x:v>-0.089999999999999991</x:v>
      </x:c>
      <x:c r="BH553" s="76">
        <x:v>3.46</x:v>
      </x:c>
      <x:c r="BI553" s="76">
        <x:v>50000</x:v>
      </x:c>
      <x:c r="BJ553" s="76">
        <x:v>10212</x:v>
      </x:c>
      <x:c r="BK553" s="74" t="str">
        <x:f t="shared" si="0"/>
        <x:v>true</x:v>
      </x:c>
    </x:row>
    <x:row r="554" spans="1:63" ht="16.399999999999999">
      <x:c r="A554" s="65">
        <x:v>2020</x:v>
      </x:c>
      <x:c r="B554" s="61" t="s">
        <x:v>97</x:v>
      </x:c>
      <x:c r="C554" s="61" t="s">
        <x:v>245</x:v>
      </x:c>
      <x:c r="D554" s="72" t="s">
        <x:v>323</x:v>
      </x:c>
      <x:c r="E554" s="72">
        <x:v>4</x:v>
      </x:c>
      <x:c r="F554" s="72" t="s">
        <x:v>332</x:v>
      </x:c>
      <x:c r="G554" s="72" t="s">
        <x:v>34</x:v>
      </x:c>
      <x:c r="H554" s="72" t="s">
        <x:v>71</x:v>
      </x:c>
      <x:c r="I554" s="76">
        <x:v>2019</x:v>
      </x:c>
      <x:c r="J554" s="76" t="s">
        <x:v>97</x:v>
      </x:c>
      <x:c r="K554" s="76">
        <x:v>32</x:v>
      </x:c>
      <x:c r="L554" s="76" t="s">
        <x:v>23</x:v>
      </x:c>
      <x:c r="M554" s="76">
        <x:v>124</x:v>
      </x:c>
      <x:c r="N554" s="76">
        <x:v>3.7999999999999998</x:v>
      </x:c>
      <x:c r="O554" s="76">
        <x:v>0.92000000000000004</x:v>
      </x:c>
      <x:c r="P554" s="76">
        <x:v>507</x:v>
      </x:c>
      <x:c r="Q554" s="76">
        <x:v>505</x:v>
      </x:c>
      <x:c r="R554" s="76">
        <x:v>448</x:v>
      </x:c>
      <x:c r="S554" s="76">
        <x:v>78</x:v>
      </x:c>
      <x:c r="T554" s="76">
        <x:v>127</x:v>
      </x:c>
      <x:c r="U554" s="76">
        <x:v>16</x:v>
      </x:c>
      <x:c r="V554" s="76">
        <x:v>3</x:v>
      </x:c>
      <x:c r="W554" s="76">
        <x:v>20</x:v>
      </x:c>
      <x:c r="X554" s="76">
        <x:v>209</x:v>
      </x:c>
      <x:c r="Y554" s="76">
        <x:v>67</x:v>
      </x:c>
      <x:c r="Z554" s="76">
        <x:v>10</x:v>
      </x:c>
      <x:c r="AA554" s="76">
        <x:v>7</x:v>
      </x:c>
      <x:c r="AB554" s="76">
        <x:v>52</x:v>
      </x:c>
      <x:c r="AC554" s="76">
        <x:v>2</x:v>
      </x:c>
      <x:c r="AD554" s="76">
        <x:v>2</x:v>
      </x:c>
      <x:c r="AE554" s="76">
        <x:v>71</x:v>
      </x:c>
      <x:c r="AF554" s="76">
        <x:v>10</x:v>
      </x:c>
      <x:c r="AG554" s="76">
        <x:v>0</x:v>
      </x:c>
      <x:c r="AH554" s="76">
        <x:v>5</x:v>
      </x:c>
      <x:c r="AI554" s="76">
        <x:v>0.28299999999999997</x:v>
      </x:c>
      <x:c r="AJ554" s="76">
        <x:v>0.35699999999999998</x:v>
      </x:c>
      <x:c r="AK554" s="76">
        <x:v>0.46700000000000003</x:v>
      </x:c>
      <x:c r="AL554" s="76">
        <x:v>0.82399999999999995</x:v>
      </x:c>
      <x:c r="AM554" s="76">
        <x:v>0.14999999999999999</x:v>
      </x:c>
      <x:c r="AN554" s="76">
        <x:v>127</x:v>
      </x:c>
      <x:c r="AO554" s="76">
        <x:v>4.7199999999999998</x:v>
      </x:c>
      <x:c r="AP554" s="76">
        <x:v>2019</x:v>
      </x:c>
      <x:c r="AQ554" s="76" t="s">
        <x:v>97</x:v>
      </x:c>
      <x:c r="AR554" s="76">
        <x:v>32</x:v>
      </x:c>
      <x:c r="AS554" s="76" t="s">
        <x:v>23</x:v>
      </x:c>
      <x:c r="AT554" s="76">
        <x:v>507</x:v>
      </x:c>
      <x:c r="AU554" s="76">
        <x:v>18.66</x:v>
      </x:c>
      <x:c r="AV554" s="76">
        <x:v>-0.93999999999999995</x:v>
      </x:c>
      <x:c r="AW554" s="76">
        <x:v>-1.04</x:v>
      </x:c>
      <x:c r="AX554" s="76">
        <x:v>18.879999999999999</x:v>
      </x:c>
      <x:c r="AY554" s="76">
        <x:v>8.9900000000000002</x:v>
      </x:c>
      <x:c r="AZ554" s="76">
        <x:v>0.31</x:v>
      </x:c>
      <x:c r="BA554" s="76">
        <x:v>9.3100000000000005</x:v>
      </x:c>
      <x:c r="BB554" s="76">
        <x:v>27.43</x:v>
      </x:c>
      <x:c r="BC554" s="76">
        <x:v>2.2400000000000002</x:v>
      </x:c>
      <x:c r="BD554" s="76">
        <x:v>41.640000000000001</x:v>
      </x:c>
      <x:c r="BE554" s="76">
        <x:v>9.7300000000000004</x:v>
      </x:c>
      <x:c r="BF554" s="76">
        <x:v>3.7999999999999998</x:v>
      </x:c>
      <x:c r="BG554" s="76">
        <x:v>0.92000000000000004</x:v>
      </x:c>
      <x:c r="BH554" s="76">
        <x:v>4.7199999999999998</x:v>
      </x:c>
      <x:c r="BI554" s="76">
        <x:v>120000</x:v>
      </x:c>
      <x:c r="BJ554" s="76">
        <x:v>34723</x:v>
      </x:c>
      <x:c r="BK554" s="74" t="str">
        <x:f t="shared" si="0"/>
        <x:v>true</x:v>
      </x:c>
    </x:row>
    <x:row r="555" spans="1:63" ht="16.399999999999999">
      <x:c r="A555" s="65">
        <x:v>2021</x:v>
      </x:c>
      <x:c r="B555" s="61" t="s">
        <x:v>97</x:v>
      </x:c>
      <x:c r="C555" s="61" t="s">
        <x:v>245</x:v>
      </x:c>
      <x:c r="D555" s="72" t="s">
        <x:v>323</x:v>
      </x:c>
      <x:c r="E555" s="72">
        <x:v>4</x:v>
      </x:c>
      <x:c r="F555" s="72" t="s">
        <x:v>332</x:v>
      </x:c>
      <x:c r="G555" s="72" t="s">
        <x:v>34</x:v>
      </x:c>
      <x:c r="H555" s="72" t="s">
        <x:v>71</x:v>
      </x:c>
      <x:c r="I555" s="76">
        <x:v>2020</x:v>
      </x:c>
      <x:c r="J555" s="76" t="s">
        <x:v>97</x:v>
      </x:c>
      <x:c r="K555" s="76">
        <x:v>33</x:v>
      </x:c>
      <x:c r="L555" s="76" t="s">
        <x:v>23</x:v>
      </x:c>
      <x:c r="M555" s="76">
        <x:v>134</x:v>
      </x:c>
      <x:c r="N555" s="76">
        <x:v>4.7199999999999998</x:v>
      </x:c>
      <x:c r="O555" s="76">
        <x:v>0.46999999999999997</x:v>
      </x:c>
      <x:c r="P555" s="76">
        <x:v>600</x:v>
      </x:c>
      <x:c r="Q555" s="76">
        <x:v>597</x:v>
      </x:c>
      <x:c r="R555" s="76">
        <x:v>541</x:v>
      </x:c>
      <x:c r="S555" s="76">
        <x:v>108</x:v>
      </x:c>
      <x:c r="T555" s="76">
        <x:v>169</x:v>
      </x:c>
      <x:c r="U555" s="76">
        <x:v>35</x:v>
      </x:c>
      <x:c r="V555" s="76">
        <x:v>5</x:v>
      </x:c>
      <x:c r="W555" s="76">
        <x:v>21</x:v>
      </x:c>
      <x:c r="X555" s="76">
        <x:v>277</x:v>
      </x:c>
      <x:c r="Y555" s="76">
        <x:v>97</x:v>
      </x:c>
      <x:c r="Z555" s="76">
        <x:v>11</x:v>
      </x:c>
      <x:c r="AA555" s="76">
        <x:v>6</x:v>
      </x:c>
      <x:c r="AB555" s="76">
        <x:v>47</x:v>
      </x:c>
      <x:c r="AC555" s="76">
        <x:v>5</x:v>
      </x:c>
      <x:c r="AD555" s="76">
        <x:v>0</x:v>
      </x:c>
      <x:c r="AE555" s="76">
        <x:v>98</x:v>
      </x:c>
      <x:c r="AF555" s="76">
        <x:v>12</x:v>
      </x:c>
      <x:c r="AG555" s="76">
        <x:v>3</x:v>
      </x:c>
      <x:c r="AH555" s="76">
        <x:v>4</x:v>
      </x:c>
      <x:c r="AI555" s="76">
        <x:v>0.312</x:v>
      </x:c>
      <x:c r="AJ555" s="76">
        <x:v>0.37</x:v>
      </x:c>
      <x:c r="AK555" s="76">
        <x:v>0.51200000000000001</x:v>
      </x:c>
      <x:c r="AL555" s="76">
        <x:v>0.88200000000000001</x:v>
      </x:c>
      <x:c r="AM555" s="76">
        <x:v>0.17100000000000001</x:v>
      </x:c>
      <x:c r="AN555" s="76">
        <x:v>129.5</x:v>
      </x:c>
      <x:c r="AO555" s="76">
        <x:v>5.1900000000000004</x:v>
      </x:c>
      <x:c r="AP555" s="76">
        <x:v>2020</x:v>
      </x:c>
      <x:c r="AQ555" s="76" t="s">
        <x:v>97</x:v>
      </x:c>
      <x:c r="AR555" s="76">
        <x:v>33</x:v>
      </x:c>
      <x:c r="AS555" s="76" t="s">
        <x:v>23</x:v>
      </x:c>
      <x:c r="AT555" s="76">
        <x:v>600</x:v>
      </x:c>
      <x:c r="AU555" s="76">
        <x:v>25.68</x:v>
      </x:c>
      <x:c r="AV555" s="76">
        <x:v>-1.04</x:v>
      </x:c>
      <x:c r="AW555" s="76">
        <x:v>0.68999999999999995</x:v>
      </x:c>
      <x:c r="AX555" s="76">
        <x:v>27.199999999999999</x:v>
      </x:c>
      <x:c r="AY555" s="76">
        <x:v>5.0300000000000002</x:v>
      </x:c>
      <x:c r="AZ555" s="76">
        <x:v>-0.10000000000000001</x:v>
      </x:c>
      <x:c r="BA555" s="76">
        <x:v>4.9299999999999997</x:v>
      </x:c>
      <x:c r="BB555" s="76">
        <x:v>31.629999999999999</x:v>
      </x:c>
      <x:c r="BC555" s="76">
        <x:v>2.6000000000000001</x:v>
      </x:c>
      <x:c r="BD555" s="76">
        <x:v>38.859999999999999</x:v>
      </x:c>
      <x:c r="BE555" s="76">
        <x:v>10.640000000000001</x:v>
      </x:c>
      <x:c r="BF555" s="76">
        <x:v>4.7199999999999998</x:v>
      </x:c>
      <x:c r="BG555" s="76">
        <x:v>0.46999999999999997</x:v>
      </x:c>
      <x:c r="BH555" s="76">
        <x:v>5.1900000000000004</x:v>
      </x:c>
      <x:c r="BI555" s="76">
        <x:v>120000</x:v>
      </x:c>
      <x:c r="BJ555" s="76">
        <x:v>25412</x:v>
      </x:c>
      <x:c r="BK555" s="74" t="str">
        <x:f t="shared" si="0"/>
        <x:v>true</x:v>
      </x:c>
    </x:row>
    <x:row r="556" spans="1:63" ht="16.399999999999999">
      <x:c r="A556" s="65">
        <x:v>2022</x:v>
      </x:c>
      <x:c r="B556" s="61" t="s">
        <x:v>97</x:v>
      </x:c>
      <x:c r="C556" s="61" t="s">
        <x:v>245</x:v>
      </x:c>
      <x:c r="D556" s="72" t="s">
        <x:v>323</x:v>
      </x:c>
      <x:c r="E556" s="72">
        <x:v>4</x:v>
      </x:c>
      <x:c r="F556" s="72" t="s">
        <x:v>332</x:v>
      </x:c>
      <x:c r="G556" s="72" t="s">
        <x:v>34</x:v>
      </x:c>
      <x:c r="H556" s="72" t="s">
        <x:v>71</x:v>
      </x:c>
      <x:c r="I556" s="74">
        <x:v>2021</x:v>
      </x:c>
      <x:c r="J556" s="74" t="s">
        <x:v>97</x:v>
      </x:c>
      <x:c r="K556" s="74">
        <x:v>34</x:v>
      </x:c>
      <x:c r="L556" s="74" t="s">
        <x:v>23</x:v>
      </x:c>
      <x:c r="M556" s="74">
        <x:v>117</x:v>
      </x:c>
      <x:c r="N556" s="74">
        <x:v>2.4100000000000001</x:v>
      </x:c>
      <x:c r="O556" s="74">
        <x:v>0.40999999999999998</x:v>
      </x:c>
      <x:c r="P556" s="74">
        <x:v>507</x:v>
      </x:c>
      <x:c r="Q556" s="74">
        <x:v>505</x:v>
      </x:c>
      <x:c r="R556" s="74">
        <x:v>453</x:v>
      </x:c>
      <x:c r="S556" s="74">
        <x:v>74</x:v>
      </x:c>
      <x:c r="T556" s="74">
        <x:v>132</x:v>
      </x:c>
      <x:c r="U556" s="74">
        <x:v>16</x:v>
      </x:c>
      <x:c r="V556" s="74">
        <x:v>2</x:v>
      </x:c>
      <x:c r="W556" s="74">
        <x:v>10</x:v>
      </x:c>
      <x:c r="X556" s="74">
        <x:v>182</x:v>
      </x:c>
      <x:c r="Y556" s="74">
        <x:v>56</x:v>
      </x:c>
      <x:c r="Z556" s="74">
        <x:v>11</x:v>
      </x:c>
      <x:c r="AA556" s="74">
        <x:v>4</x:v>
      </x:c>
      <x:c r="AB556" s="74">
        <x:v>46</x:v>
      </x:c>
      <x:c r="AC556" s="74">
        <x:v>3</x:v>
      </x:c>
      <x:c r="AD556" s="74">
        <x:v>1</x:v>
      </x:c>
      <x:c r="AE556" s="74">
        <x:v>92</x:v>
      </x:c>
      <x:c r="AF556" s="74">
        <x:v>11</x:v>
      </x:c>
      <x:c r="AG556" s="74">
        <x:v>1</x:v>
      </x:c>
      <x:c r="AH556" s="74">
        <x:v>4</x:v>
      </x:c>
      <x:c r="AI556" s="74">
        <x:v>0.29099999999999998</x:v>
      </x:c>
      <x:c r="AJ556" s="74">
        <x:v>0.35799999999999998</x:v>
      </x:c>
      <x:c r="AK556" s="74">
        <x:v>0.40200000000000002</x:v>
      </x:c>
      <x:c r="AL556" s="74">
        <x:v>0.76000000000000001</x:v>
      </x:c>
      <x:c r="AM556" s="74">
        <x:v>0.13500000000000001</x:v>
      </x:c>
      <x:c r="AN556" s="74">
        <x:v>107.90000000000001</x:v>
      </x:c>
      <x:c r="AO556" s="74">
        <x:v>2.8300000000000001</x:v>
      </x:c>
      <x:c r="AP556" s="74">
        <x:v>2021</x:v>
      </x:c>
      <x:c r="AQ556" s="74" t="s">
        <x:v>97</x:v>
      </x:c>
      <x:c r="AR556" s="74">
        <x:v>34</x:v>
      </x:c>
      <x:c r="AS556" s="74" t="s">
        <x:v>23</x:v>
      </x:c>
      <x:c r="AT556" s="74">
        <x:v>507</x:v>
      </x:c>
      <x:c r="AU556" s="74">
        <x:v>4.0899999999999999</x:v>
      </x:c>
      <x:c r="AV556" s="74">
        <x:v>-0.05</x:v>
      </x:c>
      <x:c r="AW556" s="74">
        <x:v>1.3</x:v>
      </x:c>
      <x:c r="AX556" s="74">
        <x:v>5.4699999999999998</x:v>
      </x:c>
      <x:c r="AY556" s="74">
        <x:v>4.1600000000000001</x:v>
      </x:c>
      <x:c r="AZ556" s="74">
        <x:v>-0.12</x:v>
      </x:c>
      <x:c r="BA556" s="74">
        <x:v>4.04</x:v>
      </x:c>
      <x:c r="BB556" s="74">
        <x:v>9.4600000000000009</x:v>
      </x:c>
      <x:c r="BC556" s="74">
        <x:v>2.1899999999999999</x:v>
      </x:c>
      <x:c r="BD556" s="74">
        <x:v>9.8499999999999996</x:v>
      </x:c>
      <x:c r="BE556" s="74">
        <x:v>10.09</x:v>
      </x:c>
      <x:c r="BF556" s="74">
        <x:v>2.4100000000000001</x:v>
      </x:c>
      <x:c r="BG556" s="74">
        <x:v>0.40999999999999998</x:v>
      </x:c>
      <x:c r="BH556" s="74">
        <x:v>2.8300000000000001</x:v>
      </x:c>
      <x:c r="BI556" s="76">
        <x:v>120000</x:v>
      </x:c>
      <x:c r="BJ556" s="76">
        <x:v>23121</x:v>
      </x:c>
      <x:c r="BK556" s="74" t="str">
        <x:f t="shared" si="0"/>
        <x:v>true</x:v>
      </x:c>
    </x:row>
    <x:row r="557" spans="61:63" ht="14.199999999999999">
      <x:c r="BI557" s="74">
        <x:v>80000</x:v>
      </x:c>
      <x:c r="BJ557" s="74">
        <x:v>28302</x:v>
      </x:c>
      <x:c r="BK557" s="74" t="str">
        <x:f t="shared" si="0"/>
        <x:v>false</x:v>
      </x:c>
    </x:row>
  </x:sheetData>
  <x:mergeCells count="50">
    <x:mergeCell ref="N3:N4"/>
    <x:mergeCell ref="O3:O4"/>
    <x:mergeCell ref="A307:A308"/>
    <x:mergeCell ref="P3:P4"/>
    <x:mergeCell ref="Q3:Q4"/>
    <x:mergeCell ref="R3:R4"/>
    <x:mergeCell ref="S3:S4"/>
    <x:mergeCell ref="T3:T4"/>
    <x:mergeCell ref="U3:U4"/>
    <x:mergeCell ref="V3:V4"/>
    <x:mergeCell ref="W3:W4"/>
    <x:mergeCell ref="X3:X4"/>
    <x:mergeCell ref="Y3:Y4"/>
    <x:mergeCell ref="Z3:Z4"/>
    <x:mergeCell ref="AA3:AA4"/>
    <x:mergeCell ref="AH3:AH4"/>
    <x:mergeCell ref="AI3:AN3"/>
    <x:mergeCell ref="BB3:BB4"/>
    <x:mergeCell ref="BC3:BC4"/>
    <x:mergeCell ref="BD3:BD4"/>
    <x:mergeCell ref="BE3:BE4"/>
    <x:mergeCell ref="BF3:BF4"/>
    <x:mergeCell ref="BG3:BG4"/>
    <x:mergeCell ref="BH3:BH4"/>
    <x:mergeCell ref="BI3:BI4"/>
    <x:mergeCell ref="I1:AO1"/>
    <x:mergeCell ref="AP1:BJ1"/>
    <x:mergeCell ref="I3:I4"/>
    <x:mergeCell ref="J3:J4"/>
    <x:mergeCell ref="K3:K4"/>
    <x:mergeCell ref="L3:L4"/>
    <x:mergeCell ref="M3:M4"/>
    <x:mergeCell ref="BJ3:BJ4"/>
    <x:mergeCell ref="AB3:AB4"/>
    <x:mergeCell ref="AC3:AC4"/>
    <x:mergeCell ref="AD3:AD4"/>
    <x:mergeCell ref="AE3:AE4"/>
    <x:mergeCell ref="AF3:AF4"/>
    <x:mergeCell ref="AG3:AG4"/>
    <x:mergeCell ref="AO3:AO4"/>
    <x:mergeCell ref="AP3:AP4"/>
    <x:mergeCell ref="AI6:AN6"/>
    <x:mergeCell ref="AQ3:AQ4"/>
    <x:mergeCell ref="AR3:AR4"/>
    <x:mergeCell ref="AS3:AS4"/>
    <x:mergeCell ref="AT3:AT4"/>
    <x:mergeCell ref="AU6:AX6"/>
    <x:mergeCell ref="AY6:BA6"/>
    <x:mergeCell ref="AU3:AX3"/>
    <x:mergeCell ref="AY3:BA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K977"/>
  <x:sheetViews>
    <x:sheetView topLeftCell="A13" zoomScaleNormal="100" zoomScaleSheetLayoutView="75" workbookViewId="0">
      <x:selection activeCell="B32" activeCellId="0" sqref="A32:XFD32"/>
    </x:sheetView>
  </x:sheetViews>
  <x:sheetFormatPr defaultColWidth="14.4296875" defaultRowHeight="15" customHeight="1"/>
  <x:cols>
    <x:col min="26" max="26" width="15.13671875" style="2" customWidth="1"/>
    <x:col min="28" max="28" width="15.56640625" style="2" customWidth="1"/>
    <x:col min="30" max="30" width="18.859375" style="2" customWidth="1"/>
  </x:cols>
  <x:sheetData>
    <x:row r="1" spans="2:2" ht="14.199999999999999">
      <x:c r="B1" s="8"/>
    </x:row>
    <x:row r="2" spans="1:37" ht="14.199999999999999">
      <x:c r="A2" s="87" t="s">
        <x:v>319</x:v>
      </x:c>
      <x:c r="B2" s="27" t="s">
        <x:v>4</x:v>
      </x:c>
      <x:c r="C2" s="87" t="s">
        <x:v>2</x:v>
      </x:c>
      <x:c r="D2" s="87" t="s">
        <x:v>336</x:v>
      </x:c>
      <x:c r="E2" s="87" t="s">
        <x:v>154</x:v>
      </x:c>
      <x:c r="F2" s="87" t="s">
        <x:v>9</x:v>
      </x:c>
      <x:c r="G2" s="87" t="s">
        <x:v>107</x:v>
      </x:c>
      <x:c r="H2" s="87" t="s">
        <x:v>194</x:v>
      </x:c>
      <x:c r="I2" s="87" t="s">
        <x:v>159</x:v>
      </x:c>
      <x:c r="J2" s="87" t="s">
        <x:v>163</x:v>
      </x:c>
      <x:c r="K2" s="87" t="s">
        <x:v>1</x:v>
      </x:c>
      <x:c r="L2" s="87" t="s">
        <x:v>172</x:v>
      </x:c>
      <x:c r="M2" s="87" t="s">
        <x:v>5</x:v>
      </x:c>
      <x:c r="N2" s="87" t="s">
        <x:v>342</x:v>
      </x:c>
      <x:c r="O2" s="87" t="s">
        <x:v>338</x:v>
      </x:c>
      <x:c r="P2" s="87" t="s">
        <x:v>331</x:v>
      </x:c>
      <x:c r="Q2" s="87" t="s">
        <x:v>33</x:v>
      </x:c>
      <x:c r="R2" s="87" t="s">
        <x:v>20</x:v>
      </x:c>
      <x:c r="S2" s="87" t="s">
        <x:v>37</x:v>
      </x:c>
      <x:c r="T2" s="87" t="s">
        <x:v>339</x:v>
      </x:c>
      <x:c r="U2" s="87" t="s">
        <x:v>335</x:v>
      </x:c>
      <x:c r="V2" s="87" t="s">
        <x:v>341</x:v>
      </x:c>
      <x:c r="W2" s="87" t="s">
        <x:v>10</x:v>
      </x:c>
      <x:c r="X2" s="87" t="s">
        <x:v>11</x:v>
      </x:c>
      <x:c r="Y2" s="87" t="s">
        <x:v>334</x:v>
      </x:c>
      <x:c r="Z2" s="87" t="s">
        <x:v>333</x:v>
      </x:c>
      <x:c r="AA2" s="87" t="s">
        <x:v>212</x:v>
      </x:c>
      <x:c r="AB2" s="87" t="s">
        <x:v>366</x:v>
      </x:c>
      <x:c r="AC2" s="87" t="s">
        <x:v>357</x:v>
      </x:c>
      <x:c r="AD2" s="87" t="s">
        <x:v>347</x:v>
      </x:c>
      <x:c r="AE2" s="87"/>
      <x:c r="AF2" s="87" t="s">
        <x:v>208</x:v>
      </x:c>
      <x:c r="AG2" s="88"/>
      <x:c r="AH2" s="88"/>
      <x:c r="AI2" s="87" t="s">
        <x:v>182</x:v>
      </x:c>
      <x:c r="AJ2" s="87" t="s">
        <x:v>178</x:v>
      </x:c>
      <x:c r="AK2" s="87" t="s">
        <x:v>38</x:v>
      </x:c>
    </x:row>
    <x:row r="3" spans="2:37" ht="14.199999999999999">
      <x:c r="B3" s="8"/>
      <x:c r="I3" s="88"/>
      <x:c r="J3" s="88"/>
      <x:c r="K3" s="88"/>
      <x:c r="L3" s="88"/>
      <x:c r="M3" s="88"/>
      <x:c r="N3" s="88"/>
      <x:c r="O3" s="88"/>
      <x:c r="P3" s="88"/>
      <x:c r="Q3" s="88"/>
      <x:c r="R3" s="88"/>
      <x:c r="S3" s="88"/>
      <x:c r="T3" s="88"/>
      <x:c r="U3" s="88"/>
      <x:c r="V3" s="88"/>
      <x:c r="W3" s="88"/>
      <x:c r="X3" s="88"/>
      <x:c r="Y3" s="88"/>
      <x:c r="Z3" s="88"/>
      <x:c r="AA3" s="87"/>
      <x:c r="AB3" s="87"/>
      <x:c r="AC3" s="87"/>
      <x:c r="AD3" s="87"/>
      <x:c r="AE3" s="87"/>
      <x:c r="AF3" s="87" t="s">
        <x:v>190</x:v>
      </x:c>
      <x:c r="AG3" s="87" t="s">
        <x:v>191</x:v>
      </x:c>
      <x:c r="AH3" s="87" t="s">
        <x:v>208</x:v>
      </x:c>
      <x:c r="AI3" s="88"/>
      <x:c r="AJ3" s="88"/>
      <x:c r="AK3" s="88"/>
    </x:row>
    <x:row r="4" spans="1:37" ht="14.199999999999999">
      <x:c r="A4" s="89">
        <x:v>2011</x:v>
      </x:c>
      <x:c r="B4" s="6" t="s">
        <x:v>55</x:v>
      </x:c>
      <x:c r="C4" s="29" t="s">
        <x:v>121</x:v>
      </x:c>
      <x:c r="D4" s="29" t="s">
        <x:v>323</x:v>
      </x:c>
      <x:c r="E4" s="29">
        <x:v>10</x:v>
      </x:c>
      <x:c r="F4" s="29" t="s">
        <x:v>170</x:v>
      </x:c>
      <x:c r="G4" s="29" t="s">
        <x:v>34</x:v>
      </x:c>
      <x:c r="H4" s="29" t="s">
        <x:v>36</x:v>
      </x:c>
      <x:c r="I4" s="29">
        <x:v>2010</x:v>
      </x:c>
      <x:c r="J4" s="29" t="s">
        <x:v>55</x:v>
      </x:c>
      <x:c r="K4" s="29">
        <x:v>34</x:v>
      </x:c>
      <x:c r="L4" s="29" t="s">
        <x:v>119</x:v>
      </x:c>
      <x:c r="M4" s="29">
        <x:v>51</x:v>
      </x:c>
      <x:c r="N4" s="29">
        <x:v>164</x:v>
      </x:c>
      <x:c r="O4" s="29">
        <x:v>141</x:v>
      </x:c>
      <x:c r="P4" s="29">
        <x:v>14</x:v>
      </x:c>
      <x:c r="Q4" s="29">
        <x:v>34</x:v>
      </x:c>
      <x:c r="R4" s="29">
        <x:v>6</x:v>
      </x:c>
      <x:c r="S4" s="29">
        <x:v>3</x:v>
      </x:c>
      <x:c r="T4" s="29">
        <x:v>20</x:v>
      </x:c>
      <x:c r="U4" s="29">
        <x:v>2</x:v>
      </x:c>
      <x:c r="V4" s="29">
        <x:v>2</x:v>
      </x:c>
      <x:c r="W4" s="29">
        <x:v>13</x:v>
      </x:c>
      <x:c r="X4" s="29">
        <x:v>31</x:v>
      </x:c>
      <x:c r="Y4" s="29">
        <x:v>2</x:v>
      </x:c>
      <x:c r="Z4" s="29">
        <x:v>2</x:v>
      </x:c>
      <x:c r="AC4" s="29">
        <x:v>366.10000000000002</x:v>
      </x:c>
      <x:c r="AD4" s="29">
        <x:f t="shared" ref="AD4:AD7" si="0">ROUNDDOWN(AC4,0)+(AC4-ROUNDDOWN(AC4,0))*10/3</x:f>
        <x:v>366.33333333333343</x:v>
      </x:c>
      <x:c r="AE4" s="29"/>
      <x:c r="AF4" s="29">
        <x:v>-1.24</x:v>
      </x:c>
      <x:c r="AG4" s="29">
        <x:v>1.1899999999999999</x:v>
      </x:c>
      <x:c r="AH4" s="29">
        <x:v>-0.05</x:v>
      </x:c>
      <x:c r="AI4" s="29">
        <x:v>0.14000000000000001</x:v>
      </x:c>
      <x:c r="AJ4" s="29">
        <x:v>0.13</x:v>
      </x:c>
      <x:c r="AK4" s="29">
        <x:v>7800</x:v>
      </x:c>
    </x:row>
    <x:row r="5" spans="1:37" ht="14.199999999999999">
      <x:c r="A5" s="89"/>
      <x:c r="B5" s="6"/>
      <x:c r="C5" s="29"/>
      <x:c r="D5" s="29"/>
      <x:c r="E5" s="29"/>
      <x:c r="F5" s="29"/>
      <x:c r="G5" s="29"/>
      <x:c r="H5" s="29"/>
      <x:c r="I5" s="29"/>
      <x:c r="J5" s="29"/>
      <x:c r="K5" s="29"/>
      <x:c r="L5" s="29"/>
      <x:c r="M5" s="29"/>
      <x:c r="N5" s="29"/>
      <x:c r="O5" s="29"/>
      <x:c r="P5" s="29"/>
      <x:c r="Q5" s="29"/>
      <x:c r="R5" s="29"/>
      <x:c r="S5" s="29"/>
      <x:c r="T5" s="29"/>
      <x:c r="U5" s="29"/>
      <x:c r="V5" s="29"/>
      <x:c r="W5" s="29"/>
      <x:c r="X5" s="29"/>
      <x:c r="Y5" s="29"/>
      <x:c r="Z5" s="29"/>
      <x:c r="AC5" s="29"/>
      <x:c r="AD5" s="29">
        <x:f t="shared" si="0"/>
        <x:v>0</x:v>
      </x:c>
      <x:c r="AE5" s="29"/>
      <x:c r="AF5" s="29"/>
      <x:c r="AG5" s="29"/>
      <x:c r="AH5" s="29"/>
      <x:c r="AI5" s="29"/>
      <x:c r="AJ5" s="29"/>
      <x:c r="AK5" s="29"/>
    </x:row>
    <x:row r="6" spans="1:37" ht="14.199999999999999">
      <x:c r="A6" s="89"/>
      <x:c r="B6" s="6"/>
      <x:c r="C6" s="29"/>
      <x:c r="D6" s="29"/>
      <x:c r="E6" s="29"/>
      <x:c r="F6" s="29"/>
      <x:c r="G6" s="29"/>
      <x:c r="H6" s="29"/>
      <x:c r="I6" s="29"/>
      <x:c r="J6" s="29"/>
      <x:c r="K6" s="29"/>
      <x:c r="L6" s="29"/>
      <x:c r="M6" s="29"/>
      <x:c r="N6" s="29"/>
      <x:c r="O6" s="29"/>
      <x:c r="P6" s="29"/>
      <x:c r="Q6" s="29"/>
      <x:c r="R6" s="29"/>
      <x:c r="S6" s="29"/>
      <x:c r="T6" s="29"/>
      <x:c r="U6" s="29"/>
      <x:c r="V6" s="29"/>
      <x:c r="W6" s="29"/>
      <x:c r="X6" s="29"/>
      <x:c r="Y6" s="29"/>
      <x:c r="Z6" s="29"/>
      <x:c r="AC6" s="29"/>
      <x:c r="AD6" s="29">
        <x:f t="shared" si="0"/>
        <x:v>0</x:v>
      </x:c>
      <x:c r="AE6" s="29"/>
      <x:c r="AF6" s="29"/>
      <x:c r="AG6" s="29"/>
      <x:c r="AH6" s="29"/>
      <x:c r="AI6" s="29"/>
      <x:c r="AJ6" s="29"/>
      <x:c r="AK6" s="29"/>
    </x:row>
    <x:row r="7" spans="1:37" ht="14.199999999999999">
      <x:c r="A7" s="89">
        <x:v>2011</x:v>
      </x:c>
      <x:c r="B7" s="6" t="s">
        <x:v>55</x:v>
      </x:c>
      <x:c r="C7" s="29" t="s">
        <x:v>121</x:v>
      </x:c>
      <x:c r="D7" s="29" t="s">
        <x:v>323</x:v>
      </x:c>
      <x:c r="E7" s="29">
        <x:v>10</x:v>
      </x:c>
      <x:c r="F7" s="29" t="s">
        <x:v>170</x:v>
      </x:c>
      <x:c r="G7" s="29" t="s">
        <x:v>34</x:v>
      </x:c>
      <x:c r="H7" s="29" t="s">
        <x:v>36</x:v>
      </x:c>
      <x:c r="I7" s="29">
        <x:v>2010</x:v>
      </x:c>
      <x:c r="J7" s="29" t="s">
        <x:v>45</x:v>
      </x:c>
      <x:c r="K7" s="29">
        <x:v>34</x:v>
      </x:c>
      <x:c r="L7" s="29" t="s">
        <x:v>119</x:v>
      </x:c>
      <x:c r="M7" s="29">
        <x:v>10</x:v>
      </x:c>
      <x:c r="N7" s="29">
        <x:v>16</x:v>
      </x:c>
      <x:c r="O7" s="29">
        <x:v>13</x:v>
      </x:c>
      <x:c r="P7" s="29">
        <x:v>0</x:v>
      </x:c>
      <x:c r="Q7" s="29">
        <x:v>1</x:v>
      </x:c>
      <x:c r="R7" s="29">
        <x:v>0</x:v>
      </x:c>
      <x:c r="S7" s="29">
        <x:v>0</x:v>
      </x:c>
      <x:c r="T7" s="29">
        <x:v>1</x:v>
      </x:c>
      <x:c r="U7" s="29">
        <x:v>0</x:v>
      </x:c>
      <x:c r="V7" s="29">
        <x:v>0</x:v>
      </x:c>
      <x:c r="W7" s="29">
        <x:v>1</x:v>
      </x:c>
      <x:c r="X7" s="29">
        <x:v>3</x:v>
      </x:c>
      <x:c r="Y7" s="29">
        <x:v>0</x:v>
      </x:c>
      <x:c r="Z7" s="29">
        <x:v>0</x:v>
      </x:c>
      <x:c r="AC7" s="29">
        <x:v>37</x:v>
      </x:c>
      <x:c r="AD7" s="29">
        <x:f t="shared" si="0"/>
        <x:v>37</x:v>
      </x:c>
      <x:c r="AE7" s="29"/>
      <x:c r="AF7" s="29">
        <x:v>-1.24</x:v>
      </x:c>
      <x:c r="AG7" s="29">
        <x:v>0.12</x:v>
      </x:c>
      <x:c r="AH7" s="29">
        <x:v>-1.1299999999999999</x:v>
      </x:c>
      <x:c r="AI7" s="29">
        <x:v>-0.23000000000000001</x:v>
      </x:c>
      <x:c r="AJ7" s="29">
        <x:v>0.059999999999999998</x:v>
      </x:c>
      <x:c r="AK7" s="29">
        <x:v>7800</x:v>
      </x:c>
    </x:row>
    <x:row r="8" spans="1:37" ht="14.199999999999999">
      <x:c r="A8" s="89">
        <x:v>2011</x:v>
      </x:c>
      <x:c r="B8" s="6" t="s">
        <x:v>55</x:v>
      </x:c>
      <x:c r="C8" s="29" t="s">
        <x:v>121</x:v>
      </x:c>
      <x:c r="D8" s="29" t="s">
        <x:v>323</x:v>
      </x:c>
      <x:c r="E8" s="29">
        <x:v>10</x:v>
      </x:c>
      <x:c r="F8" s="29" t="s">
        <x:v>170</x:v>
      </x:c>
      <x:c r="G8" s="29" t="s">
        <x:v>34</x:v>
      </x:c>
      <x:c r="H8" s="29" t="s">
        <x:v>36</x:v>
      </x:c>
      <x:c r="I8" s="29">
        <x:v>2010</x:v>
      </x:c>
      <x:c r="J8" s="29" t="s">
        <x:v>167</x:v>
      </x:c>
      <x:c r="K8" s="29">
        <x:v>34</x:v>
      </x:c>
      <x:c r="L8" s="29" t="s">
        <x:v>119</x:v>
      </x:c>
      <x:c r="M8" s="29">
        <x:f t="shared" ref="M8:AD8" si="1">SUM(M4:M7)</x:f>
        <x:v>61</x:v>
      </x:c>
      <x:c r="N8" s="29">
        <x:f t="shared" si="1"/>
        <x:v>180</x:v>
      </x:c>
      <x:c r="O8" s="29">
        <x:f t="shared" si="1"/>
        <x:v>154</x:v>
      </x:c>
      <x:c r="P8" s="29">
        <x:f t="shared" si="1"/>
        <x:v>14</x:v>
      </x:c>
      <x:c r="Q8" s="29">
        <x:f t="shared" si="1"/>
        <x:v>35</x:v>
      </x:c>
      <x:c r="R8" s="29">
        <x:f t="shared" si="1"/>
        <x:v>6</x:v>
      </x:c>
      <x:c r="S8" s="29">
        <x:f t="shared" si="1"/>
        <x:v>3</x:v>
      </x:c>
      <x:c r="T8" s="29">
        <x:f t="shared" si="1"/>
        <x:v>21</x:v>
      </x:c>
      <x:c r="U8" s="29">
        <x:f t="shared" si="1"/>
        <x:v>2</x:v>
      </x:c>
      <x:c r="V8" s="29">
        <x:f t="shared" si="1"/>
        <x:v>2</x:v>
      </x:c>
      <x:c r="W8" s="29">
        <x:f t="shared" si="1"/>
        <x:v>14</x:v>
      </x:c>
      <x:c r="X8" s="29">
        <x:f t="shared" si="1"/>
        <x:v>34</x:v>
      </x:c>
      <x:c r="Y8" s="29">
        <x:f t="shared" si="1"/>
        <x:v>2</x:v>
      </x:c>
      <x:c r="Z8" s="29">
        <x:f t="shared" si="1"/>
        <x:v>2</x:v>
      </x:c>
      <x:c r="AA8" s="29">
        <x:f t="shared" si="1"/>
        <x:v>0</x:v>
      </x:c>
      <x:c r="AB8" s="29">
        <x:f t="shared" si="1"/>
        <x:v>0</x:v>
      </x:c>
      <x:c r="AC8" s="29">
        <x:f t="shared" si="1"/>
        <x:v>403.10000000000002</x:v>
      </x:c>
      <x:c r="AD8" s="29">
        <x:f t="shared" si="1"/>
        <x:v>403.33333333333343</x:v>
      </x:c>
      <x:c r="AE8" s="29"/>
      <x:c r="AF8" s="29">
        <x:v>-1.24</x:v>
      </x:c>
      <x:c r="AG8" s="60">
        <x:f>((AD4*AG4)+(AD7*AG7))/(AD4+AD7)</x:f>
        <x:v>1.0918429752066117</x:v>
      </x:c>
      <x:c r="AH8" s="60">
        <x:f>SUM(AF8+AG8)</x:f>
        <x:v>-0.14815702479338833</x:v>
      </x:c>
      <x:c r="AI8" s="90">
        <x:f>((N4*AI4)+(N7*AI7))/SUM(N4,N7)</x:f>
        <x:v>0.10711111111111112</x:v>
      </x:c>
      <x:c r="AJ8" s="60">
        <x:f>((AD4*AJ4)+(AD7*AJ7))/(AD4+AD7)</x:f>
        <x:v>0.12357851239669422</x:v>
      </x:c>
      <x:c r="AK8" s="29">
        <x:v>7800</x:v>
      </x:c>
    </x:row>
    <x:row r="9" spans="1:37" ht="14.199999999999999">
      <x:c r="A9" s="89"/>
      <x:c r="B9" s="6"/>
      <x:c r="C9" s="29"/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  <x:c r="P9" s="29"/>
      <x:c r="Q9" s="29"/>
      <x:c r="R9" s="29"/>
      <x:c r="S9" s="29"/>
      <x:c r="T9" s="29"/>
      <x:c r="U9" s="29"/>
      <x:c r="V9" s="29"/>
      <x:c r="W9" s="29"/>
      <x:c r="X9" s="29"/>
      <x:c r="Y9" s="29"/>
      <x:c r="Z9" s="29"/>
      <x:c r="AC9" s="29"/>
      <x:c r="AD9" s="29">
        <x:f t="shared" ref="AD9:AD37" si="2">ROUNDDOWN(AC9,0)+(AC9-ROUNDDOWN(AC9,0))*10/3</x:f>
        <x:v>0</x:v>
      </x:c>
      <x:c r="AE9" s="29"/>
      <x:c r="AF9" s="29"/>
      <x:c r="AG9" s="29"/>
      <x:c r="AH9" s="29"/>
      <x:c r="AI9" s="29"/>
      <x:c r="AJ9" s="29"/>
      <x:c r="AK9" s="29"/>
    </x:row>
    <x:row r="10" spans="1:37" ht="14.199999999999999">
      <x:c r="A10" s="89"/>
      <x:c r="B10" s="6"/>
      <x:c r="C10" s="29"/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  <x:c r="P10" s="29"/>
      <x:c r="Q10" s="29"/>
      <x:c r="R10" s="29"/>
      <x:c r="S10" s="29"/>
      <x:c r="T10" s="29"/>
      <x:c r="U10" s="29"/>
      <x:c r="V10" s="29"/>
      <x:c r="W10" s="29"/>
      <x:c r="X10" s="29"/>
      <x:c r="Y10" s="29"/>
      <x:c r="Z10" s="29"/>
      <x:c r="AC10" s="29"/>
      <x:c r="AD10" s="29">
        <x:f t="shared" si="2"/>
        <x:v>0</x:v>
      </x:c>
      <x:c r="AE10" s="29"/>
      <x:c r="AF10" s="29"/>
      <x:c r="AG10" s="29"/>
      <x:c r="AH10" s="29"/>
      <x:c r="AI10" s="29"/>
      <x:c r="AJ10" s="29"/>
      <x:c r="AK10" s="29"/>
    </x:row>
    <x:row r="11" spans="1:37" ht="14.199999999999999">
      <x:c r="A11" s="89"/>
      <x:c r="B11" s="6"/>
      <x:c r="C11" s="29"/>
      <x:c r="D11" s="29"/>
      <x:c r="E11" s="29"/>
      <x:c r="F11" s="29"/>
      <x:c r="G11" s="29"/>
      <x:c r="H11" s="29"/>
      <x:c r="I11" s="29"/>
      <x:c r="J11" s="29"/>
      <x:c r="K11" s="29"/>
      <x:c r="L11" s="29"/>
      <x:c r="M11" s="29">
        <x:f t="shared" ref="M11:Z11" si="3">SUM(M4:M7)</x:f>
        <x:v>61</x:v>
      </x:c>
      <x:c r="N11" s="29">
        <x:f t="shared" si="3"/>
        <x:v>180</x:v>
      </x:c>
      <x:c r="O11" s="29">
        <x:f t="shared" si="3"/>
        <x:v>154</x:v>
      </x:c>
      <x:c r="P11" s="29">
        <x:f t="shared" si="3"/>
        <x:v>14</x:v>
      </x:c>
      <x:c r="Q11" s="29">
        <x:f t="shared" si="3"/>
        <x:v>35</x:v>
      </x:c>
      <x:c r="R11" s="29">
        <x:f t="shared" si="3"/>
        <x:v>6</x:v>
      </x:c>
      <x:c r="S11" s="29">
        <x:f t="shared" si="3"/>
        <x:v>3</x:v>
      </x:c>
      <x:c r="T11" s="29">
        <x:f t="shared" si="3"/>
        <x:v>21</x:v>
      </x:c>
      <x:c r="U11" s="29">
        <x:f t="shared" si="3"/>
        <x:v>2</x:v>
      </x:c>
      <x:c r="V11" s="29">
        <x:f t="shared" si="3"/>
        <x:v>2</x:v>
      </x:c>
      <x:c r="W11" s="29">
        <x:f t="shared" si="3"/>
        <x:v>14</x:v>
      </x:c>
      <x:c r="X11" s="29">
        <x:f t="shared" si="3"/>
        <x:v>34</x:v>
      </x:c>
      <x:c r="Y11" s="29">
        <x:f t="shared" si="3"/>
        <x:v>2</x:v>
      </x:c>
      <x:c r="Z11" s="29">
        <x:f t="shared" si="3"/>
        <x:v>2</x:v>
      </x:c>
      <x:c r="AA11" s="29"/>
      <x:c r="AB11" s="29"/>
      <x:c r="AC11" s="29"/>
      <x:c r="AD11" s="29">
        <x:f t="shared" si="2"/>
        <x:v>0</x:v>
      </x:c>
      <x:c r="AE11" s="29"/>
      <x:c r="AF11" s="29"/>
      <x:c r="AG11" s="29"/>
      <x:c r="AH11" s="29"/>
      <x:c r="AI11" s="29"/>
      <x:c r="AJ11" s="29"/>
      <x:c r="AK11" s="29"/>
    </x:row>
    <x:row r="12" spans="2:30" ht="14.199999999999999">
      <x:c r="B12" s="8"/>
      <x:c r="AD12" s="29">
        <x:f t="shared" si="2"/>
        <x:v>0</x:v>
      </x:c>
    </x:row>
    <x:row r="13" spans="1:37" ht="14.199999999999999">
      <x:c r="A13" s="89">
        <x:v>2023</x:v>
      </x:c>
      <x:c r="B13" s="6" t="s">
        <x:v>100</x:v>
      </x:c>
      <x:c r="C13" s="29" t="s">
        <x:v>123</x:v>
      </x:c>
      <x:c r="D13" s="29" t="s">
        <x:v>322</x:v>
      </x:c>
      <x:c r="E13" s="29">
        <x:v>7</x:v>
      </x:c>
      <x:c r="F13" s="29" t="s">
        <x:v>25</x:v>
      </x:c>
      <x:c r="G13" s="29" t="s">
        <x:v>337</x:v>
      </x:c>
      <x:c r="H13" s="29" t="s">
        <x:v>96</x:v>
      </x:c>
      <x:c r="I13" s="29">
        <x:v>2022</x:v>
      </x:c>
      <x:c r="J13" s="29" t="s">
        <x:v>28</x:v>
      </x:c>
      <x:c r="K13" s="29">
        <x:v>33</x:v>
      </x:c>
      <x:c r="L13" s="29" t="s">
        <x:v>96</x:v>
      </x:c>
      <x:c r="M13" s="29">
        <x:v>22</x:v>
      </x:c>
      <x:c r="N13" s="29">
        <x:v>62</x:v>
      </x:c>
      <x:c r="O13" s="29">
        <x:v>54</x:v>
      </x:c>
      <x:c r="P13" s="29">
        <x:v>7</x:v>
      </x:c>
      <x:c r="Q13" s="29">
        <x:v>13</x:v>
      </x:c>
      <x:c r="R13" s="29">
        <x:v>2</x:v>
      </x:c>
      <x:c r="S13" s="29">
        <x:v>1</x:v>
      </x:c>
      <x:c r="T13" s="29">
        <x:v>6</x:v>
      </x:c>
      <x:c r="U13" s="29">
        <x:v>0</x:v>
      </x:c>
      <x:c r="V13" s="29">
        <x:v>0</x:v>
      </x:c>
      <x:c r="W13" s="29">
        <x:v>6</x:v>
      </x:c>
      <x:c r="X13" s="29">
        <x:v>12</x:v>
      </x:c>
      <x:c r="Y13" s="29">
        <x:v>1</x:v>
      </x:c>
      <x:c r="Z13" s="29">
        <x:v>1</x:v>
      </x:c>
      <x:c r="AA13" s="29" t="s">
        <x:v>96</x:v>
      </x:c>
      <x:c r="AB13" s="29">
        <x:v>148</x:v>
      </x:c>
      <x:c r="AC13" s="29">
        <x:v>148</x:v>
      </x:c>
      <x:c r="AD13" s="29">
        <x:f t="shared" si="2"/>
        <x:v>148</x:v>
      </x:c>
      <x:c r="AE13" s="29"/>
      <x:c r="AF13" s="29">
        <x:v>-0.48999999999999999</x:v>
      </x:c>
      <x:c r="AG13" s="29">
        <x:v>1.46</x:v>
      </x:c>
      <x:c r="AH13" s="29">
        <x:v>0.96999999999999997</x:v>
      </x:c>
      <x:c r="AI13" s="29">
        <x:v>0.20999999999999999</x:v>
      </x:c>
      <x:c r="AJ13" s="29">
        <x:v>-0.25</x:v>
      </x:c>
      <x:c r="AK13" s="29">
        <x:v>9500</x:v>
      </x:c>
    </x:row>
    <x:row r="14" spans="1:37" ht="14.199999999999999">
      <x:c r="A14" s="89">
        <x:v>2023</x:v>
      </x:c>
      <x:c r="B14" s="6" t="s">
        <x:v>100</x:v>
      </x:c>
      <x:c r="C14" s="29" t="s">
        <x:v>123</x:v>
      </x:c>
      <x:c r="D14" s="29" t="s">
        <x:v>322</x:v>
      </x:c>
      <x:c r="E14" s="29">
        <x:v>7</x:v>
      </x:c>
      <x:c r="F14" s="29" t="s">
        <x:v>25</x:v>
      </x:c>
      <x:c r="G14" s="29" t="s">
        <x:v>337</x:v>
      </x:c>
      <x:c r="H14" s="29" t="s">
        <x:v>96</x:v>
      </x:c>
      <x:c r="I14" s="29">
        <x:v>2022</x:v>
      </x:c>
      <x:c r="J14" s="29" t="s">
        <x:v>100</x:v>
      </x:c>
      <x:c r="K14" s="29">
        <x:v>33</x:v>
      </x:c>
      <x:c r="L14" s="29" t="s">
        <x:v>96</x:v>
      </x:c>
      <x:c r="M14" s="29">
        <x:v>82</x:v>
      </x:c>
      <x:c r="N14" s="29">
        <x:v>204</x:v>
      </x:c>
      <x:c r="O14" s="29">
        <x:v>168</x:v>
      </x:c>
      <x:c r="P14" s="29">
        <x:v>23</x:v>
      </x:c>
      <x:c r="Q14" s="29">
        <x:v>36</x:v>
      </x:c>
      <x:c r="R14" s="29">
        <x:v>7</x:v>
      </x:c>
      <x:c r="S14" s="29">
        <x:v>1</x:v>
      </x:c>
      <x:c r="T14" s="29">
        <x:v>22</x:v>
      </x:c>
      <x:c r="U14" s="29">
        <x:v>0</x:v>
      </x:c>
      <x:c r="V14" s="29">
        <x:v>0</x:v>
      </x:c>
      <x:c r="W14" s="29">
        <x:v>26</x:v>
      </x:c>
      <x:c r="X14" s="29">
        <x:v>33</x:v>
      </x:c>
      <x:c r="Y14" s="29">
        <x:v>3</x:v>
      </x:c>
      <x:c r="Z14" s="29">
        <x:v>2</x:v>
      </x:c>
      <x:c r="AA14" s="29" t="s">
        <x:v>324</x:v>
      </x:c>
      <x:c r="AB14" s="29">
        <x:v>447</x:v>
      </x:c>
      <x:c r="AC14" s="29">
        <x:v>447</x:v>
      </x:c>
      <x:c r="AD14" s="29">
        <x:f t="shared" si="2"/>
        <x:v>447</x:v>
      </x:c>
      <x:c r="AE14" s="29"/>
      <x:c r="AF14" s="29">
        <x:v>-0.48999999999999999</x:v>
      </x:c>
      <x:c r="AG14" s="29">
        <x:v>4.4900000000000002</x:v>
      </x:c>
      <x:c r="AH14" s="29">
        <x:v>4</x:v>
      </x:c>
      <x:c r="AI14" s="29">
        <x:v>0.73999999999999999</x:v>
      </x:c>
      <x:c r="AJ14" s="29">
        <x:v>0.20000000000000001</x:v>
      </x:c>
      <x:c r="AK14" s="29">
        <x:v>9500</x:v>
      </x:c>
    </x:row>
    <x:row r="15" spans="1:37" ht="14.199999999999999">
      <x:c r="A15" s="89">
        <x:v>2023</x:v>
      </x:c>
      <x:c r="B15" s="6" t="s">
        <x:v>100</x:v>
      </x:c>
      <x:c r="C15" s="29" t="s">
        <x:v>123</x:v>
      </x:c>
      <x:c r="D15" s="29" t="s">
        <x:v>322</x:v>
      </x:c>
      <x:c r="E15" s="29">
        <x:v>7</x:v>
      </x:c>
      <x:c r="F15" s="29" t="s">
        <x:v>25</x:v>
      </x:c>
      <x:c r="G15" s="29" t="s">
        <x:v>337</x:v>
      </x:c>
      <x:c r="H15" s="29" t="s">
        <x:v>96</x:v>
      </x:c>
      <x:c r="I15" s="29">
        <x:v>2022</x:v>
      </x:c>
      <x:c r="J15" s="29" t="s">
        <x:v>367</x:v>
      </x:c>
      <x:c r="K15" s="29">
        <x:v>33</x:v>
      </x:c>
      <x:c r="L15" s="29" t="s">
        <x:v>96</x:v>
      </x:c>
      <x:c r="M15" s="29">
        <x:f t="shared" ref="M15:Z15" si="4">SUM(M13:M14)</x:f>
        <x:v>104</x:v>
      </x:c>
      <x:c r="N15" s="29">
        <x:f t="shared" si="4"/>
        <x:v>266</x:v>
      </x:c>
      <x:c r="O15" s="29">
        <x:f t="shared" si="4"/>
        <x:v>222</x:v>
      </x:c>
      <x:c r="P15" s="29">
        <x:f t="shared" si="4"/>
        <x:v>30</x:v>
      </x:c>
      <x:c r="Q15" s="29">
        <x:f t="shared" si="4"/>
        <x:v>49</x:v>
      </x:c>
      <x:c r="R15" s="29">
        <x:f t="shared" si="4"/>
        <x:v>9</x:v>
      </x:c>
      <x:c r="S15" s="29">
        <x:f t="shared" si="4"/>
        <x:v>2</x:v>
      </x:c>
      <x:c r="T15" s="29">
        <x:f t="shared" si="4"/>
        <x:v>28</x:v>
      </x:c>
      <x:c r="U15" s="29">
        <x:f t="shared" si="4"/>
        <x:v>0</x:v>
      </x:c>
      <x:c r="V15" s="29">
        <x:f t="shared" si="4"/>
        <x:v>0</x:v>
      </x:c>
      <x:c r="W15" s="29">
        <x:f t="shared" si="4"/>
        <x:v>32</x:v>
      </x:c>
      <x:c r="X15" s="29">
        <x:f t="shared" si="4"/>
        <x:v>45</x:v>
      </x:c>
      <x:c r="Y15" s="29">
        <x:f t="shared" si="4"/>
        <x:v>4</x:v>
      </x:c>
      <x:c r="Z15" s="29">
        <x:f t="shared" si="4"/>
        <x:v>3</x:v>
      </x:c>
      <x:c r="AA15" s="29"/>
      <x:c r="AB15" s="29"/>
      <x:c r="AC15" s="29">
        <x:f>SUM(AC13:AC14)</x:f>
        <x:v>595</x:v>
      </x:c>
      <x:c r="AD15" s="29">
        <x:f t="shared" si="2"/>
        <x:v>595</x:v>
      </x:c>
      <x:c r="AE15" s="29"/>
      <x:c r="AF15" s="29">
        <x:v>-0.48999999999999999</x:v>
      </x:c>
      <x:c r="AG15" s="60">
        <x:f>((AC13*AG13)+(AC14*AG14))/SUM(AC13:AC14)</x:f>
        <x:v>3.7363193277310924</x:v>
      </x:c>
      <x:c r="AH15" s="60">
        <x:f>AF14+AG15</x:f>
        <x:v>3.2463193277310927</x:v>
      </x:c>
      <x:c r="AI15" s="29">
        <x:v>0.60999999999999999</x:v>
      </x:c>
      <x:c r="AJ15" s="29">
        <x:v>0.089999999999999991</x:v>
      </x:c>
      <x:c r="AK15" s="29">
        <x:v>9500</x:v>
      </x:c>
    </x:row>
    <x:row r="16" spans="2:30" ht="14.199999999999999">
      <x:c r="B16" s="8"/>
      <x:c r="AD16" s="29">
        <x:f t="shared" si="2"/>
        <x:v>0</x:v>
      </x:c>
    </x:row>
    <x:row r="17" spans="1:37" ht="14.199999999999999">
      <x:c r="A17" s="89">
        <x:v>2014</x:v>
      </x:c>
      <x:c r="B17" s="6" t="s">
        <x:v>97</x:v>
      </x:c>
      <x:c r="C17" s="29" t="s">
        <x:v>110</x:v>
      </x:c>
      <x:c r="D17" s="29" t="s">
        <x:v>251</x:v>
      </x:c>
      <x:c r="E17" s="29">
        <x:v>9</x:v>
      </x:c>
      <x:c r="F17" s="29" t="s">
        <x:v>25</x:v>
      </x:c>
      <x:c r="G17" s="29" t="s">
        <x:v>34</x:v>
      </x:c>
      <x:c r="H17" s="29" t="s">
        <x:v>36</x:v>
      </x:c>
      <x:c r="I17" s="29">
        <x:v>2013</x:v>
      </x:c>
      <x:c r="J17" s="29" t="s">
        <x:v>28</x:v>
      </x:c>
      <x:c r="K17" s="29">
        <x:v>33</x:v>
      </x:c>
      <x:c r="L17" s="29" t="s">
        <x:v>115</x:v>
      </x:c>
      <x:c r="M17" s="29">
        <x:v>24</x:v>
      </x:c>
      <x:c r="N17" s="29">
        <x:v>86</x:v>
      </x:c>
      <x:c r="O17" s="29">
        <x:v>72</x:v>
      </x:c>
      <x:c r="P17" s="29">
        <x:v>11</x:v>
      </x:c>
      <x:c r="Q17" s="29">
        <x:v>16</x:v>
      </x:c>
      <x:c r="R17" s="29">
        <x:v>4</x:v>
      </x:c>
      <x:c r="S17" s="29">
        <x:v>2</x:v>
      </x:c>
      <x:c r="T17" s="29">
        <x:v>10</x:v>
      </x:c>
      <x:c r="U17" s="29">
        <x:v>3</x:v>
      </x:c>
      <x:c r="V17" s="29">
        <x:v>1</x:v>
      </x:c>
      <x:c r="W17" s="29">
        <x:v>13</x:v>
      </x:c>
      <x:c r="X17" s="29">
        <x:v>21</x:v>
      </x:c>
      <x:c r="Y17" s="29">
        <x:v>4</x:v>
      </x:c>
      <x:c r="Z17" s="29">
        <x:v>0</x:v>
      </x:c>
      <x:c r="AA17" s="91" t="s">
        <x:v>111</x:v>
      </x:c>
      <x:c r="AB17" s="92">
        <x:v>1</x:v>
      </x:c>
      <x:c r="AC17" s="29">
        <x:v>164</x:v>
      </x:c>
      <x:c r="AD17" s="29">
        <x:f t="shared" si="2"/>
        <x:v>164</x:v>
      </x:c>
      <x:c r="AE17" s="29"/>
      <x:c r="AF17" s="29">
        <x:v>-3.98</x:v>
      </x:c>
      <x:c r="AG17" s="29">
        <x:v>-0.46000000000000002</x:v>
      </x:c>
      <x:c r="AH17" s="29">
        <x:v>-4.4299999999999997</x:v>
      </x:c>
      <x:c r="AI17" s="29">
        <x:v>0.44</x:v>
      </x:c>
      <x:c r="AJ17" s="29">
        <x:v>0.20999999999999999</x:v>
      </x:c>
      <x:c r="AK17" s="29">
        <x:v>20000</x:v>
      </x:c>
    </x:row>
    <x:row r="18" spans="1:37" ht="14.199999999999999">
      <x:c r="A18" s="89"/>
      <x:c r="B18" s="6"/>
      <x:c r="C18" s="29"/>
      <x:c r="D18" s="29"/>
      <x:c r="E18" s="29"/>
      <x:c r="F18" s="29"/>
      <x:c r="G18" s="29"/>
      <x:c r="H18" s="29"/>
      <x:c r="I18" s="29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93" t="s">
        <x:v>115</x:v>
      </x:c>
      <x:c r="AB18" s="92">
        <x:v>1</x:v>
      </x:c>
      <x:c r="AC18" s="89"/>
      <x:c r="AD18" s="29">
        <x:f t="shared" si="2"/>
        <x:v>0</x:v>
      </x:c>
      <x:c r="AE18" s="29"/>
      <x:c r="AF18" s="29"/>
      <x:c r="AG18" s="29"/>
      <x:c r="AH18" s="29"/>
      <x:c r="AI18" s="29"/>
      <x:c r="AJ18" s="29"/>
      <x:c r="AK18" s="29"/>
    </x:row>
    <x:row r="19" spans="1:37" ht="14.199999999999999">
      <x:c r="A19" s="89"/>
      <x:c r="B19" s="6"/>
      <x:c r="C19" s="29"/>
      <x:c r="D19" s="29"/>
      <x:c r="E19" s="29"/>
      <x:c r="F19" s="29"/>
      <x:c r="G19" s="29"/>
      <x:c r="H19" s="29"/>
      <x:c r="I19" s="29"/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91" t="s">
        <x:v>117</x:v>
      </x:c>
      <x:c r="AB19" s="92">
        <x:v>162</x:v>
      </x:c>
      <x:c r="AC19" s="89"/>
      <x:c r="AD19" s="29">
        <x:f t="shared" si="2"/>
        <x:v>0</x:v>
      </x:c>
      <x:c r="AE19" s="29"/>
      <x:c r="AF19" s="29"/>
      <x:c r="AG19" s="29"/>
      <x:c r="AH19" s="29"/>
      <x:c r="AI19" s="29"/>
      <x:c r="AJ19" s="29"/>
      <x:c r="AK19" s="29"/>
    </x:row>
    <x:row r="20" spans="1:37" ht="14.199999999999999">
      <x:c r="A20" s="89">
        <x:v>2014</x:v>
      </x:c>
      <x:c r="B20" s="6" t="s">
        <x:v>97</x:v>
      </x:c>
      <x:c r="C20" s="29" t="s">
        <x:v>110</x:v>
      </x:c>
      <x:c r="D20" s="29" t="s">
        <x:v>251</x:v>
      </x:c>
      <x:c r="E20" s="29">
        <x:v>9</x:v>
      </x:c>
      <x:c r="F20" s="29" t="s">
        <x:v>25</x:v>
      </x:c>
      <x:c r="G20" s="29" t="s">
        <x:v>34</x:v>
      </x:c>
      <x:c r="H20" s="29" t="s">
        <x:v>36</x:v>
      </x:c>
      <x:c r="I20" s="29">
        <x:v>2013</x:v>
      </x:c>
      <x:c r="J20" s="29" t="s">
        <x:v>45</x:v>
      </x:c>
      <x:c r="K20" s="29">
        <x:v>33</x:v>
      </x:c>
      <x:c r="L20" s="29" t="s">
        <x:v>115</x:v>
      </x:c>
      <x:c r="M20" s="29">
        <x:v>89</x:v>
      </x:c>
      <x:c r="N20" s="29">
        <x:v>274</x:v>
      </x:c>
      <x:c r="O20" s="29">
        <x:v>250</x:v>
      </x:c>
      <x:c r="P20" s="29">
        <x:v>28</x:v>
      </x:c>
      <x:c r="Q20" s="29">
        <x:v>60</x:v>
      </x:c>
      <x:c r="R20" s="29">
        <x:v>13</x:v>
      </x:c>
      <x:c r="S20" s="29">
        <x:v>5</x:v>
      </x:c>
      <x:c r="T20" s="29">
        <x:v>27</x:v>
      </x:c>
      <x:c r="U20" s="29">
        <x:v>5</x:v>
      </x:c>
      <x:c r="V20" s="29">
        <x:v>0</x:v>
      </x:c>
      <x:c r="W20" s="29">
        <x:v>16</x:v>
      </x:c>
      <x:c r="X20" s="29">
        <x:v>63</x:v>
      </x:c>
      <x:c r="Y20" s="29">
        <x:v>13</x:v>
      </x:c>
      <x:c r="Z20" s="29">
        <x:v>4</x:v>
      </x:c>
      <x:c r="AA20" s="68" t="s">
        <x:v>111</x:v>
      </x:c>
      <x:c r="AB20" s="92">
        <x:v>2</x:v>
      </x:c>
      <x:c r="AC20" s="29">
        <x:v>305.10000000000002</x:v>
      </x:c>
      <x:c r="AD20" s="29">
        <x:f t="shared" si="2"/>
        <x:v>305.33333333333343</x:v>
      </x:c>
      <x:c r="AE20" s="29"/>
      <x:c r="AF20" s="29">
        <x:v>-3.98</x:v>
      </x:c>
      <x:c r="AG20" s="29">
        <x:v>-2.79</x:v>
      </x:c>
      <x:c r="AH20" s="29">
        <x:v>-6.7599999999999998</x:v>
      </x:c>
      <x:c r="AI20" s="29">
        <x:v>0.11</x:v>
      </x:c>
      <x:c r="AJ20" s="29">
        <x:v>-1.4199999999999999</x:v>
      </x:c>
      <x:c r="AK20" s="29">
        <x:v>20000</x:v>
      </x:c>
    </x:row>
    <x:row r="21" spans="1:37" ht="14.199999999999999">
      <x:c r="A21" s="89">
        <x:v>2014</x:v>
      </x:c>
      <x:c r="B21" s="6" t="s">
        <x:v>97</x:v>
      </x:c>
      <x:c r="C21" s="29" t="s">
        <x:v>110</x:v>
      </x:c>
      <x:c r="D21" s="29" t="s">
        <x:v>251</x:v>
      </x:c>
      <x:c r="E21" s="29">
        <x:v>9</x:v>
      </x:c>
      <x:c r="F21" s="29" t="s">
        <x:v>25</x:v>
      </x:c>
      <x:c r="G21" s="29" t="s">
        <x:v>34</x:v>
      </x:c>
      <x:c r="H21" s="29" t="s">
        <x:v>36</x:v>
      </x:c>
      <x:c r="I21" s="29">
        <x:v>2013</x:v>
      </x:c>
      <x:c r="J21" s="29" t="s">
        <x:v>0</x:v>
      </x:c>
      <x:c r="K21" s="29">
        <x:v>33</x:v>
      </x:c>
      <x:c r="L21" s="29" t="s">
        <x:v>115</x:v>
      </x:c>
      <x:c r="M21" s="29">
        <x:f t="shared" ref="M21:Z21" si="5">SUM(M17:M20)</x:f>
        <x:v>113</x:v>
      </x:c>
      <x:c r="N21" s="29">
        <x:f t="shared" si="5"/>
        <x:v>360</x:v>
      </x:c>
      <x:c r="O21" s="29">
        <x:f t="shared" si="5"/>
        <x:v>322</x:v>
      </x:c>
      <x:c r="P21" s="29">
        <x:f t="shared" si="5"/>
        <x:v>39</x:v>
      </x:c>
      <x:c r="Q21" s="29">
        <x:f t="shared" si="5"/>
        <x:v>76</x:v>
      </x:c>
      <x:c r="R21" s="29">
        <x:f t="shared" si="5"/>
        <x:v>17</x:v>
      </x:c>
      <x:c r="S21" s="29">
        <x:f t="shared" si="5"/>
        <x:v>7</x:v>
      </x:c>
      <x:c r="T21" s="29">
        <x:f t="shared" si="5"/>
        <x:v>37</x:v>
      </x:c>
      <x:c r="U21" s="29">
        <x:f t="shared" si="5"/>
        <x:v>8</x:v>
      </x:c>
      <x:c r="V21" s="29">
        <x:f t="shared" si="5"/>
        <x:v>1</x:v>
      </x:c>
      <x:c r="W21" s="29">
        <x:f t="shared" si="5"/>
        <x:v>29</x:v>
      </x:c>
      <x:c r="X21" s="29">
        <x:f t="shared" si="5"/>
        <x:v>84</x:v>
      </x:c>
      <x:c r="Y21" s="29">
        <x:f t="shared" si="5"/>
        <x:v>17</x:v>
      </x:c>
      <x:c r="Z21" s="29">
        <x:f t="shared" si="5"/>
        <x:v>4</x:v>
      </x:c>
      <x:c r="AA21" s="91" t="s">
        <x:v>23</x:v>
      </x:c>
      <x:c r="AB21" s="92">
        <x:v>24</x:v>
      </x:c>
      <x:c r="AC21" s="29">
        <x:f>SUM(AC17:AC20)</x:f>
        <x:v>469.10000000000002</x:v>
      </x:c>
      <x:c r="AD21" s="29">
        <x:f t="shared" si="2"/>
        <x:v>469.33333333333343</x:v>
      </x:c>
      <x:c r="AE21" s="29"/>
      <x:c r="AF21" s="29">
        <x:v>-3.98</x:v>
      </x:c>
      <x:c r="AG21" s="60">
        <x:f>((AD17*AG17)+(AD20*AG20))/SUM(AD17,AD20)</x:f>
        <x:v>-1.9758238636363636</x:v>
      </x:c>
      <x:c r="AH21" s="60">
        <x:f>SUM(AF21,AG21)</x:f>
        <x:v>-5.9558238636363638</x:v>
      </x:c>
      <x:c r="AI21" s="90">
        <x:f>((N17*AI17)+(N20*AI20))/SUM(N17,N20)</x:f>
        <x:v>0.18883333333333335</x:v>
      </x:c>
      <x:c r="AJ21" s="60">
        <x:f>((AD17*AJ17)+(AD20*AJ20))/SUM(AD17,AD20)</x:f>
        <x:v>-0.8504261363636364</x:v>
      </x:c>
      <x:c r="AK21" s="29">
        <x:v>20000</x:v>
      </x:c>
    </x:row>
    <x:row r="22" spans="1:37" ht="14.199999999999999">
      <x:c r="A22" s="89"/>
      <x:c r="B22" s="6"/>
      <x:c r="C22" s="29"/>
      <x:c r="D22" s="29"/>
      <x:c r="E22" s="29"/>
      <x:c r="F22" s="29"/>
      <x:c r="G22" s="29"/>
      <x:c r="H22" s="29"/>
      <x:c r="I22" s="29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91" t="s">
        <x:v>115</x:v>
      </x:c>
      <x:c r="AB22" s="92">
        <x:v>180.09999999999999</x:v>
      </x:c>
      <x:c r="AC22" s="89"/>
      <x:c r="AD22" s="29">
        <x:f t="shared" si="2"/>
        <x:v>0</x:v>
      </x:c>
      <x:c r="AE22" s="29"/>
      <x:c r="AF22" s="29"/>
      <x:c r="AG22" s="29"/>
      <x:c r="AH22" s="29"/>
      <x:c r="AI22" s="29"/>
      <x:c r="AJ22" s="29"/>
      <x:c r="AK22" s="29"/>
    </x:row>
    <x:row r="23" spans="2:37" ht="14.199999999999999">
      <x:c r="B23" s="6"/>
      <x:c r="C23" s="29"/>
      <x:c r="D23" s="29"/>
      <x:c r="E23" s="29"/>
      <x:c r="F23" s="29"/>
      <x:c r="G23" s="29"/>
      <x:c r="H23" s="29"/>
      <x:c r="I23" s="29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91" t="s">
        <x:v>117</x:v>
      </x:c>
      <x:c r="AB23" s="92">
        <x:v>99</x:v>
      </x:c>
      <x:c r="AC23" s="29"/>
      <x:c r="AD23" s="29">
        <x:f t="shared" si="2"/>
        <x:v>0</x:v>
      </x:c>
      <x:c r="AE23" s="29"/>
      <x:c r="AF23" s="29"/>
      <x:c r="AG23" s="29"/>
      <x:c r="AH23" s="29"/>
      <x:c r="AI23" s="29"/>
      <x:c r="AJ23" s="29"/>
      <x:c r="AK23" s="29"/>
    </x:row>
    <x:row r="24" spans="2:30" ht="14.199999999999999">
      <x:c r="B24" s="8"/>
      <x:c r="AD24" s="29">
        <x:f t="shared" si="2"/>
        <x:v>0</x:v>
      </x:c>
    </x:row>
    <x:row r="25" spans="1:37" ht="14.199999999999999">
      <x:c r="A25" s="89">
        <x:v>2023</x:v>
      </x:c>
      <x:c r="B25" s="6" t="s">
        <x:v>28</x:v>
      </x:c>
      <x:c r="C25" s="29" t="s">
        <x:v>128</x:v>
      </x:c>
      <x:c r="D25" s="29" t="s">
        <x:v>322</x:v>
      </x:c>
      <x:c r="E25" s="29">
        <x:v>9</x:v>
      </x:c>
      <x:c r="F25" s="29" t="s">
        <x:v>25</x:v>
      </x:c>
      <x:c r="G25" s="29" t="s">
        <x:v>34</x:v>
      </x:c>
      <x:c r="H25" s="29" t="s">
        <x:v>36</x:v>
      </x:c>
      <x:c r="I25" s="29">
        <x:v>2022</x:v>
      </x:c>
      <x:c r="J25" s="29" t="s">
        <x:v>87</x:v>
      </x:c>
      <x:c r="K25" s="29">
        <x:v>32</x:v>
      </x:c>
      <x:c r="L25" s="29" t="s">
        <x:v>96</x:v>
      </x:c>
      <x:c r="M25" s="29">
        <x:v>11</x:v>
      </x:c>
      <x:c r="N25" s="29">
        <x:v>40</x:v>
      </x:c>
      <x:c r="O25" s="29">
        <x:v>33</x:v>
      </x:c>
      <x:c r="P25" s="29">
        <x:v>1</x:v>
      </x:c>
      <x:c r="Q25" s="29">
        <x:v>7</x:v>
      </x:c>
      <x:c r="R25" s="29">
        <x:v>3</x:v>
      </x:c>
      <x:c r="S25" s="29">
        <x:v>1</x:v>
      </x:c>
      <x:c r="T25" s="29">
        <x:v>4</x:v>
      </x:c>
      <x:c r="U25" s="29">
        <x:v>0</x:v>
      </x:c>
      <x:c r="V25" s="29">
        <x:v>0</x:v>
      </x:c>
      <x:c r="W25" s="29">
        <x:v>7</x:v>
      </x:c>
      <x:c r="X25" s="29">
        <x:v>8</x:v>
      </x:c>
      <x:c r="Y25" s="29">
        <x:v>0</x:v>
      </x:c>
      <x:c r="Z25" s="29">
        <x:v>0</x:v>
      </x:c>
      <x:c r="AA25" s="29" t="s">
        <x:v>96</x:v>
      </x:c>
      <x:c r="AB25" s="29">
        <x:v>817</x:v>
      </x:c>
      <x:c r="AC25" s="29">
        <x:v>817</x:v>
      </x:c>
      <x:c r="AD25" s="29">
        <x:f t="shared" si="2"/>
        <x:v>817</x:v>
      </x:c>
      <x:c r="AE25" s="29"/>
      <x:c r="AF25" s="29">
        <x:v>4.4299999999999997</x:v>
      </x:c>
      <x:c r="AG25" s="29">
        <x:v>0.17000000000000001</x:v>
      </x:c>
      <x:c r="AH25" s="29">
        <x:v>4.5999999999999996</x:v>
      </x:c>
      <x:c r="AI25" s="29">
        <x:v>0.17999999999999999</x:v>
      </x:c>
      <x:c r="AJ25" s="29">
        <x:v>0.029999999999999999</x:v>
      </x:c>
      <x:c r="AK25" s="29">
        <x:v>31000</x:v>
      </x:c>
    </x:row>
    <x:row r="26" spans="1:37" ht="14.199999999999999">
      <x:c r="A26" s="89">
        <x:v>2023</x:v>
      </x:c>
      <x:c r="B26" s="6" t="s">
        <x:v>28</x:v>
      </x:c>
      <x:c r="C26" s="29" t="s">
        <x:v>128</x:v>
      </x:c>
      <x:c r="D26" s="29" t="s">
        <x:v>322</x:v>
      </x:c>
      <x:c r="E26" s="29">
        <x:v>9</x:v>
      </x:c>
      <x:c r="F26" s="29" t="s">
        <x:v>25</x:v>
      </x:c>
      <x:c r="G26" s="29" t="s">
        <x:v>34</x:v>
      </x:c>
      <x:c r="H26" s="29" t="s">
        <x:v>36</x:v>
      </x:c>
      <x:c r="I26" s="29">
        <x:v>2022</x:v>
      </x:c>
      <x:c r="J26" s="29" t="s">
        <x:v>28</x:v>
      </x:c>
      <x:c r="K26" s="29">
        <x:v>32</x:v>
      </x:c>
      <x:c r="L26" s="29" t="s">
        <x:v>96</x:v>
      </x:c>
      <x:c r="M26" s="29">
        <x:v>112</x:v>
      </x:c>
      <x:c r="N26" s="29">
        <x:v>407</x:v>
      </x:c>
      <x:c r="O26" s="29">
        <x:v>352</x:v>
      </x:c>
      <x:c r="P26" s="29">
        <x:v>51</x:v>
      </x:c>
      <x:c r="Q26" s="29">
        <x:v>86</x:v>
      </x:c>
      <x:c r="R26" s="29">
        <x:v>18</x:v>
      </x:c>
      <x:c r="S26" s="29">
        <x:v>17</x:v>
      </x:c>
      <x:c r="T26" s="29">
        <x:v>53</x:v>
      </x:c>
      <x:c r="U26" s="29">
        <x:v>1</x:v>
      </x:c>
      <x:c r="V26" s="29">
        <x:v>0</x:v>
      </x:c>
      <x:c r="W26" s="29">
        <x:v>38</x:v>
      </x:c>
      <x:c r="X26" s="29">
        <x:v>87</x:v>
      </x:c>
      <x:c r="Y26" s="29">
        <x:v>9</x:v>
      </x:c>
      <x:c r="Z26" s="29">
        <x:v>1</x:v>
      </x:c>
      <x:c r="AA26" s="29" t="s">
        <x:v>96</x:v>
      </x:c>
      <x:c r="AB26" s="29">
        <x:v>48</x:v>
      </x:c>
      <x:c r="AC26" s="29">
        <x:v>48</x:v>
      </x:c>
      <x:c r="AD26" s="29">
        <x:f t="shared" si="2"/>
        <x:v>48</x:v>
      </x:c>
      <x:c r="AE26" s="29"/>
      <x:c r="AF26" s="29">
        <x:v>4.4299999999999997</x:v>
      </x:c>
      <x:c r="AG26" s="29">
        <x:v>8.8599999999999994</x:v>
      </x:c>
      <x:c r="AH26" s="29">
        <x:v>13.289999999999999</x:v>
      </x:c>
      <x:c r="AI26" s="29">
        <x:v>3.3300000000000001</x:v>
      </x:c>
      <x:c r="AJ26" s="29">
        <x:v>0.42999999999999999</x:v>
      </x:c>
      <x:c r="AK26" s="29">
        <x:v>31000</x:v>
      </x:c>
    </x:row>
    <x:row r="27" spans="1:37" ht="14.199999999999999">
      <x:c r="A27" s="89">
        <x:v>2023</x:v>
      </x:c>
      <x:c r="B27" s="6" t="s">
        <x:v>28</x:v>
      </x:c>
      <x:c r="C27" s="29" t="s">
        <x:v>128</x:v>
      </x:c>
      <x:c r="D27" s="29" t="s">
        <x:v>322</x:v>
      </x:c>
      <x:c r="E27" s="29">
        <x:v>9</x:v>
      </x:c>
      <x:c r="F27" s="29" t="s">
        <x:v>25</x:v>
      </x:c>
      <x:c r="G27" s="29" t="s">
        <x:v>34</x:v>
      </x:c>
      <x:c r="H27" s="29" t="s">
        <x:v>36</x:v>
      </x:c>
      <x:c r="I27" s="29">
        <x:v>2022</x:v>
      </x:c>
      <x:c r="J27" s="29" t="s">
        <x:v>363</x:v>
      </x:c>
      <x:c r="K27" s="29">
        <x:v>32</x:v>
      </x:c>
      <x:c r="L27" s="29" t="s">
        <x:v>96</x:v>
      </x:c>
      <x:c r="M27" s="29">
        <x:f t="shared" ref="M27:Z27" si="6">SUM(M25:M26)</x:f>
        <x:v>123</x:v>
      </x:c>
      <x:c r="N27" s="29">
        <x:f t="shared" si="6"/>
        <x:v>447</x:v>
      </x:c>
      <x:c r="O27" s="29">
        <x:f t="shared" si="6"/>
        <x:v>385</x:v>
      </x:c>
      <x:c r="P27" s="29">
        <x:f t="shared" si="6"/>
        <x:v>52</x:v>
      </x:c>
      <x:c r="Q27" s="29">
        <x:f t="shared" si="6"/>
        <x:v>93</x:v>
      </x:c>
      <x:c r="R27" s="29">
        <x:f t="shared" si="6"/>
        <x:v>21</x:v>
      </x:c>
      <x:c r="S27" s="29">
        <x:f t="shared" si="6"/>
        <x:v>18</x:v>
      </x:c>
      <x:c r="T27" s="29">
        <x:f t="shared" si="6"/>
        <x:v>57</x:v>
      </x:c>
      <x:c r="U27" s="29">
        <x:f t="shared" si="6"/>
        <x:v>1</x:v>
      </x:c>
      <x:c r="V27" s="29">
        <x:f t="shared" si="6"/>
        <x:v>0</x:v>
      </x:c>
      <x:c r="W27" s="29">
        <x:f t="shared" si="6"/>
        <x:v>45</x:v>
      </x:c>
      <x:c r="X27" s="29">
        <x:f t="shared" si="6"/>
        <x:v>95</x:v>
      </x:c>
      <x:c r="Y27" s="29">
        <x:f t="shared" si="6"/>
        <x:v>9</x:v>
      </x:c>
      <x:c r="Z27" s="29">
        <x:f t="shared" si="6"/>
        <x:v>1</x:v>
      </x:c>
      <x:c r="AB27" s="29"/>
      <x:c r="AC27" s="29">
        <x:f>SUM(AC25:AC26)</x:f>
        <x:v>865</x:v>
      </x:c>
      <x:c r="AD27" s="29">
        <x:f t="shared" si="2"/>
        <x:v>865</x:v>
      </x:c>
      <x:c r="AE27" s="29"/>
      <x:c r="AF27" s="29">
        <x:v>4.4299999999999997</x:v>
      </x:c>
      <x:c r="AG27" s="60">
        <x:f>((AC25*AG25)+(AC26*AG26))/SUM(AC25:AC26)</x:f>
        <x:v>0.65221965317919073</x:v>
      </x:c>
      <x:c r="AH27" s="60">
        <x:f>AF26+AG27</x:f>
        <x:v>5.0822196531791901</x:v>
      </x:c>
      <x:c r="AI27" s="90">
        <x:f>((N25*AI25)+(N26*AI26))/SUM(N25,N26)</x:f>
        <x:v>3.0481208053691273</x:v>
      </x:c>
      <x:c r="AJ27" s="60">
        <x:f>((AC25*AJ25)+(AC26*AJ26))/SUM(AC25,AC26)</x:f>
        <x:v>0.052196531791907516</x:v>
      </x:c>
      <x:c r="AK27" s="29">
        <x:v>31000</x:v>
      </x:c>
    </x:row>
    <x:row r="28" spans="2:30" ht="14.199999999999999">
      <x:c r="B28" s="8"/>
      <x:c r="AD28" s="29">
        <x:f t="shared" si="2"/>
        <x:v>0</x:v>
      </x:c>
    </x:row>
    <x:row r="29" spans="1:37" ht="14.199999999999999">
      <x:c r="A29" s="89">
        <x:v>2016</x:v>
      </x:c>
      <x:c r="B29" s="6" t="s">
        <x:v>45</x:v>
      </x:c>
      <x:c r="C29" s="29" t="s">
        <x:v>246</x:v>
      </x:c>
      <x:c r="D29" s="29" t="s">
        <x:v>251</x:v>
      </x:c>
      <x:c r="E29" s="29">
        <x:v>9</x:v>
      </x:c>
      <x:c r="F29" s="29" t="s">
        <x:v>25</x:v>
      </x:c>
      <x:c r="G29" s="29" t="s">
        <x:v>34</x:v>
      </x:c>
      <x:c r="H29" s="29" t="s">
        <x:v>36</x:v>
      </x:c>
      <x:c r="I29" s="29">
        <x:v>2015</x:v>
      </x:c>
      <x:c r="J29" s="29" t="s">
        <x:v>55</x:v>
      </x:c>
      <x:c r="K29" s="29">
        <x:v>29</x:v>
      </x:c>
      <x:c r="L29" s="29" t="s">
        <x:v>117</x:v>
      </x:c>
      <x:c r="M29" s="29">
        <x:v>32</x:v>
      </x:c>
      <x:c r="N29" s="29">
        <x:v>75</x:v>
      </x:c>
      <x:c r="O29" s="29">
        <x:v>66</x:v>
      </x:c>
      <x:c r="P29" s="29">
        <x:v>3</x:v>
      </x:c>
      <x:c r="Q29" s="29">
        <x:v>17</x:v>
      </x:c>
      <x:c r="R29" s="29">
        <x:v>3</x:v>
      </x:c>
      <x:c r="S29" s="29">
        <x:v>0</x:v>
      </x:c>
      <x:c r="T29" s="29">
        <x:v>7</x:v>
      </x:c>
      <x:c r="U29" s="29">
        <x:v>2</x:v>
      </x:c>
      <x:c r="V29" s="29">
        <x:v>0</x:v>
      </x:c>
      <x:c r="W29" s="29">
        <x:v>6</x:v>
      </x:c>
      <x:c r="X29" s="29">
        <x:v>19</x:v>
      </x:c>
      <x:c r="Y29" s="29">
        <x:v>3</x:v>
      </x:c>
      <x:c r="Z29" s="29">
        <x:v>1</x:v>
      </x:c>
      <x:c r="AA29" s="29" t="s">
        <x:v>115</x:v>
      </x:c>
      <x:c r="AB29" s="29">
        <x:v>45.200000000000003</x:v>
      </x:c>
      <x:c r="AC29" s="29">
        <x:v>95.200000000000003</x:v>
      </x:c>
      <x:c r="AD29" s="29">
        <x:f t="shared" si="2"/>
        <x:v>95.666666666666671</x:v>
      </x:c>
      <x:c r="AE29" s="29"/>
      <x:c r="AF29" s="29">
        <x:v>-6.2800000000000002</x:v>
      </x:c>
      <x:c r="AG29" s="29">
        <x:v>-0.83999999999999997</x:v>
      </x:c>
      <x:c r="AH29" s="29">
        <x:v>-7.1200000000000001</x:v>
      </x:c>
      <x:c r="AI29" s="29">
        <x:v>-0.16</x:v>
      </x:c>
      <x:c r="AJ29" s="29">
        <x:v>-0.35999999999999999</x:v>
      </x:c>
      <x:c r="AK29" s="29">
        <x:v>12000</x:v>
      </x:c>
    </x:row>
    <x:row r="30" spans="1:37" ht="14.199999999999999">
      <x:c r="A30" s="89"/>
      <x:c r="B30" s="6"/>
      <x:c r="C30" s="29"/>
      <x:c r="D30" s="29"/>
      <x:c r="E30" s="29"/>
      <x:c r="F30" s="29"/>
      <x:c r="G30" s="29"/>
      <x:c r="H30" s="29"/>
      <x:c r="I30" s="29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 t="s">
        <x:v>117</x:v>
      </x:c>
      <x:c r="AB30" s="29">
        <x:v>50</x:v>
      </x:c>
      <x:c r="AC30" s="29"/>
      <x:c r="AD30" s="29">
        <x:f t="shared" si="2"/>
        <x:v>0</x:v>
      </x:c>
      <x:c r="AE30" s="29"/>
      <x:c r="AF30" s="29"/>
      <x:c r="AG30" s="29"/>
      <x:c r="AH30" s="29"/>
      <x:c r="AI30" s="29"/>
      <x:c r="AJ30" s="29"/>
      <x:c r="AK30" s="29"/>
    </x:row>
    <x:row r="31" spans="1:37" ht="14.199999999999999">
      <x:c r="A31" s="89">
        <x:v>2016</x:v>
      </x:c>
      <x:c r="B31" s="6" t="s">
        <x:v>45</x:v>
      </x:c>
      <x:c r="C31" s="29" t="s">
        <x:v>246</x:v>
      </x:c>
      <x:c r="D31" s="29" t="s">
        <x:v>251</x:v>
      </x:c>
      <x:c r="E31" s="29">
        <x:v>9</x:v>
      </x:c>
      <x:c r="F31" s="29" t="s">
        <x:v>25</x:v>
      </x:c>
      <x:c r="G31" s="29" t="s">
        <x:v>34</x:v>
      </x:c>
      <x:c r="H31" s="29" t="s">
        <x:v>36</x:v>
      </x:c>
      <x:c r="I31" s="29">
        <x:v>2015</x:v>
      </x:c>
      <x:c r="J31" s="29" t="s">
        <x:v>45</x:v>
      </x:c>
      <x:c r="K31" s="29">
        <x:v>29</x:v>
      </x:c>
      <x:c r="L31" s="29" t="s">
        <x:v>117</x:v>
      </x:c>
      <x:c r="M31" s="29">
        <x:v>59</x:v>
      </x:c>
      <x:c r="N31" s="29">
        <x:v>222</x:v>
      </x:c>
      <x:c r="O31" s="29">
        <x:v>193</x:v>
      </x:c>
      <x:c r="P31" s="29">
        <x:v>35</x:v>
      </x:c>
      <x:c r="Q31" s="29">
        <x:v>66</x:v>
      </x:c>
      <x:c r="R31" s="29">
        <x:v>11</x:v>
      </x:c>
      <x:c r="S31" s="29">
        <x:v>14</x:v>
      </x:c>
      <x:c r="T31" s="29">
        <x:v>44</x:v>
      </x:c>
      <x:c r="U31" s="29">
        <x:v>3</x:v>
      </x:c>
      <x:c r="V31" s="29">
        <x:v>0</x:v>
      </x:c>
      <x:c r="W31" s="29">
        <x:v>20</x:v>
      </x:c>
      <x:c r="X31" s="29">
        <x:v>27</x:v>
      </x:c>
      <x:c r="Y31" s="29">
        <x:v>3</x:v>
      </x:c>
      <x:c r="Z31" s="29">
        <x:v>2</x:v>
      </x:c>
      <x:c r="AA31" s="29" t="s">
        <x:v>115</x:v>
      </x:c>
      <x:c r="AB31" s="29">
        <x:v>40</x:v>
      </x:c>
      <x:c r="AC31" s="29">
        <x:v>207</x:v>
      </x:c>
      <x:c r="AD31" s="29">
        <x:f t="shared" si="2"/>
        <x:v>207</x:v>
      </x:c>
      <x:c r="AE31" s="29"/>
      <x:c r="AF31" s="29">
        <x:v>-6.2800000000000002</x:v>
      </x:c>
      <x:c r="AG31" s="29">
        <x:v>-3.7599999999999998</x:v>
      </x:c>
      <x:c r="AH31" s="29">
        <x:v>-10.029999999999999</x:v>
      </x:c>
      <x:c r="AI31" s="29">
        <x:v>2.23</x:v>
      </x:c>
      <x:c r="AJ31" s="29">
        <x:v>-0.22</x:v>
      </x:c>
      <x:c r="AK31" s="29">
        <x:v>12000</x:v>
      </x:c>
    </x:row>
    <x:row r="32" spans="1:37" ht="14.199999999999999">
      <x:c r="A32" s="89">
        <x:v>2016</x:v>
      </x:c>
      <x:c r="B32" s="6" t="s">
        <x:v>45</x:v>
      </x:c>
      <x:c r="C32" s="29" t="s">
        <x:v>246</x:v>
      </x:c>
      <x:c r="D32" s="29" t="s">
        <x:v>251</x:v>
      </x:c>
      <x:c r="E32" s="29">
        <x:v>9</x:v>
      </x:c>
      <x:c r="F32" s="29" t="s">
        <x:v>25</x:v>
      </x:c>
      <x:c r="G32" s="29" t="s">
        <x:v>34</x:v>
      </x:c>
      <x:c r="H32" s="29" t="s">
        <x:v>36</x:v>
      </x:c>
      <x:c r="I32" s="29">
        <x:v>2015</x:v>
      </x:c>
      <x:c r="J32" s="29" t="s">
        <x:v>167</x:v>
      </x:c>
      <x:c r="K32" s="29">
        <x:v>29</x:v>
      </x:c>
      <x:c r="L32" s="29" t="s">
        <x:v>117</x:v>
      </x:c>
      <x:c r="M32" s="29">
        <x:f t="shared" ref="M32:Z32" si="7">SUM(M29:M31)</x:f>
        <x:v>91</x:v>
      </x:c>
      <x:c r="N32" s="29">
        <x:f t="shared" si="7"/>
        <x:v>297</x:v>
      </x:c>
      <x:c r="O32" s="29">
        <x:f t="shared" si="7"/>
        <x:v>259</x:v>
      </x:c>
      <x:c r="P32" s="29">
        <x:f t="shared" si="7"/>
        <x:v>38</x:v>
      </x:c>
      <x:c r="Q32" s="29">
        <x:f t="shared" si="7"/>
        <x:v>83</x:v>
      </x:c>
      <x:c r="R32" s="29">
        <x:f t="shared" si="7"/>
        <x:v>14</x:v>
      </x:c>
      <x:c r="S32" s="29">
        <x:f t="shared" si="7"/>
        <x:v>14</x:v>
      </x:c>
      <x:c r="T32" s="29">
        <x:f t="shared" si="7"/>
        <x:v>51</x:v>
      </x:c>
      <x:c r="U32" s="29">
        <x:f t="shared" si="7"/>
        <x:v>5</x:v>
      </x:c>
      <x:c r="V32" s="29">
        <x:f t="shared" si="7"/>
        <x:v>0</x:v>
      </x:c>
      <x:c r="W32" s="29">
        <x:f t="shared" si="7"/>
        <x:v>26</x:v>
      </x:c>
      <x:c r="X32" s="29">
        <x:f t="shared" si="7"/>
        <x:v>46</x:v>
      </x:c>
      <x:c r="Y32" s="29">
        <x:f t="shared" si="7"/>
        <x:v>6</x:v>
      </x:c>
      <x:c r="Z32" s="29">
        <x:f t="shared" si="7"/>
        <x:v>3</x:v>
      </x:c>
      <x:c r="AA32" s="29" t="s">
        <x:v>117</x:v>
      </x:c>
      <x:c r="AB32" s="29">
        <x:v>167</x:v>
      </x:c>
      <x:c r="AC32" s="29">
        <x:f>SUM(AC29:AC31)</x:f>
        <x:v>302.19999999999999</x:v>
      </x:c>
      <x:c r="AD32" s="29">
        <x:f t="shared" si="2"/>
        <x:v>302.66666666666663</x:v>
      </x:c>
      <x:c r="AE32" s="29"/>
      <x:c r="AF32" s="29">
        <x:v>-6.2800000000000002</x:v>
      </x:c>
      <x:c r="AG32" s="60">
        <x:f>((AD29*AG29)+(AD31*AG31))/SUM(AD29,AD31)</x:f>
        <x:v>-2.8370484581497792</x:v>
      </x:c>
      <x:c r="AH32" s="60">
        <x:f>AF31+AG32</x:f>
        <x:v>-9.1170484581497799</x:v>
      </x:c>
      <x:c r="AI32" s="90">
        <x:f>((N29*AI29)+(N31*AI31))/SUM(N29,N31)</x:f>
        <x:v>1.6264646464646464</x:v>
      </x:c>
      <x:c r="AJ32" s="60">
        <x:f>((AD29*AJ29)+(AD31*AJ31))/SUM(AD29,AD31)</x:f>
        <x:v>-0.26425110132158586</x:v>
      </x:c>
      <x:c r="AK32" s="29">
        <x:v>12000</x:v>
      </x:c>
    </x:row>
    <x:row r="33" spans="1:37" ht="14.199999999999999">
      <x:c r="A33" s="89"/>
      <x:c r="B33" s="6"/>
      <x:c r="C33" s="29"/>
      <x:c r="D33" s="29"/>
      <x:c r="E33" s="29"/>
      <x:c r="F33" s="29"/>
      <x:c r="G33" s="29"/>
      <x:c r="H33" s="29"/>
      <x:c r="I33" s="29"/>
      <x:c r="J33" s="29"/>
      <x:c r="K33" s="29"/>
      <x:c r="L33" s="29"/>
      <x:c r="AA33" s="29"/>
      <x:c r="AB33" s="29"/>
      <x:c r="AC33" s="29"/>
      <x:c r="AD33" s="29">
        <x:f t="shared" si="2"/>
        <x:v>0</x:v>
      </x:c>
      <x:c r="AE33" s="29"/>
      <x:c r="AF33" s="89"/>
      <x:c r="AG33" s="29"/>
      <x:c r="AH33" s="29"/>
      <x:c r="AI33" s="29"/>
      <x:c r="AJ33" s="29"/>
      <x:c r="AK33" s="29"/>
    </x:row>
    <x:row r="34" spans="2:30" ht="14.199999999999999">
      <x:c r="B34" s="8"/>
      <x:c r="AD34" s="29">
        <x:f t="shared" si="2"/>
        <x:v>0</x:v>
      </x:c>
    </x:row>
    <x:row r="35" spans="1:37" ht="14.199999999999999">
      <x:c r="A35" s="89">
        <x:v>2015</x:v>
      </x:c>
      <x:c r="B35" s="6" t="s">
        <x:v>27</x:v>
      </x:c>
      <x:c r="C35" s="29" t="s">
        <x:v>230</x:v>
      </x:c>
      <x:c r="D35" s="29" t="s">
        <x:v>322</x:v>
      </x:c>
      <x:c r="E35" s="29">
        <x:v>4</x:v>
      </x:c>
      <x:c r="F35" s="29" t="s">
        <x:v>332</x:v>
      </x:c>
      <x:c r="G35" s="29" t="s">
        <x:v>34</x:v>
      </x:c>
      <x:c r="H35" s="29" t="s">
        <x:v>36</x:v>
      </x:c>
      <x:c r="I35" s="29">
        <x:v>2014</x:v>
      </x:c>
      <x:c r="J35" s="29" t="s">
        <x:v>45</x:v>
      </x:c>
      <x:c r="K35" s="29">
        <x:v>39</x:v>
      </x:c>
      <x:c r="L35" s="29" t="s">
        <x:v>96</x:v>
      </x:c>
      <x:c r="M35" s="29">
        <x:v>12</x:v>
      </x:c>
      <x:c r="N35" s="29">
        <x:v>31</x:v>
      </x:c>
      <x:c r="O35" s="29">
        <x:v>28</x:v>
      </x:c>
      <x:c r="P35" s="29">
        <x:v>2</x:v>
      </x:c>
      <x:c r="Q35" s="29">
        <x:v>4</x:v>
      </x:c>
      <x:c r="R35" s="29">
        <x:v>0</x:v>
      </x:c>
      <x:c r="S35" s="29">
        <x:v>1</x:v>
      </x:c>
      <x:c r="T35" s="29">
        <x:v>7</x:v>
      </x:c>
      <x:c r="U35" s="29">
        <x:v>0</x:v>
      </x:c>
      <x:c r="V35" s="29">
        <x:v>0</x:v>
      </x:c>
      <x:c r="W35" s="29">
        <x:v>1</x:v>
      </x:c>
      <x:c r="X35" s="29">
        <x:v>6</x:v>
      </x:c>
      <x:c r="Y35" s="29">
        <x:v>1</x:v>
      </x:c>
      <x:c r="Z35" s="29">
        <x:v>1</x:v>
      </x:c>
      <x:c r="AA35" s="29" t="s">
        <x:v>96</x:v>
      </x:c>
      <x:c r="AB35" s="29">
        <x:v>346.19999999999999</x:v>
      </x:c>
      <x:c r="AC35" s="29">
        <x:v>346.19999999999999</x:v>
      </x:c>
      <x:c r="AD35" s="29">
        <x:f t="shared" si="2"/>
        <x:v>346.66666666666663</x:v>
      </x:c>
      <x:c r="AE35" s="29"/>
      <x:c r="AF35" s="29">
        <x:v>5.6399999999999997</x:v>
      </x:c>
      <x:c r="AG35" s="29">
        <x:v>0.71999999999999997</x:v>
      </x:c>
      <x:c r="AH35" s="29">
        <x:v>6.3600000000000003</x:v>
      </x:c>
      <x:c r="AI35" s="29">
        <x:v>-0.35999999999999999</x:v>
      </x:c>
      <x:c r="AJ35" s="29">
        <x:v>0.05</x:v>
      </x:c>
      <x:c r="AK35" s="29">
        <x:v>40000</x:v>
      </x:c>
    </x:row>
    <x:row r="36" spans="1:37" ht="14.199999999999999">
      <x:c r="A36" s="89">
        <x:v>2015</x:v>
      </x:c>
      <x:c r="B36" s="6" t="s">
        <x:v>27</x:v>
      </x:c>
      <x:c r="C36" s="29" t="s">
        <x:v>230</x:v>
      </x:c>
      <x:c r="D36" s="29" t="s">
        <x:v>322</x:v>
      </x:c>
      <x:c r="E36" s="29">
        <x:v>4</x:v>
      </x:c>
      <x:c r="F36" s="29" t="s">
        <x:v>332</x:v>
      </x:c>
      <x:c r="G36" s="29" t="s">
        <x:v>34</x:v>
      </x:c>
      <x:c r="H36" s="29" t="s">
        <x:v>36</x:v>
      </x:c>
      <x:c r="I36" s="29">
        <x:v>2014</x:v>
      </x:c>
      <x:c r="J36" s="29" t="s">
        <x:v>27</x:v>
      </x:c>
      <x:c r="K36" s="29">
        <x:v>39</x:v>
      </x:c>
      <x:c r="L36" s="29" t="s">
        <x:v>96</x:v>
      </x:c>
      <x:c r="M36" s="29">
        <x:v>63</x:v>
      </x:c>
      <x:c r="N36" s="29">
        <x:v>154</x:v>
      </x:c>
      <x:c r="O36" s="29">
        <x:v>136</x:v>
      </x:c>
      <x:c r="P36" s="29">
        <x:v>14</x:v>
      </x:c>
      <x:c r="Q36" s="29">
        <x:v>33</x:v>
      </x:c>
      <x:c r="R36" s="29">
        <x:v>7</x:v>
      </x:c>
      <x:c r="S36" s="29">
        <x:v>6</x:v>
      </x:c>
      <x:c r="T36" s="29">
        <x:v>27</x:v>
      </x:c>
      <x:c r="U36" s="29">
        <x:v>0</x:v>
      </x:c>
      <x:c r="V36" s="29">
        <x:v>0</x:v>
      </x:c>
      <x:c r="W36" s="29">
        <x:v>13</x:v>
      </x:c>
      <x:c r="X36" s="29">
        <x:v>34</x:v>
      </x:c>
      <x:c r="Y36" s="29">
        <x:v>4</x:v>
      </x:c>
      <x:c r="Z36" s="29">
        <x:v>2</x:v>
      </x:c>
      <x:c r="AA36" s="29" t="s">
        <x:v>96</x:v>
      </x:c>
      <x:c r="AB36" s="29">
        <x:v>70</x:v>
      </x:c>
      <x:c r="AC36" s="29">
        <x:v>70</x:v>
      </x:c>
      <x:c r="AD36" s="29">
        <x:f t="shared" si="2"/>
        <x:v>70</x:v>
      </x:c>
      <x:c r="AE36" s="29"/>
      <x:c r="AF36" s="29">
        <x:v>5.6399999999999997</x:v>
      </x:c>
      <x:c r="AG36" s="29">
        <x:v>3.48</x:v>
      </x:c>
      <x:c r="AH36" s="29">
        <x:v>9.1199999999999992</x:v>
      </x:c>
      <x:c r="AI36" s="29">
        <x:v>0.35999999999999999</x:v>
      </x:c>
      <x:c r="AJ36" s="29">
        <x:v>0.45000000000000001</x:v>
      </x:c>
      <x:c r="AK36" s="29">
        <x:v>40000</x:v>
      </x:c>
    </x:row>
    <x:row r="37" spans="1:37" ht="14.199999999999999">
      <x:c r="A37" s="89">
        <x:v>2015</x:v>
      </x:c>
      <x:c r="B37" s="6" t="s">
        <x:v>27</x:v>
      </x:c>
      <x:c r="C37" s="29" t="s">
        <x:v>230</x:v>
      </x:c>
      <x:c r="D37" s="29" t="s">
        <x:v>322</x:v>
      </x:c>
      <x:c r="E37" s="29">
        <x:v>4</x:v>
      </x:c>
      <x:c r="F37" s="29" t="s">
        <x:v>332</x:v>
      </x:c>
      <x:c r="G37" s="29" t="s">
        <x:v>34</x:v>
      </x:c>
      <x:c r="H37" s="29" t="s">
        <x:v>36</x:v>
      </x:c>
      <x:c r="I37" s="29">
        <x:v>2014</x:v>
      </x:c>
      <x:c r="J37" s="29" t="s">
        <x:v>214</x:v>
      </x:c>
      <x:c r="K37" s="29">
        <x:v>39</x:v>
      </x:c>
      <x:c r="L37" s="29" t="s">
        <x:v>96</x:v>
      </x:c>
      <x:c r="M37" s="29">
        <x:f t="shared" ref="M37:Z37" si="8">SUM(M35:M36)</x:f>
        <x:v>75</x:v>
      </x:c>
      <x:c r="N37" s="29">
        <x:f t="shared" si="8"/>
        <x:v>185</x:v>
      </x:c>
      <x:c r="O37" s="29">
        <x:f t="shared" si="8"/>
        <x:v>164</x:v>
      </x:c>
      <x:c r="P37" s="29">
        <x:f t="shared" si="8"/>
        <x:v>16</x:v>
      </x:c>
      <x:c r="Q37" s="29">
        <x:f t="shared" si="8"/>
        <x:v>37</x:v>
      </x:c>
      <x:c r="R37" s="29">
        <x:f t="shared" si="8"/>
        <x:v>7</x:v>
      </x:c>
      <x:c r="S37" s="29">
        <x:f t="shared" si="8"/>
        <x:v>7</x:v>
      </x:c>
      <x:c r="T37" s="29">
        <x:f t="shared" si="8"/>
        <x:v>34</x:v>
      </x:c>
      <x:c r="U37" s="29">
        <x:f t="shared" si="8"/>
        <x:v>0</x:v>
      </x:c>
      <x:c r="V37" s="29">
        <x:f t="shared" si="8"/>
        <x:v>0</x:v>
      </x:c>
      <x:c r="W37" s="29">
        <x:f t="shared" si="8"/>
        <x:v>14</x:v>
      </x:c>
      <x:c r="X37" s="29">
        <x:f t="shared" si="8"/>
        <x:v>40</x:v>
      </x:c>
      <x:c r="Y37" s="29">
        <x:f t="shared" si="8"/>
        <x:v>5</x:v>
      </x:c>
      <x:c r="Z37" s="29">
        <x:f t="shared" si="8"/>
        <x:v>3</x:v>
      </x:c>
      <x:c r="AA37" s="29" t="s">
        <x:v>213</x:v>
      </x:c>
      <x:c r="AB37" s="29">
        <x:v>416.19999999999999</x:v>
      </x:c>
      <x:c r="AC37" s="45">
        <x:f>SUM(AC35:AC36)</x:f>
        <x:v>416.19999999999999</x:v>
      </x:c>
      <x:c r="AD37" s="29">
        <x:f t="shared" si="2"/>
        <x:v>416.66666666666663</x:v>
      </x:c>
      <x:c r="AF37" s="29">
        <x:v>5.6399999999999997</x:v>
      </x:c>
      <x:c r="AG37" s="60">
        <x:f>((AD35*AG35)+(AD36*AG36))/SUM(AD35:AD36)</x:f>
        <x:v>1.1836799999999998</x:v>
      </x:c>
      <x:c r="AH37" s="90">
        <x:f>AF36+AG37</x:f>
        <x:v>6.8236799999999995</x:v>
      </x:c>
      <x:c r="AI37" s="90">
        <x:f>((N35*AI35)+(N36*AI36))/SUM(N35,N36)</x:f>
        <x:v>0.23935135135135135</x:v>
      </x:c>
      <x:c r="AJ37" s="60">
        <x:f>((AD35*AJ35)+(AD36*AJ36))/SUM(AD35,AD36)</x:f>
        <x:v>0.1172</x:v>
      </x:c>
      <x:c r="AK37" s="29">
        <x:v>40000</x:v>
      </x:c>
    </x:row>
    <x:row r="38" spans="2:2" ht="14.199999999999999">
      <x:c r="B38" s="8"/>
    </x:row>
    <x:row r="39" spans="2:2" ht="14.199999999999999">
      <x:c r="B39" s="8"/>
    </x:row>
    <x:row r="40" spans="2:2" ht="14.199999999999999">
      <x:c r="B40" s="8"/>
    </x:row>
    <x:row r="41" spans="2:2" ht="14.199999999999999">
      <x:c r="B41" s="8"/>
    </x:row>
    <x:row r="42" spans="1:32" ht="14.199999999999999">
      <x:c r="A42" s="89">
        <x:v>2011</x:v>
      </x:c>
      <x:c r="B42" s="6" t="s">
        <x:v>55</x:v>
      </x:c>
      <x:c r="C42" s="29" t="s">
        <x:v>121</x:v>
      </x:c>
      <x:c r="D42" s="29" t="s">
        <x:v>323</x:v>
      </x:c>
      <x:c r="E42" s="29">
        <x:v>10</x:v>
      </x:c>
      <x:c r="F42" s="29" t="s">
        <x:v>170</x:v>
      </x:c>
      <x:c r="G42" s="29" t="s">
        <x:v>34</x:v>
      </x:c>
      <x:c r="H42" s="29" t="s">
        <x:v>36</x:v>
      </x:c>
      <x:c r="I42" s="29">
        <x:v>2010</x:v>
      </x:c>
      <x:c r="J42" s="29" t="s">
        <x:v>167</x:v>
      </x:c>
      <x:c r="K42" s="29">
        <x:v>34</x:v>
      </x:c>
      <x:c r="L42" s="29" t="s">
        <x:v>119</x:v>
      </x:c>
      <x:c r="M42" s="29">
        <x:v>61</x:v>
      </x:c>
      <x:c r="N42" s="29">
        <x:v>180</x:v>
      </x:c>
      <x:c r="O42" s="29">
        <x:v>154</x:v>
      </x:c>
      <x:c r="P42" s="29">
        <x:v>14</x:v>
      </x:c>
      <x:c r="Q42" s="29">
        <x:v>35</x:v>
      </x:c>
      <x:c r="R42" s="29">
        <x:v>6</x:v>
      </x:c>
      <x:c r="S42" s="29">
        <x:v>3</x:v>
      </x:c>
      <x:c r="T42" s="29">
        <x:v>21</x:v>
      </x:c>
      <x:c r="U42" s="29">
        <x:v>2</x:v>
      </x:c>
      <x:c r="V42" s="29">
        <x:v>2</x:v>
      </x:c>
      <x:c r="W42" s="29">
        <x:v>14</x:v>
      </x:c>
      <x:c r="X42" s="29">
        <x:v>34</x:v>
      </x:c>
      <x:c r="Y42" s="29">
        <x:v>2</x:v>
      </x:c>
      <x:c r="Z42" s="29">
        <x:v>2</x:v>
      </x:c>
      <x:c r="AA42" s="29">
        <x:v>-1.24</x:v>
      </x:c>
      <x:c r="AB42" s="60">
        <x:v>1.0918429752066117</x:v>
      </x:c>
      <x:c r="AC42" s="60">
        <x:v>-0.14815702479338833</x:v>
      </x:c>
      <x:c r="AD42" s="90">
        <x:v>0.10711111111111112</x:v>
      </x:c>
      <x:c r="AE42" s="60">
        <x:v>0.12357851239669422</x:v>
      </x:c>
      <x:c r="AF42" s="29">
        <x:v>7800</x:v>
      </x:c>
    </x:row>
    <x:row r="43" spans="1:32" ht="14.199999999999999">
      <x:c r="A43" s="89">
        <x:v>2023</x:v>
      </x:c>
      <x:c r="B43" s="6" t="s">
        <x:v>100</x:v>
      </x:c>
      <x:c r="C43" s="29" t="s">
        <x:v>123</x:v>
      </x:c>
      <x:c r="D43" s="29" t="s">
        <x:v>322</x:v>
      </x:c>
      <x:c r="E43" s="29">
        <x:v>7</x:v>
      </x:c>
      <x:c r="F43" s="29" t="s">
        <x:v>25</x:v>
      </x:c>
      <x:c r="G43" s="29" t="s">
        <x:v>337</x:v>
      </x:c>
      <x:c r="H43" s="29" t="s">
        <x:v>96</x:v>
      </x:c>
      <x:c r="I43" s="29">
        <x:v>2022</x:v>
      </x:c>
      <x:c r="J43" s="29" t="s">
        <x:v>367</x:v>
      </x:c>
      <x:c r="K43" s="29">
        <x:v>33</x:v>
      </x:c>
      <x:c r="L43" s="29" t="s">
        <x:v>96</x:v>
      </x:c>
      <x:c r="M43" s="29">
        <x:v>104</x:v>
      </x:c>
      <x:c r="N43" s="29">
        <x:v>266</x:v>
      </x:c>
      <x:c r="O43" s="29">
        <x:v>222</x:v>
      </x:c>
      <x:c r="P43" s="29">
        <x:v>30</x:v>
      </x:c>
      <x:c r="Q43" s="29">
        <x:v>49</x:v>
      </x:c>
      <x:c r="R43" s="29">
        <x:v>9</x:v>
      </x:c>
      <x:c r="S43" s="29">
        <x:v>2</x:v>
      </x:c>
      <x:c r="T43" s="29">
        <x:v>28</x:v>
      </x:c>
      <x:c r="U43" s="29">
        <x:v>0</x:v>
      </x:c>
      <x:c r="V43" s="29">
        <x:v>0</x:v>
      </x:c>
      <x:c r="W43" s="29">
        <x:v>32</x:v>
      </x:c>
      <x:c r="X43" s="29">
        <x:v>45</x:v>
      </x:c>
      <x:c r="Y43" s="29">
        <x:v>4</x:v>
      </x:c>
      <x:c r="Z43" s="29">
        <x:v>3</x:v>
      </x:c>
      <x:c r="AA43" s="29">
        <x:v>-0.48999999999999999</x:v>
      </x:c>
      <x:c r="AB43" s="60">
        <x:v>3.7363193277310924</x:v>
      </x:c>
      <x:c r="AC43" s="60">
        <x:v>3.2463193277310927</x:v>
      </x:c>
      <x:c r="AD43" s="29">
        <x:v>0.60999999999999999</x:v>
      </x:c>
      <x:c r="AE43" s="29">
        <x:v>0.089999999999999991</x:v>
      </x:c>
      <x:c r="AF43" s="29">
        <x:v>9500</x:v>
      </x:c>
    </x:row>
    <x:row r="44" spans="1:32" ht="14.199999999999999">
      <x:c r="A44" s="89">
        <x:v>2014</x:v>
      </x:c>
      <x:c r="B44" s="6" t="s">
        <x:v>97</x:v>
      </x:c>
      <x:c r="C44" s="29" t="s">
        <x:v>110</x:v>
      </x:c>
      <x:c r="D44" s="29" t="s">
        <x:v>251</x:v>
      </x:c>
      <x:c r="E44" s="29">
        <x:v>9</x:v>
      </x:c>
      <x:c r="F44" s="29" t="s">
        <x:v>25</x:v>
      </x:c>
      <x:c r="G44" s="29" t="s">
        <x:v>34</x:v>
      </x:c>
      <x:c r="H44" s="29" t="s">
        <x:v>36</x:v>
      </x:c>
      <x:c r="I44" s="29">
        <x:v>2013</x:v>
      </x:c>
      <x:c r="J44" s="29" t="s">
        <x:v>0</x:v>
      </x:c>
      <x:c r="K44" s="29">
        <x:v>33</x:v>
      </x:c>
      <x:c r="L44" s="29" t="s">
        <x:v>115</x:v>
      </x:c>
      <x:c r="M44" s="29">
        <x:v>113</x:v>
      </x:c>
      <x:c r="N44" s="29">
        <x:v>360</x:v>
      </x:c>
      <x:c r="O44" s="29">
        <x:v>322</x:v>
      </x:c>
      <x:c r="P44" s="29">
        <x:v>39</x:v>
      </x:c>
      <x:c r="Q44" s="29">
        <x:v>76</x:v>
      </x:c>
      <x:c r="R44" s="29">
        <x:v>17</x:v>
      </x:c>
      <x:c r="S44" s="29">
        <x:v>7</x:v>
      </x:c>
      <x:c r="T44" s="29">
        <x:v>37</x:v>
      </x:c>
      <x:c r="U44" s="29">
        <x:v>8</x:v>
      </x:c>
      <x:c r="V44" s="29">
        <x:v>1</x:v>
      </x:c>
      <x:c r="W44" s="29">
        <x:v>29</x:v>
      </x:c>
      <x:c r="X44" s="29">
        <x:v>84</x:v>
      </x:c>
      <x:c r="Y44" s="29">
        <x:v>17</x:v>
      </x:c>
      <x:c r="Z44" s="29">
        <x:v>4</x:v>
      </x:c>
      <x:c r="AA44" s="29">
        <x:v>-3.98</x:v>
      </x:c>
      <x:c r="AB44" s="60">
        <x:v>-1.9758238636363636</x:v>
      </x:c>
      <x:c r="AC44" s="60">
        <x:v>-5.9558238636363638</x:v>
      </x:c>
      <x:c r="AD44" s="90">
        <x:v>0.18883333333333335</x:v>
      </x:c>
      <x:c r="AE44" s="60">
        <x:v>-0.8504261363636364</x:v>
      </x:c>
      <x:c r="AF44" s="29">
        <x:v>20000</x:v>
      </x:c>
    </x:row>
    <x:row r="45" spans="1:32" ht="14.199999999999999">
      <x:c r="A45" s="89">
        <x:v>2023</x:v>
      </x:c>
      <x:c r="B45" s="6" t="s">
        <x:v>28</x:v>
      </x:c>
      <x:c r="C45" s="29" t="s">
        <x:v>128</x:v>
      </x:c>
      <x:c r="D45" s="29" t="s">
        <x:v>322</x:v>
      </x:c>
      <x:c r="E45" s="29">
        <x:v>9</x:v>
      </x:c>
      <x:c r="F45" s="29" t="s">
        <x:v>25</x:v>
      </x:c>
      <x:c r="G45" s="29" t="s">
        <x:v>34</x:v>
      </x:c>
      <x:c r="H45" s="29" t="s">
        <x:v>36</x:v>
      </x:c>
      <x:c r="I45" s="29">
        <x:v>2022</x:v>
      </x:c>
      <x:c r="J45" s="29" t="s">
        <x:v>363</x:v>
      </x:c>
      <x:c r="K45" s="29">
        <x:v>32</x:v>
      </x:c>
      <x:c r="L45" s="29" t="s">
        <x:v>96</x:v>
      </x:c>
      <x:c r="M45" s="29">
        <x:v>123</x:v>
      </x:c>
      <x:c r="N45" s="29">
        <x:v>447</x:v>
      </x:c>
      <x:c r="O45" s="29">
        <x:v>385</x:v>
      </x:c>
      <x:c r="P45" s="29">
        <x:v>52</x:v>
      </x:c>
      <x:c r="Q45" s="29">
        <x:v>93</x:v>
      </x:c>
      <x:c r="R45" s="29">
        <x:v>21</x:v>
      </x:c>
      <x:c r="S45" s="29">
        <x:v>18</x:v>
      </x:c>
      <x:c r="T45" s="29">
        <x:v>57</x:v>
      </x:c>
      <x:c r="U45" s="29">
        <x:v>1</x:v>
      </x:c>
      <x:c r="V45" s="29">
        <x:v>0</x:v>
      </x:c>
      <x:c r="W45" s="29">
        <x:v>45</x:v>
      </x:c>
      <x:c r="X45" s="29">
        <x:v>95</x:v>
      </x:c>
      <x:c r="Y45" s="29">
        <x:v>9</x:v>
      </x:c>
      <x:c r="Z45" s="29">
        <x:v>1</x:v>
      </x:c>
      <x:c r="AA45" s="29">
        <x:v>4.4299999999999997</x:v>
      </x:c>
      <x:c r="AB45" s="60">
        <x:v>0.65221965317919073</x:v>
      </x:c>
      <x:c r="AC45" s="60">
        <x:v>5.0822196531791901</x:v>
      </x:c>
      <x:c r="AD45" s="90">
        <x:v>3.0481208053691273</x:v>
      </x:c>
      <x:c r="AE45" s="60">
        <x:v>0.052196531791907516</x:v>
      </x:c>
      <x:c r="AF45" s="29">
        <x:v>31000</x:v>
      </x:c>
    </x:row>
    <x:row r="46" spans="1:32" ht="14.199999999999999">
      <x:c r="A46" s="89">
        <x:v>2016</x:v>
      </x:c>
      <x:c r="B46" s="6" t="s">
        <x:v>45</x:v>
      </x:c>
      <x:c r="C46" s="29" t="s">
        <x:v>246</x:v>
      </x:c>
      <x:c r="D46" s="29" t="s">
        <x:v>251</x:v>
      </x:c>
      <x:c r="E46" s="29">
        <x:v>9</x:v>
      </x:c>
      <x:c r="F46" s="29" t="s">
        <x:v>25</x:v>
      </x:c>
      <x:c r="G46" s="29" t="s">
        <x:v>34</x:v>
      </x:c>
      <x:c r="H46" s="29" t="s">
        <x:v>36</x:v>
      </x:c>
      <x:c r="I46" s="29">
        <x:v>2015</x:v>
      </x:c>
      <x:c r="J46" s="29" t="s">
        <x:v>167</x:v>
      </x:c>
      <x:c r="K46" s="29">
        <x:v>29</x:v>
      </x:c>
      <x:c r="L46" s="29" t="s">
        <x:v>117</x:v>
      </x:c>
      <x:c r="M46" s="29">
        <x:v>91</x:v>
      </x:c>
      <x:c r="N46" s="29">
        <x:v>297</x:v>
      </x:c>
      <x:c r="O46" s="29">
        <x:v>259</x:v>
      </x:c>
      <x:c r="P46" s="29">
        <x:v>38</x:v>
      </x:c>
      <x:c r="Q46" s="29">
        <x:v>83</x:v>
      </x:c>
      <x:c r="R46" s="29">
        <x:v>14</x:v>
      </x:c>
      <x:c r="S46" s="29">
        <x:v>14</x:v>
      </x:c>
      <x:c r="T46" s="29">
        <x:v>51</x:v>
      </x:c>
      <x:c r="U46" s="29">
        <x:v>5</x:v>
      </x:c>
      <x:c r="V46" s="29">
        <x:v>0</x:v>
      </x:c>
      <x:c r="W46" s="29">
        <x:v>26</x:v>
      </x:c>
      <x:c r="X46" s="29">
        <x:v>46</x:v>
      </x:c>
      <x:c r="Y46" s="29">
        <x:v>6</x:v>
      </x:c>
      <x:c r="Z46" s="29">
        <x:v>3</x:v>
      </x:c>
      <x:c r="AA46" s="29">
        <x:v>-6.2800000000000002</x:v>
      </x:c>
      <x:c r="AB46" s="60">
        <x:v>-2.8370484581497792</x:v>
      </x:c>
      <x:c r="AC46" s="60">
        <x:v>-9.1170484581497799</x:v>
      </x:c>
      <x:c r="AD46" s="90">
        <x:v>1.6264646464646464</x:v>
      </x:c>
      <x:c r="AE46" s="60">
        <x:v>-0.26425110132158586</x:v>
      </x:c>
      <x:c r="AF46" s="29">
        <x:v>12000</x:v>
      </x:c>
    </x:row>
    <x:row r="47" spans="1:32" ht="14.199999999999999">
      <x:c r="A47" s="89">
        <x:v>2015</x:v>
      </x:c>
      <x:c r="B47" s="6" t="s">
        <x:v>27</x:v>
      </x:c>
      <x:c r="C47" s="29" t="s">
        <x:v>230</x:v>
      </x:c>
      <x:c r="D47" s="29" t="s">
        <x:v>322</x:v>
      </x:c>
      <x:c r="E47" s="29">
        <x:v>4</x:v>
      </x:c>
      <x:c r="F47" s="29" t="s">
        <x:v>332</x:v>
      </x:c>
      <x:c r="G47" s="29" t="s">
        <x:v>34</x:v>
      </x:c>
      <x:c r="H47" s="29" t="s">
        <x:v>36</x:v>
      </x:c>
      <x:c r="I47" s="29">
        <x:v>2014</x:v>
      </x:c>
      <x:c r="J47" s="29" t="s">
        <x:v>214</x:v>
      </x:c>
      <x:c r="K47" s="29">
        <x:v>39</x:v>
      </x:c>
      <x:c r="L47" s="29" t="s">
        <x:v>96</x:v>
      </x:c>
      <x:c r="M47" s="29">
        <x:v>75</x:v>
      </x:c>
      <x:c r="N47" s="29">
        <x:v>185</x:v>
      </x:c>
      <x:c r="O47" s="29">
        <x:v>164</x:v>
      </x:c>
      <x:c r="P47" s="29">
        <x:v>16</x:v>
      </x:c>
      <x:c r="Q47" s="29">
        <x:v>37</x:v>
      </x:c>
      <x:c r="R47" s="29">
        <x:v>7</x:v>
      </x:c>
      <x:c r="S47" s="29">
        <x:v>7</x:v>
      </x:c>
      <x:c r="T47" s="29">
        <x:v>34</x:v>
      </x:c>
      <x:c r="U47" s="29">
        <x:v>0</x:v>
      </x:c>
      <x:c r="V47" s="29">
        <x:v>0</x:v>
      </x:c>
      <x:c r="W47" s="29">
        <x:v>14</x:v>
      </x:c>
      <x:c r="X47" s="29">
        <x:v>40</x:v>
      </x:c>
      <x:c r="Y47" s="29">
        <x:v>5</x:v>
      </x:c>
      <x:c r="Z47" s="29">
        <x:v>3</x:v>
      </x:c>
      <x:c r="AA47" s="29">
        <x:v>5.6399999999999997</x:v>
      </x:c>
      <x:c r="AB47" s="60">
        <x:v>1.1836799999999998</x:v>
      </x:c>
      <x:c r="AC47" s="90">
        <x:v>6.8236799999999995</x:v>
      </x:c>
      <x:c r="AD47" s="90">
        <x:v>0.23935135135135135</x:v>
      </x:c>
      <x:c r="AE47" s="60">
        <x:v>0.1172</x:v>
      </x:c>
      <x:c r="AF47" s="29">
        <x:v>40000</x:v>
      </x:c>
    </x:row>
    <x:row r="48" spans="2:2" ht="14.199999999999999">
      <x:c r="B48" s="8"/>
    </x:row>
    <x:row r="49" spans="2:2" ht="14.199999999999999">
      <x:c r="B49" s="8"/>
    </x:row>
    <x:row r="50" spans="2:2" ht="14.199999999999999">
      <x:c r="B50" s="8"/>
    </x:row>
    <x:row r="51" spans="2:2" ht="14.199999999999999">
      <x:c r="B51" s="8"/>
    </x:row>
    <x:row r="52" spans="2:2" ht="14.199999999999999">
      <x:c r="B52" s="8"/>
    </x:row>
    <x:row r="53" spans="2:2" ht="14.199999999999999">
      <x:c r="B53" s="8"/>
    </x:row>
    <x:row r="54" spans="2:2" ht="14.199999999999999">
      <x:c r="B54" s="8"/>
    </x:row>
    <x:row r="55" spans="2:2" ht="14.199999999999999">
      <x:c r="B55" s="8"/>
    </x:row>
    <x:row r="56" spans="2:2" ht="14.199999999999999">
      <x:c r="B56" s="8"/>
    </x:row>
    <x:row r="57" spans="2:2" ht="14.199999999999999">
      <x:c r="B57" s="8"/>
    </x:row>
    <x:row r="58" spans="2:2" ht="14.199999999999999">
      <x:c r="B58" s="8"/>
    </x:row>
    <x:row r="59" spans="2:2" ht="14.199999999999999">
      <x:c r="B59" s="8"/>
    </x:row>
    <x:row r="60" spans="2:2" ht="14.199999999999999">
      <x:c r="B60" s="8"/>
    </x:row>
    <x:row r="61" spans="2:2" ht="14.199999999999999">
      <x:c r="B61" s="8"/>
    </x:row>
    <x:row r="62" spans="2:2" ht="14.199999999999999">
      <x:c r="B62" s="8"/>
    </x:row>
    <x:row r="63" spans="2:2" ht="14.199999999999999">
      <x:c r="B63" s="8"/>
    </x:row>
    <x:row r="64" spans="2:2" ht="14.199999999999999">
      <x:c r="B64" s="8"/>
    </x:row>
    <x:row r="65" spans="2:2" ht="14.199999999999999">
      <x:c r="B65" s="8"/>
    </x:row>
    <x:row r="66" spans="2:2" ht="14.199999999999999">
      <x:c r="B66" s="8"/>
    </x:row>
    <x:row r="67" spans="2:2" ht="14.199999999999999">
      <x:c r="B67" s="8"/>
    </x:row>
    <x:row r="68" spans="2:2" ht="14.199999999999999">
      <x:c r="B68" s="8"/>
    </x:row>
    <x:row r="69" spans="2:2" ht="14.199999999999999">
      <x:c r="B69" s="8"/>
    </x:row>
    <x:row r="70" spans="2:2" ht="14.199999999999999">
      <x:c r="B70" s="8"/>
    </x:row>
    <x:row r="71" spans="2:2" ht="14.199999999999999">
      <x:c r="B71" s="8"/>
    </x:row>
    <x:row r="72" spans="2:2" ht="14.199999999999999">
      <x:c r="B72" s="8"/>
    </x:row>
    <x:row r="73" spans="2:2" ht="14.199999999999999">
      <x:c r="B73" s="8"/>
    </x:row>
    <x:row r="74" spans="2:2" ht="14.199999999999999">
      <x:c r="B74" s="8"/>
    </x:row>
    <x:row r="75" spans="2:2" ht="14.199999999999999">
      <x:c r="B75" s="8"/>
    </x:row>
    <x:row r="76" spans="2:2" ht="14.199999999999999">
      <x:c r="B76" s="8"/>
    </x:row>
    <x:row r="77" spans="2:2" ht="14.199999999999999">
      <x:c r="B77" s="8"/>
    </x:row>
    <x:row r="78" spans="2:2" ht="14.199999999999999">
      <x:c r="B78" s="8"/>
    </x:row>
    <x:row r="79" spans="2:2" ht="14.199999999999999">
      <x:c r="B79" s="8"/>
    </x:row>
    <x:row r="80" spans="2:2" ht="14.199999999999999">
      <x:c r="B80" s="8"/>
    </x:row>
    <x:row r="81" spans="2:2" ht="14.199999999999999">
      <x:c r="B81" s="8"/>
    </x:row>
    <x:row r="82" spans="2:2" ht="14.199999999999999">
      <x:c r="B82" s="8"/>
    </x:row>
    <x:row r="83" spans="2:2" ht="14.199999999999999">
      <x:c r="B83" s="8"/>
    </x:row>
    <x:row r="84" spans="2:2" ht="14.199999999999999">
      <x:c r="B84" s="8"/>
    </x:row>
    <x:row r="85" spans="2:2" ht="14.199999999999999">
      <x:c r="B85" s="8"/>
    </x:row>
    <x:row r="86" spans="2:2" ht="14.199999999999999">
      <x:c r="B86" s="8"/>
    </x:row>
    <x:row r="87" spans="2:2" ht="14.199999999999999">
      <x:c r="B87" s="8"/>
    </x:row>
    <x:row r="88" spans="2:2" ht="14.199999999999999">
      <x:c r="B88" s="8"/>
    </x:row>
    <x:row r="89" spans="2:2" ht="14.199999999999999">
      <x:c r="B89" s="8"/>
    </x:row>
    <x:row r="90" spans="2:2" ht="14.199999999999999">
      <x:c r="B90" s="8"/>
    </x:row>
    <x:row r="91" spans="2:2" ht="14.199999999999999">
      <x:c r="B91" s="8"/>
    </x:row>
    <x:row r="92" spans="2:2" ht="14.199999999999999">
      <x:c r="B92" s="8"/>
    </x:row>
    <x:row r="93" spans="2:2" ht="14.199999999999999">
      <x:c r="B93" s="8"/>
    </x:row>
    <x:row r="94" spans="2:2" ht="14.199999999999999">
      <x:c r="B94" s="8"/>
    </x:row>
    <x:row r="95" spans="2:2" ht="14.199999999999999">
      <x:c r="B95" s="8"/>
    </x:row>
    <x:row r="96" spans="2:2" ht="14.199999999999999">
      <x:c r="B96" s="8"/>
    </x:row>
    <x:row r="97" spans="2:2" ht="14.199999999999999">
      <x:c r="B97" s="8"/>
    </x:row>
    <x:row r="98" spans="2:2" ht="14.199999999999999">
      <x:c r="B98" s="8"/>
    </x:row>
    <x:row r="99" spans="2:2" ht="14.199999999999999">
      <x:c r="B99" s="8"/>
    </x:row>
    <x:row r="100" spans="2:2" ht="14.199999999999999">
      <x:c r="B100" s="8"/>
    </x:row>
    <x:row r="101" spans="2:2" ht="14.199999999999999">
      <x:c r="B101" s="8"/>
    </x:row>
    <x:row r="102" spans="2:2" ht="14.199999999999999">
      <x:c r="B102" s="8"/>
    </x:row>
    <x:row r="103" spans="2:2" ht="14.199999999999999">
      <x:c r="B103" s="8"/>
    </x:row>
    <x:row r="104" spans="2:2" ht="14.199999999999999">
      <x:c r="B104" s="8"/>
    </x:row>
    <x:row r="105" spans="2:2" ht="14.199999999999999">
      <x:c r="B105" s="8"/>
    </x:row>
    <x:row r="106" spans="2:2" ht="14.199999999999999">
      <x:c r="B106" s="8"/>
    </x:row>
    <x:row r="107" spans="2:2" ht="14.199999999999999">
      <x:c r="B107" s="8"/>
    </x:row>
    <x:row r="108" spans="2:2" ht="14.199999999999999">
      <x:c r="B108" s="8"/>
    </x:row>
    <x:row r="109" spans="2:2" ht="14.199999999999999">
      <x:c r="B109" s="8"/>
    </x:row>
    <x:row r="110" spans="2:2" ht="14.199999999999999">
      <x:c r="B110" s="8"/>
    </x:row>
    <x:row r="111" spans="2:2" ht="14.199999999999999">
      <x:c r="B111" s="8"/>
    </x:row>
    <x:row r="112" spans="2:2" ht="14.199999999999999">
      <x:c r="B112" s="8"/>
    </x:row>
    <x:row r="113" spans="2:2" ht="14.199999999999999">
      <x:c r="B113" s="8"/>
    </x:row>
    <x:row r="114" spans="2:2" ht="14.199999999999999">
      <x:c r="B114" s="8"/>
    </x:row>
    <x:row r="115" spans="2:2" ht="14.199999999999999">
      <x:c r="B115" s="8"/>
    </x:row>
    <x:row r="116" spans="2:2" ht="14.199999999999999">
      <x:c r="B116" s="8"/>
    </x:row>
    <x:row r="117" spans="2:2" ht="14.199999999999999">
      <x:c r="B117" s="8"/>
    </x:row>
    <x:row r="118" spans="2:2" ht="14.199999999999999">
      <x:c r="B118" s="8"/>
    </x:row>
    <x:row r="119" spans="2:2" ht="14.199999999999999">
      <x:c r="B119" s="8"/>
    </x:row>
    <x:row r="120" spans="2:2" ht="14.199999999999999">
      <x:c r="B120" s="8"/>
    </x:row>
    <x:row r="121" spans="2:2" ht="14.199999999999999">
      <x:c r="B121" s="8"/>
    </x:row>
    <x:row r="122" spans="2:2" ht="14.199999999999999">
      <x:c r="B122" s="8"/>
    </x:row>
    <x:row r="123" spans="2:2" ht="14.199999999999999">
      <x:c r="B123" s="8"/>
    </x:row>
    <x:row r="124" spans="2:2" ht="14.199999999999999">
      <x:c r="B124" s="8"/>
    </x:row>
    <x:row r="125" spans="2:2" ht="14.199999999999999">
      <x:c r="B125" s="8"/>
    </x:row>
    <x:row r="126" spans="2:2" ht="14.199999999999999">
      <x:c r="B126" s="8"/>
    </x:row>
    <x:row r="127" spans="2:2" ht="14.199999999999999">
      <x:c r="B127" s="8"/>
    </x:row>
    <x:row r="128" spans="2:2" ht="14.199999999999999">
      <x:c r="B128" s="8"/>
    </x:row>
    <x:row r="129" spans="2:2" ht="14.199999999999999">
      <x:c r="B129" s="8"/>
    </x:row>
    <x:row r="130" spans="2:2" ht="14.199999999999999">
      <x:c r="B130" s="8"/>
    </x:row>
    <x:row r="131" spans="2:2" ht="14.199999999999999">
      <x:c r="B131" s="8"/>
    </x:row>
    <x:row r="132" spans="2:2" ht="14.199999999999999">
      <x:c r="B132" s="8"/>
    </x:row>
    <x:row r="133" spans="2:2" ht="14.199999999999999">
      <x:c r="B133" s="8"/>
    </x:row>
    <x:row r="134" spans="2:2" ht="14.199999999999999">
      <x:c r="B134" s="8"/>
    </x:row>
    <x:row r="135" spans="2:2" ht="14.199999999999999">
      <x:c r="B135" s="8"/>
    </x:row>
    <x:row r="136" spans="2:2" ht="14.199999999999999">
      <x:c r="B136" s="8"/>
    </x:row>
    <x:row r="137" spans="2:2" ht="14.199999999999999">
      <x:c r="B137" s="8"/>
    </x:row>
    <x:row r="138" spans="2:2" ht="14.199999999999999">
      <x:c r="B138" s="8"/>
    </x:row>
    <x:row r="139" spans="2:2" ht="14.199999999999999">
      <x:c r="B139" s="8"/>
    </x:row>
    <x:row r="140" spans="2:2" ht="14.199999999999999">
      <x:c r="B140" s="8"/>
    </x:row>
    <x:row r="141" spans="2:2" ht="14.199999999999999">
      <x:c r="B141" s="8"/>
    </x:row>
    <x:row r="142" spans="2:2" ht="14.199999999999999">
      <x:c r="B142" s="8"/>
    </x:row>
    <x:row r="143" spans="2:2" ht="14.199999999999999">
      <x:c r="B143" s="8"/>
    </x:row>
    <x:row r="144" spans="2:2" ht="14.199999999999999">
      <x:c r="B144" s="8"/>
    </x:row>
    <x:row r="145" spans="2:2" ht="14.199999999999999">
      <x:c r="B145" s="8"/>
    </x:row>
    <x:row r="146" spans="2:2" ht="14.199999999999999">
      <x:c r="B146" s="8"/>
    </x:row>
    <x:row r="147" spans="2:2" ht="14.199999999999999">
      <x:c r="B147" s="8"/>
    </x:row>
    <x:row r="148" spans="2:2" ht="14.199999999999999">
      <x:c r="B148" s="8"/>
    </x:row>
    <x:row r="149" spans="2:2" ht="14.199999999999999">
      <x:c r="B149" s="8"/>
    </x:row>
    <x:row r="150" spans="2:2" ht="14.199999999999999">
      <x:c r="B150" s="8"/>
    </x:row>
    <x:row r="151" spans="2:2" ht="14.199999999999999">
      <x:c r="B151" s="8"/>
    </x:row>
    <x:row r="152" spans="2:2" ht="14.199999999999999">
      <x:c r="B152" s="8"/>
    </x:row>
    <x:row r="153" spans="2:2" ht="14.199999999999999">
      <x:c r="B153" s="8"/>
    </x:row>
    <x:row r="154" spans="2:2" ht="14.199999999999999">
      <x:c r="B154" s="8"/>
    </x:row>
    <x:row r="155" spans="2:2" ht="14.199999999999999">
      <x:c r="B155" s="8"/>
    </x:row>
    <x:row r="156" spans="2:2" ht="14.199999999999999">
      <x:c r="B156" s="8"/>
    </x:row>
    <x:row r="157" spans="2:2" ht="14.199999999999999">
      <x:c r="B157" s="8"/>
    </x:row>
    <x:row r="158" spans="2:2" ht="14.199999999999999">
      <x:c r="B158" s="8"/>
    </x:row>
    <x:row r="159" spans="2:2" ht="14.199999999999999">
      <x:c r="B159" s="8"/>
    </x:row>
    <x:row r="160" spans="2:2" ht="14.199999999999999">
      <x:c r="B160" s="8"/>
    </x:row>
    <x:row r="161" spans="2:2" ht="14.199999999999999">
      <x:c r="B161" s="8"/>
    </x:row>
    <x:row r="162" spans="2:2" ht="14.199999999999999">
      <x:c r="B162" s="8"/>
    </x:row>
    <x:row r="163" spans="2:2" ht="14.199999999999999">
      <x:c r="B163" s="8"/>
    </x:row>
    <x:row r="164" spans="2:2" ht="14.199999999999999">
      <x:c r="B164" s="8"/>
    </x:row>
    <x:row r="165" spans="2:2" ht="14.199999999999999">
      <x:c r="B165" s="8"/>
    </x:row>
    <x:row r="166" spans="2:2" ht="14.199999999999999">
      <x:c r="B166" s="8"/>
    </x:row>
    <x:row r="167" spans="2:2" ht="14.199999999999999">
      <x:c r="B167" s="8"/>
    </x:row>
    <x:row r="168" spans="2:2" ht="14.199999999999999">
      <x:c r="B168" s="8"/>
    </x:row>
    <x:row r="169" spans="2:2" ht="14.199999999999999">
      <x:c r="B169" s="8"/>
    </x:row>
    <x:row r="170" spans="2:2" ht="14.199999999999999">
      <x:c r="B170" s="8"/>
    </x:row>
    <x:row r="171" spans="2:2" ht="14.199999999999999">
      <x:c r="B171" s="8"/>
    </x:row>
    <x:row r="172" spans="2:2" ht="14.199999999999999">
      <x:c r="B172" s="8"/>
    </x:row>
    <x:row r="173" spans="2:2" ht="14.199999999999999">
      <x:c r="B173" s="8"/>
    </x:row>
    <x:row r="174" spans="2:2" ht="14.199999999999999">
      <x:c r="B174" s="8"/>
    </x:row>
    <x:row r="175" spans="2:2" ht="14.199999999999999">
      <x:c r="B175" s="8"/>
    </x:row>
    <x:row r="176" spans="2:2" ht="14.199999999999999">
      <x:c r="B176" s="8"/>
    </x:row>
    <x:row r="177" spans="2:2" ht="14.199999999999999">
      <x:c r="B177" s="8"/>
    </x:row>
    <x:row r="178" spans="2:2" ht="14.199999999999999">
      <x:c r="B178" s="8"/>
    </x:row>
    <x:row r="179" spans="2:2" ht="14.199999999999999">
      <x:c r="B179" s="8"/>
    </x:row>
    <x:row r="180" spans="2:2" ht="14.199999999999999">
      <x:c r="B180" s="8"/>
    </x:row>
    <x:row r="181" spans="2:2" ht="14.199999999999999">
      <x:c r="B181" s="8"/>
    </x:row>
    <x:row r="182" spans="2:2" ht="14.199999999999999">
      <x:c r="B182" s="8"/>
    </x:row>
    <x:row r="183" spans="2:2" ht="14.199999999999999">
      <x:c r="B183" s="8"/>
    </x:row>
    <x:row r="184" spans="2:2" ht="14.199999999999999">
      <x:c r="B184" s="8"/>
    </x:row>
    <x:row r="185" spans="2:2" ht="14.199999999999999">
      <x:c r="B185" s="8"/>
    </x:row>
    <x:row r="186" spans="2:2" ht="14.199999999999999">
      <x:c r="B186" s="8"/>
    </x:row>
    <x:row r="187" spans="2:2" ht="14.199999999999999">
      <x:c r="B187" s="8"/>
    </x:row>
    <x:row r="188" spans="2:2" ht="14.199999999999999">
      <x:c r="B188" s="8"/>
    </x:row>
    <x:row r="189" spans="2:2" ht="14.199999999999999">
      <x:c r="B189" s="8"/>
    </x:row>
    <x:row r="190" spans="2:2" ht="14.199999999999999">
      <x:c r="B190" s="8"/>
    </x:row>
    <x:row r="191" spans="2:2" ht="14.199999999999999">
      <x:c r="B191" s="8"/>
    </x:row>
    <x:row r="192" spans="2:2" ht="14.199999999999999">
      <x:c r="B192" s="8"/>
    </x:row>
    <x:row r="193" spans="2:2" ht="14.199999999999999">
      <x:c r="B193" s="8"/>
    </x:row>
    <x:row r="194" spans="2:2" ht="14.199999999999999">
      <x:c r="B194" s="8"/>
    </x:row>
    <x:row r="195" spans="2:2" ht="14.199999999999999">
      <x:c r="B195" s="8"/>
    </x:row>
    <x:row r="196" spans="2:2" ht="14.199999999999999">
      <x:c r="B196" s="8"/>
    </x:row>
    <x:row r="197" spans="2:2" ht="14.199999999999999">
      <x:c r="B197" s="8"/>
    </x:row>
    <x:row r="198" spans="2:2" ht="14.199999999999999">
      <x:c r="B198" s="8"/>
    </x:row>
    <x:row r="199" spans="2:2" ht="14.199999999999999">
      <x:c r="B199" s="8"/>
    </x:row>
    <x:row r="200" spans="2:2" ht="14.199999999999999">
      <x:c r="B200" s="8"/>
    </x:row>
    <x:row r="201" spans="2:2" ht="14.199999999999999">
      <x:c r="B201" s="8"/>
    </x:row>
    <x:row r="202" spans="2:2" ht="14.199999999999999">
      <x:c r="B202" s="8"/>
    </x:row>
    <x:row r="203" spans="2:2" ht="14.199999999999999">
      <x:c r="B203" s="8"/>
    </x:row>
    <x:row r="204" spans="2:2" ht="14.199999999999999">
      <x:c r="B204" s="8"/>
    </x:row>
    <x:row r="205" spans="2:2" ht="14.199999999999999">
      <x:c r="B205" s="8"/>
    </x:row>
    <x:row r="206" spans="2:2" ht="14.199999999999999">
      <x:c r="B206" s="8"/>
    </x:row>
    <x:row r="207" spans="2:2" ht="14.199999999999999">
      <x:c r="B207" s="8"/>
    </x:row>
    <x:row r="208" spans="2:2" ht="14.199999999999999">
      <x:c r="B208" s="8"/>
    </x:row>
    <x:row r="209" spans="2:2" ht="14.199999999999999">
      <x:c r="B209" s="8"/>
    </x:row>
    <x:row r="210" spans="2:2" ht="14.199999999999999">
      <x:c r="B210" s="8"/>
    </x:row>
    <x:row r="211" spans="2:2" ht="14.199999999999999">
      <x:c r="B211" s="8"/>
    </x:row>
    <x:row r="212" spans="2:2" ht="14.199999999999999">
      <x:c r="B212" s="8"/>
    </x:row>
    <x:row r="213" spans="2:2" ht="14.199999999999999">
      <x:c r="B213" s="8"/>
    </x:row>
    <x:row r="214" spans="2:2" ht="14.199999999999999">
      <x:c r="B214" s="8"/>
    </x:row>
    <x:row r="215" spans="2:2" ht="14.199999999999999">
      <x:c r="B215" s="8"/>
    </x:row>
    <x:row r="216" spans="2:2" ht="14.199999999999999">
      <x:c r="B216" s="8"/>
    </x:row>
    <x:row r="217" spans="2:2" ht="14.199999999999999">
      <x:c r="B217" s="8"/>
    </x:row>
    <x:row r="218" spans="2:2" ht="14.199999999999999">
      <x:c r="B218" s="8"/>
    </x:row>
    <x:row r="219" spans="2:2" ht="14.199999999999999">
      <x:c r="B219" s="8"/>
    </x:row>
    <x:row r="220" spans="2:2" ht="14.199999999999999">
      <x:c r="B220" s="8"/>
    </x:row>
    <x:row r="221" spans="2:2" ht="14.199999999999999">
      <x:c r="B221" s="8"/>
    </x:row>
    <x:row r="222" spans="2:2" ht="14.199999999999999">
      <x:c r="B222" s="8"/>
    </x:row>
    <x:row r="223" spans="2:2" ht="14.199999999999999">
      <x:c r="B223" s="8"/>
    </x:row>
    <x:row r="224" spans="2:2" ht="14.199999999999999">
      <x:c r="B224" s="8"/>
    </x:row>
    <x:row r="225" spans="2:2" ht="14.199999999999999">
      <x:c r="B225" s="8"/>
    </x:row>
    <x:row r="226" spans="2:2" ht="14.199999999999999">
      <x:c r="B226" s="8"/>
    </x:row>
    <x:row r="227" spans="2:2" ht="14.199999999999999">
      <x:c r="B227" s="8"/>
    </x:row>
    <x:row r="228" spans="2:2" ht="14.199999999999999">
      <x:c r="B228" s="8"/>
    </x:row>
    <x:row r="229" spans="2:2" ht="14.199999999999999">
      <x:c r="B229" s="8"/>
    </x:row>
    <x:row r="230" spans="2:2" ht="14.199999999999999">
      <x:c r="B230" s="8"/>
    </x:row>
    <x:row r="231" spans="2:2" ht="14.199999999999999">
      <x:c r="B231" s="8"/>
    </x:row>
    <x:row r="232" spans="2:2" ht="14.199999999999999">
      <x:c r="B232" s="8"/>
    </x:row>
    <x:row r="233" spans="2:2" ht="14.199999999999999">
      <x:c r="B233" s="8"/>
    </x:row>
    <x:row r="234" spans="2:2" ht="14.199999999999999">
      <x:c r="B234" s="8"/>
    </x:row>
    <x:row r="235" spans="2:2" ht="14.199999999999999">
      <x:c r="B235" s="8"/>
    </x:row>
    <x:row r="236" spans="2:2" ht="14.199999999999999">
      <x:c r="B236" s="8"/>
    </x:row>
    <x:row r="237" spans="2:2" ht="14.199999999999999">
      <x:c r="B237" s="8"/>
    </x:row>
    <x:row r="238" spans="2:2" ht="14.199999999999999">
      <x:c r="B238" s="8"/>
    </x:row>
    <x:row r="239" spans="2:2" ht="14.199999999999999">
      <x:c r="B239" s="8"/>
    </x:row>
    <x:row r="240" spans="2:2" ht="14.199999999999999">
      <x:c r="B240" s="8"/>
    </x:row>
    <x:row r="241" spans="2:2" ht="14.199999999999999">
      <x:c r="B241" s="8"/>
    </x:row>
    <x:row r="242" spans="2:2" ht="14.199999999999999">
      <x:c r="B242" s="8"/>
    </x:row>
    <x:row r="243" spans="2:2" ht="14.199999999999999">
      <x:c r="B243" s="8"/>
    </x:row>
    <x:row r="244" spans="2:2" ht="14.199999999999999">
      <x:c r="B244" s="8"/>
    </x:row>
    <x:row r="245" spans="2:2" ht="14.199999999999999">
      <x:c r="B245" s="8"/>
    </x:row>
    <x:row r="246" spans="2:2" ht="14.199999999999999">
      <x:c r="B246" s="8"/>
    </x:row>
    <x:row r="247" spans="2:2" ht="14.199999999999999">
      <x:c r="B247" s="8"/>
    </x:row>
    <x:row r="248" spans="2:2" ht="14.199999999999999">
      <x:c r="B248" s="8"/>
    </x:row>
    <x:row r="249" spans="2:2" ht="14.199999999999999">
      <x:c r="B249" s="8"/>
    </x:row>
    <x:row r="250" spans="2:2" ht="14.199999999999999">
      <x:c r="B250" s="8"/>
    </x:row>
    <x:row r="251" spans="2:2" ht="14.199999999999999">
      <x:c r="B251" s="8"/>
    </x:row>
    <x:row r="252" spans="2:2" ht="14.199999999999999">
      <x:c r="B252" s="8"/>
    </x:row>
    <x:row r="253" spans="2:2" ht="14.199999999999999">
      <x:c r="B253" s="8"/>
    </x:row>
    <x:row r="254" spans="2:2" ht="14.199999999999999">
      <x:c r="B254" s="8"/>
    </x:row>
    <x:row r="255" spans="2:2" ht="14.199999999999999">
      <x:c r="B255" s="8"/>
    </x:row>
    <x:row r="256" spans="2:2" ht="14.199999999999999">
      <x:c r="B256" s="8"/>
    </x:row>
    <x:row r="257" spans="2:2" ht="14.199999999999999">
      <x:c r="B257" s="8"/>
    </x:row>
    <x:row r="258" spans="2:2" ht="14.199999999999999">
      <x:c r="B258" s="8"/>
    </x:row>
    <x:row r="259" spans="2:2" ht="14.199999999999999">
      <x:c r="B259" s="8"/>
    </x:row>
    <x:row r="260" spans="2:2" ht="14.199999999999999">
      <x:c r="B260" s="8"/>
    </x:row>
    <x:row r="261" spans="2:2" ht="14.199999999999999">
      <x:c r="B261" s="8"/>
    </x:row>
    <x:row r="262" spans="2:2" ht="14.199999999999999">
      <x:c r="B262" s="8"/>
    </x:row>
    <x:row r="263" spans="2:2" ht="14.199999999999999">
      <x:c r="B263" s="8"/>
    </x:row>
    <x:row r="264" spans="2:2" ht="14.199999999999999">
      <x:c r="B264" s="8"/>
    </x:row>
    <x:row r="265" spans="2:2" ht="14.199999999999999">
      <x:c r="B265" s="8"/>
    </x:row>
    <x:row r="266" spans="2:2" ht="14.199999999999999">
      <x:c r="B266" s="8"/>
    </x:row>
    <x:row r="267" spans="2:2" ht="14.199999999999999">
      <x:c r="B267" s="8"/>
    </x:row>
    <x:row r="268" spans="2:2" ht="14.199999999999999">
      <x:c r="B268" s="8"/>
    </x:row>
    <x:row r="269" spans="2:2" ht="14.199999999999999">
      <x:c r="B269" s="8"/>
    </x:row>
    <x:row r="270" spans="2:2" ht="14.199999999999999">
      <x:c r="B270" s="8"/>
    </x:row>
    <x:row r="271" spans="2:2" ht="14.199999999999999">
      <x:c r="B271" s="8"/>
    </x:row>
    <x:row r="272" spans="2:2" ht="14.199999999999999">
      <x:c r="B272" s="8"/>
    </x:row>
    <x:row r="273" spans="2:2" ht="14.199999999999999">
      <x:c r="B273" s="8"/>
    </x:row>
    <x:row r="274" spans="2:2" ht="14.199999999999999">
      <x:c r="B274" s="8"/>
    </x:row>
    <x:row r="275" spans="2:2" ht="14.199999999999999">
      <x:c r="B275" s="8"/>
    </x:row>
    <x:row r="276" spans="2:2" ht="14.199999999999999">
      <x:c r="B276" s="8"/>
    </x:row>
    <x:row r="277" spans="2:2" ht="14.199999999999999">
      <x:c r="B277" s="8"/>
    </x:row>
    <x:row r="278" spans="2:2" ht="14.199999999999999">
      <x:c r="B278" s="8"/>
    </x:row>
    <x:row r="279" spans="2:2" ht="14.199999999999999">
      <x:c r="B279" s="8"/>
    </x:row>
    <x:row r="280" spans="2:2" ht="14.199999999999999">
      <x:c r="B280" s="8"/>
    </x:row>
    <x:row r="281" spans="2:2" ht="14.199999999999999">
      <x:c r="B281" s="8"/>
    </x:row>
    <x:row r="282" spans="2:2" ht="14.199999999999999">
      <x:c r="B282" s="8"/>
    </x:row>
    <x:row r="283" spans="2:2" ht="14.199999999999999">
      <x:c r="B283" s="8"/>
    </x:row>
    <x:row r="284" spans="2:2" ht="14.199999999999999">
      <x:c r="B284" s="8"/>
    </x:row>
    <x:row r="285" spans="2:2" ht="14.199999999999999">
      <x:c r="B285" s="8"/>
    </x:row>
    <x:row r="286" spans="2:2" ht="14.199999999999999">
      <x:c r="B286" s="8"/>
    </x:row>
    <x:row r="287" spans="2:2" ht="14.199999999999999">
      <x:c r="B287" s="8"/>
    </x:row>
    <x:row r="288" spans="2:2" ht="14.199999999999999">
      <x:c r="B288" s="8"/>
    </x:row>
    <x:row r="289" spans="2:2" ht="14.199999999999999">
      <x:c r="B289" s="8"/>
    </x:row>
    <x:row r="290" spans="2:2" ht="14.199999999999999">
      <x:c r="B290" s="8"/>
    </x:row>
    <x:row r="291" spans="2:2" ht="14.199999999999999">
      <x:c r="B291" s="8"/>
    </x:row>
    <x:row r="292" spans="2:2" ht="14.199999999999999">
      <x:c r="B292" s="8"/>
    </x:row>
    <x:row r="293" spans="2:2" ht="14.199999999999999">
      <x:c r="B293" s="8"/>
    </x:row>
    <x:row r="294" spans="2:2" ht="14.199999999999999">
      <x:c r="B294" s="8"/>
    </x:row>
    <x:row r="295" spans="2:2" ht="14.199999999999999">
      <x:c r="B295" s="8"/>
    </x:row>
    <x:row r="296" spans="2:2" ht="14.199999999999999">
      <x:c r="B296" s="8"/>
    </x:row>
    <x:row r="297" spans="2:2" ht="14.199999999999999">
      <x:c r="B297" s="8"/>
    </x:row>
    <x:row r="298" spans="2:2" ht="14.199999999999999">
      <x:c r="B298" s="8"/>
    </x:row>
    <x:row r="299" spans="2:2" ht="14.199999999999999">
      <x:c r="B299" s="8"/>
    </x:row>
    <x:row r="300" spans="2:2" ht="14.199999999999999">
      <x:c r="B300" s="8"/>
    </x:row>
    <x:row r="301" spans="2:2" ht="14.199999999999999">
      <x:c r="B301" s="8"/>
    </x:row>
    <x:row r="302" spans="2:2" ht="14.199999999999999">
      <x:c r="B302" s="8"/>
    </x:row>
    <x:row r="303" spans="2:2" ht="14.199999999999999">
      <x:c r="B303" s="8"/>
    </x:row>
    <x:row r="304" spans="2:2" ht="14.199999999999999">
      <x:c r="B304" s="8"/>
    </x:row>
    <x:row r="305" spans="2:2" ht="14.199999999999999">
      <x:c r="B305" s="8"/>
    </x:row>
    <x:row r="306" spans="2:2" ht="14.199999999999999">
      <x:c r="B306" s="8"/>
    </x:row>
    <x:row r="307" spans="2:2" ht="14.199999999999999">
      <x:c r="B307" s="8"/>
    </x:row>
    <x:row r="308" spans="2:2" ht="14.199999999999999">
      <x:c r="B308" s="8"/>
    </x:row>
    <x:row r="309" spans="2:2" ht="14.199999999999999">
      <x:c r="B309" s="8"/>
    </x:row>
    <x:row r="310" spans="2:2" ht="14.199999999999999">
      <x:c r="B310" s="8"/>
    </x:row>
    <x:row r="311" spans="2:2" ht="14.199999999999999">
      <x:c r="B311" s="8"/>
    </x:row>
    <x:row r="312" spans="2:2" ht="14.199999999999999">
      <x:c r="B312" s="8"/>
    </x:row>
    <x:row r="313" spans="2:2" ht="14.199999999999999">
      <x:c r="B313" s="8"/>
    </x:row>
    <x:row r="314" spans="2:2" ht="14.199999999999999">
      <x:c r="B314" s="8"/>
    </x:row>
    <x:row r="315" spans="2:2" ht="14.199999999999999">
      <x:c r="B315" s="8"/>
    </x:row>
    <x:row r="316" spans="2:2" ht="14.199999999999999">
      <x:c r="B316" s="8"/>
    </x:row>
    <x:row r="317" spans="2:2" ht="14.199999999999999">
      <x:c r="B317" s="8"/>
    </x:row>
    <x:row r="318" spans="2:2" ht="14.199999999999999">
      <x:c r="B318" s="8"/>
    </x:row>
    <x:row r="319" spans="2:2" ht="14.199999999999999">
      <x:c r="B319" s="8"/>
    </x:row>
    <x:row r="320" spans="2:2" ht="14.199999999999999">
      <x:c r="B320" s="8"/>
    </x:row>
    <x:row r="321" spans="2:2" ht="14.199999999999999">
      <x:c r="B321" s="8"/>
    </x:row>
    <x:row r="322" spans="2:2" ht="14.199999999999999">
      <x:c r="B322" s="8"/>
    </x:row>
    <x:row r="323" spans="2:2" ht="14.199999999999999">
      <x:c r="B323" s="8"/>
    </x:row>
    <x:row r="324" spans="2:2" ht="14.199999999999999">
      <x:c r="B324" s="8"/>
    </x:row>
    <x:row r="325" spans="2:2" ht="14.199999999999999">
      <x:c r="B325" s="8"/>
    </x:row>
    <x:row r="326" spans="2:2" ht="14.199999999999999">
      <x:c r="B326" s="8"/>
    </x:row>
    <x:row r="327" spans="2:2" ht="14.199999999999999">
      <x:c r="B327" s="8"/>
    </x:row>
    <x:row r="328" spans="2:2" ht="14.199999999999999">
      <x:c r="B328" s="8"/>
    </x:row>
    <x:row r="329" spans="2:2" ht="14.199999999999999">
      <x:c r="B329" s="8"/>
    </x:row>
    <x:row r="330" spans="2:2" ht="14.199999999999999">
      <x:c r="B330" s="8"/>
    </x:row>
    <x:row r="331" spans="2:2" ht="14.199999999999999">
      <x:c r="B331" s="8"/>
    </x:row>
    <x:row r="332" spans="2:2" ht="14.199999999999999">
      <x:c r="B332" s="8"/>
    </x:row>
    <x:row r="333" spans="2:2" ht="14.199999999999999">
      <x:c r="B333" s="8"/>
    </x:row>
    <x:row r="334" spans="2:2" ht="14.199999999999999">
      <x:c r="B334" s="8"/>
    </x:row>
    <x:row r="335" spans="2:2" ht="14.199999999999999">
      <x:c r="B335" s="8"/>
    </x:row>
    <x:row r="336" spans="2:2" ht="14.199999999999999">
      <x:c r="B336" s="8"/>
    </x:row>
    <x:row r="337" spans="2:2" ht="14.199999999999999">
      <x:c r="B337" s="8"/>
    </x:row>
    <x:row r="338" spans="2:2" ht="14.199999999999999">
      <x:c r="B338" s="8"/>
    </x:row>
    <x:row r="339" spans="2:2" ht="14.199999999999999">
      <x:c r="B339" s="8"/>
    </x:row>
    <x:row r="340" spans="2:2" ht="14.199999999999999">
      <x:c r="B340" s="8"/>
    </x:row>
    <x:row r="341" spans="2:2" ht="14.199999999999999">
      <x:c r="B341" s="8"/>
    </x:row>
    <x:row r="342" spans="2:2" ht="14.199999999999999">
      <x:c r="B342" s="8"/>
    </x:row>
    <x:row r="343" spans="2:2" ht="14.199999999999999">
      <x:c r="B343" s="8"/>
    </x:row>
    <x:row r="344" spans="2:2" ht="14.199999999999999">
      <x:c r="B344" s="8"/>
    </x:row>
    <x:row r="345" spans="2:2" ht="14.199999999999999">
      <x:c r="B345" s="8"/>
    </x:row>
    <x:row r="346" spans="2:2" ht="14.199999999999999">
      <x:c r="B346" s="8"/>
    </x:row>
    <x:row r="347" spans="2:2" ht="14.199999999999999">
      <x:c r="B347" s="8"/>
    </x:row>
    <x:row r="348" spans="2:2" ht="14.199999999999999">
      <x:c r="B348" s="8"/>
    </x:row>
    <x:row r="349" spans="2:2" ht="14.199999999999999">
      <x:c r="B349" s="8"/>
    </x:row>
    <x:row r="350" spans="2:2" ht="14.199999999999999">
      <x:c r="B350" s="8"/>
    </x:row>
    <x:row r="351" spans="2:2" ht="14.199999999999999">
      <x:c r="B351" s="8"/>
    </x:row>
    <x:row r="352" spans="2:2" ht="14.199999999999999">
      <x:c r="B352" s="8"/>
    </x:row>
    <x:row r="353" spans="2:2" ht="14.199999999999999">
      <x:c r="B353" s="8"/>
    </x:row>
    <x:row r="354" spans="2:2" ht="14.199999999999999">
      <x:c r="B354" s="8"/>
    </x:row>
    <x:row r="355" spans="2:2" ht="14.199999999999999">
      <x:c r="B355" s="8"/>
    </x:row>
    <x:row r="356" spans="2:2" ht="14.199999999999999">
      <x:c r="B356" s="8"/>
    </x:row>
    <x:row r="357" spans="2:2" ht="14.199999999999999">
      <x:c r="B357" s="8"/>
    </x:row>
    <x:row r="358" spans="2:2" ht="14.199999999999999">
      <x:c r="B358" s="8"/>
    </x:row>
    <x:row r="359" spans="2:2" ht="14.199999999999999">
      <x:c r="B359" s="8"/>
    </x:row>
    <x:row r="360" spans="2:2" ht="14.199999999999999">
      <x:c r="B360" s="8"/>
    </x:row>
    <x:row r="361" spans="2:2" ht="14.199999999999999">
      <x:c r="B361" s="8"/>
    </x:row>
    <x:row r="362" spans="2:2" ht="14.199999999999999">
      <x:c r="B362" s="8"/>
    </x:row>
    <x:row r="363" spans="2:2" ht="14.199999999999999">
      <x:c r="B363" s="8"/>
    </x:row>
    <x:row r="364" spans="2:2" ht="14.199999999999999">
      <x:c r="B364" s="8"/>
    </x:row>
    <x:row r="365" spans="2:2" ht="14.199999999999999">
      <x:c r="B365" s="8"/>
    </x:row>
    <x:row r="366" spans="2:2" ht="14.199999999999999">
      <x:c r="B366" s="8"/>
    </x:row>
    <x:row r="367" spans="2:2" ht="14.199999999999999">
      <x:c r="B367" s="8"/>
    </x:row>
    <x:row r="368" spans="2:2" ht="14.199999999999999">
      <x:c r="B368" s="8"/>
    </x:row>
    <x:row r="369" spans="2:2" ht="14.199999999999999">
      <x:c r="B369" s="8"/>
    </x:row>
    <x:row r="370" spans="2:2" ht="14.199999999999999">
      <x:c r="B370" s="8"/>
    </x:row>
    <x:row r="371" spans="2:2" ht="14.199999999999999">
      <x:c r="B371" s="8"/>
    </x:row>
    <x:row r="372" spans="2:2" ht="14.199999999999999">
      <x:c r="B372" s="8"/>
    </x:row>
    <x:row r="373" spans="2:2" ht="14.199999999999999">
      <x:c r="B373" s="8"/>
    </x:row>
    <x:row r="374" spans="2:2" ht="14.199999999999999">
      <x:c r="B374" s="8"/>
    </x:row>
    <x:row r="375" spans="2:2" ht="14.199999999999999">
      <x:c r="B375" s="8"/>
    </x:row>
    <x:row r="376" spans="2:2" ht="14.199999999999999">
      <x:c r="B376" s="8"/>
    </x:row>
    <x:row r="377" spans="2:2" ht="14.199999999999999">
      <x:c r="B377" s="8"/>
    </x:row>
    <x:row r="378" spans="2:2" ht="14.199999999999999">
      <x:c r="B378" s="8"/>
    </x:row>
    <x:row r="379" spans="2:2" ht="14.199999999999999">
      <x:c r="B379" s="8"/>
    </x:row>
    <x:row r="380" spans="2:2" ht="14.199999999999999">
      <x:c r="B380" s="8"/>
    </x:row>
    <x:row r="381" spans="2:2" ht="14.199999999999999">
      <x:c r="B381" s="8"/>
    </x:row>
    <x:row r="382" spans="2:2" ht="14.199999999999999">
      <x:c r="B382" s="8"/>
    </x:row>
    <x:row r="383" spans="2:2" ht="14.199999999999999">
      <x:c r="B383" s="8"/>
    </x:row>
    <x:row r="384" spans="2:2" ht="14.199999999999999">
      <x:c r="B384" s="8"/>
    </x:row>
    <x:row r="385" spans="2:2" ht="14.199999999999999">
      <x:c r="B385" s="8"/>
    </x:row>
    <x:row r="386" spans="2:2" ht="14.199999999999999">
      <x:c r="B386" s="8"/>
    </x:row>
    <x:row r="387" spans="2:2" ht="14.199999999999999">
      <x:c r="B387" s="8"/>
    </x:row>
    <x:row r="388" spans="2:2" ht="14.199999999999999">
      <x:c r="B388" s="8"/>
    </x:row>
    <x:row r="389" spans="2:2" ht="14.199999999999999">
      <x:c r="B389" s="8"/>
    </x:row>
    <x:row r="390" spans="2:2" ht="14.199999999999999">
      <x:c r="B390" s="8"/>
    </x:row>
    <x:row r="391" spans="2:2" ht="14.199999999999999">
      <x:c r="B391" s="8"/>
    </x:row>
    <x:row r="392" spans="2:2" ht="14.199999999999999">
      <x:c r="B392" s="8"/>
    </x:row>
    <x:row r="393" spans="2:2" ht="14.199999999999999">
      <x:c r="B393" s="8"/>
    </x:row>
    <x:row r="394" spans="2:2" ht="14.199999999999999">
      <x:c r="B394" s="8"/>
    </x:row>
    <x:row r="395" spans="2:2" ht="14.199999999999999">
      <x:c r="B395" s="8"/>
    </x:row>
    <x:row r="396" spans="2:2" ht="14.199999999999999">
      <x:c r="B396" s="8"/>
    </x:row>
    <x:row r="397" spans="2:2" ht="14.199999999999999">
      <x:c r="B397" s="8"/>
    </x:row>
    <x:row r="398" spans="2:2" ht="14.199999999999999">
      <x:c r="B398" s="8"/>
    </x:row>
    <x:row r="399" spans="2:2" ht="14.199999999999999">
      <x:c r="B399" s="8"/>
    </x:row>
    <x:row r="400" spans="2:2" ht="14.199999999999999">
      <x:c r="B400" s="8"/>
    </x:row>
    <x:row r="401" spans="2:2" ht="14.199999999999999">
      <x:c r="B401" s="8"/>
    </x:row>
    <x:row r="402" spans="2:2" ht="14.199999999999999">
      <x:c r="B402" s="8"/>
    </x:row>
    <x:row r="403" spans="2:2" ht="14.199999999999999">
      <x:c r="B403" s="8"/>
    </x:row>
    <x:row r="404" spans="2:2" ht="14.199999999999999">
      <x:c r="B404" s="8"/>
    </x:row>
    <x:row r="405" spans="2:2" ht="14.199999999999999">
      <x:c r="B405" s="8"/>
    </x:row>
    <x:row r="406" spans="2:2" ht="14.199999999999999">
      <x:c r="B406" s="8"/>
    </x:row>
    <x:row r="407" spans="2:2" ht="14.199999999999999">
      <x:c r="B407" s="8"/>
    </x:row>
    <x:row r="408" spans="2:2" ht="14.199999999999999">
      <x:c r="B408" s="8"/>
    </x:row>
    <x:row r="409" spans="2:2" ht="14.199999999999999">
      <x:c r="B409" s="8"/>
    </x:row>
    <x:row r="410" spans="2:2" ht="14.199999999999999">
      <x:c r="B410" s="8"/>
    </x:row>
    <x:row r="411" spans="2:2" ht="14.199999999999999">
      <x:c r="B411" s="8"/>
    </x:row>
    <x:row r="412" spans="2:2" ht="14.199999999999999">
      <x:c r="B412" s="8"/>
    </x:row>
    <x:row r="413" spans="2:2" ht="14.199999999999999">
      <x:c r="B413" s="8"/>
    </x:row>
    <x:row r="414" spans="2:2" ht="14.199999999999999">
      <x:c r="B414" s="8"/>
    </x:row>
    <x:row r="415" spans="2:2" ht="14.199999999999999">
      <x:c r="B415" s="8"/>
    </x:row>
    <x:row r="416" spans="2:2" ht="14.199999999999999">
      <x:c r="B416" s="8"/>
    </x:row>
    <x:row r="417" spans="2:2" ht="14.199999999999999">
      <x:c r="B417" s="8"/>
    </x:row>
    <x:row r="418" spans="2:2" ht="14.199999999999999">
      <x:c r="B418" s="8"/>
    </x:row>
    <x:row r="419" spans="2:2" ht="14.199999999999999">
      <x:c r="B419" s="8"/>
    </x:row>
    <x:row r="420" spans="2:2" ht="14.199999999999999">
      <x:c r="B420" s="8"/>
    </x:row>
    <x:row r="421" spans="2:2" ht="14.199999999999999">
      <x:c r="B421" s="8"/>
    </x:row>
    <x:row r="422" spans="2:2" ht="14.199999999999999">
      <x:c r="B422" s="8"/>
    </x:row>
    <x:row r="423" spans="2:2" ht="14.199999999999999">
      <x:c r="B423" s="8"/>
    </x:row>
    <x:row r="424" spans="2:2" ht="14.199999999999999">
      <x:c r="B424" s="8"/>
    </x:row>
    <x:row r="425" spans="2:2" ht="14.199999999999999">
      <x:c r="B425" s="8"/>
    </x:row>
    <x:row r="426" spans="2:2" ht="14.199999999999999">
      <x:c r="B426" s="8"/>
    </x:row>
    <x:row r="427" spans="2:2" ht="14.199999999999999">
      <x:c r="B427" s="8"/>
    </x:row>
    <x:row r="428" spans="2:2" ht="14.199999999999999">
      <x:c r="B428" s="8"/>
    </x:row>
    <x:row r="429" spans="2:2" ht="14.199999999999999">
      <x:c r="B429" s="8"/>
    </x:row>
    <x:row r="430" spans="2:2" ht="14.199999999999999">
      <x:c r="B430" s="8"/>
    </x:row>
    <x:row r="431" spans="2:2" ht="14.199999999999999">
      <x:c r="B431" s="8"/>
    </x:row>
    <x:row r="432" spans="2:2" ht="14.199999999999999">
      <x:c r="B432" s="8"/>
    </x:row>
    <x:row r="433" spans="2:2" ht="14.199999999999999">
      <x:c r="B433" s="8"/>
    </x:row>
    <x:row r="434" spans="2:2" ht="14.199999999999999">
      <x:c r="B434" s="8"/>
    </x:row>
    <x:row r="435" spans="2:2" ht="14.199999999999999">
      <x:c r="B435" s="8"/>
    </x:row>
    <x:row r="436" spans="2:2" ht="14.199999999999999">
      <x:c r="B436" s="8"/>
    </x:row>
    <x:row r="437" spans="2:2" ht="14.199999999999999">
      <x:c r="B437" s="8"/>
    </x:row>
    <x:row r="438" spans="2:2" ht="14.199999999999999">
      <x:c r="B438" s="8"/>
    </x:row>
    <x:row r="439" spans="2:2" ht="14.199999999999999">
      <x:c r="B439" s="8"/>
    </x:row>
    <x:row r="440" spans="2:2" ht="14.199999999999999">
      <x:c r="B440" s="8"/>
    </x:row>
    <x:row r="441" spans="2:2" ht="14.199999999999999">
      <x:c r="B441" s="8"/>
    </x:row>
    <x:row r="442" spans="2:2" ht="14.199999999999999">
      <x:c r="B442" s="8"/>
    </x:row>
    <x:row r="443" spans="2:2" ht="14.199999999999999">
      <x:c r="B443" s="8"/>
    </x:row>
    <x:row r="444" spans="2:2" ht="14.199999999999999">
      <x:c r="B444" s="8"/>
    </x:row>
    <x:row r="445" spans="2:2" ht="14.199999999999999">
      <x:c r="B445" s="8"/>
    </x:row>
    <x:row r="446" spans="2:2" ht="14.199999999999999">
      <x:c r="B446" s="8"/>
    </x:row>
    <x:row r="447" spans="2:2" ht="14.199999999999999">
      <x:c r="B447" s="8"/>
    </x:row>
    <x:row r="448" spans="2:2" ht="14.199999999999999">
      <x:c r="B448" s="8"/>
    </x:row>
    <x:row r="449" spans="2:2" ht="14.199999999999999">
      <x:c r="B449" s="8"/>
    </x:row>
    <x:row r="450" spans="2:2" ht="14.199999999999999">
      <x:c r="B450" s="8"/>
    </x:row>
    <x:row r="451" spans="2:2" ht="14.199999999999999">
      <x:c r="B451" s="8"/>
    </x:row>
    <x:row r="452" spans="2:2" ht="14.199999999999999">
      <x:c r="B452" s="8"/>
    </x:row>
    <x:row r="453" spans="2:2" ht="14.199999999999999">
      <x:c r="B453" s="8"/>
    </x:row>
    <x:row r="454" spans="2:2" ht="14.199999999999999">
      <x:c r="B454" s="8"/>
    </x:row>
    <x:row r="455" spans="2:2" ht="14.199999999999999">
      <x:c r="B455" s="8"/>
    </x:row>
    <x:row r="456" spans="2:2" ht="14.199999999999999">
      <x:c r="B456" s="8"/>
    </x:row>
    <x:row r="457" spans="2:2" ht="14.199999999999999">
      <x:c r="B457" s="8"/>
    </x:row>
    <x:row r="458" spans="2:2" ht="14.199999999999999">
      <x:c r="B458" s="8"/>
    </x:row>
    <x:row r="459" spans="2:2" ht="14.199999999999999">
      <x:c r="B459" s="8"/>
    </x:row>
    <x:row r="460" spans="2:2" ht="14.199999999999999">
      <x:c r="B460" s="8"/>
    </x:row>
    <x:row r="461" spans="2:2" ht="14.199999999999999">
      <x:c r="B461" s="8"/>
    </x:row>
    <x:row r="462" spans="2:2" ht="14.199999999999999">
      <x:c r="B462" s="8"/>
    </x:row>
    <x:row r="463" spans="2:2" ht="14.199999999999999">
      <x:c r="B463" s="8"/>
    </x:row>
    <x:row r="464" spans="2:2" ht="14.199999999999999">
      <x:c r="B464" s="8"/>
    </x:row>
    <x:row r="465" spans="2:2" ht="14.199999999999999">
      <x:c r="B465" s="8"/>
    </x:row>
    <x:row r="466" spans="2:2" ht="14.199999999999999">
      <x:c r="B466" s="8"/>
    </x:row>
    <x:row r="467" spans="2:2" ht="14.199999999999999">
      <x:c r="B467" s="8"/>
    </x:row>
    <x:row r="468" spans="2:2" ht="14.199999999999999">
      <x:c r="B468" s="8"/>
    </x:row>
    <x:row r="469" spans="2:2" ht="14.199999999999999">
      <x:c r="B469" s="8"/>
    </x:row>
    <x:row r="470" spans="2:2" ht="14.199999999999999">
      <x:c r="B470" s="8"/>
    </x:row>
    <x:row r="471" spans="2:2" ht="14.199999999999999">
      <x:c r="B471" s="8"/>
    </x:row>
    <x:row r="472" spans="2:2" ht="14.199999999999999">
      <x:c r="B472" s="8"/>
    </x:row>
    <x:row r="473" spans="2:2" ht="14.199999999999999">
      <x:c r="B473" s="8"/>
    </x:row>
    <x:row r="474" spans="2:2" ht="14.199999999999999">
      <x:c r="B474" s="8"/>
    </x:row>
    <x:row r="475" spans="2:2" ht="14.199999999999999">
      <x:c r="B475" s="8"/>
    </x:row>
    <x:row r="476" spans="2:2" ht="14.199999999999999">
      <x:c r="B476" s="8"/>
    </x:row>
    <x:row r="477" spans="2:2" ht="14.199999999999999">
      <x:c r="B477" s="8"/>
    </x:row>
    <x:row r="478" spans="2:2" ht="14.199999999999999">
      <x:c r="B478" s="8"/>
    </x:row>
    <x:row r="479" spans="2:2" ht="14.199999999999999">
      <x:c r="B479" s="8"/>
    </x:row>
    <x:row r="480" spans="2:2" ht="14.199999999999999">
      <x:c r="B480" s="8"/>
    </x:row>
    <x:row r="481" spans="2:2" ht="14.199999999999999">
      <x:c r="B481" s="8"/>
    </x:row>
    <x:row r="482" spans="2:2" ht="14.199999999999999">
      <x:c r="B482" s="8"/>
    </x:row>
    <x:row r="483" spans="2:2" ht="14.199999999999999">
      <x:c r="B483" s="8"/>
    </x:row>
    <x:row r="484" spans="2:2" ht="14.199999999999999">
      <x:c r="B484" s="8"/>
    </x:row>
    <x:row r="485" spans="2:2" ht="14.199999999999999">
      <x:c r="B485" s="8"/>
    </x:row>
    <x:row r="486" spans="2:2" ht="14.199999999999999">
      <x:c r="B486" s="8"/>
    </x:row>
    <x:row r="487" spans="2:2" ht="14.199999999999999">
      <x:c r="B487" s="8"/>
    </x:row>
    <x:row r="488" spans="2:2" ht="14.199999999999999">
      <x:c r="B488" s="8"/>
    </x:row>
    <x:row r="489" spans="2:2" ht="14.199999999999999">
      <x:c r="B489" s="8"/>
    </x:row>
    <x:row r="490" spans="2:2" ht="14.199999999999999">
      <x:c r="B490" s="8"/>
    </x:row>
    <x:row r="491" spans="2:2" ht="14.199999999999999">
      <x:c r="B491" s="8"/>
    </x:row>
    <x:row r="492" spans="2:2" ht="14.199999999999999">
      <x:c r="B492" s="8"/>
    </x:row>
    <x:row r="493" spans="2:2" ht="14.199999999999999">
      <x:c r="B493" s="8"/>
    </x:row>
    <x:row r="494" spans="2:2" ht="14.199999999999999">
      <x:c r="B494" s="8"/>
    </x:row>
    <x:row r="495" spans="2:2" ht="14.199999999999999">
      <x:c r="B495" s="8"/>
    </x:row>
    <x:row r="496" spans="2:2" ht="14.199999999999999">
      <x:c r="B496" s="8"/>
    </x:row>
    <x:row r="497" spans="2:2" ht="14.199999999999999">
      <x:c r="B497" s="8"/>
    </x:row>
    <x:row r="498" spans="2:2" ht="14.199999999999999">
      <x:c r="B498" s="8"/>
    </x:row>
    <x:row r="499" spans="2:2" ht="14.199999999999999">
      <x:c r="B499" s="8"/>
    </x:row>
    <x:row r="500" spans="2:2" ht="14.199999999999999">
      <x:c r="B500" s="8"/>
    </x:row>
    <x:row r="501" spans="2:2" ht="14.199999999999999">
      <x:c r="B501" s="8"/>
    </x:row>
    <x:row r="502" spans="2:2" ht="14.199999999999999">
      <x:c r="B502" s="8"/>
    </x:row>
    <x:row r="503" spans="2:2" ht="14.199999999999999">
      <x:c r="B503" s="8"/>
    </x:row>
    <x:row r="504" spans="2:2" ht="14.199999999999999">
      <x:c r="B504" s="8"/>
    </x:row>
    <x:row r="505" spans="2:2" ht="14.199999999999999">
      <x:c r="B505" s="8"/>
    </x:row>
    <x:row r="506" spans="2:2" ht="14.199999999999999">
      <x:c r="B506" s="8"/>
    </x:row>
    <x:row r="507" spans="2:2" ht="14.199999999999999">
      <x:c r="B507" s="8"/>
    </x:row>
    <x:row r="508" spans="2:2" ht="14.199999999999999">
      <x:c r="B508" s="8"/>
    </x:row>
    <x:row r="509" spans="2:2" ht="14.199999999999999">
      <x:c r="B509" s="8"/>
    </x:row>
    <x:row r="510" spans="2:2" ht="14.199999999999999">
      <x:c r="B510" s="8"/>
    </x:row>
    <x:row r="511" spans="2:2" ht="14.199999999999999">
      <x:c r="B511" s="8"/>
    </x:row>
    <x:row r="512" spans="2:2" ht="14.199999999999999">
      <x:c r="B512" s="8"/>
    </x:row>
    <x:row r="513" spans="2:2" ht="14.199999999999999">
      <x:c r="B513" s="8"/>
    </x:row>
    <x:row r="514" spans="2:2" ht="14.199999999999999">
      <x:c r="B514" s="8"/>
    </x:row>
    <x:row r="515" spans="2:2" ht="14.199999999999999">
      <x:c r="B515" s="8"/>
    </x:row>
    <x:row r="516" spans="2:2" ht="14.199999999999999">
      <x:c r="B516" s="8"/>
    </x:row>
    <x:row r="517" spans="2:2" ht="14.199999999999999">
      <x:c r="B517" s="8"/>
    </x:row>
    <x:row r="518" spans="2:2" ht="14.199999999999999">
      <x:c r="B518" s="8"/>
    </x:row>
    <x:row r="519" spans="2:2" ht="14.199999999999999">
      <x:c r="B519" s="8"/>
    </x:row>
    <x:row r="520" spans="2:2" ht="14.199999999999999">
      <x:c r="B520" s="8"/>
    </x:row>
    <x:row r="521" spans="2:2" ht="14.199999999999999">
      <x:c r="B521" s="8"/>
    </x:row>
    <x:row r="522" spans="2:2" ht="14.199999999999999">
      <x:c r="B522" s="8"/>
    </x:row>
    <x:row r="523" spans="2:2" ht="14.199999999999999">
      <x:c r="B523" s="8"/>
    </x:row>
    <x:row r="524" spans="2:2" ht="14.199999999999999">
      <x:c r="B524" s="8"/>
    </x:row>
    <x:row r="525" spans="2:2" ht="14.199999999999999">
      <x:c r="B525" s="8"/>
    </x:row>
    <x:row r="526" spans="2:2" ht="14.199999999999999">
      <x:c r="B526" s="8"/>
    </x:row>
    <x:row r="527" spans="2:2" ht="14.199999999999999">
      <x:c r="B527" s="8"/>
    </x:row>
    <x:row r="528" spans="2:2" ht="14.199999999999999">
      <x:c r="B528" s="8"/>
    </x:row>
    <x:row r="529" spans="2:2" ht="14.199999999999999">
      <x:c r="B529" s="8"/>
    </x:row>
    <x:row r="530" spans="2:2" ht="14.199999999999999">
      <x:c r="B530" s="8"/>
    </x:row>
    <x:row r="531" spans="2:2" ht="14.199999999999999">
      <x:c r="B531" s="8"/>
    </x:row>
    <x:row r="532" spans="2:2" ht="14.199999999999999">
      <x:c r="B532" s="8"/>
    </x:row>
    <x:row r="533" spans="2:2" ht="14.199999999999999">
      <x:c r="B533" s="8"/>
    </x:row>
    <x:row r="534" spans="2:2" ht="14.199999999999999">
      <x:c r="B534" s="8"/>
    </x:row>
    <x:row r="535" spans="2:2" ht="14.199999999999999">
      <x:c r="B535" s="8"/>
    </x:row>
    <x:row r="536" spans="2:2" ht="14.199999999999999">
      <x:c r="B536" s="8"/>
    </x:row>
    <x:row r="537" spans="2:2" ht="14.199999999999999">
      <x:c r="B537" s="8"/>
    </x:row>
    <x:row r="538" spans="2:2" ht="14.199999999999999">
      <x:c r="B538" s="8"/>
    </x:row>
    <x:row r="539" spans="2:2" ht="14.199999999999999">
      <x:c r="B539" s="8"/>
    </x:row>
    <x:row r="540" spans="2:2" ht="14.199999999999999">
      <x:c r="B540" s="8"/>
    </x:row>
    <x:row r="541" spans="2:2" ht="14.199999999999999">
      <x:c r="B541" s="8"/>
    </x:row>
    <x:row r="542" spans="2:2" ht="14.199999999999999">
      <x:c r="B542" s="8"/>
    </x:row>
    <x:row r="543" spans="2:2" ht="14.199999999999999">
      <x:c r="B543" s="8"/>
    </x:row>
    <x:row r="544" spans="2:2" ht="14.199999999999999">
      <x:c r="B544" s="8"/>
    </x:row>
    <x:row r="545" spans="2:2" ht="14.199999999999999">
      <x:c r="B545" s="8"/>
    </x:row>
    <x:row r="546" spans="2:2" ht="14.199999999999999">
      <x:c r="B546" s="8"/>
    </x:row>
    <x:row r="547" spans="2:2" ht="14.199999999999999">
      <x:c r="B547" s="8"/>
    </x:row>
    <x:row r="548" spans="2:2" ht="14.199999999999999">
      <x:c r="B548" s="8"/>
    </x:row>
    <x:row r="549" spans="2:2" ht="14.199999999999999">
      <x:c r="B549" s="8"/>
    </x:row>
    <x:row r="550" spans="2:2" ht="14.199999999999999">
      <x:c r="B550" s="8"/>
    </x:row>
    <x:row r="551" spans="2:2" ht="14.199999999999999">
      <x:c r="B551" s="8"/>
    </x:row>
    <x:row r="552" spans="2:2" ht="14.199999999999999">
      <x:c r="B552" s="8"/>
    </x:row>
    <x:row r="553" spans="2:2" ht="14.199999999999999">
      <x:c r="B553" s="8"/>
    </x:row>
    <x:row r="554" spans="2:2" ht="14.199999999999999">
      <x:c r="B554" s="8"/>
    </x:row>
    <x:row r="555" spans="2:2" ht="14.199999999999999">
      <x:c r="B555" s="8"/>
    </x:row>
    <x:row r="556" spans="2:2" ht="14.199999999999999">
      <x:c r="B556" s="8"/>
    </x:row>
    <x:row r="557" spans="2:2" ht="14.199999999999999">
      <x:c r="B557" s="8"/>
    </x:row>
    <x:row r="558" spans="2:2" ht="14.199999999999999">
      <x:c r="B558" s="8"/>
    </x:row>
    <x:row r="559" spans="2:2" ht="14.199999999999999">
      <x:c r="B559" s="8"/>
    </x:row>
    <x:row r="560" spans="2:2" ht="14.199999999999999">
      <x:c r="B560" s="8"/>
    </x:row>
    <x:row r="561" spans="2:2" ht="14.199999999999999">
      <x:c r="B561" s="8"/>
    </x:row>
    <x:row r="562" spans="2:2" ht="14.199999999999999">
      <x:c r="B562" s="8"/>
    </x:row>
    <x:row r="563" spans="2:2" ht="14.199999999999999">
      <x:c r="B563" s="8"/>
    </x:row>
    <x:row r="564" spans="2:2" ht="14.199999999999999">
      <x:c r="B564" s="8"/>
    </x:row>
    <x:row r="565" spans="2:2" ht="14.199999999999999">
      <x:c r="B565" s="8"/>
    </x:row>
    <x:row r="566" spans="2:2" ht="14.199999999999999">
      <x:c r="B566" s="8"/>
    </x:row>
    <x:row r="567" spans="2:2" ht="14.199999999999999">
      <x:c r="B567" s="8"/>
    </x:row>
    <x:row r="568" spans="2:2" ht="14.199999999999999">
      <x:c r="B568" s="8"/>
    </x:row>
    <x:row r="569" spans="2:2" ht="14.199999999999999">
      <x:c r="B569" s="8"/>
    </x:row>
    <x:row r="570" spans="2:2" ht="14.199999999999999">
      <x:c r="B570" s="8"/>
    </x:row>
    <x:row r="571" spans="2:2" ht="14.199999999999999">
      <x:c r="B571" s="8"/>
    </x:row>
    <x:row r="572" spans="2:2" ht="14.199999999999999">
      <x:c r="B572" s="8"/>
    </x:row>
    <x:row r="573" spans="2:2" ht="14.199999999999999">
      <x:c r="B573" s="8"/>
    </x:row>
    <x:row r="574" spans="2:2" ht="14.199999999999999">
      <x:c r="B574" s="8"/>
    </x:row>
    <x:row r="575" spans="2:2" ht="14.199999999999999">
      <x:c r="B575" s="8"/>
    </x:row>
    <x:row r="576" spans="2:2" ht="14.199999999999999">
      <x:c r="B576" s="8"/>
    </x:row>
    <x:row r="577" spans="2:2" ht="14.199999999999999">
      <x:c r="B577" s="8"/>
    </x:row>
    <x:row r="578" spans="2:2" ht="14.199999999999999">
      <x:c r="B578" s="8"/>
    </x:row>
    <x:row r="579" spans="2:2" ht="14.199999999999999">
      <x:c r="B579" s="8"/>
    </x:row>
    <x:row r="580" spans="2:2" ht="14.199999999999999">
      <x:c r="B580" s="8"/>
    </x:row>
    <x:row r="581" spans="2:2" ht="14.199999999999999">
      <x:c r="B581" s="8"/>
    </x:row>
    <x:row r="582" spans="2:2" ht="14.199999999999999">
      <x:c r="B582" s="8"/>
    </x:row>
    <x:row r="583" spans="2:2" ht="14.199999999999999">
      <x:c r="B583" s="8"/>
    </x:row>
    <x:row r="584" spans="2:2" ht="14.199999999999999">
      <x:c r="B584" s="8"/>
    </x:row>
    <x:row r="585" spans="2:2" ht="14.199999999999999">
      <x:c r="B585" s="8"/>
    </x:row>
    <x:row r="586" spans="2:2" ht="14.199999999999999">
      <x:c r="B586" s="8"/>
    </x:row>
    <x:row r="587" spans="2:2" ht="14.199999999999999">
      <x:c r="B587" s="8"/>
    </x:row>
    <x:row r="588" spans="2:2" ht="14.199999999999999">
      <x:c r="B588" s="8"/>
    </x:row>
    <x:row r="589" spans="2:2" ht="14.199999999999999">
      <x:c r="B589" s="8"/>
    </x:row>
    <x:row r="590" spans="2:2" ht="14.199999999999999">
      <x:c r="B590" s="8"/>
    </x:row>
    <x:row r="591" spans="2:2" ht="14.199999999999999">
      <x:c r="B591" s="8"/>
    </x:row>
    <x:row r="592" spans="2:2" ht="14.199999999999999">
      <x:c r="B592" s="8"/>
    </x:row>
    <x:row r="593" spans="2:2" ht="14.199999999999999">
      <x:c r="B593" s="8"/>
    </x:row>
    <x:row r="594" spans="2:2" ht="14.199999999999999">
      <x:c r="B594" s="8"/>
    </x:row>
    <x:row r="595" spans="2:2" ht="14.199999999999999">
      <x:c r="B595" s="8"/>
    </x:row>
    <x:row r="596" spans="2:2" ht="14.199999999999999">
      <x:c r="B596" s="8"/>
    </x:row>
    <x:row r="597" spans="2:2" ht="14.199999999999999">
      <x:c r="B597" s="8"/>
    </x:row>
    <x:row r="598" spans="2:2" ht="14.199999999999999">
      <x:c r="B598" s="8"/>
    </x:row>
    <x:row r="599" spans="2:2" ht="14.199999999999999">
      <x:c r="B599" s="8"/>
    </x:row>
    <x:row r="600" spans="2:2" ht="14.199999999999999">
      <x:c r="B600" s="8"/>
    </x:row>
    <x:row r="601" spans="2:2" ht="14.199999999999999">
      <x:c r="B601" s="8"/>
    </x:row>
    <x:row r="602" spans="2:2" ht="14.199999999999999">
      <x:c r="B602" s="8"/>
    </x:row>
    <x:row r="603" spans="2:2" ht="14.199999999999999">
      <x:c r="B603" s="8"/>
    </x:row>
    <x:row r="604" spans="2:2" ht="14.199999999999999">
      <x:c r="B604" s="8"/>
    </x:row>
    <x:row r="605" spans="2:2" ht="14.199999999999999">
      <x:c r="B605" s="8"/>
    </x:row>
    <x:row r="606" spans="2:2" ht="14.199999999999999">
      <x:c r="B606" s="8"/>
    </x:row>
    <x:row r="607" spans="2:2" ht="14.199999999999999">
      <x:c r="B607" s="8"/>
    </x:row>
    <x:row r="608" spans="2:2" ht="14.199999999999999">
      <x:c r="B608" s="8"/>
    </x:row>
    <x:row r="609" spans="2:2" ht="14.199999999999999">
      <x:c r="B609" s="8"/>
    </x:row>
    <x:row r="610" spans="2:2" ht="14.199999999999999">
      <x:c r="B610" s="8"/>
    </x:row>
    <x:row r="611" spans="2:2" ht="14.199999999999999">
      <x:c r="B611" s="8"/>
    </x:row>
    <x:row r="612" spans="2:2" ht="14.199999999999999">
      <x:c r="B612" s="8"/>
    </x:row>
    <x:row r="613" spans="2:2" ht="14.199999999999999">
      <x:c r="B613" s="8"/>
    </x:row>
    <x:row r="614" spans="2:2" ht="14.199999999999999">
      <x:c r="B614" s="8"/>
    </x:row>
    <x:row r="615" spans="2:2" ht="14.199999999999999">
      <x:c r="B615" s="8"/>
    </x:row>
    <x:row r="616" spans="2:2" ht="14.199999999999999">
      <x:c r="B616" s="8"/>
    </x:row>
    <x:row r="617" spans="2:2" ht="14.199999999999999">
      <x:c r="B617" s="8"/>
    </x:row>
    <x:row r="618" spans="2:2" ht="14.199999999999999">
      <x:c r="B618" s="8"/>
    </x:row>
    <x:row r="619" spans="2:2" ht="14.199999999999999">
      <x:c r="B619" s="8"/>
    </x:row>
    <x:row r="620" spans="2:2" ht="14.199999999999999">
      <x:c r="B620" s="8"/>
    </x:row>
    <x:row r="621" spans="2:2" ht="14.199999999999999">
      <x:c r="B621" s="8"/>
    </x:row>
    <x:row r="622" spans="2:2" ht="14.199999999999999">
      <x:c r="B622" s="8"/>
    </x:row>
    <x:row r="623" spans="2:2" ht="14.199999999999999">
      <x:c r="B623" s="8"/>
    </x:row>
    <x:row r="624" spans="2:2" ht="14.199999999999999">
      <x:c r="B624" s="8"/>
    </x:row>
    <x:row r="625" spans="2:2" ht="14.199999999999999">
      <x:c r="B625" s="8"/>
    </x:row>
    <x:row r="626" spans="2:2" ht="14.199999999999999">
      <x:c r="B626" s="8"/>
    </x:row>
    <x:row r="627" spans="2:2" ht="14.199999999999999">
      <x:c r="B627" s="8"/>
    </x:row>
    <x:row r="628" spans="2:2" ht="14.199999999999999">
      <x:c r="B628" s="8"/>
    </x:row>
    <x:row r="629" spans="2:2" ht="14.199999999999999">
      <x:c r="B629" s="8"/>
    </x:row>
    <x:row r="630" spans="2:2" ht="14.199999999999999">
      <x:c r="B630" s="8"/>
    </x:row>
    <x:row r="631" spans="2:2" ht="14.199999999999999">
      <x:c r="B631" s="8"/>
    </x:row>
    <x:row r="632" spans="2:2" ht="14.199999999999999">
      <x:c r="B632" s="8"/>
    </x:row>
    <x:row r="633" spans="2:2" ht="14.199999999999999">
      <x:c r="B633" s="8"/>
    </x:row>
    <x:row r="634" spans="2:2" ht="14.199999999999999">
      <x:c r="B634" s="8"/>
    </x:row>
    <x:row r="635" spans="2:2" ht="14.199999999999999">
      <x:c r="B635" s="8"/>
    </x:row>
    <x:row r="636" spans="2:2" ht="14.199999999999999">
      <x:c r="B636" s="8"/>
    </x:row>
    <x:row r="637" spans="2:2" ht="14.199999999999999">
      <x:c r="B637" s="8"/>
    </x:row>
    <x:row r="638" spans="2:2" ht="14.199999999999999">
      <x:c r="B638" s="8"/>
    </x:row>
    <x:row r="639" spans="2:2" ht="14.199999999999999">
      <x:c r="B639" s="8"/>
    </x:row>
    <x:row r="640" spans="2:2" ht="14.199999999999999">
      <x:c r="B640" s="8"/>
    </x:row>
    <x:row r="641" spans="2:2" ht="14.199999999999999">
      <x:c r="B641" s="8"/>
    </x:row>
    <x:row r="642" spans="2:2" ht="14.199999999999999">
      <x:c r="B642" s="8"/>
    </x:row>
    <x:row r="643" spans="2:2" ht="14.199999999999999">
      <x:c r="B643" s="8"/>
    </x:row>
    <x:row r="644" spans="2:2" ht="14.199999999999999">
      <x:c r="B644" s="8"/>
    </x:row>
    <x:row r="645" spans="2:2" ht="14.199999999999999">
      <x:c r="B645" s="8"/>
    </x:row>
    <x:row r="646" spans="2:2" ht="14.199999999999999">
      <x:c r="B646" s="8"/>
    </x:row>
    <x:row r="647" spans="2:2" ht="14.199999999999999">
      <x:c r="B647" s="8"/>
    </x:row>
    <x:row r="648" spans="2:2" ht="14.199999999999999">
      <x:c r="B648" s="8"/>
    </x:row>
    <x:row r="649" spans="2:2" ht="14.199999999999999">
      <x:c r="B649" s="8"/>
    </x:row>
    <x:row r="650" spans="2:2" ht="14.199999999999999">
      <x:c r="B650" s="8"/>
    </x:row>
    <x:row r="651" spans="2:2" ht="14.199999999999999">
      <x:c r="B651" s="8"/>
    </x:row>
    <x:row r="652" spans="2:2" ht="14.199999999999999">
      <x:c r="B652" s="8"/>
    </x:row>
    <x:row r="653" spans="2:2" ht="14.199999999999999">
      <x:c r="B653" s="8"/>
    </x:row>
    <x:row r="654" spans="2:2" ht="14.199999999999999">
      <x:c r="B654" s="8"/>
    </x:row>
    <x:row r="655" spans="2:2" ht="14.199999999999999">
      <x:c r="B655" s="8"/>
    </x:row>
    <x:row r="656" spans="2:2" ht="14.199999999999999">
      <x:c r="B656" s="8"/>
    </x:row>
    <x:row r="657" spans="2:2" ht="14.199999999999999">
      <x:c r="B657" s="8"/>
    </x:row>
    <x:row r="658" spans="2:2" ht="14.199999999999999">
      <x:c r="B658" s="8"/>
    </x:row>
    <x:row r="659" spans="2:2" ht="14.199999999999999">
      <x:c r="B659" s="8"/>
    </x:row>
    <x:row r="660" spans="2:2" ht="14.199999999999999">
      <x:c r="B660" s="8"/>
    </x:row>
    <x:row r="661" spans="2:2" ht="14.199999999999999">
      <x:c r="B661" s="8"/>
    </x:row>
    <x:row r="662" spans="2:2" ht="14.199999999999999">
      <x:c r="B662" s="8"/>
    </x:row>
    <x:row r="663" spans="2:2" ht="14.199999999999999">
      <x:c r="B663" s="8"/>
    </x:row>
    <x:row r="664" spans="2:2" ht="14.199999999999999">
      <x:c r="B664" s="8"/>
    </x:row>
    <x:row r="665" spans="2:2" ht="14.199999999999999">
      <x:c r="B665" s="8"/>
    </x:row>
    <x:row r="666" spans="2:2" ht="14.199999999999999">
      <x:c r="B666" s="8"/>
    </x:row>
    <x:row r="667" spans="2:2" ht="14.199999999999999">
      <x:c r="B667" s="8"/>
    </x:row>
    <x:row r="668" spans="2:2" ht="14.199999999999999">
      <x:c r="B668" s="8"/>
    </x:row>
    <x:row r="669" spans="2:2" ht="14.199999999999999">
      <x:c r="B669" s="8"/>
    </x:row>
    <x:row r="670" spans="2:2" ht="14.199999999999999">
      <x:c r="B670" s="8"/>
    </x:row>
    <x:row r="671" spans="2:2" ht="14.199999999999999">
      <x:c r="B671" s="8"/>
    </x:row>
    <x:row r="672" spans="2:2" ht="14.199999999999999">
      <x:c r="B672" s="8"/>
    </x:row>
    <x:row r="673" spans="2:2" ht="14.199999999999999">
      <x:c r="B673" s="8"/>
    </x:row>
    <x:row r="674" spans="2:2" ht="14.199999999999999">
      <x:c r="B674" s="8"/>
    </x:row>
    <x:row r="675" spans="2:2" ht="14.199999999999999">
      <x:c r="B675" s="8"/>
    </x:row>
    <x:row r="676" spans="2:2" ht="14.199999999999999">
      <x:c r="B676" s="8"/>
    </x:row>
    <x:row r="677" spans="2:2" ht="14.199999999999999">
      <x:c r="B677" s="8"/>
    </x:row>
    <x:row r="678" spans="2:2" ht="14.199999999999999">
      <x:c r="B678" s="8"/>
    </x:row>
    <x:row r="679" spans="2:2" ht="14.199999999999999">
      <x:c r="B679" s="8"/>
    </x:row>
    <x:row r="680" spans="2:2" ht="14.199999999999999">
      <x:c r="B680" s="8"/>
    </x:row>
    <x:row r="681" spans="2:2" ht="14.199999999999999">
      <x:c r="B681" s="8"/>
    </x:row>
    <x:row r="682" spans="2:2" ht="14.199999999999999">
      <x:c r="B682" s="8"/>
    </x:row>
    <x:row r="683" spans="2:2" ht="14.199999999999999">
      <x:c r="B683" s="8"/>
    </x:row>
    <x:row r="684" spans="2:2" ht="14.199999999999999">
      <x:c r="B684" s="8"/>
    </x:row>
    <x:row r="685" spans="2:2" ht="14.199999999999999">
      <x:c r="B685" s="8"/>
    </x:row>
    <x:row r="686" spans="2:2" ht="14.199999999999999">
      <x:c r="B686" s="8"/>
    </x:row>
    <x:row r="687" spans="2:2" ht="14.199999999999999">
      <x:c r="B687" s="8"/>
    </x:row>
    <x:row r="688" spans="2:2" ht="14.199999999999999">
      <x:c r="B688" s="8"/>
    </x:row>
    <x:row r="689" spans="2:2" ht="14.199999999999999">
      <x:c r="B689" s="8"/>
    </x:row>
    <x:row r="690" spans="2:2" ht="14.199999999999999">
      <x:c r="B690" s="8"/>
    </x:row>
    <x:row r="691" spans="2:2" ht="14.199999999999999">
      <x:c r="B691" s="8"/>
    </x:row>
    <x:row r="692" spans="2:2" ht="14.199999999999999">
      <x:c r="B692" s="8"/>
    </x:row>
    <x:row r="693" spans="2:2" ht="14.199999999999999">
      <x:c r="B693" s="8"/>
    </x:row>
    <x:row r="694" spans="2:2" ht="14.199999999999999">
      <x:c r="B694" s="8"/>
    </x:row>
    <x:row r="695" spans="2:2" ht="14.199999999999999">
      <x:c r="B695" s="8"/>
    </x:row>
    <x:row r="696" spans="2:2" ht="14.199999999999999">
      <x:c r="B696" s="8"/>
    </x:row>
    <x:row r="697" spans="2:2" ht="14.199999999999999">
      <x:c r="B697" s="8"/>
    </x:row>
    <x:row r="698" spans="2:2" ht="14.199999999999999">
      <x:c r="B698" s="8"/>
    </x:row>
    <x:row r="699" spans="2:2" ht="14.199999999999999">
      <x:c r="B699" s="8"/>
    </x:row>
    <x:row r="700" spans="2:2" ht="14.199999999999999">
      <x:c r="B700" s="8"/>
    </x:row>
    <x:row r="701" spans="2:2" ht="14.199999999999999">
      <x:c r="B701" s="8"/>
    </x:row>
    <x:row r="702" spans="2:2" ht="14.199999999999999">
      <x:c r="B702" s="8"/>
    </x:row>
    <x:row r="703" spans="2:2" ht="14.199999999999999">
      <x:c r="B703" s="8"/>
    </x:row>
    <x:row r="704" spans="2:2" ht="14.199999999999999">
      <x:c r="B704" s="8"/>
    </x:row>
    <x:row r="705" spans="2:2" ht="14.199999999999999">
      <x:c r="B705" s="8"/>
    </x:row>
    <x:row r="706" spans="2:2" ht="14.199999999999999">
      <x:c r="B706" s="8"/>
    </x:row>
    <x:row r="707" spans="2:2" ht="14.199999999999999">
      <x:c r="B707" s="8"/>
    </x:row>
    <x:row r="708" spans="2:2" ht="14.199999999999999">
      <x:c r="B708" s="8"/>
    </x:row>
    <x:row r="709" spans="2:2" ht="14.199999999999999">
      <x:c r="B709" s="8"/>
    </x:row>
    <x:row r="710" spans="2:2" ht="14.199999999999999">
      <x:c r="B710" s="8"/>
    </x:row>
    <x:row r="711" spans="2:2" ht="14.199999999999999">
      <x:c r="B711" s="8"/>
    </x:row>
    <x:row r="712" spans="2:2" ht="14.199999999999999">
      <x:c r="B712" s="8"/>
    </x:row>
    <x:row r="713" spans="2:2" ht="14.199999999999999">
      <x:c r="B713" s="8"/>
    </x:row>
    <x:row r="714" spans="2:2" ht="14.199999999999999">
      <x:c r="B714" s="8"/>
    </x:row>
    <x:row r="715" spans="2:2" ht="14.199999999999999">
      <x:c r="B715" s="8"/>
    </x:row>
    <x:row r="716" spans="2:2" ht="14.199999999999999">
      <x:c r="B716" s="8"/>
    </x:row>
    <x:row r="717" spans="2:2" ht="14.199999999999999">
      <x:c r="B717" s="8"/>
    </x:row>
    <x:row r="718" spans="2:2" ht="14.199999999999999">
      <x:c r="B718" s="8"/>
    </x:row>
    <x:row r="719" spans="2:2" ht="14.199999999999999">
      <x:c r="B719" s="8"/>
    </x:row>
    <x:row r="720" spans="2:2" ht="14.199999999999999">
      <x:c r="B720" s="8"/>
    </x:row>
    <x:row r="721" spans="2:2" ht="14.199999999999999">
      <x:c r="B721" s="8"/>
    </x:row>
    <x:row r="722" spans="2:2" ht="14.199999999999999">
      <x:c r="B722" s="8"/>
    </x:row>
    <x:row r="723" spans="2:2" ht="14.199999999999999">
      <x:c r="B723" s="8"/>
    </x:row>
    <x:row r="724" spans="2:2" ht="14.199999999999999">
      <x:c r="B724" s="8"/>
    </x:row>
    <x:row r="725" spans="2:2" ht="14.199999999999999">
      <x:c r="B725" s="8"/>
    </x:row>
    <x:row r="726" spans="2:2" ht="14.199999999999999">
      <x:c r="B726" s="8"/>
    </x:row>
    <x:row r="727" spans="2:2" ht="14.199999999999999">
      <x:c r="B727" s="8"/>
    </x:row>
    <x:row r="728" spans="2:2" ht="14.199999999999999">
      <x:c r="B728" s="8"/>
    </x:row>
    <x:row r="729" spans="2:2" ht="14.199999999999999">
      <x:c r="B729" s="8"/>
    </x:row>
    <x:row r="730" spans="2:2" ht="14.199999999999999">
      <x:c r="B730" s="8"/>
    </x:row>
    <x:row r="731" spans="2:2" ht="14.199999999999999">
      <x:c r="B731" s="8"/>
    </x:row>
    <x:row r="732" spans="2:2" ht="14.199999999999999">
      <x:c r="B732" s="8"/>
    </x:row>
    <x:row r="733" spans="2:2" ht="14.199999999999999">
      <x:c r="B733" s="8"/>
    </x:row>
    <x:row r="734" spans="2:2" ht="14.199999999999999">
      <x:c r="B734" s="8"/>
    </x:row>
    <x:row r="735" spans="2:2" ht="14.199999999999999">
      <x:c r="B735" s="8"/>
    </x:row>
    <x:row r="736" spans="2:2" ht="14.199999999999999">
      <x:c r="B736" s="8"/>
    </x:row>
    <x:row r="737" spans="2:2" ht="14.199999999999999">
      <x:c r="B737" s="8"/>
    </x:row>
    <x:row r="738" spans="2:2" ht="14.199999999999999">
      <x:c r="B738" s="8"/>
    </x:row>
    <x:row r="739" spans="2:2" ht="14.199999999999999">
      <x:c r="B739" s="8"/>
    </x:row>
    <x:row r="740" spans="2:2" ht="14.199999999999999">
      <x:c r="B740" s="8"/>
    </x:row>
    <x:row r="741" spans="2:2" ht="14.199999999999999">
      <x:c r="B741" s="8"/>
    </x:row>
    <x:row r="742" spans="2:2" ht="14.199999999999999">
      <x:c r="B742" s="8"/>
    </x:row>
    <x:row r="743" spans="2:2" ht="14.199999999999999">
      <x:c r="B743" s="8"/>
    </x:row>
    <x:row r="744" spans="2:2" ht="14.199999999999999">
      <x:c r="B744" s="8"/>
    </x:row>
    <x:row r="745" spans="2:2" ht="14.199999999999999">
      <x:c r="B745" s="8"/>
    </x:row>
    <x:row r="746" spans="2:2" ht="14.199999999999999">
      <x:c r="B746" s="8"/>
    </x:row>
    <x:row r="747" spans="2:2" ht="14.199999999999999">
      <x:c r="B747" s="8"/>
    </x:row>
    <x:row r="748" spans="2:2" ht="14.199999999999999">
      <x:c r="B748" s="8"/>
    </x:row>
    <x:row r="749" spans="2:2" ht="14.199999999999999">
      <x:c r="B749" s="8"/>
    </x:row>
    <x:row r="750" spans="2:2" ht="14.199999999999999">
      <x:c r="B750" s="8"/>
    </x:row>
    <x:row r="751" spans="2:2" ht="14.199999999999999">
      <x:c r="B751" s="8"/>
    </x:row>
    <x:row r="752" spans="2:2" ht="14.199999999999999">
      <x:c r="B752" s="8"/>
    </x:row>
    <x:row r="753" spans="2:2" ht="14.199999999999999">
      <x:c r="B753" s="8"/>
    </x:row>
    <x:row r="754" spans="2:2" ht="14.199999999999999">
      <x:c r="B754" s="8"/>
    </x:row>
    <x:row r="755" spans="2:2" ht="14.199999999999999">
      <x:c r="B755" s="8"/>
    </x:row>
    <x:row r="756" spans="2:2" ht="14.199999999999999">
      <x:c r="B756" s="8"/>
    </x:row>
    <x:row r="757" spans="2:2" ht="14.199999999999999">
      <x:c r="B757" s="8"/>
    </x:row>
    <x:row r="758" spans="2:2" ht="14.199999999999999">
      <x:c r="B758" s="8"/>
    </x:row>
    <x:row r="759" spans="2:2" ht="14.199999999999999">
      <x:c r="B759" s="8"/>
    </x:row>
    <x:row r="760" spans="2:2" ht="14.199999999999999">
      <x:c r="B760" s="8"/>
    </x:row>
    <x:row r="761" spans="2:2" ht="14.199999999999999">
      <x:c r="B761" s="8"/>
    </x:row>
    <x:row r="762" spans="2:2" ht="14.199999999999999">
      <x:c r="B762" s="8"/>
    </x:row>
    <x:row r="763" spans="2:2" ht="14.199999999999999">
      <x:c r="B763" s="8"/>
    </x:row>
    <x:row r="764" spans="2:2" ht="14.199999999999999">
      <x:c r="B764" s="8"/>
    </x:row>
    <x:row r="765" spans="2:2" ht="14.199999999999999">
      <x:c r="B765" s="8"/>
    </x:row>
    <x:row r="766" spans="2:2" ht="14.199999999999999">
      <x:c r="B766" s="8"/>
    </x:row>
    <x:row r="767" spans="2:2" ht="14.199999999999999">
      <x:c r="B767" s="8"/>
    </x:row>
    <x:row r="768" spans="2:2" ht="14.199999999999999">
      <x:c r="B768" s="8"/>
    </x:row>
    <x:row r="769" spans="2:2" ht="14.199999999999999">
      <x:c r="B769" s="8"/>
    </x:row>
    <x:row r="770" spans="2:2" ht="14.199999999999999">
      <x:c r="B770" s="8"/>
    </x:row>
    <x:row r="771" spans="2:2" ht="14.199999999999999">
      <x:c r="B771" s="8"/>
    </x:row>
    <x:row r="772" spans="2:2" ht="14.199999999999999">
      <x:c r="B772" s="8"/>
    </x:row>
    <x:row r="773" spans="2:2" ht="14.199999999999999">
      <x:c r="B773" s="8"/>
    </x:row>
    <x:row r="774" spans="2:2" ht="14.199999999999999">
      <x:c r="B774" s="8"/>
    </x:row>
    <x:row r="775" spans="2:2" ht="14.199999999999999">
      <x:c r="B775" s="8"/>
    </x:row>
    <x:row r="776" spans="2:2" ht="14.199999999999999">
      <x:c r="B776" s="8"/>
    </x:row>
    <x:row r="777" spans="2:2" ht="14.199999999999999">
      <x:c r="B777" s="8"/>
    </x:row>
    <x:row r="778" spans="2:2" ht="14.199999999999999">
      <x:c r="B778" s="8"/>
    </x:row>
    <x:row r="779" spans="2:2" ht="14.199999999999999">
      <x:c r="B779" s="8"/>
    </x:row>
    <x:row r="780" spans="2:2" ht="14.199999999999999">
      <x:c r="B780" s="8"/>
    </x:row>
    <x:row r="781" spans="2:2" ht="14.199999999999999">
      <x:c r="B781" s="8"/>
    </x:row>
    <x:row r="782" spans="2:2" ht="14.199999999999999">
      <x:c r="B782" s="8"/>
    </x:row>
    <x:row r="783" spans="2:2" ht="14.199999999999999">
      <x:c r="B783" s="8"/>
    </x:row>
    <x:row r="784" spans="2:2" ht="14.199999999999999">
      <x:c r="B784" s="8"/>
    </x:row>
    <x:row r="785" spans="2:2" ht="14.199999999999999">
      <x:c r="B785" s="8"/>
    </x:row>
    <x:row r="786" spans="2:2" ht="14.199999999999999">
      <x:c r="B786" s="8"/>
    </x:row>
    <x:row r="787" spans="2:2" ht="14.199999999999999">
      <x:c r="B787" s="8"/>
    </x:row>
    <x:row r="788" spans="2:2" ht="14.199999999999999">
      <x:c r="B788" s="8"/>
    </x:row>
    <x:row r="789" spans="2:2" ht="14.199999999999999">
      <x:c r="B789" s="8"/>
    </x:row>
    <x:row r="790" spans="2:2" ht="14.199999999999999">
      <x:c r="B790" s="8"/>
    </x:row>
    <x:row r="791" spans="2:2" ht="14.199999999999999">
      <x:c r="B791" s="8"/>
    </x:row>
    <x:row r="792" spans="2:2" ht="14.199999999999999">
      <x:c r="B792" s="8"/>
    </x:row>
    <x:row r="793" spans="2:2" ht="14.199999999999999">
      <x:c r="B793" s="8"/>
    </x:row>
    <x:row r="794" spans="2:2" ht="14.199999999999999">
      <x:c r="B794" s="8"/>
    </x:row>
    <x:row r="795" spans="2:2" ht="14.199999999999999">
      <x:c r="B795" s="8"/>
    </x:row>
    <x:row r="796" spans="2:2" ht="14.199999999999999">
      <x:c r="B796" s="8"/>
    </x:row>
    <x:row r="797" spans="2:2" ht="14.199999999999999">
      <x:c r="B797" s="8"/>
    </x:row>
    <x:row r="798" spans="2:2" ht="14.199999999999999">
      <x:c r="B798" s="8"/>
    </x:row>
    <x:row r="799" spans="2:2" ht="14.199999999999999">
      <x:c r="B799" s="8"/>
    </x:row>
    <x:row r="800" spans="2:2" ht="14.199999999999999">
      <x:c r="B800" s="8"/>
    </x:row>
    <x:row r="801" spans="2:2" ht="14.199999999999999">
      <x:c r="B801" s="8"/>
    </x:row>
    <x:row r="802" spans="2:2" ht="14.199999999999999">
      <x:c r="B802" s="8"/>
    </x:row>
    <x:row r="803" spans="2:2" ht="14.199999999999999">
      <x:c r="B803" s="8"/>
    </x:row>
    <x:row r="804" spans="2:2" ht="14.199999999999999">
      <x:c r="B804" s="8"/>
    </x:row>
    <x:row r="805" spans="2:2" ht="14.199999999999999">
      <x:c r="B805" s="8"/>
    </x:row>
    <x:row r="806" spans="2:2" ht="14.199999999999999">
      <x:c r="B806" s="8"/>
    </x:row>
    <x:row r="807" spans="2:2" ht="14.199999999999999">
      <x:c r="B807" s="8"/>
    </x:row>
    <x:row r="808" spans="2:2" ht="14.199999999999999">
      <x:c r="B808" s="8"/>
    </x:row>
    <x:row r="809" spans="2:2" ht="14.199999999999999">
      <x:c r="B809" s="8"/>
    </x:row>
    <x:row r="810" spans="2:2" ht="14.199999999999999">
      <x:c r="B810" s="8"/>
    </x:row>
    <x:row r="811" spans="2:2" ht="14.199999999999999">
      <x:c r="B811" s="8"/>
    </x:row>
    <x:row r="812" spans="2:2" ht="14.199999999999999">
      <x:c r="B812" s="8"/>
    </x:row>
    <x:row r="813" spans="2:2" ht="14.199999999999999">
      <x:c r="B813" s="8"/>
    </x:row>
    <x:row r="814" spans="2:2" ht="14.199999999999999">
      <x:c r="B814" s="8"/>
    </x:row>
    <x:row r="815" spans="2:2" ht="14.199999999999999">
      <x:c r="B815" s="8"/>
    </x:row>
    <x:row r="816" spans="2:2" ht="14.199999999999999">
      <x:c r="B816" s="8"/>
    </x:row>
    <x:row r="817" spans="2:2" ht="14.199999999999999">
      <x:c r="B817" s="8"/>
    </x:row>
    <x:row r="818" spans="2:2" ht="14.199999999999999">
      <x:c r="B818" s="8"/>
    </x:row>
    <x:row r="819" spans="2:2" ht="14.199999999999999">
      <x:c r="B819" s="8"/>
    </x:row>
    <x:row r="820" spans="2:2" ht="14.199999999999999">
      <x:c r="B820" s="8"/>
    </x:row>
    <x:row r="821" spans="2:2" ht="14.199999999999999">
      <x:c r="B821" s="8"/>
    </x:row>
    <x:row r="822" spans="2:2" ht="14.199999999999999">
      <x:c r="B822" s="8"/>
    </x:row>
    <x:row r="823" spans="2:2" ht="14.199999999999999">
      <x:c r="B823" s="8"/>
    </x:row>
    <x:row r="824" spans="2:2" ht="14.199999999999999">
      <x:c r="B824" s="8"/>
    </x:row>
    <x:row r="825" spans="2:2" ht="14.199999999999999">
      <x:c r="B825" s="8"/>
    </x:row>
    <x:row r="826" spans="2:2" ht="14.199999999999999">
      <x:c r="B826" s="8"/>
    </x:row>
    <x:row r="827" spans="2:2" ht="14.199999999999999">
      <x:c r="B827" s="8"/>
    </x:row>
    <x:row r="828" spans="2:2" ht="14.199999999999999">
      <x:c r="B828" s="8"/>
    </x:row>
    <x:row r="829" spans="2:2" ht="14.199999999999999">
      <x:c r="B829" s="8"/>
    </x:row>
    <x:row r="830" spans="2:2" ht="14.199999999999999">
      <x:c r="B830" s="8"/>
    </x:row>
    <x:row r="831" spans="2:2" ht="14.199999999999999">
      <x:c r="B831" s="8"/>
    </x:row>
    <x:row r="832" spans="2:2" ht="14.199999999999999">
      <x:c r="B832" s="8"/>
    </x:row>
    <x:row r="833" spans="2:2" ht="14.199999999999999">
      <x:c r="B833" s="8"/>
    </x:row>
    <x:row r="834" spans="2:2" ht="14.199999999999999">
      <x:c r="B834" s="8"/>
    </x:row>
    <x:row r="835" spans="2:2" ht="14.199999999999999">
      <x:c r="B835" s="8"/>
    </x:row>
    <x:row r="836" spans="2:2" ht="14.199999999999999">
      <x:c r="B836" s="8"/>
    </x:row>
    <x:row r="837" spans="2:2" ht="14.199999999999999">
      <x:c r="B837" s="8"/>
    </x:row>
    <x:row r="838" spans="2:2" ht="14.199999999999999">
      <x:c r="B838" s="8"/>
    </x:row>
    <x:row r="839" spans="2:2" ht="14.199999999999999">
      <x:c r="B839" s="8"/>
    </x:row>
    <x:row r="840" spans="2:2" ht="14.199999999999999">
      <x:c r="B840" s="8"/>
    </x:row>
    <x:row r="841" spans="2:2" ht="14.199999999999999">
      <x:c r="B841" s="8"/>
    </x:row>
    <x:row r="842" spans="2:2" ht="14.199999999999999">
      <x:c r="B842" s="8"/>
    </x:row>
    <x:row r="843" spans="2:2" ht="14.199999999999999">
      <x:c r="B843" s="8"/>
    </x:row>
    <x:row r="844" spans="2:2" ht="14.199999999999999">
      <x:c r="B844" s="8"/>
    </x:row>
    <x:row r="845" spans="2:2" ht="14.199999999999999">
      <x:c r="B845" s="8"/>
    </x:row>
    <x:row r="846" spans="2:2" ht="14.199999999999999">
      <x:c r="B846" s="8"/>
    </x:row>
    <x:row r="847" spans="2:2" ht="14.199999999999999">
      <x:c r="B847" s="8"/>
    </x:row>
    <x:row r="848" spans="2:2" ht="14.199999999999999">
      <x:c r="B848" s="8"/>
    </x:row>
    <x:row r="849" spans="2:2" ht="14.199999999999999">
      <x:c r="B849" s="8"/>
    </x:row>
    <x:row r="850" spans="2:2" ht="14.199999999999999">
      <x:c r="B850" s="8"/>
    </x:row>
    <x:row r="851" spans="2:2" ht="14.199999999999999">
      <x:c r="B851" s="8"/>
    </x:row>
    <x:row r="852" spans="2:2" ht="14.199999999999999">
      <x:c r="B852" s="8"/>
    </x:row>
    <x:row r="853" spans="2:2" ht="14.199999999999999">
      <x:c r="B853" s="8"/>
    </x:row>
    <x:row r="854" spans="2:2" ht="14.199999999999999">
      <x:c r="B854" s="8"/>
    </x:row>
    <x:row r="855" spans="2:2" ht="14.199999999999999">
      <x:c r="B855" s="8"/>
    </x:row>
    <x:row r="856" spans="2:2" ht="14.199999999999999">
      <x:c r="B856" s="8"/>
    </x:row>
    <x:row r="857" spans="2:2" ht="14.199999999999999">
      <x:c r="B857" s="8"/>
    </x:row>
    <x:row r="858" spans="2:2" ht="14.199999999999999">
      <x:c r="B858" s="8"/>
    </x:row>
    <x:row r="859" spans="2:2" ht="14.199999999999999">
      <x:c r="B859" s="8"/>
    </x:row>
    <x:row r="860" spans="2:2" ht="14.199999999999999">
      <x:c r="B860" s="8"/>
    </x:row>
    <x:row r="861" spans="2:2" ht="14.199999999999999">
      <x:c r="B861" s="8"/>
    </x:row>
    <x:row r="862" spans="2:2" ht="14.199999999999999">
      <x:c r="B862" s="8"/>
    </x:row>
    <x:row r="863" spans="2:2" ht="14.199999999999999">
      <x:c r="B863" s="8"/>
    </x:row>
    <x:row r="864" spans="2:2" ht="14.199999999999999">
      <x:c r="B864" s="8"/>
    </x:row>
    <x:row r="865" spans="2:2" ht="14.199999999999999">
      <x:c r="B865" s="8"/>
    </x:row>
    <x:row r="866" spans="2:2" ht="14.199999999999999">
      <x:c r="B866" s="8"/>
    </x:row>
    <x:row r="867" spans="2:2" ht="14.199999999999999">
      <x:c r="B867" s="8"/>
    </x:row>
    <x:row r="868" spans="2:2" ht="14.199999999999999">
      <x:c r="B868" s="8"/>
    </x:row>
    <x:row r="869" spans="2:2" ht="14.199999999999999">
      <x:c r="B869" s="8"/>
    </x:row>
    <x:row r="870" spans="2:2" ht="14.199999999999999">
      <x:c r="B870" s="8"/>
    </x:row>
    <x:row r="871" spans="2:2" ht="14.199999999999999">
      <x:c r="B871" s="8"/>
    </x:row>
    <x:row r="872" spans="2:2" ht="14.199999999999999">
      <x:c r="B872" s="8"/>
    </x:row>
    <x:row r="873" spans="2:2" ht="14.199999999999999">
      <x:c r="B873" s="8"/>
    </x:row>
    <x:row r="874" spans="2:2" ht="14.199999999999999">
      <x:c r="B874" s="8"/>
    </x:row>
    <x:row r="875" spans="2:2" ht="14.199999999999999">
      <x:c r="B875" s="8"/>
    </x:row>
    <x:row r="876" spans="2:2" ht="14.199999999999999">
      <x:c r="B876" s="8"/>
    </x:row>
    <x:row r="877" spans="2:2" ht="14.199999999999999">
      <x:c r="B877" s="8"/>
    </x:row>
    <x:row r="878" spans="2:2" ht="14.199999999999999">
      <x:c r="B878" s="8"/>
    </x:row>
    <x:row r="879" spans="2:2" ht="14.199999999999999">
      <x:c r="B879" s="8"/>
    </x:row>
    <x:row r="880" spans="2:2" ht="14.199999999999999">
      <x:c r="B880" s="8"/>
    </x:row>
    <x:row r="881" spans="2:2" ht="14.199999999999999">
      <x:c r="B881" s="8"/>
    </x:row>
    <x:row r="882" spans="2:2" ht="14.199999999999999">
      <x:c r="B882" s="8"/>
    </x:row>
    <x:row r="883" spans="2:2" ht="14.199999999999999">
      <x:c r="B883" s="8"/>
    </x:row>
    <x:row r="884" spans="2:2" ht="14.199999999999999">
      <x:c r="B884" s="8"/>
    </x:row>
    <x:row r="885" spans="2:2" ht="14.199999999999999">
      <x:c r="B885" s="8"/>
    </x:row>
    <x:row r="886" spans="2:2" ht="14.199999999999999">
      <x:c r="B886" s="8"/>
    </x:row>
    <x:row r="887" spans="2:2" ht="14.199999999999999">
      <x:c r="B887" s="8"/>
    </x:row>
    <x:row r="888" spans="2:2" ht="14.199999999999999">
      <x:c r="B888" s="8"/>
    </x:row>
    <x:row r="889" spans="2:2" ht="14.199999999999999">
      <x:c r="B889" s="8"/>
    </x:row>
    <x:row r="890" spans="2:2" ht="14.199999999999999">
      <x:c r="B890" s="8"/>
    </x:row>
    <x:row r="891" spans="2:2" ht="14.199999999999999">
      <x:c r="B891" s="8"/>
    </x:row>
    <x:row r="892" spans="2:2" ht="14.199999999999999">
      <x:c r="B892" s="8"/>
    </x:row>
    <x:row r="893" spans="2:2" ht="14.199999999999999">
      <x:c r="B893" s="8"/>
    </x:row>
    <x:row r="894" spans="2:2" ht="14.199999999999999">
      <x:c r="B894" s="8"/>
    </x:row>
    <x:row r="895" spans="2:2" ht="14.199999999999999">
      <x:c r="B895" s="8"/>
    </x:row>
    <x:row r="896" spans="2:2" ht="14.199999999999999">
      <x:c r="B896" s="8"/>
    </x:row>
    <x:row r="897" spans="2:2" ht="14.199999999999999">
      <x:c r="B897" s="8"/>
    </x:row>
    <x:row r="898" spans="2:2" ht="14.199999999999999">
      <x:c r="B898" s="8"/>
    </x:row>
    <x:row r="899" spans="2:2" ht="14.199999999999999">
      <x:c r="B899" s="8"/>
    </x:row>
    <x:row r="900" spans="2:2" ht="14.199999999999999">
      <x:c r="B900" s="8"/>
    </x:row>
    <x:row r="901" spans="2:2" ht="14.199999999999999">
      <x:c r="B901" s="8"/>
    </x:row>
    <x:row r="902" spans="2:2" ht="14.199999999999999">
      <x:c r="B902" s="8"/>
    </x:row>
    <x:row r="903" spans="2:2" ht="14.199999999999999">
      <x:c r="B903" s="8"/>
    </x:row>
    <x:row r="904" spans="2:2" ht="14.199999999999999">
      <x:c r="B904" s="8"/>
    </x:row>
    <x:row r="905" spans="2:2" ht="14.199999999999999">
      <x:c r="B905" s="8"/>
    </x:row>
    <x:row r="906" spans="2:2" ht="14.199999999999999">
      <x:c r="B906" s="8"/>
    </x:row>
    <x:row r="907" spans="2:2" ht="14.199999999999999">
      <x:c r="B907" s="8"/>
    </x:row>
    <x:row r="908" spans="2:2" ht="14.199999999999999">
      <x:c r="B908" s="8"/>
    </x:row>
    <x:row r="909" spans="2:2" ht="14.199999999999999">
      <x:c r="B909" s="8"/>
    </x:row>
    <x:row r="910" spans="2:2" ht="14.199999999999999">
      <x:c r="B910" s="8"/>
    </x:row>
    <x:row r="911" spans="2:2" ht="14.199999999999999">
      <x:c r="B911" s="8"/>
    </x:row>
    <x:row r="912" spans="2:2" ht="14.199999999999999">
      <x:c r="B912" s="8"/>
    </x:row>
    <x:row r="913" spans="2:2" ht="14.199999999999999">
      <x:c r="B913" s="8"/>
    </x:row>
    <x:row r="914" spans="2:2" ht="14.199999999999999">
      <x:c r="B914" s="8"/>
    </x:row>
    <x:row r="915" spans="2:2" ht="14.199999999999999">
      <x:c r="B915" s="8"/>
    </x:row>
    <x:row r="916" spans="2:2" ht="14.199999999999999">
      <x:c r="B916" s="8"/>
    </x:row>
    <x:row r="917" spans="2:2" ht="14.199999999999999">
      <x:c r="B917" s="8"/>
    </x:row>
    <x:row r="918" spans="2:2" ht="14.199999999999999">
      <x:c r="B918" s="8"/>
    </x:row>
    <x:row r="919" spans="2:2" ht="14.199999999999999">
      <x:c r="B919" s="8"/>
    </x:row>
    <x:row r="920" spans="2:2" ht="14.199999999999999">
      <x:c r="B920" s="8"/>
    </x:row>
    <x:row r="921" spans="2:2" ht="14.199999999999999">
      <x:c r="B921" s="8"/>
    </x:row>
    <x:row r="922" spans="2:2" ht="14.199999999999999">
      <x:c r="B922" s="8"/>
    </x:row>
    <x:row r="923" spans="2:2" ht="14.199999999999999">
      <x:c r="B923" s="8"/>
    </x:row>
    <x:row r="924" spans="2:2" ht="14.199999999999999">
      <x:c r="B924" s="8"/>
    </x:row>
    <x:row r="925" spans="2:2" ht="14.199999999999999">
      <x:c r="B925" s="8"/>
    </x:row>
    <x:row r="926" spans="2:2" ht="14.199999999999999">
      <x:c r="B926" s="8"/>
    </x:row>
    <x:row r="927" spans="2:2" ht="14.199999999999999">
      <x:c r="B927" s="8"/>
    </x:row>
    <x:row r="928" spans="2:2" ht="14.199999999999999">
      <x:c r="B928" s="8"/>
    </x:row>
    <x:row r="929" spans="2:2" ht="14.199999999999999">
      <x:c r="B929" s="8"/>
    </x:row>
    <x:row r="930" spans="2:2" ht="14.199999999999999">
      <x:c r="B930" s="8"/>
    </x:row>
    <x:row r="931" spans="2:2" ht="14.199999999999999">
      <x:c r="B931" s="8"/>
    </x:row>
    <x:row r="932" spans="2:2" ht="14.199999999999999">
      <x:c r="B932" s="8"/>
    </x:row>
    <x:row r="933" spans="2:2" ht="14.199999999999999">
      <x:c r="B933" s="8"/>
    </x:row>
    <x:row r="934" spans="2:2" ht="14.199999999999999">
      <x:c r="B934" s="8"/>
    </x:row>
    <x:row r="935" spans="2:2" ht="14.199999999999999">
      <x:c r="B935" s="8"/>
    </x:row>
    <x:row r="936" spans="2:2" ht="14.199999999999999">
      <x:c r="B936" s="8"/>
    </x:row>
    <x:row r="937" spans="2:2" ht="14.199999999999999">
      <x:c r="B937" s="8"/>
    </x:row>
    <x:row r="938" spans="2:2" ht="14.199999999999999">
      <x:c r="B938" s="8"/>
    </x:row>
    <x:row r="939" spans="2:2" ht="14.199999999999999">
      <x:c r="B939" s="8"/>
    </x:row>
    <x:row r="940" spans="2:2" ht="14.199999999999999">
      <x:c r="B940" s="8"/>
    </x:row>
    <x:row r="941" spans="2:2" ht="14.199999999999999">
      <x:c r="B941" s="8"/>
    </x:row>
    <x:row r="942" spans="2:2" ht="14.199999999999999">
      <x:c r="B942" s="8"/>
    </x:row>
    <x:row r="943" spans="2:2" ht="14.199999999999999">
      <x:c r="B943" s="8"/>
    </x:row>
    <x:row r="944" spans="2:2" ht="14.199999999999999">
      <x:c r="B944" s="8"/>
    </x:row>
    <x:row r="945" spans="2:2" ht="14.199999999999999">
      <x:c r="B945" s="8"/>
    </x:row>
    <x:row r="946" spans="2:2" ht="14.199999999999999">
      <x:c r="B946" s="8"/>
    </x:row>
    <x:row r="947" spans="2:2" ht="14.199999999999999">
      <x:c r="B947" s="8"/>
    </x:row>
    <x:row r="948" spans="2:2" ht="14.199999999999999">
      <x:c r="B948" s="8"/>
    </x:row>
    <x:row r="949" spans="2:2" ht="14.199999999999999">
      <x:c r="B949" s="8"/>
    </x:row>
    <x:row r="950" spans="2:2" ht="14.199999999999999">
      <x:c r="B950" s="8"/>
    </x:row>
    <x:row r="951" spans="2:2" ht="14.199999999999999">
      <x:c r="B951" s="8"/>
    </x:row>
    <x:row r="952" spans="2:2" ht="14.199999999999999">
      <x:c r="B952" s="8"/>
    </x:row>
    <x:row r="953" spans="2:2" ht="14.199999999999999">
      <x:c r="B953" s="8"/>
    </x:row>
    <x:row r="954" spans="2:2" ht="14.199999999999999">
      <x:c r="B954" s="8"/>
    </x:row>
    <x:row r="955" spans="2:2" ht="14.199999999999999">
      <x:c r="B955" s="8"/>
    </x:row>
    <x:row r="956" spans="2:2" ht="14.199999999999999">
      <x:c r="B956" s="8"/>
    </x:row>
    <x:row r="957" spans="2:2" ht="14.199999999999999">
      <x:c r="B957" s="8"/>
    </x:row>
    <x:row r="958" spans="2:2" ht="14.199999999999999">
      <x:c r="B958" s="8"/>
    </x:row>
    <x:row r="959" spans="2:2" ht="14.199999999999999">
      <x:c r="B959" s="8"/>
    </x:row>
    <x:row r="960" spans="2:2" ht="14.199999999999999">
      <x:c r="B960" s="8"/>
    </x:row>
    <x:row r="961" spans="2:2" ht="14.199999999999999">
      <x:c r="B961" s="8"/>
    </x:row>
    <x:row r="962" spans="2:2" ht="14.199999999999999">
      <x:c r="B962" s="8"/>
    </x:row>
    <x:row r="963" spans="2:2" ht="14.199999999999999">
      <x:c r="B963" s="8"/>
    </x:row>
    <x:row r="964" spans="2:2" ht="14.199999999999999">
      <x:c r="B964" s="8"/>
    </x:row>
    <x:row r="965" spans="2:2" ht="14.199999999999999">
      <x:c r="B965" s="8"/>
    </x:row>
    <x:row r="966" spans="2:2" ht="14.199999999999999">
      <x:c r="B966" s="8"/>
    </x:row>
    <x:row r="967" spans="2:2" ht="14.199999999999999">
      <x:c r="B967" s="8"/>
    </x:row>
    <x:row r="968" spans="2:2" ht="14.199999999999999">
      <x:c r="B968" s="8"/>
    </x:row>
    <x:row r="969" spans="2:2" ht="14.199999999999999">
      <x:c r="B969" s="8"/>
    </x:row>
    <x:row r="970" spans="2:2" ht="14.199999999999999">
      <x:c r="B970" s="8"/>
    </x:row>
    <x:row r="971" spans="2:2" ht="14.199999999999999">
      <x:c r="B971" s="8"/>
    </x:row>
    <x:row r="972" spans="2:2" ht="14.199999999999999">
      <x:c r="B972" s="8"/>
    </x:row>
    <x:row r="973" spans="2:2" ht="14.199999999999999">
      <x:c r="B973" s="8"/>
    </x:row>
    <x:row r="974" spans="2:2" ht="14.199999999999999">
      <x:c r="B974" s="8"/>
    </x:row>
    <x:row r="975" spans="2:2" ht="14.199999999999999">
      <x:c r="B975" s="8"/>
    </x:row>
    <x:row r="976" spans="2:2" ht="14.199999999999999">
      <x:c r="B976" s="8"/>
    </x:row>
    <x:row r="977" spans="2:2" ht="14.199999999999999">
      <x:c r="B977" s="8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140625" defaultRowHeight="14.1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같은 해 이적 (투수)</vt:lpstr>
      <vt:lpstr>투수_vf</vt:lpstr>
      <vt:lpstr>야수_vf</vt:lpstr>
      <vt:lpstr>중간 이적 선수들 모음</vt:lpstr>
      <vt:lpstr>Sheet1</vt:lpstr>
      <vt:lpstr>in</vt:lpstr>
      <vt:lpstr>투수_사본</vt:lpstr>
      <vt:lpstr>야수_사본</vt:lpstr>
      <vt:lpstr>투수_원본</vt:lpstr>
      <vt:lpstr>야수_원본</vt:lpstr>
      <vt:lpstr>같은 해 이적 (야수)</vt:lpstr>
      <vt:lpstr>Sheet2</vt:lpstr>
    </vt:vector>
  </ep:TitlesOfParts>
  <ep:TotalTime>112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vyfyd</cp:lastModifiedBy>
  <cp:revision>8</cp:revision>
  <dcterms:created xsi:type="dcterms:W3CDTF">2025-04-21T05:18:36.997</dcterms:created>
  <dcterms:modified xsi:type="dcterms:W3CDTF">2025-04-21T07:14:23.796</dcterms:modified>
  <cp:version>1000.0100.01</cp:version>
</cp:coreProperties>
</file>