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ropbox\personal\MISTI\W1-5\IE\"/>
    </mc:Choice>
  </mc:AlternateContent>
  <bookViews>
    <workbookView xWindow="0" yWindow="0" windowWidth="21600" windowHeight="9435"/>
  </bookViews>
  <sheets>
    <sheet name="summary" sheetId="6" r:id="rId1"/>
    <sheet name="500m cumulative" sheetId="3" r:id="rId2"/>
    <sheet name="1km cumulative" sheetId="1" r:id="rId3"/>
    <sheet name="500m ongoing" sheetId="4" r:id="rId4"/>
    <sheet name="1km ongoing" sheetId="2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I5" i="2"/>
  <c r="N5" i="1"/>
  <c r="I4" i="1"/>
  <c r="I5" i="1"/>
  <c r="I5" i="3"/>
  <c r="N5" i="3"/>
  <c r="I5" i="4"/>
  <c r="S4" i="4"/>
  <c r="I4" i="4"/>
  <c r="F16" i="2"/>
  <c r="E10" i="2"/>
  <c r="D4" i="2"/>
  <c r="E10" i="1"/>
  <c r="D4" i="1"/>
  <c r="D4" i="3"/>
  <c r="E10" i="3"/>
  <c r="J10" i="3"/>
  <c r="P10" i="3"/>
  <c r="I4" i="3"/>
  <c r="N4" i="3"/>
  <c r="F16" i="3"/>
  <c r="N4" i="1"/>
  <c r="P10" i="1"/>
  <c r="J10" i="1"/>
  <c r="P10" i="2"/>
  <c r="J10" i="2"/>
  <c r="I4" i="2"/>
  <c r="N4" i="2"/>
  <c r="F16" i="4"/>
  <c r="P10" i="4"/>
  <c r="J10" i="4"/>
  <c r="E10" i="4"/>
  <c r="D4" i="4"/>
  <c r="N5" i="4"/>
  <c r="N4" i="4"/>
  <c r="U6" i="1"/>
  <c r="U4" i="1"/>
  <c r="U6" i="3"/>
  <c r="U4" i="3"/>
  <c r="E19" i="4"/>
  <c r="F19" i="4"/>
  <c r="D19" i="4"/>
  <c r="F17" i="4"/>
  <c r="E17" i="4"/>
  <c r="D17" i="4"/>
  <c r="C17" i="4"/>
  <c r="P11" i="4"/>
  <c r="J11" i="4"/>
  <c r="E11" i="4"/>
  <c r="Q9" i="4"/>
  <c r="K9" i="4"/>
  <c r="D5" i="4"/>
  <c r="V4" i="4"/>
  <c r="E3" i="4"/>
  <c r="E19" i="3"/>
  <c r="F19" i="3"/>
  <c r="D19" i="3"/>
  <c r="F17" i="3"/>
  <c r="E17" i="3"/>
  <c r="D17" i="3"/>
  <c r="C17" i="3"/>
  <c r="P11" i="3"/>
  <c r="J11" i="3"/>
  <c r="E11" i="3"/>
  <c r="Q9" i="3"/>
  <c r="K9" i="3"/>
  <c r="D5" i="3"/>
  <c r="X4" i="3"/>
  <c r="E3" i="3"/>
  <c r="J3" i="3"/>
  <c r="O3" i="3"/>
  <c r="Q4" i="3"/>
  <c r="U4" i="2"/>
  <c r="E19" i="2"/>
  <c r="F19" i="2"/>
  <c r="D19" i="2"/>
  <c r="F17" i="2"/>
  <c r="E17" i="2"/>
  <c r="D17" i="2"/>
  <c r="C17" i="2"/>
  <c r="P11" i="2"/>
  <c r="J11" i="2"/>
  <c r="E11" i="2"/>
  <c r="Q9" i="2"/>
  <c r="K9" i="2"/>
  <c r="D5" i="2"/>
  <c r="V3" i="2"/>
  <c r="X4" i="2"/>
  <c r="E3" i="2"/>
  <c r="J3" i="2"/>
  <c r="O3" i="2"/>
  <c r="Q4" i="2"/>
  <c r="P11" i="1"/>
  <c r="Q9" i="1"/>
  <c r="V3" i="1"/>
  <c r="X4" i="1"/>
  <c r="K9" i="1"/>
  <c r="C17" i="1"/>
  <c r="D17" i="1"/>
  <c r="E17" i="1"/>
  <c r="E19" i="1"/>
  <c r="F19" i="1"/>
  <c r="D19" i="1"/>
  <c r="O3" i="1"/>
  <c r="J3" i="1"/>
  <c r="E3" i="1"/>
  <c r="Q4" i="1"/>
  <c r="F17" i="1"/>
  <c r="E11" i="1"/>
  <c r="J11" i="1"/>
  <c r="D5" i="1"/>
</calcChain>
</file>

<file path=xl/sharedStrings.xml><?xml version="1.0" encoding="utf-8"?>
<sst xmlns="http://schemas.openxmlformats.org/spreadsheetml/2006/main" count="232" uniqueCount="22">
  <si>
    <t>Wave 2</t>
  </si>
  <si>
    <t>Wave 4</t>
  </si>
  <si>
    <t>Treatment</t>
  </si>
  <si>
    <t>Control</t>
  </si>
  <si>
    <t>Wave 3</t>
  </si>
  <si>
    <t>Wave 1</t>
  </si>
  <si>
    <t xml:space="preserve"> </t>
  </si>
  <si>
    <t>Wave 1-5</t>
  </si>
  <si>
    <t>Wave 2-5</t>
  </si>
  <si>
    <t>Wave 3-5</t>
  </si>
  <si>
    <t>Wave 4-5</t>
  </si>
  <si>
    <t>Wave 5</t>
  </si>
  <si>
    <t>Wave 3-4-5</t>
  </si>
  <si>
    <t>Wave 2-4-5</t>
  </si>
  <si>
    <t>Wave 1-4-5</t>
  </si>
  <si>
    <t>Wave 2-3-4-5</t>
  </si>
  <si>
    <t>Surveyed</t>
  </si>
  <si>
    <t>500m cumulative</t>
  </si>
  <si>
    <t>1km cumulative</t>
  </si>
  <si>
    <t>500m ongoing</t>
  </si>
  <si>
    <t>1km ongoing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</si>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</sst>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10" xfId="1" applyNumberFormat="1" applyFont="1" applyBorder="1"/>
    <xf numFmtId="164" fontId="0" fillId="0" borderId="8" xfId="1" applyNumberFormat="1" applyFont="1" applyBorder="1"/>
    <xf numFmtId="164" fontId="0" fillId="0" borderId="7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J14" sqref="J14"/>
    </sheetView>
  </sheetViews>
  <sheetFormatPr defaultRowHeight="15" x14ac:dyDescent="0.25"/>
  <cols>
    <col min="1" max="1" width="4.28515625" customWidth="1"/>
    <col min="2" max="2" width="11" customWidth="1"/>
    <col min="3" max="3" width="12.140625" customWidth="1"/>
    <col min="4" max="4" width="16.140625" customWidth="1"/>
    <col min="5" max="5" width="17.42578125" customWidth="1"/>
    <col min="6" max="6" width="13" customWidth="1"/>
    <col min="7" max="7" width="15" customWidth="1"/>
  </cols>
  <sheetData>
    <row r="1" spans="2:7" ht="15.75" thickBot="1" x14ac:dyDescent="0.3"/>
    <row r="2" spans="2:7" s="9" customFormat="1" ht="31.5" customHeight="1" thickBot="1" x14ac:dyDescent="0.3">
      <c r="B2" s="22"/>
      <c r="C2" s="21"/>
      <c r="D2" s="20" t="s">
        <v>17</v>
      </c>
      <c r="E2" s="20" t="s">
        <v>18</v>
      </c>
      <c r="F2" s="20" t="s">
        <v>19</v>
      </c>
      <c r="G2" s="19" t="s">
        <v>20</v>
      </c>
    </row>
    <row r="3" spans="2:7" x14ac:dyDescent="0.25">
      <c r="B3" s="15" t="s">
        <v>7</v>
      </c>
      <c r="C3" s="6" t="s">
        <v>2</v>
      </c>
      <c r="D3" s="5">
        <v>276</v>
      </c>
      <c r="E3" s="5">
        <v>356</v>
      </c>
      <c r="F3" s="5">
        <v>118</v>
      </c>
      <c r="G3" s="23">
        <v>263</v>
      </c>
    </row>
    <row r="4" spans="2:7" x14ac:dyDescent="0.25">
      <c r="B4" s="15"/>
      <c r="C4" s="6" t="s">
        <v>3</v>
      </c>
      <c r="D4" s="2">
        <v>712</v>
      </c>
      <c r="E4" s="2">
        <v>632</v>
      </c>
      <c r="F4" s="2">
        <v>870</v>
      </c>
      <c r="G4" s="24">
        <v>725</v>
      </c>
    </row>
    <row r="5" spans="2:7" ht="15.75" thickBot="1" x14ac:dyDescent="0.3">
      <c r="B5" s="15"/>
      <c r="C5" s="12" t="s">
        <v>21</v>
      </c>
      <c r="D5" s="5">
        <v>988</v>
      </c>
      <c r="E5" s="5">
        <v>988</v>
      </c>
      <c r="F5" s="5">
        <v>988</v>
      </c>
      <c r="G5" s="23">
        <v>988</v>
      </c>
    </row>
    <row r="6" spans="2:7" x14ac:dyDescent="0.25">
      <c r="B6" s="18" t="s">
        <v>8</v>
      </c>
      <c r="C6" s="17" t="s">
        <v>2</v>
      </c>
      <c r="D6" s="25">
        <v>255</v>
      </c>
      <c r="E6" s="25">
        <v>368</v>
      </c>
      <c r="F6" s="25">
        <v>121</v>
      </c>
      <c r="G6" s="26">
        <v>239</v>
      </c>
    </row>
    <row r="7" spans="2:7" x14ac:dyDescent="0.25">
      <c r="B7" s="15"/>
      <c r="C7" s="6" t="s">
        <v>3</v>
      </c>
      <c r="D7" s="5">
        <v>996</v>
      </c>
      <c r="E7" s="5">
        <v>896</v>
      </c>
      <c r="F7" s="5">
        <v>1086</v>
      </c>
      <c r="G7" s="23">
        <v>997</v>
      </c>
    </row>
    <row r="8" spans="2:7" ht="15.75" thickBot="1" x14ac:dyDescent="0.3">
      <c r="B8" s="15"/>
      <c r="C8" s="12" t="s">
        <v>21</v>
      </c>
      <c r="D8" s="27">
        <v>1251</v>
      </c>
      <c r="E8" s="27">
        <v>1264</v>
      </c>
      <c r="F8" s="27">
        <v>1207</v>
      </c>
      <c r="G8" s="28">
        <v>1236</v>
      </c>
    </row>
    <row r="9" spans="2:7" x14ac:dyDescent="0.25">
      <c r="B9" s="18" t="s">
        <v>9</v>
      </c>
      <c r="C9" s="17" t="s">
        <v>2</v>
      </c>
      <c r="D9" s="25">
        <v>136</v>
      </c>
      <c r="E9" s="25">
        <v>297</v>
      </c>
      <c r="F9" s="25">
        <v>137</v>
      </c>
      <c r="G9" s="26">
        <v>245</v>
      </c>
    </row>
    <row r="10" spans="2:7" x14ac:dyDescent="0.25">
      <c r="B10" s="15"/>
      <c r="C10" s="6" t="s">
        <v>3</v>
      </c>
      <c r="D10" s="5">
        <v>1267</v>
      </c>
      <c r="E10" s="5">
        <v>1146</v>
      </c>
      <c r="F10" s="5">
        <v>1393</v>
      </c>
      <c r="G10" s="23">
        <v>1248</v>
      </c>
    </row>
    <row r="11" spans="2:7" ht="15.75" thickBot="1" x14ac:dyDescent="0.3">
      <c r="B11" s="15"/>
      <c r="C11" s="12" t="s">
        <v>21</v>
      </c>
      <c r="D11" s="27">
        <v>1403</v>
      </c>
      <c r="E11" s="27">
        <v>1443</v>
      </c>
      <c r="F11" s="27">
        <v>1530</v>
      </c>
      <c r="G11" s="28">
        <v>1493</v>
      </c>
    </row>
    <row r="12" spans="2:7" x14ac:dyDescent="0.25">
      <c r="B12" s="18" t="s">
        <v>10</v>
      </c>
      <c r="C12" s="17" t="s">
        <v>2</v>
      </c>
      <c r="D12" s="17"/>
      <c r="E12" s="17"/>
      <c r="F12" s="17"/>
      <c r="G12" s="16"/>
    </row>
    <row r="13" spans="2:7" x14ac:dyDescent="0.25">
      <c r="B13" s="15"/>
      <c r="C13" s="6" t="s">
        <v>3</v>
      </c>
      <c r="D13" s="6"/>
      <c r="E13" s="6"/>
      <c r="F13" s="6"/>
      <c r="G13" s="14"/>
    </row>
    <row r="14" spans="2:7" ht="15.75" thickBot="1" x14ac:dyDescent="0.3">
      <c r="B14" s="13"/>
      <c r="C14" s="12" t="s">
        <v>21</v>
      </c>
      <c r="D14" s="11"/>
      <c r="E14" s="11"/>
      <c r="F14" s="11"/>
      <c r="G14" s="10"/>
    </row>
    <row r="19" spans="6:6" x14ac:dyDescent="0.25">
      <c r="F19" t="s">
        <v>6</v>
      </c>
    </row>
  </sheetData>
  <mergeCells count="5">
    <mergeCell ref="B3:B5"/>
    <mergeCell ref="B6:B8"/>
    <mergeCell ref="B9:B11"/>
    <mergeCell ref="B12:B1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9"/>
  <sheetViews>
    <sheetView topLeftCell="F1" workbookViewId="0">
      <selection activeCell="I3" sqref="I3:I5"/>
    </sheetView>
  </sheetViews>
  <sheetFormatPr defaultRowHeight="15" x14ac:dyDescent="0.25"/>
  <cols>
    <col min="2" max="2" width="11" customWidth="1"/>
    <col min="7" max="7" width="10.85546875" customWidth="1"/>
    <col min="12" max="12" width="11.28515625" customWidth="1"/>
    <col min="19" max="19" width="13.140625" customWidth="1"/>
  </cols>
  <sheetData>
    <row r="1" spans="2:24" x14ac:dyDescent="0.25">
      <c r="B1" s="8" t="s">
        <v>7</v>
      </c>
      <c r="C1" s="8"/>
      <c r="D1" s="8"/>
      <c r="E1" s="4"/>
      <c r="G1" s="8" t="s">
        <v>8</v>
      </c>
      <c r="H1" s="8"/>
      <c r="I1" s="8"/>
      <c r="J1" s="4"/>
      <c r="L1" s="8" t="s">
        <v>9</v>
      </c>
      <c r="M1" s="8"/>
      <c r="N1" s="8"/>
      <c r="S1" s="8" t="s">
        <v>10</v>
      </c>
      <c r="T1" s="8"/>
      <c r="U1" s="8"/>
    </row>
    <row r="2" spans="2:24" x14ac:dyDescent="0.25">
      <c r="C2" t="s">
        <v>5</v>
      </c>
      <c r="D2" t="s">
        <v>11</v>
      </c>
      <c r="H2" t="s">
        <v>0</v>
      </c>
      <c r="I2" t="s">
        <v>11</v>
      </c>
      <c r="M2" t="s">
        <v>4</v>
      </c>
      <c r="N2" t="s">
        <v>11</v>
      </c>
      <c r="T2" t="s">
        <v>1</v>
      </c>
      <c r="U2" t="s">
        <v>11</v>
      </c>
    </row>
    <row r="3" spans="2:24" x14ac:dyDescent="0.25">
      <c r="B3" t="s">
        <v>2</v>
      </c>
      <c r="C3" s="1"/>
      <c r="D3" s="1">
        <v>276</v>
      </c>
      <c r="E3" s="1">
        <f>D3-C3</f>
        <v>276</v>
      </c>
      <c r="G3" t="s">
        <v>2</v>
      </c>
      <c r="H3" s="1"/>
      <c r="I3" s="1">
        <v>255</v>
      </c>
      <c r="J3" s="1">
        <f>I3-H3</f>
        <v>255</v>
      </c>
      <c r="L3" t="s">
        <v>2</v>
      </c>
      <c r="M3" s="1"/>
      <c r="N3" s="1">
        <v>136</v>
      </c>
      <c r="O3" s="3">
        <f>N3-M3</f>
        <v>136</v>
      </c>
      <c r="S3" t="s">
        <v>2</v>
      </c>
      <c r="T3" s="1">
        <v>0</v>
      </c>
      <c r="U3" s="1">
        <v>214</v>
      </c>
      <c r="V3" s="3" t="s">
        <v>6</v>
      </c>
    </row>
    <row r="4" spans="2:24" x14ac:dyDescent="0.25">
      <c r="B4" t="s">
        <v>3</v>
      </c>
      <c r="C4" s="1">
        <v>988</v>
      </c>
      <c r="D4" s="2">
        <f>C4-D3</f>
        <v>712</v>
      </c>
      <c r="E4" s="5"/>
      <c r="G4" t="s">
        <v>3</v>
      </c>
      <c r="H4" s="1">
        <v>1251</v>
      </c>
      <c r="I4" s="2">
        <f>H4-I3</f>
        <v>996</v>
      </c>
      <c r="J4" s="5"/>
      <c r="L4" t="s">
        <v>3</v>
      </c>
      <c r="M4" s="1">
        <v>1403</v>
      </c>
      <c r="N4" s="2">
        <f>M4-N3</f>
        <v>1267</v>
      </c>
      <c r="Q4" s="3">
        <f>E3+J3+O3</f>
        <v>667</v>
      </c>
      <c r="S4" t="s">
        <v>3</v>
      </c>
      <c r="T4" s="1">
        <v>238</v>
      </c>
      <c r="U4" s="2">
        <f>T4-U3</f>
        <v>24</v>
      </c>
      <c r="X4" s="3" t="e">
        <f>L3+Q3+V3</f>
        <v>#VALUE!</v>
      </c>
    </row>
    <row r="5" spans="2:24" x14ac:dyDescent="0.25">
      <c r="C5" s="1"/>
      <c r="D5" s="1">
        <f>D3+D4</f>
        <v>988</v>
      </c>
      <c r="E5" s="1"/>
      <c r="H5" s="1"/>
      <c r="I5" s="1">
        <f>I3+I4</f>
        <v>1251</v>
      </c>
      <c r="J5" s="1"/>
      <c r="M5" s="1"/>
      <c r="N5" s="1">
        <f>N3+N4</f>
        <v>1403</v>
      </c>
    </row>
    <row r="6" spans="2:24" x14ac:dyDescent="0.25">
      <c r="U6" s="3">
        <f>U3+U4</f>
        <v>238</v>
      </c>
    </row>
    <row r="7" spans="2:24" x14ac:dyDescent="0.25">
      <c r="B7" s="8" t="s">
        <v>12</v>
      </c>
      <c r="C7" s="8"/>
      <c r="D7" s="8"/>
      <c r="E7" s="8"/>
      <c r="G7" s="8" t="s">
        <v>13</v>
      </c>
      <c r="H7" s="8"/>
      <c r="I7" s="8"/>
      <c r="J7" s="8"/>
      <c r="M7" s="8" t="s">
        <v>14</v>
      </c>
      <c r="N7" s="8"/>
      <c r="O7" s="8"/>
      <c r="P7" s="8"/>
    </row>
    <row r="8" spans="2:24" x14ac:dyDescent="0.25">
      <c r="C8" t="s">
        <v>4</v>
      </c>
      <c r="D8" t="s">
        <v>1</v>
      </c>
      <c r="E8" t="s">
        <v>11</v>
      </c>
      <c r="G8" t="s">
        <v>6</v>
      </c>
      <c r="H8" t="s">
        <v>0</v>
      </c>
      <c r="I8" t="s">
        <v>1</v>
      </c>
      <c r="J8" t="s">
        <v>11</v>
      </c>
      <c r="M8" t="s">
        <v>6</v>
      </c>
      <c r="N8" t="s">
        <v>0</v>
      </c>
      <c r="O8" t="s">
        <v>1</v>
      </c>
      <c r="P8" t="s">
        <v>11</v>
      </c>
    </row>
    <row r="9" spans="2:24" x14ac:dyDescent="0.25">
      <c r="B9" t="s">
        <v>2</v>
      </c>
      <c r="G9" t="s">
        <v>2</v>
      </c>
      <c r="H9" s="1"/>
      <c r="I9" s="1"/>
      <c r="J9" s="1"/>
      <c r="K9" s="3">
        <f>J9-I9</f>
        <v>0</v>
      </c>
      <c r="M9" t="s">
        <v>2</v>
      </c>
      <c r="N9" s="1"/>
      <c r="O9" s="1"/>
      <c r="P9" s="1"/>
      <c r="Q9" s="3">
        <f>P9-O9</f>
        <v>0</v>
      </c>
    </row>
    <row r="10" spans="2:24" x14ac:dyDescent="0.25">
      <c r="B10" t="s">
        <v>3</v>
      </c>
      <c r="E10" s="2">
        <f>D10-E9</f>
        <v>0</v>
      </c>
      <c r="G10" t="s">
        <v>3</v>
      </c>
      <c r="H10" s="1"/>
      <c r="I10" s="1"/>
      <c r="J10" s="2">
        <f>I10-J9</f>
        <v>0</v>
      </c>
      <c r="M10" t="s">
        <v>3</v>
      </c>
      <c r="N10" s="1"/>
      <c r="O10" s="1"/>
      <c r="P10" s="2">
        <f>O10-P9</f>
        <v>0</v>
      </c>
    </row>
    <row r="11" spans="2:24" x14ac:dyDescent="0.25">
      <c r="E11">
        <f>E10+E9</f>
        <v>0</v>
      </c>
      <c r="H11" s="1"/>
      <c r="I11" s="1"/>
      <c r="J11" s="1">
        <f>J10+J9</f>
        <v>0</v>
      </c>
      <c r="N11" s="1"/>
      <c r="O11" s="1"/>
      <c r="P11" s="1">
        <f>P10+P9</f>
        <v>0</v>
      </c>
    </row>
    <row r="13" spans="2:24" x14ac:dyDescent="0.25">
      <c r="B13" s="8" t="s">
        <v>15</v>
      </c>
      <c r="C13" s="8"/>
      <c r="D13" s="8"/>
      <c r="E13" s="8"/>
      <c r="F13" s="8"/>
      <c r="H13" s="3"/>
      <c r="K13" s="3" t="s">
        <v>6</v>
      </c>
    </row>
    <row r="14" spans="2:24" x14ac:dyDescent="0.25">
      <c r="C14" s="7" t="s">
        <v>0</v>
      </c>
      <c r="D14" s="7" t="s">
        <v>4</v>
      </c>
      <c r="E14" s="7" t="s">
        <v>1</v>
      </c>
      <c r="F14" s="7" t="s">
        <v>11</v>
      </c>
      <c r="H14" s="3" t="s">
        <v>6</v>
      </c>
      <c r="I14" s="3" t="s">
        <v>6</v>
      </c>
    </row>
    <row r="15" spans="2:24" x14ac:dyDescent="0.25">
      <c r="B15" t="s">
        <v>2</v>
      </c>
      <c r="C15" s="1"/>
      <c r="D15" s="1"/>
      <c r="E15" s="1"/>
      <c r="F15" s="1"/>
    </row>
    <row r="16" spans="2:24" x14ac:dyDescent="0.25">
      <c r="B16" t="s">
        <v>3</v>
      </c>
      <c r="C16" s="1"/>
      <c r="D16" s="1"/>
      <c r="E16" s="1"/>
      <c r="F16" s="2">
        <f>E16-F15</f>
        <v>0</v>
      </c>
    </row>
    <row r="17" spans="3:6" x14ac:dyDescent="0.25">
      <c r="C17" s="5">
        <f t="shared" ref="C17:E17" si="0">C16+C15</f>
        <v>0</v>
      </c>
      <c r="D17" s="5">
        <f t="shared" si="0"/>
        <v>0</v>
      </c>
      <c r="E17" s="5">
        <f t="shared" si="0"/>
        <v>0</v>
      </c>
      <c r="F17" s="5">
        <f>F16+F15</f>
        <v>0</v>
      </c>
    </row>
    <row r="18" spans="3:6" x14ac:dyDescent="0.25">
      <c r="F18" s="6"/>
    </row>
    <row r="19" spans="3:6" x14ac:dyDescent="0.25">
      <c r="D19" s="3">
        <f>D15-C15</f>
        <v>0</v>
      </c>
      <c r="E19" s="3">
        <f>E15-D15</f>
        <v>0</v>
      </c>
      <c r="F19" s="3">
        <f>F15-E19</f>
        <v>0</v>
      </c>
    </row>
  </sheetData>
  <mergeCells count="8">
    <mergeCell ref="B13:F13"/>
    <mergeCell ref="B1:D1"/>
    <mergeCell ref="G1:I1"/>
    <mergeCell ref="L1:N1"/>
    <mergeCell ref="S1:U1"/>
    <mergeCell ref="B7:E7"/>
    <mergeCell ref="G7:J7"/>
    <mergeCell ref="M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"/>
  <sheetViews>
    <sheetView topLeftCell="F1" workbookViewId="0">
      <selection activeCell="G15" sqref="G15"/>
    </sheetView>
  </sheetViews>
  <sheetFormatPr defaultRowHeight="15" x14ac:dyDescent="0.25"/>
  <cols>
    <col min="2" max="2" width="13.85546875" customWidth="1"/>
    <col min="3" max="5" width="9.5703125" bestFit="1" customWidth="1"/>
    <col min="6" max="6" width="12.7109375" customWidth="1"/>
    <col min="7" max="7" width="12" customWidth="1"/>
    <col min="8" max="9" width="9.7109375" bestFit="1" customWidth="1"/>
    <col min="10" max="10" width="9.5703125" bestFit="1" customWidth="1"/>
    <col min="11" max="11" width="13.5703125" customWidth="1"/>
    <col min="12" max="12" width="11.140625" customWidth="1"/>
    <col min="19" max="19" width="11.28515625" customWidth="1"/>
  </cols>
  <sheetData>
    <row r="1" spans="2:24" x14ac:dyDescent="0.25">
      <c r="B1" s="8" t="s">
        <v>7</v>
      </c>
      <c r="C1" s="8"/>
      <c r="D1" s="8"/>
      <c r="E1" s="4"/>
      <c r="G1" s="8" t="s">
        <v>8</v>
      </c>
      <c r="H1" s="8"/>
      <c r="I1" s="8"/>
      <c r="J1" s="4"/>
      <c r="L1" s="8" t="s">
        <v>9</v>
      </c>
      <c r="M1" s="8"/>
      <c r="N1" s="8"/>
      <c r="S1" s="8" t="s">
        <v>10</v>
      </c>
      <c r="T1" s="8"/>
      <c r="U1" s="8"/>
    </row>
    <row r="2" spans="2:24" x14ac:dyDescent="0.25">
      <c r="C2" t="s">
        <v>5</v>
      </c>
      <c r="D2" t="s">
        <v>11</v>
      </c>
      <c r="H2" t="s">
        <v>0</v>
      </c>
      <c r="I2" t="s">
        <v>11</v>
      </c>
      <c r="M2" t="s">
        <v>4</v>
      </c>
      <c r="N2" t="s">
        <v>11</v>
      </c>
      <c r="T2" t="s">
        <v>1</v>
      </c>
      <c r="U2" t="s">
        <v>11</v>
      </c>
    </row>
    <row r="3" spans="2:24" x14ac:dyDescent="0.25">
      <c r="B3" t="s">
        <v>2</v>
      </c>
      <c r="C3" s="1"/>
      <c r="D3" s="1">
        <v>356</v>
      </c>
      <c r="E3" s="1">
        <f>D3-C3</f>
        <v>356</v>
      </c>
      <c r="G3" t="s">
        <v>2</v>
      </c>
      <c r="H3" s="1"/>
      <c r="I3" s="1">
        <v>368</v>
      </c>
      <c r="J3" s="1">
        <f>I3-H3</f>
        <v>368</v>
      </c>
      <c r="L3" t="s">
        <v>2</v>
      </c>
      <c r="M3" s="1"/>
      <c r="N3" s="1">
        <v>297</v>
      </c>
      <c r="O3" s="3">
        <f>N3-M3</f>
        <v>297</v>
      </c>
      <c r="S3" t="s">
        <v>2</v>
      </c>
      <c r="T3" s="1">
        <v>0</v>
      </c>
      <c r="U3" s="1">
        <v>149</v>
      </c>
      <c r="V3" s="3">
        <f>U3-T3</f>
        <v>149</v>
      </c>
    </row>
    <row r="4" spans="2:24" x14ac:dyDescent="0.25">
      <c r="B4" t="s">
        <v>3</v>
      </c>
      <c r="C4" s="1">
        <v>988</v>
      </c>
      <c r="D4" s="2">
        <f>C4-D3</f>
        <v>632</v>
      </c>
      <c r="E4" s="5"/>
      <c r="G4" t="s">
        <v>3</v>
      </c>
      <c r="H4" s="1">
        <v>1264</v>
      </c>
      <c r="I4" s="2">
        <f>H4-I3</f>
        <v>896</v>
      </c>
      <c r="J4" s="5"/>
      <c r="L4" t="s">
        <v>3</v>
      </c>
      <c r="M4" s="1">
        <v>1443</v>
      </c>
      <c r="N4" s="2">
        <f>M4-N3</f>
        <v>1146</v>
      </c>
      <c r="Q4" s="3">
        <f>E3+J3+O3</f>
        <v>1021</v>
      </c>
      <c r="S4" t="s">
        <v>3</v>
      </c>
      <c r="T4" s="1">
        <v>183</v>
      </c>
      <c r="U4" s="2">
        <f>T4-U3</f>
        <v>34</v>
      </c>
      <c r="X4" s="3" t="e">
        <f>L3+Q3+V3</f>
        <v>#VALUE!</v>
      </c>
    </row>
    <row r="5" spans="2:24" x14ac:dyDescent="0.25">
      <c r="C5" s="1"/>
      <c r="D5" s="1">
        <f>D3+D4</f>
        <v>988</v>
      </c>
      <c r="E5" s="1"/>
      <c r="G5" t="s">
        <v>16</v>
      </c>
      <c r="H5" s="1"/>
      <c r="I5" s="1">
        <f>I3+I4</f>
        <v>1264</v>
      </c>
      <c r="J5" s="1" t="s">
        <v>6</v>
      </c>
      <c r="L5" t="s">
        <v>16</v>
      </c>
      <c r="M5" s="1"/>
      <c r="N5" s="1">
        <f>N3+N4</f>
        <v>1443</v>
      </c>
    </row>
    <row r="6" spans="2:24" x14ac:dyDescent="0.25">
      <c r="U6" s="3">
        <f>U3+U4</f>
        <v>183</v>
      </c>
    </row>
    <row r="7" spans="2:24" x14ac:dyDescent="0.25">
      <c r="B7" s="8" t="s">
        <v>12</v>
      </c>
      <c r="C7" s="8"/>
      <c r="D7" s="8"/>
      <c r="E7" s="8"/>
      <c r="G7" s="8" t="s">
        <v>13</v>
      </c>
      <c r="H7" s="8"/>
      <c r="I7" s="8"/>
      <c r="J7" s="8"/>
      <c r="M7" s="8" t="s">
        <v>14</v>
      </c>
      <c r="N7" s="8"/>
      <c r="O7" s="8"/>
      <c r="P7" s="8"/>
    </row>
    <row r="8" spans="2:24" x14ac:dyDescent="0.25">
      <c r="C8" t="s">
        <v>4</v>
      </c>
      <c r="D8" t="s">
        <v>1</v>
      </c>
      <c r="E8" t="s">
        <v>11</v>
      </c>
      <c r="G8" t="s">
        <v>6</v>
      </c>
      <c r="H8" t="s">
        <v>0</v>
      </c>
      <c r="I8" t="s">
        <v>1</v>
      </c>
      <c r="J8" t="s">
        <v>11</v>
      </c>
      <c r="M8" t="s">
        <v>6</v>
      </c>
      <c r="N8" t="s">
        <v>0</v>
      </c>
      <c r="O8" t="s">
        <v>1</v>
      </c>
      <c r="P8" t="s">
        <v>11</v>
      </c>
    </row>
    <row r="9" spans="2:24" x14ac:dyDescent="0.25">
      <c r="B9" t="s">
        <v>2</v>
      </c>
      <c r="G9" t="s">
        <v>2</v>
      </c>
      <c r="H9" s="1"/>
      <c r="I9" s="1"/>
      <c r="J9" s="1"/>
      <c r="K9" s="3">
        <f>J9-I9</f>
        <v>0</v>
      </c>
      <c r="M9" t="s">
        <v>2</v>
      </c>
      <c r="N9" s="1"/>
      <c r="O9" s="1"/>
      <c r="P9" s="1"/>
      <c r="Q9" s="3">
        <f>P9-O9</f>
        <v>0</v>
      </c>
    </row>
    <row r="10" spans="2:24" x14ac:dyDescent="0.25">
      <c r="B10" t="s">
        <v>3</v>
      </c>
      <c r="E10" s="2">
        <f>D10-E9</f>
        <v>0</v>
      </c>
      <c r="G10" t="s">
        <v>3</v>
      </c>
      <c r="H10" s="1"/>
      <c r="I10" s="1"/>
      <c r="J10" s="2">
        <f>I10-J9</f>
        <v>0</v>
      </c>
      <c r="M10" t="s">
        <v>3</v>
      </c>
      <c r="N10" s="1"/>
      <c r="O10" s="1"/>
      <c r="P10" s="2">
        <f>O10-P9</f>
        <v>0</v>
      </c>
    </row>
    <row r="11" spans="2:24" x14ac:dyDescent="0.25">
      <c r="E11">
        <f>E10+E9</f>
        <v>0</v>
      </c>
      <c r="H11" s="1"/>
      <c r="I11" s="1"/>
      <c r="J11" s="1">
        <f>J10+J9</f>
        <v>0</v>
      </c>
      <c r="N11" s="1"/>
      <c r="O11" s="1"/>
      <c r="P11" s="1">
        <f>P10+P9</f>
        <v>0</v>
      </c>
    </row>
    <row r="13" spans="2:24" x14ac:dyDescent="0.25">
      <c r="B13" s="8" t="s">
        <v>15</v>
      </c>
      <c r="C13" s="8"/>
      <c r="D13" s="8"/>
      <c r="E13" s="8"/>
      <c r="F13" s="8"/>
      <c r="H13" s="3"/>
      <c r="K13" s="3" t="s">
        <v>6</v>
      </c>
    </row>
    <row r="14" spans="2:24" x14ac:dyDescent="0.25">
      <c r="C14" s="7" t="s">
        <v>0</v>
      </c>
      <c r="D14" s="7" t="s">
        <v>4</v>
      </c>
      <c r="E14" s="7" t="s">
        <v>1</v>
      </c>
      <c r="F14" s="7" t="s">
        <v>11</v>
      </c>
      <c r="H14" s="3" t="s">
        <v>6</v>
      </c>
      <c r="I14" s="3" t="s">
        <v>6</v>
      </c>
    </row>
    <row r="15" spans="2:24" x14ac:dyDescent="0.25">
      <c r="B15" t="s">
        <v>2</v>
      </c>
      <c r="C15" s="1"/>
      <c r="D15" s="1"/>
      <c r="E15" s="1"/>
      <c r="F15" s="1"/>
    </row>
    <row r="16" spans="2:24" x14ac:dyDescent="0.25">
      <c r="B16" t="s">
        <v>3</v>
      </c>
      <c r="C16" s="1"/>
      <c r="D16" s="1"/>
      <c r="E16" s="1"/>
      <c r="F16" s="2"/>
    </row>
    <row r="17" spans="3:6" x14ac:dyDescent="0.25">
      <c r="C17" s="5">
        <f t="shared" ref="C17:E17" si="0">C16+C15</f>
        <v>0</v>
      </c>
      <c r="D17" s="5">
        <f t="shared" si="0"/>
        <v>0</v>
      </c>
      <c r="E17" s="5">
        <f t="shared" si="0"/>
        <v>0</v>
      </c>
      <c r="F17" s="5">
        <f>F16+F15</f>
        <v>0</v>
      </c>
    </row>
    <row r="18" spans="3:6" x14ac:dyDescent="0.25">
      <c r="F18" s="6"/>
    </row>
    <row r="19" spans="3:6" x14ac:dyDescent="0.25">
      <c r="D19" s="3">
        <f>D15-C15</f>
        <v>0</v>
      </c>
      <c r="E19" s="3">
        <f>E15-D15</f>
        <v>0</v>
      </c>
      <c r="F19" s="3">
        <f>F15-E19</f>
        <v>0</v>
      </c>
    </row>
    <row r="21" spans="3:6" x14ac:dyDescent="0.25">
      <c r="F21" s="3"/>
    </row>
  </sheetData>
  <mergeCells count="8">
    <mergeCell ref="S1:U1"/>
    <mergeCell ref="M7:P7"/>
    <mergeCell ref="B13:F13"/>
    <mergeCell ref="G1:I1"/>
    <mergeCell ref="L1:N1"/>
    <mergeCell ref="B1:D1"/>
    <mergeCell ref="G7:J7"/>
    <mergeCell ref="B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9"/>
  <sheetViews>
    <sheetView topLeftCell="F1" workbookViewId="0">
      <selection activeCell="I18" sqref="I18"/>
    </sheetView>
  </sheetViews>
  <sheetFormatPr defaultRowHeight="15" x14ac:dyDescent="0.25"/>
  <cols>
    <col min="2" max="2" width="11" customWidth="1"/>
    <col min="7" max="7" width="11.140625" customWidth="1"/>
    <col min="12" max="12" width="11.140625" customWidth="1"/>
  </cols>
  <sheetData>
    <row r="1" spans="2:22" x14ac:dyDescent="0.25">
      <c r="B1" s="8" t="s">
        <v>7</v>
      </c>
      <c r="C1" s="8"/>
      <c r="D1" s="8"/>
      <c r="E1" s="4"/>
      <c r="G1" s="8" t="s">
        <v>8</v>
      </c>
      <c r="H1" s="8"/>
      <c r="I1" s="8"/>
      <c r="J1" s="4"/>
      <c r="L1" s="8" t="s">
        <v>9</v>
      </c>
      <c r="M1" s="8"/>
      <c r="N1" s="8"/>
      <c r="Q1" s="8" t="s">
        <v>10</v>
      </c>
      <c r="R1" s="8"/>
      <c r="S1" s="8"/>
    </row>
    <row r="2" spans="2:22" x14ac:dyDescent="0.25">
      <c r="C2" t="s">
        <v>5</v>
      </c>
      <c r="D2" t="s">
        <v>11</v>
      </c>
      <c r="H2" t="s">
        <v>0</v>
      </c>
      <c r="I2" t="s">
        <v>11</v>
      </c>
      <c r="M2" t="s">
        <v>4</v>
      </c>
      <c r="N2" t="s">
        <v>11</v>
      </c>
      <c r="R2" t="s">
        <v>1</v>
      </c>
      <c r="S2" t="s">
        <v>11</v>
      </c>
    </row>
    <row r="3" spans="2:22" x14ac:dyDescent="0.25">
      <c r="B3" t="s">
        <v>2</v>
      </c>
      <c r="C3" s="1"/>
      <c r="D3" s="1">
        <v>118</v>
      </c>
      <c r="E3" s="1">
        <f>D3-C3</f>
        <v>118</v>
      </c>
      <c r="G3" t="s">
        <v>2</v>
      </c>
      <c r="H3" s="1"/>
      <c r="I3" s="1">
        <v>121</v>
      </c>
      <c r="J3" s="1" t="s">
        <v>6</v>
      </c>
      <c r="L3" t="s">
        <v>2</v>
      </c>
      <c r="M3" s="1"/>
      <c r="N3" s="1">
        <v>137</v>
      </c>
      <c r="O3" s="3" t="s">
        <v>6</v>
      </c>
      <c r="Q3" t="s">
        <v>2</v>
      </c>
      <c r="R3" s="1">
        <v>0</v>
      </c>
      <c r="S3" s="1" t="s">
        <v>6</v>
      </c>
      <c r="T3" s="3" t="s">
        <v>6</v>
      </c>
    </row>
    <row r="4" spans="2:22" x14ac:dyDescent="0.25">
      <c r="B4" t="s">
        <v>3</v>
      </c>
      <c r="C4" s="1">
        <v>988</v>
      </c>
      <c r="D4" s="2">
        <f>C4-D3</f>
        <v>870</v>
      </c>
      <c r="E4" s="5"/>
      <c r="G4" t="s">
        <v>3</v>
      </c>
      <c r="H4" s="1">
        <v>1207</v>
      </c>
      <c r="I4" s="2">
        <f>H4-I3</f>
        <v>1086</v>
      </c>
      <c r="J4" s="5"/>
      <c r="L4" t="s">
        <v>3</v>
      </c>
      <c r="M4" s="1">
        <v>1530</v>
      </c>
      <c r="N4" s="2">
        <f>M4-N3</f>
        <v>1393</v>
      </c>
      <c r="Q4" t="s">
        <v>3</v>
      </c>
      <c r="R4" s="1" t="s">
        <v>6</v>
      </c>
      <c r="S4" s="2" t="e">
        <f>R4-S3</f>
        <v>#VALUE!</v>
      </c>
      <c r="V4" s="3" t="e">
        <f>L3+#REF!+T3</f>
        <v>#VALUE!</v>
      </c>
    </row>
    <row r="5" spans="2:22" x14ac:dyDescent="0.25">
      <c r="C5" s="1" t="s">
        <v>6</v>
      </c>
      <c r="D5" s="1">
        <f>D3+D4</f>
        <v>988</v>
      </c>
      <c r="E5" s="1"/>
      <c r="H5" s="1"/>
      <c r="I5" s="1">
        <f>I4+I3</f>
        <v>1207</v>
      </c>
      <c r="J5" s="1"/>
      <c r="M5" s="1"/>
      <c r="N5" s="1">
        <f>N4+N3</f>
        <v>1530</v>
      </c>
    </row>
    <row r="6" spans="2:22" x14ac:dyDescent="0.25">
      <c r="S6" t="s">
        <v>6</v>
      </c>
    </row>
    <row r="7" spans="2:22" x14ac:dyDescent="0.25">
      <c r="B7" s="8" t="s">
        <v>12</v>
      </c>
      <c r="C7" s="8"/>
      <c r="D7" s="8"/>
      <c r="E7" s="8"/>
      <c r="G7" s="8" t="s">
        <v>13</v>
      </c>
      <c r="H7" s="8"/>
      <c r="I7" s="8"/>
      <c r="J7" s="8"/>
      <c r="M7" s="8" t="s">
        <v>14</v>
      </c>
      <c r="N7" s="8"/>
      <c r="O7" s="8"/>
      <c r="P7" s="8"/>
    </row>
    <row r="8" spans="2:22" x14ac:dyDescent="0.25">
      <c r="C8" t="s">
        <v>4</v>
      </c>
      <c r="D8" t="s">
        <v>1</v>
      </c>
      <c r="E8" t="s">
        <v>11</v>
      </c>
      <c r="G8" t="s">
        <v>6</v>
      </c>
      <c r="H8" t="s">
        <v>0</v>
      </c>
      <c r="I8" t="s">
        <v>1</v>
      </c>
      <c r="J8" t="s">
        <v>11</v>
      </c>
      <c r="M8" t="s">
        <v>6</v>
      </c>
      <c r="N8" t="s">
        <v>0</v>
      </c>
      <c r="O8" t="s">
        <v>1</v>
      </c>
      <c r="P8" t="s">
        <v>11</v>
      </c>
    </row>
    <row r="9" spans="2:22" x14ac:dyDescent="0.25">
      <c r="B9" t="s">
        <v>2</v>
      </c>
      <c r="G9" t="s">
        <v>2</v>
      </c>
      <c r="H9" s="1"/>
      <c r="I9" s="1"/>
      <c r="J9" s="1"/>
      <c r="K9" s="3">
        <f>J9-I9</f>
        <v>0</v>
      </c>
      <c r="M9" t="s">
        <v>2</v>
      </c>
      <c r="N9" s="1"/>
      <c r="O9" s="1"/>
      <c r="P9" s="1"/>
      <c r="Q9" s="3">
        <f>P9-O9</f>
        <v>0</v>
      </c>
    </row>
    <row r="10" spans="2:22" x14ac:dyDescent="0.25">
      <c r="B10" t="s">
        <v>3</v>
      </c>
      <c r="E10" s="2">
        <f>D10-E9</f>
        <v>0</v>
      </c>
      <c r="G10" t="s">
        <v>3</v>
      </c>
      <c r="H10" s="1"/>
      <c r="I10" s="1"/>
      <c r="J10" s="2">
        <f>I10-J9</f>
        <v>0</v>
      </c>
      <c r="M10" t="s">
        <v>3</v>
      </c>
      <c r="N10" s="1"/>
      <c r="O10" s="1"/>
      <c r="P10" s="2">
        <f>O10-P9</f>
        <v>0</v>
      </c>
    </row>
    <row r="11" spans="2:22" x14ac:dyDescent="0.25">
      <c r="E11">
        <f>E10+E9</f>
        <v>0</v>
      </c>
      <c r="H11" s="1"/>
      <c r="I11" s="1"/>
      <c r="J11" s="1">
        <f>J10+J9</f>
        <v>0</v>
      </c>
      <c r="N11" s="1"/>
      <c r="O11" s="1"/>
      <c r="P11" s="1">
        <f>P10+P9</f>
        <v>0</v>
      </c>
    </row>
    <row r="13" spans="2:22" x14ac:dyDescent="0.25">
      <c r="B13" s="8" t="s">
        <v>15</v>
      </c>
      <c r="C13" s="8"/>
      <c r="D13" s="8"/>
      <c r="E13" s="8"/>
      <c r="F13" s="8"/>
      <c r="H13" s="3"/>
      <c r="K13" s="3" t="s">
        <v>6</v>
      </c>
    </row>
    <row r="14" spans="2:22" x14ac:dyDescent="0.25">
      <c r="C14" s="7" t="s">
        <v>0</v>
      </c>
      <c r="D14" s="7" t="s">
        <v>4</v>
      </c>
      <c r="E14" s="7" t="s">
        <v>1</v>
      </c>
      <c r="F14" s="7" t="s">
        <v>11</v>
      </c>
      <c r="H14" s="3" t="s">
        <v>6</v>
      </c>
      <c r="I14" s="3" t="s">
        <v>6</v>
      </c>
    </row>
    <row r="15" spans="2:22" x14ac:dyDescent="0.25">
      <c r="B15" t="s">
        <v>2</v>
      </c>
      <c r="C15" s="1"/>
      <c r="D15" s="1"/>
      <c r="E15" s="1"/>
      <c r="F15" s="1"/>
    </row>
    <row r="16" spans="2:22" x14ac:dyDescent="0.25">
      <c r="B16" t="s">
        <v>3</v>
      </c>
      <c r="C16" s="1"/>
      <c r="D16" s="1"/>
      <c r="E16" s="1"/>
      <c r="F16" s="2">
        <f>E16-F15</f>
        <v>0</v>
      </c>
    </row>
    <row r="17" spans="3:6" x14ac:dyDescent="0.25">
      <c r="C17" s="5">
        <f t="shared" ref="C17:E17" si="0">C16+C15</f>
        <v>0</v>
      </c>
      <c r="D17" s="5">
        <f t="shared" si="0"/>
        <v>0</v>
      </c>
      <c r="E17" s="5">
        <f t="shared" si="0"/>
        <v>0</v>
      </c>
      <c r="F17" s="5">
        <f>F16+F15</f>
        <v>0</v>
      </c>
    </row>
    <row r="18" spans="3:6" x14ac:dyDescent="0.25">
      <c r="F18" s="6"/>
    </row>
    <row r="19" spans="3:6" x14ac:dyDescent="0.25">
      <c r="D19" s="3">
        <f>D15-C15</f>
        <v>0</v>
      </c>
      <c r="E19" s="3">
        <f>E15-D15</f>
        <v>0</v>
      </c>
      <c r="F19" s="3">
        <f>F15-E19</f>
        <v>0</v>
      </c>
    </row>
  </sheetData>
  <mergeCells count="8">
    <mergeCell ref="B13:F13"/>
    <mergeCell ref="B1:D1"/>
    <mergeCell ref="G1:I1"/>
    <mergeCell ref="L1:N1"/>
    <mergeCell ref="Q1:S1"/>
    <mergeCell ref="B7:E7"/>
    <mergeCell ref="G7:J7"/>
    <mergeCell ref="M7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"/>
  <sheetViews>
    <sheetView topLeftCell="D1" workbookViewId="0">
      <selection activeCell="E21" sqref="E21"/>
    </sheetView>
  </sheetViews>
  <sheetFormatPr defaultRowHeight="15" x14ac:dyDescent="0.25"/>
  <cols>
    <col min="2" max="2" width="13.85546875" customWidth="1"/>
    <col min="3" max="5" width="9.5703125" bestFit="1" customWidth="1"/>
    <col min="6" max="6" width="12.7109375" customWidth="1"/>
    <col min="7" max="7" width="12" customWidth="1"/>
    <col min="8" max="9" width="9.7109375" bestFit="1" customWidth="1"/>
    <col min="10" max="10" width="9.5703125" bestFit="1" customWidth="1"/>
    <col min="11" max="11" width="13.5703125" customWidth="1"/>
    <col min="12" max="12" width="11.42578125" customWidth="1"/>
    <col min="19" max="19" width="11.28515625" customWidth="1"/>
  </cols>
  <sheetData>
    <row r="1" spans="2:24" x14ac:dyDescent="0.25">
      <c r="B1" s="8" t="s">
        <v>7</v>
      </c>
      <c r="C1" s="8"/>
      <c r="D1" s="8"/>
      <c r="E1" s="4"/>
      <c r="G1" s="8" t="s">
        <v>8</v>
      </c>
      <c r="H1" s="8"/>
      <c r="I1" s="8"/>
      <c r="J1" s="4"/>
      <c r="L1" s="8" t="s">
        <v>9</v>
      </c>
      <c r="M1" s="8"/>
      <c r="N1" s="8"/>
      <c r="S1" s="8" t="s">
        <v>10</v>
      </c>
      <c r="T1" s="8"/>
      <c r="U1" s="8"/>
    </row>
    <row r="2" spans="2:24" x14ac:dyDescent="0.25">
      <c r="C2" t="s">
        <v>5</v>
      </c>
      <c r="D2" t="s">
        <v>11</v>
      </c>
      <c r="H2" t="s">
        <v>0</v>
      </c>
      <c r="I2" t="s">
        <v>11</v>
      </c>
      <c r="M2" t="s">
        <v>4</v>
      </c>
      <c r="N2" t="s">
        <v>11</v>
      </c>
      <c r="T2" t="s">
        <v>1</v>
      </c>
      <c r="U2" t="s">
        <v>11</v>
      </c>
    </row>
    <row r="3" spans="2:24" x14ac:dyDescent="0.25">
      <c r="B3" t="s">
        <v>2</v>
      </c>
      <c r="C3" s="1"/>
      <c r="D3" s="1">
        <v>263</v>
      </c>
      <c r="E3" s="1">
        <f>D3-C3</f>
        <v>263</v>
      </c>
      <c r="G3" t="s">
        <v>2</v>
      </c>
      <c r="H3" s="1"/>
      <c r="I3" s="1">
        <v>239</v>
      </c>
      <c r="J3" s="1">
        <f>I3-H3</f>
        <v>239</v>
      </c>
      <c r="L3" t="s">
        <v>2</v>
      </c>
      <c r="M3" s="1"/>
      <c r="N3" s="1">
        <v>245</v>
      </c>
      <c r="O3" s="3">
        <f>N3-M3</f>
        <v>245</v>
      </c>
      <c r="S3" t="s">
        <v>2</v>
      </c>
      <c r="T3" s="1">
        <v>0</v>
      </c>
      <c r="U3" s="1">
        <v>368</v>
      </c>
      <c r="V3" s="3">
        <f>U3-T3</f>
        <v>368</v>
      </c>
    </row>
    <row r="4" spans="2:24" x14ac:dyDescent="0.25">
      <c r="B4" t="s">
        <v>3</v>
      </c>
      <c r="C4" s="1">
        <v>988</v>
      </c>
      <c r="D4" s="2">
        <f>C4-D3</f>
        <v>725</v>
      </c>
      <c r="E4" s="5"/>
      <c r="G4" t="s">
        <v>3</v>
      </c>
      <c r="H4" s="1">
        <v>1236</v>
      </c>
      <c r="I4" s="2">
        <f>H4-I3</f>
        <v>997</v>
      </c>
      <c r="J4" s="5"/>
      <c r="L4" t="s">
        <v>3</v>
      </c>
      <c r="M4" s="1">
        <v>1493</v>
      </c>
      <c r="N4" s="2">
        <f>M4-N3</f>
        <v>1248</v>
      </c>
      <c r="Q4" s="3">
        <f>E3+J3+O3</f>
        <v>747</v>
      </c>
      <c r="S4" t="s">
        <v>3</v>
      </c>
      <c r="T4" s="1">
        <v>497</v>
      </c>
      <c r="U4" s="2">
        <f>T4-U3</f>
        <v>129</v>
      </c>
      <c r="X4" s="3" t="e">
        <f>L3+Q3+V3</f>
        <v>#VALUE!</v>
      </c>
    </row>
    <row r="5" spans="2:24" x14ac:dyDescent="0.25">
      <c r="C5" s="1"/>
      <c r="D5" s="1">
        <f>D3+D4</f>
        <v>988</v>
      </c>
      <c r="E5" s="1"/>
      <c r="H5" s="1"/>
      <c r="I5" s="1">
        <f>I3+I4</f>
        <v>1236</v>
      </c>
      <c r="J5" s="1"/>
      <c r="M5" s="1"/>
      <c r="N5" s="1">
        <f>N3+N4</f>
        <v>1493</v>
      </c>
    </row>
    <row r="6" spans="2:24" x14ac:dyDescent="0.25">
      <c r="U6">
        <v>2768</v>
      </c>
    </row>
    <row r="7" spans="2:24" x14ac:dyDescent="0.25">
      <c r="B7" s="8" t="s">
        <v>12</v>
      </c>
      <c r="C7" s="8"/>
      <c r="D7" s="8"/>
      <c r="E7" s="8"/>
      <c r="G7" s="8" t="s">
        <v>13</v>
      </c>
      <c r="H7" s="8"/>
      <c r="I7" s="8"/>
      <c r="J7" s="8"/>
      <c r="M7" s="8" t="s">
        <v>14</v>
      </c>
      <c r="N7" s="8"/>
      <c r="O7" s="8"/>
      <c r="P7" s="8"/>
    </row>
    <row r="8" spans="2:24" x14ac:dyDescent="0.25">
      <c r="C8" t="s">
        <v>4</v>
      </c>
      <c r="D8" t="s">
        <v>1</v>
      </c>
      <c r="E8" t="s">
        <v>11</v>
      </c>
      <c r="G8" t="s">
        <v>6</v>
      </c>
      <c r="H8" t="s">
        <v>0</v>
      </c>
      <c r="I8" t="s">
        <v>1</v>
      </c>
      <c r="J8" t="s">
        <v>11</v>
      </c>
      <c r="M8" t="s">
        <v>6</v>
      </c>
      <c r="N8" t="s">
        <v>0</v>
      </c>
      <c r="O8" t="s">
        <v>1</v>
      </c>
      <c r="P8" t="s">
        <v>11</v>
      </c>
    </row>
    <row r="9" spans="2:24" x14ac:dyDescent="0.25">
      <c r="B9" t="s">
        <v>2</v>
      </c>
      <c r="G9" t="s">
        <v>2</v>
      </c>
      <c r="H9" s="1"/>
      <c r="I9" s="1"/>
      <c r="J9" s="1"/>
      <c r="K9" s="3">
        <f>J9-I9</f>
        <v>0</v>
      </c>
      <c r="M9" t="s">
        <v>2</v>
      </c>
      <c r="N9" s="1"/>
      <c r="O9" s="1"/>
      <c r="P9" s="1"/>
      <c r="Q9" s="3">
        <f>P9-O9</f>
        <v>0</v>
      </c>
    </row>
    <row r="10" spans="2:24" x14ac:dyDescent="0.25">
      <c r="B10" t="s">
        <v>3</v>
      </c>
      <c r="E10" s="2">
        <f>D10-E9</f>
        <v>0</v>
      </c>
      <c r="G10" t="s">
        <v>3</v>
      </c>
      <c r="H10" s="1"/>
      <c r="I10" s="1"/>
      <c r="J10" s="2">
        <f>I10-J9</f>
        <v>0</v>
      </c>
      <c r="M10" t="s">
        <v>3</v>
      </c>
      <c r="N10" s="1"/>
      <c r="O10" s="1"/>
      <c r="P10" s="2">
        <f>O10-P9</f>
        <v>0</v>
      </c>
    </row>
    <row r="11" spans="2:24" x14ac:dyDescent="0.25">
      <c r="E11">
        <f>E10+E9</f>
        <v>0</v>
      </c>
      <c r="H11" s="1"/>
      <c r="I11" s="1"/>
      <c r="J11" s="1">
        <f>J10+J9</f>
        <v>0</v>
      </c>
      <c r="N11" s="1"/>
      <c r="O11" s="1"/>
      <c r="P11" s="1">
        <f>P10+P9</f>
        <v>0</v>
      </c>
    </row>
    <row r="13" spans="2:24" x14ac:dyDescent="0.25">
      <c r="B13" s="8" t="s">
        <v>15</v>
      </c>
      <c r="C13" s="8"/>
      <c r="D13" s="8"/>
      <c r="E13" s="8"/>
      <c r="F13" s="8"/>
      <c r="H13" s="3"/>
      <c r="K13" s="3" t="s">
        <v>6</v>
      </c>
    </row>
    <row r="14" spans="2:24" x14ac:dyDescent="0.25">
      <c r="C14" s="7" t="s">
        <v>0</v>
      </c>
      <c r="D14" s="7" t="s">
        <v>4</v>
      </c>
      <c r="E14" s="7" t="s">
        <v>1</v>
      </c>
      <c r="F14" s="7" t="s">
        <v>11</v>
      </c>
      <c r="H14" s="3" t="s">
        <v>6</v>
      </c>
      <c r="I14" s="3" t="s">
        <v>6</v>
      </c>
    </row>
    <row r="15" spans="2:24" x14ac:dyDescent="0.25">
      <c r="B15" t="s">
        <v>2</v>
      </c>
      <c r="C15" s="1"/>
      <c r="D15" s="1"/>
      <c r="E15" s="1"/>
      <c r="F15" s="1"/>
    </row>
    <row r="16" spans="2:24" x14ac:dyDescent="0.25">
      <c r="B16" t="s">
        <v>3</v>
      </c>
      <c r="C16" s="1"/>
      <c r="D16" s="1"/>
      <c r="E16" s="1"/>
      <c r="F16" s="2">
        <f>E16-F15</f>
        <v>0</v>
      </c>
    </row>
    <row r="17" spans="3:6" x14ac:dyDescent="0.25">
      <c r="C17" s="5">
        <f t="shared" ref="C17:E17" si="0">C16+C15</f>
        <v>0</v>
      </c>
      <c r="D17" s="5">
        <f t="shared" si="0"/>
        <v>0</v>
      </c>
      <c r="E17" s="5">
        <f t="shared" si="0"/>
        <v>0</v>
      </c>
      <c r="F17" s="5">
        <f>F16+F15</f>
        <v>0</v>
      </c>
    </row>
    <row r="18" spans="3:6" x14ac:dyDescent="0.25">
      <c r="F18" s="6"/>
    </row>
    <row r="19" spans="3:6" x14ac:dyDescent="0.25">
      <c r="D19" s="3">
        <f>D15-C15</f>
        <v>0</v>
      </c>
      <c r="E19" s="3">
        <f>E15-D15</f>
        <v>0</v>
      </c>
      <c r="F19" s="3">
        <f>F15-E19</f>
        <v>0</v>
      </c>
    </row>
    <row r="21" spans="3:6" x14ac:dyDescent="0.25">
      <c r="F21" s="3"/>
    </row>
  </sheetData>
  <mergeCells count="8">
    <mergeCell ref="B13:F13"/>
    <mergeCell ref="B1:D1"/>
    <mergeCell ref="G1:I1"/>
    <mergeCell ref="L1:N1"/>
    <mergeCell ref="S1:U1"/>
    <mergeCell ref="B7:E7"/>
    <mergeCell ref="G7:J7"/>
    <mergeCell ref="M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500m cumulative</vt:lpstr>
      <vt:lpstr>1km cumulative</vt:lpstr>
      <vt:lpstr>500m ongoing</vt:lpstr>
      <vt:lpstr>1km ongoing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2014-10-07T21:30:31Z</dcterms:created>
  <dcterms:modified xsi:type="dcterms:W3CDTF">2015-02-24T20:02:49Z</dcterms:modified>
</cp:coreProperties>
</file>