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4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7" i="1"/>
  <c r="D17" i="1"/>
  <c r="D13" i="1"/>
  <c r="D9" i="1"/>
  <c r="D4" i="1"/>
</calcChain>
</file>

<file path=xl/sharedStrings.xml><?xml version="1.0" encoding="utf-8"?>
<sst xmlns="http://schemas.openxmlformats.org/spreadsheetml/2006/main" count="60" uniqueCount="55">
  <si>
    <t>3D Printed Frame</t>
  </si>
  <si>
    <t>n/a</t>
  </si>
  <si>
    <t>Custom (PLA)</t>
  </si>
  <si>
    <t>3M Scotchlok IDC Butt Connector (UY2-3M)</t>
  </si>
  <si>
    <t>http://smile.amazon.com/gp/product/B0076AY6J8?psc=1&amp;redirect=true&amp;ref_=oh_aui_detailpage_o00_s00</t>
  </si>
  <si>
    <t>Adafruit FONA 800 Mini (uFL)</t>
  </si>
  <si>
    <t>https://www.adafruit.com/products/1946</t>
  </si>
  <si>
    <t>Carlon 4"x2" PVC junction box</t>
  </si>
  <si>
    <t>E989NNJ-CAR</t>
  </si>
  <si>
    <t>http://www.homedepot.com/p/Carlon-4-in-x-2-in-Junction-Box-E989NNJ-CAR/100404097</t>
  </si>
  <si>
    <t>Generic 1kOhm resistors</t>
  </si>
  <si>
    <t>Generic 1N4148 diodes</t>
  </si>
  <si>
    <t>Grove 4-pin Female Jumper to Grove 4-pin Conversion Cable</t>
  </si>
  <si>
    <t>http://www.seeedstudio.com/depot/Grove-4-pin-Female-Jumper-to-Grove-4-pin-Conversion-Cable-5-PCs-per-PAck-p-1020.html</t>
  </si>
  <si>
    <t>LiPo battery</t>
  </si>
  <si>
    <t>https://www.adafruit.com/products/1781</t>
  </si>
  <si>
    <t>Maxbotix Sonar</t>
  </si>
  <si>
    <t>MB7369 HRXL-MaxSonar-WRM</t>
  </si>
  <si>
    <t>http://www.maxbotix.com/Ultrasonic_Sensors/MB7369.htm</t>
  </si>
  <si>
    <t>Mini GSM/Cellular Quad-Band Antenna - 2dBi SMA Plug</t>
  </si>
  <si>
    <t>https://www.adafruit.com/products/1859</t>
  </si>
  <si>
    <t>PCB</t>
  </si>
  <si>
    <t>Custom (OSH Park)</t>
  </si>
  <si>
    <t>Rain gauge</t>
  </si>
  <si>
    <t>https://www.argentdata.com/catalog/product_info.php?products_id=168</t>
  </si>
  <si>
    <t>Rain gauge mount</t>
  </si>
  <si>
    <t>Custom (polypropylene)</t>
  </si>
  <si>
    <t>RJ11 jack</t>
  </si>
  <si>
    <t>PRT-00132</t>
  </si>
  <si>
    <t>https://www.sparkfun.com/products/132</t>
  </si>
  <si>
    <t>Scotch Heavy Duty Fasteners</t>
  </si>
  <si>
    <t>RFD7091</t>
  </si>
  <si>
    <t>http://smile.amazon.com/gp/product/B00347A8GM?psc=1&amp;redirect=true&amp;ref_=oh_aui_detailpage_o00_s00</t>
  </si>
  <si>
    <t>Seeed Studio Seeeduino Stalker v3</t>
  </si>
  <si>
    <t>http://www.seeedstudio.com/depot/Seeeduino-Stalker-v3-p-1882.html?cPath=6_7</t>
  </si>
  <si>
    <t>SMA to uFL/u.FL/IPX/IPEX RF Adapter Cable</t>
  </si>
  <si>
    <t>https://www.adafruit.com/products/851</t>
  </si>
  <si>
    <t>Solar panel (6V 3.4W)</t>
  </si>
  <si>
    <t>https://www.adafruit.com/products/500</t>
  </si>
  <si>
    <t>Solar panel mount</t>
  </si>
  <si>
    <t>Xbee 802.15.4 1MW w/wire antenna</t>
  </si>
  <si>
    <t>XB24-AWI-001</t>
  </si>
  <si>
    <t>http://www.digikey.com/product-detail/en/XB24-AWI-001/XB24-AWI-001-ND/935965</t>
  </si>
  <si>
    <t>Part</t>
  </si>
  <si>
    <t>Manufacturer Part Number</t>
  </si>
  <si>
    <t>Vendor Information</t>
  </si>
  <si>
    <t>Unit Cost</t>
  </si>
  <si>
    <t>1N4148FS-ND</t>
  </si>
  <si>
    <t>http://www.digikey.com/product-search/en?keywords=1N4148FS-ND</t>
  </si>
  <si>
    <t>Pieces per Unit</t>
  </si>
  <si>
    <t>EP5141K00</t>
  </si>
  <si>
    <t>http://smile.amazon.com/gp/product/B00B5R8950?psc=1&amp;redirect=true&amp;ref_=oh_aui_detailpage_o00_s00</t>
  </si>
  <si>
    <t>Total Cost</t>
  </si>
  <si>
    <t>Grand Total</t>
  </si>
  <si>
    <t>Hidrosonico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</si>
</sst>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164" fontId="1" fillId="2" borderId="0" xfId="0" applyNumberFormat="1" applyFont="1" applyFill="1" applyAlignment="1">
      <alignment horizontal="centerContinuous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Continuous"/>
    </xf>
    <xf numFmtId="1" fontId="1" fillId="2" borderId="0" xfId="0" applyNumberFormat="1" applyFont="1" applyFill="1" applyAlignment="1">
      <alignment horizontal="center" wrapText="1"/>
    </xf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5" fillId="2" borderId="0" xfId="0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baseColWidth="10" defaultRowHeight="15" x14ac:dyDescent="0"/>
  <cols>
    <col min="1" max="1" width="46" customWidth="1"/>
    <col min="2" max="2" width="27.5" customWidth="1"/>
    <col min="3" max="3" width="59.5" customWidth="1"/>
    <col min="5" max="5" width="10.83203125" style="12"/>
  </cols>
  <sheetData>
    <row r="1" spans="1:6">
      <c r="A1" s="16" t="s">
        <v>54</v>
      </c>
      <c r="B1" s="5"/>
      <c r="C1" s="5"/>
      <c r="D1" s="7"/>
      <c r="E1" s="10"/>
      <c r="F1" s="6"/>
    </row>
    <row r="2" spans="1:6" ht="30">
      <c r="A2" s="5" t="s">
        <v>43</v>
      </c>
      <c r="B2" s="5" t="s">
        <v>44</v>
      </c>
      <c r="C2" s="5" t="s">
        <v>45</v>
      </c>
      <c r="D2" s="9" t="s">
        <v>46</v>
      </c>
      <c r="E2" s="11" t="s">
        <v>49</v>
      </c>
      <c r="F2" s="8" t="s">
        <v>52</v>
      </c>
    </row>
    <row r="3" spans="1:6">
      <c r="A3" t="s">
        <v>0</v>
      </c>
      <c r="B3" s="1" t="s">
        <v>1</v>
      </c>
      <c r="C3" t="s">
        <v>2</v>
      </c>
      <c r="D3" s="2">
        <v>0.36</v>
      </c>
      <c r="E3" s="12">
        <v>1</v>
      </c>
      <c r="F3" s="2">
        <f>+D3*E3</f>
        <v>0.36</v>
      </c>
    </row>
    <row r="4" spans="1:6">
      <c r="A4" t="s">
        <v>3</v>
      </c>
      <c r="B4" s="3">
        <v>610373752064</v>
      </c>
      <c r="C4" t="s">
        <v>4</v>
      </c>
      <c r="D4" s="2">
        <f>10.5/100</f>
        <v>0.105</v>
      </c>
      <c r="E4" s="12">
        <v>2</v>
      </c>
      <c r="F4" s="2">
        <f t="shared" ref="F4:F22" si="0">+D4*E4</f>
        <v>0.21</v>
      </c>
    </row>
    <row r="5" spans="1:6">
      <c r="A5" t="s">
        <v>5</v>
      </c>
      <c r="B5" s="1">
        <v>1946</v>
      </c>
      <c r="C5" t="s">
        <v>6</v>
      </c>
      <c r="D5" s="2">
        <v>39.950000000000003</v>
      </c>
      <c r="E5" s="12">
        <v>1</v>
      </c>
      <c r="F5" s="2">
        <f t="shared" si="0"/>
        <v>39.950000000000003</v>
      </c>
    </row>
    <row r="6" spans="1:6">
      <c r="A6" t="s">
        <v>7</v>
      </c>
      <c r="B6" s="1" t="s">
        <v>8</v>
      </c>
      <c r="C6" t="s">
        <v>9</v>
      </c>
      <c r="D6" s="2">
        <v>6.88</v>
      </c>
      <c r="E6" s="12">
        <v>1</v>
      </c>
      <c r="F6" s="2">
        <f t="shared" si="0"/>
        <v>6.88</v>
      </c>
    </row>
    <row r="7" spans="1:6">
      <c r="A7" t="s">
        <v>10</v>
      </c>
      <c r="B7" s="1" t="s">
        <v>50</v>
      </c>
      <c r="C7" t="s">
        <v>51</v>
      </c>
      <c r="D7" s="2">
        <f>4.49/25</f>
        <v>0.17960000000000001</v>
      </c>
      <c r="E7" s="12">
        <v>2</v>
      </c>
      <c r="F7" s="2">
        <f t="shared" si="0"/>
        <v>0.35920000000000002</v>
      </c>
    </row>
    <row r="8" spans="1:6">
      <c r="A8" t="s">
        <v>11</v>
      </c>
      <c r="B8" s="1" t="s">
        <v>47</v>
      </c>
      <c r="C8" t="s">
        <v>48</v>
      </c>
      <c r="D8" s="2">
        <v>0.1</v>
      </c>
      <c r="E8" s="12">
        <v>2</v>
      </c>
      <c r="F8" s="2">
        <f t="shared" si="0"/>
        <v>0.2</v>
      </c>
    </row>
    <row r="9" spans="1:6">
      <c r="A9" t="s">
        <v>12</v>
      </c>
      <c r="B9" s="1">
        <v>110990028</v>
      </c>
      <c r="C9" t="s">
        <v>13</v>
      </c>
      <c r="D9" s="2">
        <f>3.9/5</f>
        <v>0.78</v>
      </c>
      <c r="E9" s="12">
        <v>1</v>
      </c>
      <c r="F9" s="2">
        <f t="shared" si="0"/>
        <v>0.78</v>
      </c>
    </row>
    <row r="10" spans="1:6">
      <c r="A10" t="s">
        <v>14</v>
      </c>
      <c r="B10" s="1">
        <v>1781</v>
      </c>
      <c r="C10" t="s">
        <v>15</v>
      </c>
      <c r="D10" s="2">
        <v>9.9499999999999993</v>
      </c>
      <c r="E10" s="12">
        <v>1</v>
      </c>
      <c r="F10" s="2">
        <f t="shared" si="0"/>
        <v>9.9499999999999993</v>
      </c>
    </row>
    <row r="11" spans="1:6">
      <c r="A11" t="s">
        <v>16</v>
      </c>
      <c r="B11" s="1" t="s">
        <v>17</v>
      </c>
      <c r="C11" t="s">
        <v>18</v>
      </c>
      <c r="D11" s="2">
        <v>109.95</v>
      </c>
      <c r="E11" s="12">
        <v>1</v>
      </c>
      <c r="F11" s="2">
        <f t="shared" si="0"/>
        <v>109.95</v>
      </c>
    </row>
    <row r="12" spans="1:6">
      <c r="A12" t="s">
        <v>19</v>
      </c>
      <c r="B12" s="1">
        <v>1859</v>
      </c>
      <c r="C12" t="s">
        <v>20</v>
      </c>
      <c r="D12" s="2">
        <v>4.95</v>
      </c>
      <c r="E12" s="12">
        <v>1</v>
      </c>
      <c r="F12" s="2">
        <f t="shared" si="0"/>
        <v>4.95</v>
      </c>
    </row>
    <row r="13" spans="1:6">
      <c r="A13" t="s">
        <v>21</v>
      </c>
      <c r="B13" s="1" t="s">
        <v>1</v>
      </c>
      <c r="C13" t="s">
        <v>22</v>
      </c>
      <c r="D13" s="2">
        <f>39.6/6</f>
        <v>6.6000000000000005</v>
      </c>
      <c r="E13" s="12">
        <v>1</v>
      </c>
      <c r="F13" s="2">
        <f t="shared" si="0"/>
        <v>6.6000000000000005</v>
      </c>
    </row>
    <row r="14" spans="1:6">
      <c r="A14" t="s">
        <v>23</v>
      </c>
      <c r="B14" s="1" t="s">
        <v>1</v>
      </c>
      <c r="C14" t="s">
        <v>24</v>
      </c>
      <c r="D14" s="2">
        <v>15</v>
      </c>
      <c r="E14" s="12">
        <v>1</v>
      </c>
      <c r="F14" s="2">
        <f t="shared" si="0"/>
        <v>15</v>
      </c>
    </row>
    <row r="15" spans="1:6">
      <c r="A15" t="s">
        <v>25</v>
      </c>
      <c r="B15" s="1" t="s">
        <v>1</v>
      </c>
      <c r="C15" t="s">
        <v>26</v>
      </c>
      <c r="D15" s="2"/>
      <c r="E15" s="12">
        <v>1</v>
      </c>
      <c r="F15" s="2">
        <f t="shared" si="0"/>
        <v>0</v>
      </c>
    </row>
    <row r="16" spans="1:6">
      <c r="A16" t="s">
        <v>27</v>
      </c>
      <c r="B16" s="1" t="s">
        <v>28</v>
      </c>
      <c r="C16" t="s">
        <v>29</v>
      </c>
      <c r="D16" s="2">
        <v>1.25</v>
      </c>
      <c r="E16" s="12">
        <v>1</v>
      </c>
      <c r="F16" s="2">
        <f t="shared" si="0"/>
        <v>1.25</v>
      </c>
    </row>
    <row r="17" spans="1:6">
      <c r="A17" t="s">
        <v>30</v>
      </c>
      <c r="B17" s="1" t="s">
        <v>31</v>
      </c>
      <c r="C17" t="s">
        <v>32</v>
      </c>
      <c r="D17" s="2">
        <f>5.41/2</f>
        <v>2.7050000000000001</v>
      </c>
      <c r="E17" s="12">
        <v>1</v>
      </c>
      <c r="F17" s="2">
        <f t="shared" si="0"/>
        <v>2.7050000000000001</v>
      </c>
    </row>
    <row r="18" spans="1:6">
      <c r="A18" t="s">
        <v>33</v>
      </c>
      <c r="B18" s="1">
        <v>102010017</v>
      </c>
      <c r="C18" t="s">
        <v>34</v>
      </c>
      <c r="D18" s="2">
        <v>39</v>
      </c>
      <c r="E18" s="12">
        <v>1</v>
      </c>
      <c r="F18" s="2">
        <f t="shared" si="0"/>
        <v>39</v>
      </c>
    </row>
    <row r="19" spans="1:6">
      <c r="A19" t="s">
        <v>35</v>
      </c>
      <c r="B19" s="1">
        <v>851</v>
      </c>
      <c r="C19" t="s">
        <v>36</v>
      </c>
      <c r="D19" s="2">
        <v>3.95</v>
      </c>
      <c r="E19" s="12">
        <v>1</v>
      </c>
      <c r="F19" s="2">
        <f t="shared" si="0"/>
        <v>3.95</v>
      </c>
    </row>
    <row r="20" spans="1:6">
      <c r="A20" t="s">
        <v>37</v>
      </c>
      <c r="B20" s="1">
        <v>500</v>
      </c>
      <c r="C20" t="s">
        <v>38</v>
      </c>
      <c r="D20" s="2">
        <v>39</v>
      </c>
      <c r="E20" s="12">
        <v>1</v>
      </c>
      <c r="F20" s="2">
        <f t="shared" si="0"/>
        <v>39</v>
      </c>
    </row>
    <row r="21" spans="1:6">
      <c r="A21" t="s">
        <v>39</v>
      </c>
      <c r="B21" s="1" t="s">
        <v>1</v>
      </c>
      <c r="C21" t="s">
        <v>26</v>
      </c>
      <c r="D21" s="2"/>
      <c r="E21" s="12">
        <v>1</v>
      </c>
      <c r="F21" s="2">
        <f t="shared" si="0"/>
        <v>0</v>
      </c>
    </row>
    <row r="22" spans="1:6">
      <c r="A22" t="s">
        <v>40</v>
      </c>
      <c r="B22" s="4" t="s">
        <v>41</v>
      </c>
      <c r="C22" t="s">
        <v>42</v>
      </c>
      <c r="D22" s="2">
        <v>19</v>
      </c>
      <c r="E22" s="12">
        <v>1</v>
      </c>
      <c r="F22" s="2">
        <f t="shared" si="0"/>
        <v>19</v>
      </c>
    </row>
    <row r="24" spans="1:6" ht="16" thickBot="1">
      <c r="A24" s="13" t="s">
        <v>53</v>
      </c>
      <c r="B24" s="13"/>
      <c r="C24" s="13"/>
      <c r="D24" s="13"/>
      <c r="E24" s="14"/>
      <c r="F24" s="15">
        <f>SUM(F3:F22)</f>
        <v>300.0942</v>
      </c>
    </row>
    <row r="25" spans="1:6" ht="16" thickTop="1"/>
  </sheetData>
  <sortState ref="A3:E27">
    <sortCondition ref="A3:A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Ryan-Silva</dc:creator>
  <cp:lastModifiedBy>Robert Ryan-Silva</cp:lastModifiedBy>
  <dcterms:created xsi:type="dcterms:W3CDTF">2015-09-10T14:07:30Z</dcterms:created>
  <dcterms:modified xsi:type="dcterms:W3CDTF">2015-09-18T21:00:14Z</dcterms:modified>
</cp:coreProperties>
</file>