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12345" activeTab="3"/>
  </bookViews>
  <sheets>
    <sheet name="query11_variant_naiveClient" sheetId="2" r:id="rId1"/>
    <sheet name="query12_variant_sum" sheetId="3" r:id="rId2"/>
    <sheet name="query22" sheetId="1" r:id="rId3"/>
    <sheet name="query12_variant_Feb" sheetId="4" r:id="rId4"/>
  </sheets>
  <calcPr calcId="145621"/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2" i="4"/>
  <c r="P2" i="4"/>
  <c r="P1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M2" i="3"/>
  <c r="M1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2" i="2"/>
  <c r="P2" i="2"/>
  <c r="P1" i="2"/>
  <c r="R1" i="1" l="1"/>
  <c r="I6" i="1" s="1"/>
  <c r="S1" i="1"/>
  <c r="R2" i="1"/>
  <c r="I38" i="1" l="1"/>
  <c r="I30" i="1"/>
  <c r="I22" i="1"/>
  <c r="I10" i="1"/>
  <c r="I42" i="1"/>
  <c r="I34" i="1"/>
  <c r="I26" i="1"/>
  <c r="I18" i="1"/>
  <c r="I41" i="1"/>
  <c r="I33" i="1"/>
  <c r="I25" i="1"/>
  <c r="I14" i="1"/>
  <c r="I17" i="1"/>
  <c r="I37" i="1"/>
  <c r="I29" i="1"/>
  <c r="I21" i="1"/>
  <c r="I40" i="1"/>
  <c r="I36" i="1"/>
  <c r="I32" i="1"/>
  <c r="I28" i="1"/>
  <c r="I24" i="1"/>
  <c r="I20" i="1"/>
  <c r="I16" i="1"/>
  <c r="I12" i="1"/>
  <c r="I8" i="1"/>
  <c r="I4" i="1"/>
  <c r="I13" i="1"/>
  <c r="I9" i="1"/>
  <c r="I5" i="1"/>
  <c r="I2" i="1"/>
  <c r="I39" i="1"/>
  <c r="I35" i="1"/>
  <c r="I31" i="1"/>
  <c r="I27" i="1"/>
  <c r="I23" i="1"/>
  <c r="I19" i="1"/>
  <c r="I15" i="1"/>
  <c r="I11" i="1"/>
  <c r="I7" i="1"/>
  <c r="I3" i="1"/>
</calcChain>
</file>

<file path=xl/sharedStrings.xml><?xml version="1.0" encoding="utf-8"?>
<sst xmlns="http://schemas.openxmlformats.org/spreadsheetml/2006/main" count="380" uniqueCount="213">
  <si>
    <t>district_name</t>
  </si>
  <si>
    <t>Year</t>
  </si>
  <si>
    <t>measure</t>
  </si>
  <si>
    <t>Jihlava</t>
  </si>
  <si>
    <t>Vyskov</t>
  </si>
  <si>
    <t>Brno - venkov</t>
  </si>
  <si>
    <t>Uherske Hradiste</t>
  </si>
  <si>
    <t>Zdar nad Sazavou</t>
  </si>
  <si>
    <t>Kromeriz</t>
  </si>
  <si>
    <t>Znojmo</t>
  </si>
  <si>
    <t>Brno - mesto</t>
  </si>
  <si>
    <t>Trebic</t>
  </si>
  <si>
    <t>Zlin</t>
  </si>
  <si>
    <t>Hodonin</t>
  </si>
  <si>
    <t>Prostejov</t>
  </si>
  <si>
    <t>Breclav</t>
  </si>
  <si>
    <t>Blansko</t>
  </si>
  <si>
    <t>Rank</t>
  </si>
  <si>
    <t>Max</t>
  </si>
  <si>
    <t>Min</t>
  </si>
  <si>
    <t>zScore</t>
  </si>
  <si>
    <t>zScoreOutlier</t>
  </si>
  <si>
    <t>zScoreNonOutlier</t>
  </si>
  <si>
    <t>count</t>
  </si>
  <si>
    <t>stdev</t>
  </si>
  <si>
    <t>mean</t>
  </si>
  <si>
    <t>MEAN 340047.2195121949 STDEV 357081.92666022124</t>
  </si>
  <si>
    <t>-0.9</t>
  </si>
  <si>
    <t>-0.75</t>
  </si>
  <si>
    <t>-0.74</t>
  </si>
  <si>
    <t>-0.71</t>
  </si>
  <si>
    <t>-0.7</t>
  </si>
  <si>
    <t>-0.67</t>
  </si>
  <si>
    <t>-0.63</t>
  </si>
  <si>
    <t>-0.54</t>
  </si>
  <si>
    <t>-0.49</t>
  </si>
  <si>
    <t>-0.48</t>
  </si>
  <si>
    <t>-0.47</t>
  </si>
  <si>
    <t>-0.46</t>
  </si>
  <si>
    <t>-0.41</t>
  </si>
  <si>
    <t>-0.39</t>
  </si>
  <si>
    <t>-0.33</t>
  </si>
  <si>
    <t>-0.32</t>
  </si>
  <si>
    <t>-0.3</t>
  </si>
  <si>
    <t>-0.29</t>
  </si>
  <si>
    <t>-0.28</t>
  </si>
  <si>
    <t>-0.27</t>
  </si>
  <si>
    <t>-0.17</t>
  </si>
  <si>
    <t>-0.07</t>
  </si>
  <si>
    <t>-0.06</t>
  </si>
  <si>
    <t>0.02</t>
  </si>
  <si>
    <t>0.08</t>
  </si>
  <si>
    <t>0.14</t>
  </si>
  <si>
    <t>0.18</t>
  </si>
  <si>
    <t>0.22</t>
  </si>
  <si>
    <t>0.26</t>
  </si>
  <si>
    <t>0.3</t>
  </si>
  <si>
    <t>0.31</t>
  </si>
  <si>
    <t>0.35</t>
  </si>
  <si>
    <t>0.54</t>
  </si>
  <si>
    <t>1.13</t>
  </si>
  <si>
    <t>1.2</t>
  </si>
  <si>
    <t>3.36</t>
  </si>
  <si>
    <t>4.28</t>
  </si>
  <si>
    <t>Hl.m. Praha</t>
  </si>
  <si>
    <t>1994-10</t>
  </si>
  <si>
    <t>Month</t>
  </si>
  <si>
    <t>countOfDetailedCells</t>
  </si>
  <si>
    <t>1995-04</t>
  </si>
  <si>
    <t>1996-07</t>
  </si>
  <si>
    <t>1995-11</t>
  </si>
  <si>
    <t>1995-09</t>
  </si>
  <si>
    <t>1995-05</t>
  </si>
  <si>
    <t>1993-12</t>
  </si>
  <si>
    <t>1997-07</t>
  </si>
  <si>
    <t>1994-02</t>
  </si>
  <si>
    <t>1997-04</t>
  </si>
  <si>
    <t>1997-03</t>
  </si>
  <si>
    <t>1997-06</t>
  </si>
  <si>
    <t>1995-12</t>
  </si>
  <si>
    <t>1996-09</t>
  </si>
  <si>
    <t>1998-05</t>
  </si>
  <si>
    <t>1995-03</t>
  </si>
  <si>
    <t>1997-11</t>
  </si>
  <si>
    <t>1994-05</t>
  </si>
  <si>
    <t>1996-03</t>
  </si>
  <si>
    <t>1996-10</t>
  </si>
  <si>
    <t>1994-11</t>
  </si>
  <si>
    <t>1996-08</t>
  </si>
  <si>
    <t>1997-09</t>
  </si>
  <si>
    <t>1993-09</t>
  </si>
  <si>
    <t>1994-01</t>
  </si>
  <si>
    <t>1995-02</t>
  </si>
  <si>
    <t>1996-04</t>
  </si>
  <si>
    <t>1996-11</t>
  </si>
  <si>
    <t>1998-03</t>
  </si>
  <si>
    <t>1998-04</t>
  </si>
  <si>
    <t>1998-11</t>
  </si>
  <si>
    <t>1997-10</t>
  </si>
  <si>
    <t>1997-02</t>
  </si>
  <si>
    <t>1994-07</t>
  </si>
  <si>
    <t>1995-01</t>
  </si>
  <si>
    <t>1998-02</t>
  </si>
  <si>
    <t>1994-08</t>
  </si>
  <si>
    <t>1998-06</t>
  </si>
  <si>
    <t>1997-08</t>
  </si>
  <si>
    <t>1994-12</t>
  </si>
  <si>
    <t>1997-05</t>
  </si>
  <si>
    <t>1994-06</t>
  </si>
  <si>
    <t>1998-09</t>
  </si>
  <si>
    <t>1995-10</t>
  </si>
  <si>
    <t>1998-01</t>
  </si>
  <si>
    <t>QueryName: CubeQueryLoan11_Copy</t>
  </si>
  <si>
    <t>BasicCube : loan_cube</t>
  </si>
  <si>
    <t>Aggregate Function : Sum</t>
  </si>
  <si>
    <t>Measure : amount</t>
  </si>
  <si>
    <t>Gamma Expression: account_dim.lvl1 , date_dim.lvl2</t>
  </si>
  <si>
    <t>Sigma Expression: account_dim.lvl2='Prague'</t>
  </si>
  <si>
    <t>-1.36</t>
  </si>
  <si>
    <t>-1.33</t>
  </si>
  <si>
    <t>-1.32</t>
  </si>
  <si>
    <t>-1.27</t>
  </si>
  <si>
    <t>-1.24</t>
  </si>
  <si>
    <t>-1.23</t>
  </si>
  <si>
    <t>-1.04</t>
  </si>
  <si>
    <t>-1.03</t>
  </si>
  <si>
    <t>-0.93</t>
  </si>
  <si>
    <t>-0.87</t>
  </si>
  <si>
    <t>-0.81</t>
  </si>
  <si>
    <t>-0.8</t>
  </si>
  <si>
    <t>-0.73</t>
  </si>
  <si>
    <t>-0.5</t>
  </si>
  <si>
    <t>-0.43</t>
  </si>
  <si>
    <t>-0.36</t>
  </si>
  <si>
    <t>-0.2</t>
  </si>
  <si>
    <t>-0.19</t>
  </si>
  <si>
    <t>-0.18</t>
  </si>
  <si>
    <t>-0.14</t>
  </si>
  <si>
    <t>-0.08</t>
  </si>
  <si>
    <t>0.04</t>
  </si>
  <si>
    <t>0.17</t>
  </si>
  <si>
    <t>0.25</t>
  </si>
  <si>
    <t>0.32</t>
  </si>
  <si>
    <t>0.33</t>
  </si>
  <si>
    <t>0.43</t>
  </si>
  <si>
    <t>0.44</t>
  </si>
  <si>
    <t>0.63</t>
  </si>
  <si>
    <t>0.67</t>
  </si>
  <si>
    <t>0.7</t>
  </si>
  <si>
    <t>0.78</t>
  </si>
  <si>
    <t>0.79</t>
  </si>
  <si>
    <t>0.89</t>
  </si>
  <si>
    <t>1.12</t>
  </si>
  <si>
    <t>1.22</t>
  </si>
  <si>
    <t>1.49</t>
  </si>
  <si>
    <t>1.57</t>
  </si>
  <si>
    <t>1.8</t>
  </si>
  <si>
    <t>3.29</t>
  </si>
  <si>
    <t>avg</t>
  </si>
  <si>
    <t>status</t>
  </si>
  <si>
    <t>Chomutov</t>
  </si>
  <si>
    <t>Running Contract/OK</t>
  </si>
  <si>
    <t>Olomouc</t>
  </si>
  <si>
    <t>Liberec</t>
  </si>
  <si>
    <t>Pardubice</t>
  </si>
  <si>
    <t>Teplice</t>
  </si>
  <si>
    <t>Kutna Hora</t>
  </si>
  <si>
    <t>Usti nad Labem</t>
  </si>
  <si>
    <t>Prachatice</t>
  </si>
  <si>
    <t>Domazlice</t>
  </si>
  <si>
    <t>Pelhrimov</t>
  </si>
  <si>
    <t>Frydek - Mistek</t>
  </si>
  <si>
    <t>Karvina</t>
  </si>
  <si>
    <t>Running Contract/Client in Debt</t>
  </si>
  <si>
    <t>Beroun</t>
  </si>
  <si>
    <t>QueryName: CubeQueryLoan12_Sum1998</t>
  </si>
  <si>
    <t>Gamma Expression: account_dim.lvl1 , status_dim.lvl1</t>
  </si>
  <si>
    <t>Sigma Expression: date_dim.lvl2 = '1998-01'</t>
  </si>
  <si>
    <t>-0.69</t>
  </si>
  <si>
    <t>-0.66</t>
  </si>
  <si>
    <t>-0.58</t>
  </si>
  <si>
    <t>-0.56</t>
  </si>
  <si>
    <t>-0.31</t>
  </si>
  <si>
    <t>-0.25</t>
  </si>
  <si>
    <t>-0.22</t>
  </si>
  <si>
    <t>0.92</t>
  </si>
  <si>
    <t>1.34</t>
  </si>
  <si>
    <t>3.28</t>
  </si>
  <si>
    <t>QueryName: LoanQuery22_S2_CG-Prtl</t>
  </si>
  <si>
    <t>Gamma Expression: account_dim.lvl1 , date_dim.lvl3</t>
  </si>
  <si>
    <t>Sigma Expression: account_dim.lvl2='south Moravia' AND status_dim.lvl0='Running Contract/OK'</t>
  </si>
  <si>
    <t>Jesenik</t>
  </si>
  <si>
    <t>Pribram</t>
  </si>
  <si>
    <t>Chrudim</t>
  </si>
  <si>
    <t>Tabor</t>
  </si>
  <si>
    <t>Praha - vychod</t>
  </si>
  <si>
    <t>Sumperk</t>
  </si>
  <si>
    <t>Plzen - sever</t>
  </si>
  <si>
    <t>Svitavy</t>
  </si>
  <si>
    <t>Ceske Budejovice</t>
  </si>
  <si>
    <t>Opava</t>
  </si>
  <si>
    <t>QueryName: CubeQueryLoan12_Sum1998_2</t>
  </si>
  <si>
    <t>Sigma Expression: date_dim.lvl2 = '1998-02'</t>
  </si>
  <si>
    <t>-1.01</t>
  </si>
  <si>
    <t>-0.79</t>
  </si>
  <si>
    <t>-0.55</t>
  </si>
  <si>
    <t>-0.53</t>
  </si>
  <si>
    <t>-0.23</t>
  </si>
  <si>
    <t>-0.09</t>
  </si>
  <si>
    <t>-0.05</t>
  </si>
  <si>
    <t>0.71</t>
  </si>
  <si>
    <t>1.52</t>
  </si>
  <si>
    <t>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</si>
</sst>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2" fontId="0" fillId="0" borderId="0" xfId="0" applyNumberFormat="1"/>
    <xf numFmtId="2" fontId="1" fillId="2" borderId="1" xfId="1" applyNumberFormat="1"/>
  </cellXfs>
  <cellStyles count="2">
    <cellStyle name="Κανονικό" xfId="0" builtinId="0"/>
    <cellStyle name="Υπολογισμός" xfId="1" builtinId="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P8" sqref="P8"/>
    </sheetView>
  </sheetViews>
  <sheetFormatPr defaultRowHeight="15" x14ac:dyDescent="0.25"/>
  <cols>
    <col min="1" max="1" width="13.28515625" bestFit="1" customWidth="1"/>
  </cols>
  <sheetData>
    <row r="1" spans="1:16" x14ac:dyDescent="0.25">
      <c r="A1" t="s">
        <v>0</v>
      </c>
      <c r="B1" t="s">
        <v>66</v>
      </c>
      <c r="C1" t="s">
        <v>2</v>
      </c>
      <c r="D1" t="s">
        <v>23</v>
      </c>
      <c r="F1" t="s">
        <v>17</v>
      </c>
      <c r="G1" t="s">
        <v>18</v>
      </c>
      <c r="H1" t="s">
        <v>19</v>
      </c>
      <c r="K1" t="s">
        <v>20</v>
      </c>
      <c r="L1" t="s">
        <v>21</v>
      </c>
      <c r="M1" t="s">
        <v>22</v>
      </c>
      <c r="O1" t="s">
        <v>24</v>
      </c>
      <c r="P1">
        <f>STDEV(C2:C46)</f>
        <v>202359.45689050012</v>
      </c>
    </row>
    <row r="2" spans="1:16" x14ac:dyDescent="0.25">
      <c r="A2" t="s">
        <v>64</v>
      </c>
      <c r="B2" t="s">
        <v>65</v>
      </c>
      <c r="C2">
        <v>11736</v>
      </c>
      <c r="D2">
        <v>1</v>
      </c>
      <c r="F2">
        <v>1</v>
      </c>
      <c r="G2">
        <v>0</v>
      </c>
      <c r="H2">
        <v>1</v>
      </c>
      <c r="J2" s="2">
        <f>(C2-$P$2)/$P$1</f>
        <v>-1.3621845876098215</v>
      </c>
      <c r="K2" t="s">
        <v>118</v>
      </c>
      <c r="L2">
        <v>0</v>
      </c>
      <c r="M2">
        <v>1</v>
      </c>
      <c r="O2" t="s">
        <v>158</v>
      </c>
      <c r="P2">
        <f>AVERAGE(C2:C46)</f>
        <v>287386.93333333335</v>
      </c>
    </row>
    <row r="3" spans="1:16" x14ac:dyDescent="0.25">
      <c r="A3" t="s">
        <v>64</v>
      </c>
      <c r="B3" t="s">
        <v>68</v>
      </c>
      <c r="C3">
        <v>18564</v>
      </c>
      <c r="D3">
        <v>1</v>
      </c>
      <c r="F3">
        <v>2</v>
      </c>
      <c r="G3">
        <v>0</v>
      </c>
      <c r="H3">
        <v>0</v>
      </c>
      <c r="J3" s="2">
        <f t="shared" ref="J3:J46" si="0">(C3-$P$2)/$P$1</f>
        <v>-1.3284426508359215</v>
      </c>
      <c r="K3" t="s">
        <v>119</v>
      </c>
      <c r="L3">
        <v>0</v>
      </c>
      <c r="M3">
        <v>1</v>
      </c>
    </row>
    <row r="4" spans="1:16" x14ac:dyDescent="0.25">
      <c r="A4" t="s">
        <v>64</v>
      </c>
      <c r="B4" t="s">
        <v>69</v>
      </c>
      <c r="C4">
        <v>20196</v>
      </c>
      <c r="D4">
        <v>1</v>
      </c>
      <c r="F4">
        <v>3</v>
      </c>
      <c r="G4">
        <v>0</v>
      </c>
      <c r="H4">
        <v>0</v>
      </c>
      <c r="J4" s="2">
        <f t="shared" si="0"/>
        <v>-1.3203777942432142</v>
      </c>
      <c r="K4" t="s">
        <v>120</v>
      </c>
      <c r="L4">
        <v>0</v>
      </c>
      <c r="M4">
        <v>1</v>
      </c>
    </row>
    <row r="5" spans="1:16" x14ac:dyDescent="0.25">
      <c r="A5" t="s">
        <v>64</v>
      </c>
      <c r="B5" t="s">
        <v>70</v>
      </c>
      <c r="C5">
        <v>31176</v>
      </c>
      <c r="D5">
        <v>1</v>
      </c>
      <c r="F5">
        <v>4</v>
      </c>
      <c r="G5">
        <v>0</v>
      </c>
      <c r="H5">
        <v>0</v>
      </c>
      <c r="J5" s="2">
        <f t="shared" si="0"/>
        <v>-1.2661179134908092</v>
      </c>
      <c r="K5" t="s">
        <v>121</v>
      </c>
      <c r="L5">
        <v>0</v>
      </c>
      <c r="M5">
        <v>1</v>
      </c>
    </row>
    <row r="6" spans="1:16" x14ac:dyDescent="0.25">
      <c r="A6" t="s">
        <v>64</v>
      </c>
      <c r="B6" t="s">
        <v>71</v>
      </c>
      <c r="C6">
        <v>36168</v>
      </c>
      <c r="D6">
        <v>1</v>
      </c>
      <c r="F6">
        <v>5</v>
      </c>
      <c r="G6">
        <v>0</v>
      </c>
      <c r="H6">
        <v>0</v>
      </c>
      <c r="J6" s="2">
        <f t="shared" si="0"/>
        <v>-1.2414489403837048</v>
      </c>
      <c r="K6" t="s">
        <v>122</v>
      </c>
      <c r="L6">
        <v>0</v>
      </c>
      <c r="M6">
        <v>1</v>
      </c>
    </row>
    <row r="7" spans="1:16" x14ac:dyDescent="0.25">
      <c r="A7" t="s">
        <v>64</v>
      </c>
      <c r="B7" t="s">
        <v>72</v>
      </c>
      <c r="C7">
        <v>36396</v>
      </c>
      <c r="D7">
        <v>1</v>
      </c>
      <c r="F7">
        <v>6</v>
      </c>
      <c r="G7">
        <v>0</v>
      </c>
      <c r="H7">
        <v>0</v>
      </c>
      <c r="J7" s="2">
        <f t="shared" si="0"/>
        <v>-1.2403222324773706</v>
      </c>
      <c r="K7" t="s">
        <v>122</v>
      </c>
      <c r="L7">
        <v>0</v>
      </c>
      <c r="M7">
        <v>1</v>
      </c>
    </row>
    <row r="8" spans="1:16" x14ac:dyDescent="0.25">
      <c r="A8" t="s">
        <v>64</v>
      </c>
      <c r="B8" t="s">
        <v>73</v>
      </c>
      <c r="C8">
        <v>38148</v>
      </c>
      <c r="D8">
        <v>1</v>
      </c>
      <c r="F8">
        <v>7</v>
      </c>
      <c r="G8">
        <v>0</v>
      </c>
      <c r="H8">
        <v>0</v>
      </c>
      <c r="J8" s="2">
        <f t="shared" si="0"/>
        <v>-1.231664371723435</v>
      </c>
      <c r="K8" t="s">
        <v>123</v>
      </c>
      <c r="L8">
        <v>0</v>
      </c>
      <c r="M8">
        <v>1</v>
      </c>
    </row>
    <row r="9" spans="1:16" x14ac:dyDescent="0.25">
      <c r="A9" t="s">
        <v>64</v>
      </c>
      <c r="B9" t="s">
        <v>74</v>
      </c>
      <c r="C9">
        <v>77808</v>
      </c>
      <c r="D9">
        <v>1</v>
      </c>
      <c r="F9">
        <v>8</v>
      </c>
      <c r="G9">
        <v>0</v>
      </c>
      <c r="H9">
        <v>0</v>
      </c>
      <c r="J9" s="2">
        <f t="shared" si="0"/>
        <v>-1.0356764964374252</v>
      </c>
      <c r="K9" t="s">
        <v>124</v>
      </c>
      <c r="L9">
        <v>0</v>
      </c>
      <c r="M9">
        <v>1</v>
      </c>
    </row>
    <row r="10" spans="1:16" x14ac:dyDescent="0.25">
      <c r="A10" t="s">
        <v>64</v>
      </c>
      <c r="B10" t="s">
        <v>75</v>
      </c>
      <c r="C10">
        <v>78936</v>
      </c>
      <c r="D10">
        <v>1</v>
      </c>
      <c r="F10">
        <v>9</v>
      </c>
      <c r="G10">
        <v>0</v>
      </c>
      <c r="H10">
        <v>0</v>
      </c>
      <c r="J10" s="2">
        <f t="shared" si="0"/>
        <v>-1.0301022573218777</v>
      </c>
      <c r="K10" t="s">
        <v>125</v>
      </c>
      <c r="L10">
        <v>0</v>
      </c>
      <c r="M10">
        <v>1</v>
      </c>
    </row>
    <row r="11" spans="1:16" x14ac:dyDescent="0.25">
      <c r="A11" t="s">
        <v>64</v>
      </c>
      <c r="B11" t="s">
        <v>76</v>
      </c>
      <c r="C11">
        <v>99936</v>
      </c>
      <c r="D11">
        <v>1</v>
      </c>
      <c r="F11">
        <v>10</v>
      </c>
      <c r="G11">
        <v>0</v>
      </c>
      <c r="H11">
        <v>0</v>
      </c>
      <c r="J11" s="2">
        <f t="shared" si="0"/>
        <v>-0.92632652910689517</v>
      </c>
      <c r="K11" t="s">
        <v>126</v>
      </c>
      <c r="L11">
        <v>0</v>
      </c>
      <c r="M11">
        <v>1</v>
      </c>
    </row>
    <row r="12" spans="1:16" x14ac:dyDescent="0.25">
      <c r="A12" t="s">
        <v>64</v>
      </c>
      <c r="B12" t="s">
        <v>77</v>
      </c>
      <c r="C12">
        <v>111672</v>
      </c>
      <c r="D12">
        <v>2</v>
      </c>
      <c r="F12">
        <v>11</v>
      </c>
      <c r="G12">
        <v>0</v>
      </c>
      <c r="H12">
        <v>0</v>
      </c>
      <c r="J12" s="2">
        <f t="shared" si="0"/>
        <v>-0.86833072213875062</v>
      </c>
      <c r="K12" t="s">
        <v>127</v>
      </c>
      <c r="L12">
        <v>0</v>
      </c>
      <c r="M12">
        <v>1</v>
      </c>
    </row>
    <row r="13" spans="1:16" x14ac:dyDescent="0.25">
      <c r="A13" t="s">
        <v>64</v>
      </c>
      <c r="B13" t="s">
        <v>78</v>
      </c>
      <c r="C13">
        <v>122844</v>
      </c>
      <c r="D13">
        <v>2</v>
      </c>
      <c r="F13">
        <v>12</v>
      </c>
      <c r="G13">
        <v>0</v>
      </c>
      <c r="H13">
        <v>0</v>
      </c>
      <c r="J13" s="2">
        <f t="shared" si="0"/>
        <v>-0.81312203472837996</v>
      </c>
      <c r="K13" t="s">
        <v>128</v>
      </c>
      <c r="L13">
        <v>0</v>
      </c>
      <c r="M13">
        <v>1</v>
      </c>
    </row>
    <row r="14" spans="1:16" x14ac:dyDescent="0.25">
      <c r="A14" t="s">
        <v>64</v>
      </c>
      <c r="B14" t="s">
        <v>79</v>
      </c>
      <c r="C14">
        <v>125340</v>
      </c>
      <c r="D14">
        <v>1</v>
      </c>
      <c r="F14">
        <v>13</v>
      </c>
      <c r="G14">
        <v>0</v>
      </c>
      <c r="H14">
        <v>0</v>
      </c>
      <c r="J14" s="2">
        <f t="shared" si="0"/>
        <v>-0.80078754817482778</v>
      </c>
      <c r="K14" t="s">
        <v>129</v>
      </c>
      <c r="L14">
        <v>0</v>
      </c>
      <c r="M14">
        <v>1</v>
      </c>
    </row>
    <row r="15" spans="1:16" x14ac:dyDescent="0.25">
      <c r="A15" t="s">
        <v>64</v>
      </c>
      <c r="B15" t="s">
        <v>80</v>
      </c>
      <c r="C15">
        <v>140292</v>
      </c>
      <c r="D15">
        <v>2</v>
      </c>
      <c r="F15">
        <v>14</v>
      </c>
      <c r="G15">
        <v>0</v>
      </c>
      <c r="H15">
        <v>0</v>
      </c>
      <c r="J15" s="2">
        <f t="shared" si="0"/>
        <v>-0.72689922968576026</v>
      </c>
      <c r="K15" t="s">
        <v>130</v>
      </c>
      <c r="L15">
        <v>0</v>
      </c>
      <c r="M15">
        <v>1</v>
      </c>
    </row>
    <row r="16" spans="1:16" x14ac:dyDescent="0.25">
      <c r="A16" t="s">
        <v>64</v>
      </c>
      <c r="B16" t="s">
        <v>81</v>
      </c>
      <c r="C16">
        <v>187212</v>
      </c>
      <c r="D16">
        <v>3</v>
      </c>
      <c r="F16">
        <v>15</v>
      </c>
      <c r="G16">
        <v>0</v>
      </c>
      <c r="H16">
        <v>0</v>
      </c>
      <c r="J16" s="2">
        <f t="shared" si="0"/>
        <v>-0.49503460264542803</v>
      </c>
      <c r="K16" t="s">
        <v>131</v>
      </c>
      <c r="L16">
        <v>0</v>
      </c>
      <c r="M16">
        <v>1</v>
      </c>
    </row>
    <row r="17" spans="1:13" x14ac:dyDescent="0.25">
      <c r="A17" t="s">
        <v>64</v>
      </c>
      <c r="B17" t="s">
        <v>82</v>
      </c>
      <c r="C17">
        <v>200712</v>
      </c>
      <c r="D17">
        <v>2</v>
      </c>
      <c r="F17">
        <v>16</v>
      </c>
      <c r="G17">
        <v>0</v>
      </c>
      <c r="H17">
        <v>0</v>
      </c>
      <c r="J17" s="2">
        <f t="shared" si="0"/>
        <v>-0.42832163450722499</v>
      </c>
      <c r="K17" t="s">
        <v>132</v>
      </c>
      <c r="L17">
        <v>0</v>
      </c>
      <c r="M17">
        <v>1</v>
      </c>
    </row>
    <row r="18" spans="1:13" x14ac:dyDescent="0.25">
      <c r="A18" t="s">
        <v>64</v>
      </c>
      <c r="B18" t="s">
        <v>83</v>
      </c>
      <c r="C18">
        <v>203940</v>
      </c>
      <c r="D18">
        <v>1</v>
      </c>
      <c r="F18">
        <v>17</v>
      </c>
      <c r="G18">
        <v>0</v>
      </c>
      <c r="H18">
        <v>0</v>
      </c>
      <c r="J18" s="2">
        <f t="shared" si="0"/>
        <v>-0.41236982257017912</v>
      </c>
      <c r="K18" t="s">
        <v>39</v>
      </c>
      <c r="L18">
        <v>0</v>
      </c>
      <c r="M18">
        <v>1</v>
      </c>
    </row>
    <row r="19" spans="1:13" x14ac:dyDescent="0.25">
      <c r="A19" t="s">
        <v>64</v>
      </c>
      <c r="B19" t="s">
        <v>84</v>
      </c>
      <c r="C19">
        <v>215388</v>
      </c>
      <c r="D19">
        <v>1</v>
      </c>
      <c r="F19">
        <v>18</v>
      </c>
      <c r="G19">
        <v>0</v>
      </c>
      <c r="H19">
        <v>0</v>
      </c>
      <c r="J19" s="2">
        <f t="shared" si="0"/>
        <v>-0.35579722558898297</v>
      </c>
      <c r="K19" t="s">
        <v>133</v>
      </c>
      <c r="L19">
        <v>0</v>
      </c>
      <c r="M19">
        <v>1</v>
      </c>
    </row>
    <row r="20" spans="1:13" x14ac:dyDescent="0.25">
      <c r="A20" t="s">
        <v>64</v>
      </c>
      <c r="B20" t="s">
        <v>85</v>
      </c>
      <c r="C20">
        <v>247728</v>
      </c>
      <c r="D20">
        <v>1</v>
      </c>
      <c r="F20">
        <v>19</v>
      </c>
      <c r="G20">
        <v>0</v>
      </c>
      <c r="H20">
        <v>0</v>
      </c>
      <c r="J20" s="2">
        <f t="shared" si="0"/>
        <v>-0.19598260413790999</v>
      </c>
      <c r="K20" t="s">
        <v>134</v>
      </c>
      <c r="L20">
        <v>0</v>
      </c>
      <c r="M20">
        <v>1</v>
      </c>
    </row>
    <row r="21" spans="1:13" x14ac:dyDescent="0.25">
      <c r="A21" t="s">
        <v>64</v>
      </c>
      <c r="B21" t="s">
        <v>86</v>
      </c>
      <c r="C21">
        <v>249360</v>
      </c>
      <c r="D21">
        <v>3</v>
      </c>
      <c r="F21">
        <v>20</v>
      </c>
      <c r="G21">
        <v>0</v>
      </c>
      <c r="H21">
        <v>0</v>
      </c>
      <c r="J21" s="2">
        <f t="shared" si="0"/>
        <v>-0.1879177475452028</v>
      </c>
      <c r="K21" t="s">
        <v>135</v>
      </c>
      <c r="L21">
        <v>0</v>
      </c>
      <c r="M21">
        <v>1</v>
      </c>
    </row>
    <row r="22" spans="1:13" x14ac:dyDescent="0.25">
      <c r="A22" t="s">
        <v>64</v>
      </c>
      <c r="B22" t="s">
        <v>87</v>
      </c>
      <c r="C22">
        <v>250128</v>
      </c>
      <c r="D22">
        <v>3</v>
      </c>
      <c r="F22">
        <v>21</v>
      </c>
      <c r="G22">
        <v>0</v>
      </c>
      <c r="H22">
        <v>0</v>
      </c>
      <c r="J22" s="2">
        <f t="shared" si="0"/>
        <v>-0.18412252091334058</v>
      </c>
      <c r="K22" t="s">
        <v>136</v>
      </c>
      <c r="L22">
        <v>0</v>
      </c>
      <c r="M22">
        <v>1</v>
      </c>
    </row>
    <row r="23" spans="1:13" x14ac:dyDescent="0.25">
      <c r="A23" t="s">
        <v>64</v>
      </c>
      <c r="B23" t="s">
        <v>88</v>
      </c>
      <c r="C23">
        <v>258444</v>
      </c>
      <c r="D23">
        <v>1</v>
      </c>
      <c r="F23">
        <v>22</v>
      </c>
      <c r="G23">
        <v>0</v>
      </c>
      <c r="H23">
        <v>0</v>
      </c>
      <c r="J23" s="2">
        <f t="shared" si="0"/>
        <v>-0.14302733254020752</v>
      </c>
      <c r="K23" t="s">
        <v>137</v>
      </c>
      <c r="L23">
        <v>0</v>
      </c>
      <c r="M23">
        <v>1</v>
      </c>
    </row>
    <row r="24" spans="1:13" x14ac:dyDescent="0.25">
      <c r="A24" t="s">
        <v>64</v>
      </c>
      <c r="B24" t="s">
        <v>89</v>
      </c>
      <c r="C24">
        <v>271584</v>
      </c>
      <c r="D24">
        <v>1</v>
      </c>
      <c r="F24">
        <v>23</v>
      </c>
      <c r="G24">
        <v>0</v>
      </c>
      <c r="H24">
        <v>0</v>
      </c>
      <c r="J24" s="2">
        <f t="shared" si="0"/>
        <v>-7.809337688568993E-2</v>
      </c>
      <c r="K24" t="s">
        <v>138</v>
      </c>
      <c r="L24">
        <v>0</v>
      </c>
      <c r="M24">
        <v>1</v>
      </c>
    </row>
    <row r="25" spans="1:13" x14ac:dyDescent="0.25">
      <c r="A25" t="s">
        <v>64</v>
      </c>
      <c r="B25" t="s">
        <v>90</v>
      </c>
      <c r="C25">
        <v>274740</v>
      </c>
      <c r="D25">
        <v>1</v>
      </c>
      <c r="F25">
        <v>24</v>
      </c>
      <c r="G25">
        <v>0</v>
      </c>
      <c r="H25">
        <v>0</v>
      </c>
      <c r="J25" s="2">
        <f t="shared" si="0"/>
        <v>-6.2497367445381133E-2</v>
      </c>
      <c r="K25" t="s">
        <v>49</v>
      </c>
      <c r="L25">
        <v>0</v>
      </c>
      <c r="M25">
        <v>1</v>
      </c>
    </row>
    <row r="26" spans="1:13" x14ac:dyDescent="0.25">
      <c r="A26" t="s">
        <v>64</v>
      </c>
      <c r="B26" t="s">
        <v>91</v>
      </c>
      <c r="C26">
        <v>294564</v>
      </c>
      <c r="D26">
        <v>4</v>
      </c>
      <c r="F26">
        <v>25</v>
      </c>
      <c r="G26">
        <v>0</v>
      </c>
      <c r="H26">
        <v>0</v>
      </c>
      <c r="J26" s="2">
        <f t="shared" si="0"/>
        <v>3.5466919989562307E-2</v>
      </c>
      <c r="K26" t="s">
        <v>139</v>
      </c>
      <c r="L26">
        <v>0</v>
      </c>
      <c r="M26">
        <v>1</v>
      </c>
    </row>
    <row r="27" spans="1:13" x14ac:dyDescent="0.25">
      <c r="A27" t="s">
        <v>64</v>
      </c>
      <c r="B27" t="s">
        <v>92</v>
      </c>
      <c r="C27">
        <v>316140</v>
      </c>
      <c r="D27">
        <v>1</v>
      </c>
      <c r="F27">
        <v>26</v>
      </c>
      <c r="G27">
        <v>0</v>
      </c>
      <c r="H27">
        <v>0</v>
      </c>
      <c r="J27" s="2">
        <f t="shared" si="0"/>
        <v>0.14208906817844144</v>
      </c>
      <c r="K27" t="s">
        <v>52</v>
      </c>
      <c r="L27">
        <v>0</v>
      </c>
      <c r="M27">
        <v>1</v>
      </c>
    </row>
    <row r="28" spans="1:13" x14ac:dyDescent="0.25">
      <c r="A28" t="s">
        <v>64</v>
      </c>
      <c r="B28" t="s">
        <v>93</v>
      </c>
      <c r="C28">
        <v>320976</v>
      </c>
      <c r="D28">
        <v>1</v>
      </c>
      <c r="F28">
        <v>27</v>
      </c>
      <c r="G28">
        <v>0</v>
      </c>
      <c r="H28">
        <v>0</v>
      </c>
      <c r="J28" s="2">
        <f t="shared" si="0"/>
        <v>0.16598713587594882</v>
      </c>
      <c r="K28" t="s">
        <v>140</v>
      </c>
      <c r="L28">
        <v>0</v>
      </c>
      <c r="M28">
        <v>1</v>
      </c>
    </row>
    <row r="29" spans="1:13" x14ac:dyDescent="0.25">
      <c r="A29" t="s">
        <v>64</v>
      </c>
      <c r="B29" t="s">
        <v>94</v>
      </c>
      <c r="C29">
        <v>338412</v>
      </c>
      <c r="D29">
        <v>2</v>
      </c>
      <c r="F29">
        <v>28</v>
      </c>
      <c r="G29">
        <v>0</v>
      </c>
      <c r="H29">
        <v>0</v>
      </c>
      <c r="J29" s="2">
        <f t="shared" si="0"/>
        <v>0.25215064050244568</v>
      </c>
      <c r="K29" t="s">
        <v>141</v>
      </c>
      <c r="L29">
        <v>0</v>
      </c>
      <c r="M29">
        <v>1</v>
      </c>
    </row>
    <row r="30" spans="1:13" x14ac:dyDescent="0.25">
      <c r="A30" t="s">
        <v>64</v>
      </c>
      <c r="B30" t="s">
        <v>95</v>
      </c>
      <c r="C30">
        <v>351348</v>
      </c>
      <c r="D30">
        <v>2</v>
      </c>
      <c r="F30">
        <v>29</v>
      </c>
      <c r="G30">
        <v>0</v>
      </c>
      <c r="H30">
        <v>0</v>
      </c>
      <c r="J30" s="2">
        <f t="shared" si="0"/>
        <v>0.31607648908287489</v>
      </c>
      <c r="K30" t="s">
        <v>142</v>
      </c>
      <c r="L30">
        <v>0</v>
      </c>
      <c r="M30">
        <v>1</v>
      </c>
    </row>
    <row r="31" spans="1:13" x14ac:dyDescent="0.25">
      <c r="A31" t="s">
        <v>64</v>
      </c>
      <c r="B31" t="s">
        <v>96</v>
      </c>
      <c r="C31">
        <v>353424</v>
      </c>
      <c r="D31">
        <v>2</v>
      </c>
      <c r="F31">
        <v>30</v>
      </c>
      <c r="G31">
        <v>0</v>
      </c>
      <c r="H31">
        <v>0</v>
      </c>
      <c r="J31" s="2">
        <f t="shared" si="0"/>
        <v>0.32633546107212741</v>
      </c>
      <c r="K31" t="s">
        <v>143</v>
      </c>
      <c r="L31">
        <v>0</v>
      </c>
      <c r="M31">
        <v>1</v>
      </c>
    </row>
    <row r="32" spans="1:13" x14ac:dyDescent="0.25">
      <c r="A32" t="s">
        <v>64</v>
      </c>
      <c r="B32" t="s">
        <v>97</v>
      </c>
      <c r="C32">
        <v>375300</v>
      </c>
      <c r="D32">
        <v>2</v>
      </c>
      <c r="F32">
        <v>31</v>
      </c>
      <c r="G32">
        <v>0</v>
      </c>
      <c r="H32">
        <v>0</v>
      </c>
      <c r="J32" s="2">
        <f t="shared" si="0"/>
        <v>0.43444011966407775</v>
      </c>
      <c r="K32" t="s">
        <v>144</v>
      </c>
      <c r="L32">
        <v>0</v>
      </c>
      <c r="M32">
        <v>1</v>
      </c>
    </row>
    <row r="33" spans="1:13" x14ac:dyDescent="0.25">
      <c r="A33" t="s">
        <v>64</v>
      </c>
      <c r="B33" t="s">
        <v>98</v>
      </c>
      <c r="C33">
        <v>376980</v>
      </c>
      <c r="D33">
        <v>4</v>
      </c>
      <c r="F33">
        <v>32</v>
      </c>
      <c r="G33">
        <v>0</v>
      </c>
      <c r="H33">
        <v>0</v>
      </c>
      <c r="J33" s="2">
        <f t="shared" si="0"/>
        <v>0.44274217792127635</v>
      </c>
      <c r="K33" t="s">
        <v>145</v>
      </c>
      <c r="L33">
        <v>0</v>
      </c>
      <c r="M33">
        <v>1</v>
      </c>
    </row>
    <row r="34" spans="1:13" x14ac:dyDescent="0.25">
      <c r="A34" t="s">
        <v>64</v>
      </c>
      <c r="B34" t="s">
        <v>99</v>
      </c>
      <c r="C34">
        <v>415800</v>
      </c>
      <c r="D34">
        <v>1</v>
      </c>
      <c r="F34">
        <v>33</v>
      </c>
      <c r="G34">
        <v>0</v>
      </c>
      <c r="H34">
        <v>0</v>
      </c>
      <c r="J34" s="2">
        <f t="shared" si="0"/>
        <v>0.63457902407868672</v>
      </c>
      <c r="K34" t="s">
        <v>146</v>
      </c>
      <c r="L34">
        <v>0</v>
      </c>
      <c r="M34">
        <v>1</v>
      </c>
    </row>
    <row r="35" spans="1:13" x14ac:dyDescent="0.25">
      <c r="A35" t="s">
        <v>64</v>
      </c>
      <c r="B35" t="s">
        <v>100</v>
      </c>
      <c r="C35">
        <v>422928</v>
      </c>
      <c r="D35">
        <v>3</v>
      </c>
      <c r="F35">
        <v>34</v>
      </c>
      <c r="G35">
        <v>0</v>
      </c>
      <c r="H35">
        <v>0</v>
      </c>
      <c r="J35" s="2">
        <f t="shared" si="0"/>
        <v>0.66980347125565798</v>
      </c>
      <c r="K35" t="s">
        <v>147</v>
      </c>
      <c r="L35">
        <v>0</v>
      </c>
      <c r="M35">
        <v>1</v>
      </c>
    </row>
    <row r="36" spans="1:13" x14ac:dyDescent="0.25">
      <c r="A36" t="s">
        <v>64</v>
      </c>
      <c r="B36" t="s">
        <v>101</v>
      </c>
      <c r="C36">
        <v>423444</v>
      </c>
      <c r="D36">
        <v>3</v>
      </c>
      <c r="F36">
        <v>35</v>
      </c>
      <c r="G36">
        <v>0</v>
      </c>
      <c r="H36">
        <v>0</v>
      </c>
      <c r="J36" s="2">
        <f t="shared" si="0"/>
        <v>0.67235338914894038</v>
      </c>
      <c r="K36" t="s">
        <v>147</v>
      </c>
      <c r="L36">
        <v>0</v>
      </c>
      <c r="M36">
        <v>1</v>
      </c>
    </row>
    <row r="37" spans="1:13" x14ac:dyDescent="0.25">
      <c r="A37" t="s">
        <v>64</v>
      </c>
      <c r="B37" t="s">
        <v>102</v>
      </c>
      <c r="C37">
        <v>428784</v>
      </c>
      <c r="D37">
        <v>1</v>
      </c>
      <c r="F37">
        <v>36</v>
      </c>
      <c r="G37">
        <v>0</v>
      </c>
      <c r="H37">
        <v>0</v>
      </c>
      <c r="J37" s="2">
        <f t="shared" si="0"/>
        <v>0.69874207432360735</v>
      </c>
      <c r="K37" t="s">
        <v>148</v>
      </c>
      <c r="L37">
        <v>0</v>
      </c>
      <c r="M37">
        <v>1</v>
      </c>
    </row>
    <row r="38" spans="1:13" x14ac:dyDescent="0.25">
      <c r="A38" t="s">
        <v>64</v>
      </c>
      <c r="B38" t="s">
        <v>103</v>
      </c>
      <c r="C38">
        <v>444360</v>
      </c>
      <c r="D38">
        <v>2</v>
      </c>
      <c r="F38">
        <v>37</v>
      </c>
      <c r="G38">
        <v>0</v>
      </c>
      <c r="H38">
        <v>0</v>
      </c>
      <c r="J38" s="2">
        <f t="shared" si="0"/>
        <v>0.77571401445106292</v>
      </c>
      <c r="K38" t="s">
        <v>149</v>
      </c>
      <c r="L38">
        <v>0</v>
      </c>
      <c r="M38">
        <v>1</v>
      </c>
    </row>
    <row r="39" spans="1:13" x14ac:dyDescent="0.25">
      <c r="A39" t="s">
        <v>64</v>
      </c>
      <c r="B39" t="s">
        <v>104</v>
      </c>
      <c r="C39">
        <v>447312</v>
      </c>
      <c r="D39">
        <v>2</v>
      </c>
      <c r="F39">
        <v>38</v>
      </c>
      <c r="G39">
        <v>0</v>
      </c>
      <c r="H39">
        <v>0</v>
      </c>
      <c r="J39" s="2">
        <f t="shared" si="0"/>
        <v>0.79030191681728335</v>
      </c>
      <c r="K39" t="s">
        <v>150</v>
      </c>
      <c r="L39">
        <v>0</v>
      </c>
      <c r="M39">
        <v>1</v>
      </c>
    </row>
    <row r="40" spans="1:13" x14ac:dyDescent="0.25">
      <c r="A40" t="s">
        <v>64</v>
      </c>
      <c r="B40" t="s">
        <v>105</v>
      </c>
      <c r="C40">
        <v>467604</v>
      </c>
      <c r="D40">
        <v>2</v>
      </c>
      <c r="F40">
        <v>39</v>
      </c>
      <c r="G40">
        <v>0</v>
      </c>
      <c r="H40">
        <v>0</v>
      </c>
      <c r="J40" s="2">
        <f t="shared" si="0"/>
        <v>0.89057892048101772</v>
      </c>
      <c r="K40" t="s">
        <v>151</v>
      </c>
      <c r="L40">
        <v>0</v>
      </c>
      <c r="M40">
        <v>1</v>
      </c>
    </row>
    <row r="41" spans="1:13" x14ac:dyDescent="0.25">
      <c r="A41" t="s">
        <v>64</v>
      </c>
      <c r="B41" t="s">
        <v>106</v>
      </c>
      <c r="C41">
        <v>514188</v>
      </c>
      <c r="D41">
        <v>2</v>
      </c>
      <c r="F41">
        <v>40</v>
      </c>
      <c r="G41">
        <v>0</v>
      </c>
      <c r="H41">
        <v>0</v>
      </c>
      <c r="J41" s="2">
        <f t="shared" si="0"/>
        <v>1.1207831358699103</v>
      </c>
      <c r="K41" t="s">
        <v>152</v>
      </c>
      <c r="L41">
        <v>0</v>
      </c>
      <c r="M41">
        <v>1</v>
      </c>
    </row>
    <row r="42" spans="1:13" x14ac:dyDescent="0.25">
      <c r="A42" t="s">
        <v>64</v>
      </c>
      <c r="B42" t="s">
        <v>107</v>
      </c>
      <c r="C42">
        <v>533748</v>
      </c>
      <c r="D42">
        <v>3</v>
      </c>
      <c r="F42">
        <v>41</v>
      </c>
      <c r="G42">
        <v>0</v>
      </c>
      <c r="H42">
        <v>0</v>
      </c>
      <c r="J42" s="2">
        <f t="shared" si="0"/>
        <v>1.217442814150151</v>
      </c>
      <c r="K42" t="s">
        <v>153</v>
      </c>
      <c r="L42">
        <v>0</v>
      </c>
      <c r="M42">
        <v>1</v>
      </c>
    </row>
    <row r="43" spans="1:13" x14ac:dyDescent="0.25">
      <c r="A43" t="s">
        <v>64</v>
      </c>
      <c r="B43" t="s">
        <v>108</v>
      </c>
      <c r="C43">
        <v>588264</v>
      </c>
      <c r="D43">
        <v>3</v>
      </c>
      <c r="F43">
        <v>42</v>
      </c>
      <c r="G43">
        <v>0</v>
      </c>
      <c r="H43">
        <v>0</v>
      </c>
      <c r="J43" s="2">
        <f t="shared" si="0"/>
        <v>1.4868446045962456</v>
      </c>
      <c r="K43" t="s">
        <v>154</v>
      </c>
      <c r="L43">
        <v>0</v>
      </c>
      <c r="M43">
        <v>1</v>
      </c>
    </row>
    <row r="44" spans="1:13" x14ac:dyDescent="0.25">
      <c r="A44" t="s">
        <v>64</v>
      </c>
      <c r="B44" t="s">
        <v>109</v>
      </c>
      <c r="C44">
        <v>605892</v>
      </c>
      <c r="D44">
        <v>3</v>
      </c>
      <c r="F44">
        <v>43</v>
      </c>
      <c r="G44">
        <v>0</v>
      </c>
      <c r="H44">
        <v>0</v>
      </c>
      <c r="J44" s="2">
        <f t="shared" si="0"/>
        <v>1.5739569158807081</v>
      </c>
      <c r="K44" t="s">
        <v>155</v>
      </c>
      <c r="L44">
        <v>0</v>
      </c>
      <c r="M44">
        <v>1</v>
      </c>
    </row>
    <row r="45" spans="1:13" x14ac:dyDescent="0.25">
      <c r="A45" t="s">
        <v>64</v>
      </c>
      <c r="B45" t="s">
        <v>110</v>
      </c>
      <c r="C45">
        <v>651576</v>
      </c>
      <c r="D45">
        <v>2</v>
      </c>
      <c r="F45">
        <v>44</v>
      </c>
      <c r="G45">
        <v>0</v>
      </c>
      <c r="H45">
        <v>0</v>
      </c>
      <c r="J45" s="2">
        <f t="shared" si="0"/>
        <v>1.7997136000603871</v>
      </c>
      <c r="K45" t="s">
        <v>156</v>
      </c>
      <c r="L45">
        <v>0</v>
      </c>
      <c r="M45">
        <v>1</v>
      </c>
    </row>
    <row r="46" spans="1:13" x14ac:dyDescent="0.25">
      <c r="A46" t="s">
        <v>64</v>
      </c>
      <c r="B46" t="s">
        <v>111</v>
      </c>
      <c r="C46">
        <v>952920</v>
      </c>
      <c r="D46">
        <v>5</v>
      </c>
      <c r="F46">
        <v>45</v>
      </c>
      <c r="G46">
        <v>1</v>
      </c>
      <c r="H46">
        <v>0</v>
      </c>
      <c r="J46" s="2">
        <f t="shared" si="0"/>
        <v>3.2888656497373239</v>
      </c>
      <c r="K46" t="s">
        <v>157</v>
      </c>
      <c r="L46">
        <v>1</v>
      </c>
      <c r="M46">
        <v>0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6" sqref="L6"/>
    </sheetView>
  </sheetViews>
  <sheetFormatPr defaultRowHeight="15" x14ac:dyDescent="0.25"/>
  <cols>
    <col min="1" max="1" width="14.7109375" bestFit="1" customWidth="1"/>
    <col min="2" max="2" width="29.85546875" bestFit="1" customWidth="1"/>
  </cols>
  <sheetData>
    <row r="1" spans="1:13" x14ac:dyDescent="0.25">
      <c r="A1" t="s">
        <v>0</v>
      </c>
      <c r="B1" t="s">
        <v>159</v>
      </c>
      <c r="C1" t="s">
        <v>2</v>
      </c>
      <c r="D1" t="s">
        <v>67</v>
      </c>
      <c r="G1" t="s">
        <v>20</v>
      </c>
      <c r="H1" t="s">
        <v>21</v>
      </c>
      <c r="I1" t="s">
        <v>22</v>
      </c>
      <c r="L1" t="s">
        <v>24</v>
      </c>
      <c r="M1">
        <f>STDEV(C2:C19)</f>
        <v>231308.27719886263</v>
      </c>
    </row>
    <row r="2" spans="1:13" x14ac:dyDescent="0.25">
      <c r="A2" t="s">
        <v>160</v>
      </c>
      <c r="B2" t="s">
        <v>161</v>
      </c>
      <c r="C2">
        <v>22104</v>
      </c>
      <c r="D2">
        <v>1</v>
      </c>
      <c r="F2" s="2">
        <f>(C2-$M$2)/$M$1</f>
        <v>-0.74455038424156095</v>
      </c>
      <c r="G2" t="s">
        <v>29</v>
      </c>
      <c r="H2">
        <v>0</v>
      </c>
      <c r="I2">
        <v>1</v>
      </c>
      <c r="L2" t="s">
        <v>25</v>
      </c>
      <c r="M2">
        <f>AVERAGE(C2:C19)</f>
        <v>194324.66666666666</v>
      </c>
    </row>
    <row r="3" spans="1:13" x14ac:dyDescent="0.25">
      <c r="A3" t="s">
        <v>162</v>
      </c>
      <c r="B3" t="s">
        <v>161</v>
      </c>
      <c r="C3">
        <v>23412</v>
      </c>
      <c r="D3">
        <v>1</v>
      </c>
      <c r="F3" s="2">
        <f t="shared" ref="F3:F19" si="0">(C3-$M$2)/$M$1</f>
        <v>-0.73889559308648489</v>
      </c>
      <c r="G3" t="s">
        <v>29</v>
      </c>
      <c r="H3">
        <v>0</v>
      </c>
      <c r="I3">
        <v>1</v>
      </c>
    </row>
    <row r="4" spans="1:13" x14ac:dyDescent="0.25">
      <c r="A4" t="s">
        <v>163</v>
      </c>
      <c r="B4" t="s">
        <v>161</v>
      </c>
      <c r="C4">
        <v>31260</v>
      </c>
      <c r="D4">
        <v>1</v>
      </c>
      <c r="F4" s="2">
        <f t="shared" si="0"/>
        <v>-0.70496684615602878</v>
      </c>
      <c r="G4" t="s">
        <v>31</v>
      </c>
      <c r="H4">
        <v>0</v>
      </c>
      <c r="I4">
        <v>1</v>
      </c>
    </row>
    <row r="5" spans="1:13" x14ac:dyDescent="0.25">
      <c r="A5" t="s">
        <v>164</v>
      </c>
      <c r="B5" t="s">
        <v>161</v>
      </c>
      <c r="C5">
        <v>35856</v>
      </c>
      <c r="D5">
        <v>1</v>
      </c>
      <c r="F5" s="2">
        <f t="shared" si="0"/>
        <v>-0.68509725888635797</v>
      </c>
      <c r="G5" t="s">
        <v>178</v>
      </c>
      <c r="H5">
        <v>0</v>
      </c>
      <c r="I5">
        <v>1</v>
      </c>
    </row>
    <row r="6" spans="1:13" x14ac:dyDescent="0.25">
      <c r="A6" t="s">
        <v>165</v>
      </c>
      <c r="B6" t="s">
        <v>161</v>
      </c>
      <c r="C6">
        <v>42384</v>
      </c>
      <c r="D6">
        <v>1</v>
      </c>
      <c r="F6" s="2">
        <f t="shared" si="0"/>
        <v>-0.65687518192891436</v>
      </c>
      <c r="G6" t="s">
        <v>179</v>
      </c>
      <c r="H6">
        <v>0</v>
      </c>
      <c r="I6">
        <v>1</v>
      </c>
    </row>
    <row r="7" spans="1:13" x14ac:dyDescent="0.25">
      <c r="A7" t="s">
        <v>15</v>
      </c>
      <c r="B7" t="s">
        <v>161</v>
      </c>
      <c r="C7">
        <v>61320</v>
      </c>
      <c r="D7">
        <v>1</v>
      </c>
      <c r="F7" s="2">
        <f t="shared" si="0"/>
        <v>-0.5750104072251534</v>
      </c>
      <c r="G7" t="s">
        <v>180</v>
      </c>
      <c r="H7">
        <v>0</v>
      </c>
      <c r="I7">
        <v>1</v>
      </c>
    </row>
    <row r="8" spans="1:13" x14ac:dyDescent="0.25">
      <c r="A8" t="s">
        <v>166</v>
      </c>
      <c r="B8" t="s">
        <v>161</v>
      </c>
      <c r="C8">
        <v>64224</v>
      </c>
      <c r="D8">
        <v>1</v>
      </c>
      <c r="F8" s="2">
        <f t="shared" si="0"/>
        <v>-0.56245573328452592</v>
      </c>
      <c r="G8" t="s">
        <v>181</v>
      </c>
      <c r="H8">
        <v>0</v>
      </c>
      <c r="I8">
        <v>1</v>
      </c>
    </row>
    <row r="9" spans="1:13" x14ac:dyDescent="0.25">
      <c r="A9" t="s">
        <v>167</v>
      </c>
      <c r="B9" t="s">
        <v>161</v>
      </c>
      <c r="C9">
        <v>123300</v>
      </c>
      <c r="D9">
        <v>1</v>
      </c>
      <c r="F9" s="2">
        <f t="shared" si="0"/>
        <v>-0.3070563125832485</v>
      </c>
      <c r="G9" t="s">
        <v>182</v>
      </c>
      <c r="H9">
        <v>0</v>
      </c>
      <c r="I9">
        <v>1</v>
      </c>
    </row>
    <row r="10" spans="1:13" x14ac:dyDescent="0.25">
      <c r="A10" t="s">
        <v>168</v>
      </c>
      <c r="B10" t="s">
        <v>161</v>
      </c>
      <c r="C10">
        <v>125472</v>
      </c>
      <c r="D10">
        <v>1</v>
      </c>
      <c r="F10" s="2">
        <f t="shared" si="0"/>
        <v>-0.29766624653674612</v>
      </c>
      <c r="G10" t="s">
        <v>43</v>
      </c>
      <c r="H10">
        <v>0</v>
      </c>
      <c r="I10">
        <v>1</v>
      </c>
    </row>
    <row r="11" spans="1:13" x14ac:dyDescent="0.25">
      <c r="A11" t="s">
        <v>169</v>
      </c>
      <c r="B11" t="s">
        <v>161</v>
      </c>
      <c r="C11">
        <v>136368</v>
      </c>
      <c r="D11">
        <v>1</v>
      </c>
      <c r="F11" s="2">
        <f t="shared" si="0"/>
        <v>-0.25056027985042478</v>
      </c>
      <c r="G11" t="s">
        <v>183</v>
      </c>
      <c r="H11">
        <v>0</v>
      </c>
      <c r="I11">
        <v>1</v>
      </c>
    </row>
    <row r="12" spans="1:13" x14ac:dyDescent="0.25">
      <c r="A12" t="s">
        <v>5</v>
      </c>
      <c r="B12" t="s">
        <v>161</v>
      </c>
      <c r="C12">
        <v>143676</v>
      </c>
      <c r="D12">
        <v>1</v>
      </c>
      <c r="F12" s="2">
        <f t="shared" si="0"/>
        <v>-0.21896607972711019</v>
      </c>
      <c r="G12" t="s">
        <v>184</v>
      </c>
      <c r="H12">
        <v>0</v>
      </c>
      <c r="I12">
        <v>1</v>
      </c>
    </row>
    <row r="13" spans="1:13" x14ac:dyDescent="0.25">
      <c r="A13" t="s">
        <v>170</v>
      </c>
      <c r="B13" t="s">
        <v>161</v>
      </c>
      <c r="C13">
        <v>152160</v>
      </c>
      <c r="D13">
        <v>1</v>
      </c>
      <c r="F13" s="2">
        <f t="shared" si="0"/>
        <v>-0.18228775544602077</v>
      </c>
      <c r="G13" t="s">
        <v>136</v>
      </c>
      <c r="H13">
        <v>0</v>
      </c>
      <c r="I13">
        <v>1</v>
      </c>
    </row>
    <row r="14" spans="1:13" x14ac:dyDescent="0.25">
      <c r="A14" t="s">
        <v>16</v>
      </c>
      <c r="B14" t="s">
        <v>161</v>
      </c>
      <c r="C14">
        <v>176328</v>
      </c>
      <c r="D14">
        <v>1</v>
      </c>
      <c r="F14" s="2">
        <f t="shared" si="0"/>
        <v>-7.7803816121955652E-2</v>
      </c>
      <c r="G14" t="s">
        <v>138</v>
      </c>
      <c r="H14">
        <v>0</v>
      </c>
      <c r="I14">
        <v>1</v>
      </c>
    </row>
    <row r="15" spans="1:13" x14ac:dyDescent="0.25">
      <c r="A15" t="s">
        <v>171</v>
      </c>
      <c r="B15" t="s">
        <v>161</v>
      </c>
      <c r="C15">
        <v>227508</v>
      </c>
      <c r="D15">
        <v>2</v>
      </c>
      <c r="F15" s="2">
        <f t="shared" si="0"/>
        <v>0.14345934237711969</v>
      </c>
      <c r="G15" t="s">
        <v>52</v>
      </c>
      <c r="H15">
        <v>0</v>
      </c>
      <c r="I15">
        <v>1</v>
      </c>
    </row>
    <row r="16" spans="1:13" x14ac:dyDescent="0.25">
      <c r="A16" t="s">
        <v>172</v>
      </c>
      <c r="B16" t="s">
        <v>161</v>
      </c>
      <c r="C16">
        <v>267600</v>
      </c>
      <c r="D16">
        <v>1</v>
      </c>
      <c r="F16" s="2">
        <f t="shared" si="0"/>
        <v>0.3167864731028901</v>
      </c>
      <c r="G16" t="s">
        <v>142</v>
      </c>
      <c r="H16">
        <v>0</v>
      </c>
      <c r="I16">
        <v>1</v>
      </c>
    </row>
    <row r="17" spans="1:9" x14ac:dyDescent="0.25">
      <c r="A17" t="s">
        <v>168</v>
      </c>
      <c r="B17" t="s">
        <v>173</v>
      </c>
      <c r="C17">
        <v>407952</v>
      </c>
      <c r="D17">
        <v>1</v>
      </c>
      <c r="F17" s="2">
        <f t="shared" si="0"/>
        <v>0.92356112768792764</v>
      </c>
      <c r="G17" t="s">
        <v>185</v>
      </c>
      <c r="H17">
        <v>0</v>
      </c>
      <c r="I17">
        <v>1</v>
      </c>
    </row>
    <row r="18" spans="1:9" x14ac:dyDescent="0.25">
      <c r="A18" t="s">
        <v>174</v>
      </c>
      <c r="B18" t="s">
        <v>161</v>
      </c>
      <c r="C18">
        <v>504000</v>
      </c>
      <c r="D18">
        <v>1</v>
      </c>
      <c r="F18" s="2">
        <f t="shared" si="0"/>
        <v>1.3387991864514914</v>
      </c>
      <c r="G18" t="s">
        <v>186</v>
      </c>
      <c r="H18">
        <v>0</v>
      </c>
      <c r="I18">
        <v>1</v>
      </c>
    </row>
    <row r="19" spans="1:9" x14ac:dyDescent="0.25">
      <c r="A19" t="s">
        <v>64</v>
      </c>
      <c r="B19" t="s">
        <v>161</v>
      </c>
      <c r="C19">
        <v>952920</v>
      </c>
      <c r="D19">
        <v>5</v>
      </c>
      <c r="F19" s="2">
        <f t="shared" si="0"/>
        <v>3.2795857654551042</v>
      </c>
      <c r="G19" t="s">
        <v>187</v>
      </c>
      <c r="H19">
        <v>1</v>
      </c>
      <c r="I19">
        <v>0</v>
      </c>
    </row>
    <row r="27" spans="1:9" x14ac:dyDescent="0.25">
      <c r="A27" t="s">
        <v>175</v>
      </c>
    </row>
    <row r="28" spans="1:9" x14ac:dyDescent="0.25">
      <c r="A28" t="s">
        <v>113</v>
      </c>
    </row>
    <row r="29" spans="1:9" x14ac:dyDescent="0.25">
      <c r="A29" t="s">
        <v>114</v>
      </c>
    </row>
    <row r="30" spans="1:9" x14ac:dyDescent="0.25">
      <c r="A30" t="s">
        <v>115</v>
      </c>
    </row>
    <row r="31" spans="1:9" x14ac:dyDescent="0.25">
      <c r="A31" t="s">
        <v>176</v>
      </c>
    </row>
    <row r="32" spans="1:9" x14ac:dyDescent="0.25">
      <c r="A3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E48" sqref="E48"/>
    </sheetView>
  </sheetViews>
  <sheetFormatPr defaultRowHeight="15" x14ac:dyDescent="0.25"/>
  <cols>
    <col min="1" max="1" width="16.28515625" bestFit="1" customWidth="1"/>
    <col min="9" max="9" width="9.140625" style="1"/>
    <col min="18" max="19" width="10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23</v>
      </c>
      <c r="F1" t="s">
        <v>17</v>
      </c>
      <c r="G1" t="s">
        <v>18</v>
      </c>
      <c r="H1" t="s">
        <v>19</v>
      </c>
      <c r="I1" s="2"/>
      <c r="J1" t="s">
        <v>20</v>
      </c>
      <c r="K1" t="s">
        <v>21</v>
      </c>
      <c r="L1" t="s">
        <v>22</v>
      </c>
      <c r="Q1" t="s">
        <v>24</v>
      </c>
      <c r="R1">
        <f>STDEV(C2:C42)</f>
        <v>357081.92666022124</v>
      </c>
      <c r="S1">
        <f>STDEV(C2:C42)</f>
        <v>357081.92666022124</v>
      </c>
    </row>
    <row r="2" spans="1:19" x14ac:dyDescent="0.25">
      <c r="A2" t="s">
        <v>3</v>
      </c>
      <c r="B2">
        <v>1996</v>
      </c>
      <c r="C2">
        <v>20352</v>
      </c>
      <c r="D2">
        <v>1</v>
      </c>
      <c r="F2">
        <v>1</v>
      </c>
      <c r="G2">
        <v>0</v>
      </c>
      <c r="H2">
        <v>1</v>
      </c>
      <c r="I2" s="2">
        <f t="shared" ref="I2:I42" si="0">(C2-$R$2)/$R$1</f>
        <v>-0.89529935749562251</v>
      </c>
      <c r="J2" t="s">
        <v>27</v>
      </c>
      <c r="K2">
        <v>0</v>
      </c>
      <c r="L2">
        <v>1</v>
      </c>
      <c r="Q2" t="s">
        <v>25</v>
      </c>
      <c r="R2">
        <f>AVERAGE(C2:C42)</f>
        <v>340047.21951219509</v>
      </c>
    </row>
    <row r="3" spans="1:19" x14ac:dyDescent="0.25">
      <c r="A3" t="s">
        <v>4</v>
      </c>
      <c r="B3">
        <v>1998</v>
      </c>
      <c r="C3">
        <v>71820</v>
      </c>
      <c r="D3">
        <v>1</v>
      </c>
      <c r="F3">
        <v>2</v>
      </c>
      <c r="G3">
        <v>0</v>
      </c>
      <c r="H3">
        <v>0</v>
      </c>
      <c r="I3" s="2">
        <f t="shared" si="0"/>
        <v>-0.75116436729497316</v>
      </c>
      <c r="J3" t="s">
        <v>28</v>
      </c>
      <c r="K3">
        <v>0</v>
      </c>
      <c r="L3">
        <v>1</v>
      </c>
    </row>
    <row r="4" spans="1:19" x14ac:dyDescent="0.25">
      <c r="A4" t="s">
        <v>5</v>
      </c>
      <c r="B4">
        <v>1997</v>
      </c>
      <c r="C4">
        <v>74772</v>
      </c>
      <c r="D4">
        <v>1</v>
      </c>
      <c r="F4">
        <v>3</v>
      </c>
      <c r="G4">
        <v>0</v>
      </c>
      <c r="H4">
        <v>0</v>
      </c>
      <c r="I4" s="2">
        <f t="shared" si="0"/>
        <v>-0.74289735689875958</v>
      </c>
      <c r="J4" t="s">
        <v>29</v>
      </c>
      <c r="K4">
        <v>0</v>
      </c>
      <c r="L4">
        <v>1</v>
      </c>
      <c r="Q4" t="s">
        <v>26</v>
      </c>
    </row>
    <row r="5" spans="1:19" x14ac:dyDescent="0.25">
      <c r="A5" t="s">
        <v>6</v>
      </c>
      <c r="B5">
        <v>1995</v>
      </c>
      <c r="C5">
        <v>87216</v>
      </c>
      <c r="D5">
        <v>1</v>
      </c>
      <c r="F5">
        <v>4</v>
      </c>
      <c r="G5">
        <v>0</v>
      </c>
      <c r="H5">
        <v>0</v>
      </c>
      <c r="I5" s="2">
        <f t="shared" si="0"/>
        <v>-0.70804821144805474</v>
      </c>
      <c r="J5" t="s">
        <v>30</v>
      </c>
      <c r="K5">
        <v>0</v>
      </c>
      <c r="L5">
        <v>1</v>
      </c>
    </row>
    <row r="6" spans="1:19" x14ac:dyDescent="0.25">
      <c r="A6" t="s">
        <v>7</v>
      </c>
      <c r="B6">
        <v>1998</v>
      </c>
      <c r="C6">
        <v>88608</v>
      </c>
      <c r="D6">
        <v>1</v>
      </c>
      <c r="F6">
        <v>5</v>
      </c>
      <c r="G6">
        <v>0</v>
      </c>
      <c r="H6">
        <v>0</v>
      </c>
      <c r="I6" s="2">
        <f t="shared" si="0"/>
        <v>-0.70414994638317352</v>
      </c>
      <c r="J6" t="s">
        <v>31</v>
      </c>
      <c r="K6">
        <v>0</v>
      </c>
      <c r="L6">
        <v>1</v>
      </c>
    </row>
    <row r="7" spans="1:19" x14ac:dyDescent="0.25">
      <c r="A7" t="s">
        <v>8</v>
      </c>
      <c r="B7">
        <v>1998</v>
      </c>
      <c r="C7">
        <v>89280</v>
      </c>
      <c r="D7">
        <v>2</v>
      </c>
      <c r="F7">
        <v>6</v>
      </c>
      <c r="G7">
        <v>0</v>
      </c>
      <c r="H7">
        <v>0</v>
      </c>
      <c r="I7" s="2">
        <f t="shared" si="0"/>
        <v>-0.70226802531736887</v>
      </c>
      <c r="J7" t="s">
        <v>31</v>
      </c>
      <c r="K7">
        <v>0</v>
      </c>
      <c r="L7">
        <v>1</v>
      </c>
    </row>
    <row r="8" spans="1:19" x14ac:dyDescent="0.25">
      <c r="A8" t="s">
        <v>9</v>
      </c>
      <c r="B8">
        <v>1997</v>
      </c>
      <c r="C8">
        <v>100080</v>
      </c>
      <c r="D8">
        <v>1</v>
      </c>
      <c r="F8">
        <v>7</v>
      </c>
      <c r="G8">
        <v>0</v>
      </c>
      <c r="H8">
        <v>0</v>
      </c>
      <c r="I8" s="2">
        <f t="shared" si="0"/>
        <v>-0.6720228653312218</v>
      </c>
      <c r="J8" t="s">
        <v>32</v>
      </c>
      <c r="K8">
        <v>0</v>
      </c>
      <c r="L8">
        <v>1</v>
      </c>
    </row>
    <row r="9" spans="1:19" x14ac:dyDescent="0.25">
      <c r="A9" t="s">
        <v>10</v>
      </c>
      <c r="B9">
        <v>1994</v>
      </c>
      <c r="C9">
        <v>100980</v>
      </c>
      <c r="D9">
        <v>1</v>
      </c>
      <c r="F9">
        <v>8</v>
      </c>
      <c r="G9">
        <v>0</v>
      </c>
      <c r="H9">
        <v>0</v>
      </c>
      <c r="I9" s="2">
        <f t="shared" si="0"/>
        <v>-0.6695024353323763</v>
      </c>
      <c r="J9" t="s">
        <v>32</v>
      </c>
      <c r="K9">
        <v>0</v>
      </c>
      <c r="L9">
        <v>1</v>
      </c>
    </row>
    <row r="10" spans="1:19" x14ac:dyDescent="0.25">
      <c r="A10" t="s">
        <v>11</v>
      </c>
      <c r="B10">
        <v>1997</v>
      </c>
      <c r="C10">
        <v>116496</v>
      </c>
      <c r="D10">
        <v>1</v>
      </c>
      <c r="F10">
        <v>9</v>
      </c>
      <c r="G10">
        <v>0</v>
      </c>
      <c r="H10">
        <v>0</v>
      </c>
      <c r="I10" s="2">
        <f t="shared" si="0"/>
        <v>-0.62605022215227835</v>
      </c>
      <c r="J10" t="s">
        <v>33</v>
      </c>
      <c r="K10">
        <v>0</v>
      </c>
      <c r="L10">
        <v>1</v>
      </c>
    </row>
    <row r="11" spans="1:19" x14ac:dyDescent="0.25">
      <c r="A11" t="s">
        <v>8</v>
      </c>
      <c r="B11">
        <v>1996</v>
      </c>
      <c r="C11">
        <v>148920</v>
      </c>
      <c r="D11">
        <v>1</v>
      </c>
      <c r="F11">
        <v>10</v>
      </c>
      <c r="G11">
        <v>0</v>
      </c>
      <c r="H11">
        <v>0</v>
      </c>
      <c r="I11" s="2">
        <f t="shared" si="0"/>
        <v>-0.53524753072720155</v>
      </c>
      <c r="J11" t="s">
        <v>34</v>
      </c>
      <c r="K11">
        <v>0</v>
      </c>
      <c r="L11">
        <v>1</v>
      </c>
    </row>
    <row r="12" spans="1:19" x14ac:dyDescent="0.25">
      <c r="A12" t="s">
        <v>12</v>
      </c>
      <c r="B12">
        <v>1997</v>
      </c>
      <c r="C12">
        <v>164196</v>
      </c>
      <c r="D12">
        <v>1</v>
      </c>
      <c r="F12">
        <v>11</v>
      </c>
      <c r="G12">
        <v>0</v>
      </c>
      <c r="H12">
        <v>0</v>
      </c>
      <c r="I12" s="2">
        <f t="shared" si="0"/>
        <v>-0.49246743221346251</v>
      </c>
      <c r="J12" t="s">
        <v>35</v>
      </c>
      <c r="K12">
        <v>0</v>
      </c>
      <c r="L12">
        <v>1</v>
      </c>
    </row>
    <row r="13" spans="1:19" x14ac:dyDescent="0.25">
      <c r="A13" t="s">
        <v>6</v>
      </c>
      <c r="B13">
        <v>1994</v>
      </c>
      <c r="C13">
        <v>167100</v>
      </c>
      <c r="D13">
        <v>1</v>
      </c>
      <c r="F13">
        <v>12</v>
      </c>
      <c r="G13">
        <v>0</v>
      </c>
      <c r="H13">
        <v>0</v>
      </c>
      <c r="I13" s="2">
        <f t="shared" si="0"/>
        <v>-0.48433484475052074</v>
      </c>
      <c r="J13" t="s">
        <v>36</v>
      </c>
      <c r="K13">
        <v>0</v>
      </c>
      <c r="L13">
        <v>1</v>
      </c>
    </row>
    <row r="14" spans="1:19" x14ac:dyDescent="0.25">
      <c r="A14" t="s">
        <v>3</v>
      </c>
      <c r="B14">
        <v>1997</v>
      </c>
      <c r="C14">
        <v>170904</v>
      </c>
      <c r="D14">
        <v>2</v>
      </c>
      <c r="F14">
        <v>13</v>
      </c>
      <c r="G14">
        <v>0</v>
      </c>
      <c r="H14">
        <v>0</v>
      </c>
      <c r="I14" s="2">
        <f t="shared" si="0"/>
        <v>-0.47368182728873343</v>
      </c>
      <c r="J14" t="s">
        <v>37</v>
      </c>
      <c r="K14">
        <v>0</v>
      </c>
      <c r="L14">
        <v>1</v>
      </c>
    </row>
    <row r="15" spans="1:19" x14ac:dyDescent="0.25">
      <c r="A15" t="s">
        <v>3</v>
      </c>
      <c r="B15">
        <v>1998</v>
      </c>
      <c r="C15">
        <v>174840</v>
      </c>
      <c r="D15">
        <v>1</v>
      </c>
      <c r="F15">
        <v>14</v>
      </c>
      <c r="G15">
        <v>0</v>
      </c>
      <c r="H15">
        <v>0</v>
      </c>
      <c r="I15" s="2">
        <f t="shared" si="0"/>
        <v>-0.46265914676044873</v>
      </c>
      <c r="J15" t="s">
        <v>38</v>
      </c>
      <c r="K15">
        <v>0</v>
      </c>
      <c r="L15">
        <v>1</v>
      </c>
    </row>
    <row r="16" spans="1:19" x14ac:dyDescent="0.25">
      <c r="A16" t="s">
        <v>13</v>
      </c>
      <c r="B16">
        <v>1998</v>
      </c>
      <c r="C16">
        <v>194160</v>
      </c>
      <c r="D16">
        <v>1</v>
      </c>
      <c r="F16">
        <v>15</v>
      </c>
      <c r="G16">
        <v>0</v>
      </c>
      <c r="H16">
        <v>0</v>
      </c>
      <c r="I16" s="2">
        <f t="shared" si="0"/>
        <v>-0.40855391611856356</v>
      </c>
      <c r="J16" t="s">
        <v>39</v>
      </c>
      <c r="K16">
        <v>0</v>
      </c>
      <c r="L16">
        <v>1</v>
      </c>
    </row>
    <row r="17" spans="1:12" x14ac:dyDescent="0.25">
      <c r="A17" t="s">
        <v>14</v>
      </c>
      <c r="B17">
        <v>1997</v>
      </c>
      <c r="C17">
        <v>199500</v>
      </c>
      <c r="D17">
        <v>2</v>
      </c>
      <c r="F17">
        <v>16</v>
      </c>
      <c r="G17">
        <v>0</v>
      </c>
      <c r="H17">
        <v>0</v>
      </c>
      <c r="I17" s="2">
        <f t="shared" si="0"/>
        <v>-0.39359936479207974</v>
      </c>
      <c r="J17" t="s">
        <v>40</v>
      </c>
      <c r="K17">
        <v>0</v>
      </c>
      <c r="L17">
        <v>1</v>
      </c>
    </row>
    <row r="18" spans="1:12" x14ac:dyDescent="0.25">
      <c r="A18" t="s">
        <v>12</v>
      </c>
      <c r="B18">
        <v>1995</v>
      </c>
      <c r="C18">
        <v>222672</v>
      </c>
      <c r="D18">
        <v>2</v>
      </c>
      <c r="F18">
        <v>17</v>
      </c>
      <c r="G18">
        <v>0</v>
      </c>
      <c r="H18">
        <v>0</v>
      </c>
      <c r="I18" s="2">
        <f t="shared" si="0"/>
        <v>-0.3287066937551355</v>
      </c>
      <c r="J18" t="s">
        <v>41</v>
      </c>
      <c r="K18">
        <v>0</v>
      </c>
      <c r="L18">
        <v>1</v>
      </c>
    </row>
    <row r="19" spans="1:12" x14ac:dyDescent="0.25">
      <c r="A19" t="s">
        <v>11</v>
      </c>
      <c r="B19">
        <v>1995</v>
      </c>
      <c r="C19">
        <v>225420</v>
      </c>
      <c r="D19">
        <v>1</v>
      </c>
      <c r="F19">
        <v>18</v>
      </c>
      <c r="G19">
        <v>0</v>
      </c>
      <c r="H19">
        <v>0</v>
      </c>
      <c r="I19" s="2">
        <f t="shared" si="0"/>
        <v>-0.32101098082532697</v>
      </c>
      <c r="J19" t="s">
        <v>42</v>
      </c>
      <c r="K19">
        <v>0</v>
      </c>
      <c r="L19">
        <v>1</v>
      </c>
    </row>
    <row r="20" spans="1:12" x14ac:dyDescent="0.25">
      <c r="A20" t="s">
        <v>14</v>
      </c>
      <c r="B20">
        <v>1996</v>
      </c>
      <c r="C20">
        <v>233076</v>
      </c>
      <c r="D20">
        <v>3</v>
      </c>
      <c r="F20">
        <v>19</v>
      </c>
      <c r="G20">
        <v>0</v>
      </c>
      <c r="H20">
        <v>0</v>
      </c>
      <c r="I20" s="2">
        <f t="shared" si="0"/>
        <v>-0.29957052296848052</v>
      </c>
      <c r="J20" t="s">
        <v>43</v>
      </c>
      <c r="K20">
        <v>0</v>
      </c>
      <c r="L20">
        <v>1</v>
      </c>
    </row>
    <row r="21" spans="1:12" x14ac:dyDescent="0.25">
      <c r="A21" t="s">
        <v>10</v>
      </c>
      <c r="B21">
        <v>1996</v>
      </c>
      <c r="C21">
        <v>235428</v>
      </c>
      <c r="D21">
        <v>2</v>
      </c>
      <c r="F21">
        <v>20</v>
      </c>
      <c r="G21">
        <v>0</v>
      </c>
      <c r="H21">
        <v>0</v>
      </c>
      <c r="I21" s="2">
        <f t="shared" si="0"/>
        <v>-0.29298379923816409</v>
      </c>
      <c r="J21" t="s">
        <v>44</v>
      </c>
      <c r="K21">
        <v>0</v>
      </c>
      <c r="L21">
        <v>1</v>
      </c>
    </row>
    <row r="22" spans="1:12" x14ac:dyDescent="0.25">
      <c r="A22" t="s">
        <v>14</v>
      </c>
      <c r="B22">
        <v>1998</v>
      </c>
      <c r="C22">
        <v>240900</v>
      </c>
      <c r="D22">
        <v>1</v>
      </c>
      <c r="F22">
        <v>21</v>
      </c>
      <c r="G22">
        <v>0</v>
      </c>
      <c r="H22">
        <v>0</v>
      </c>
      <c r="I22" s="2">
        <f t="shared" si="0"/>
        <v>-0.27765958484518294</v>
      </c>
      <c r="J22" t="s">
        <v>45</v>
      </c>
      <c r="K22">
        <v>0</v>
      </c>
      <c r="L22">
        <v>1</v>
      </c>
    </row>
    <row r="23" spans="1:12" x14ac:dyDescent="0.25">
      <c r="A23" t="s">
        <v>6</v>
      </c>
      <c r="B23">
        <v>1998</v>
      </c>
      <c r="C23">
        <v>241884</v>
      </c>
      <c r="D23">
        <v>2</v>
      </c>
      <c r="F23">
        <v>22</v>
      </c>
      <c r="G23">
        <v>0</v>
      </c>
      <c r="H23">
        <v>0</v>
      </c>
      <c r="I23" s="2">
        <f t="shared" si="0"/>
        <v>-0.27490391471311176</v>
      </c>
      <c r="J23" t="s">
        <v>46</v>
      </c>
      <c r="K23">
        <v>0</v>
      </c>
      <c r="L23">
        <v>1</v>
      </c>
    </row>
    <row r="24" spans="1:12" x14ac:dyDescent="0.25">
      <c r="A24" t="s">
        <v>9</v>
      </c>
      <c r="B24">
        <v>1995</v>
      </c>
      <c r="C24">
        <v>244368</v>
      </c>
      <c r="D24">
        <v>1</v>
      </c>
      <c r="F24">
        <v>23</v>
      </c>
      <c r="G24">
        <v>0</v>
      </c>
      <c r="H24">
        <v>0</v>
      </c>
      <c r="I24" s="2">
        <f t="shared" si="0"/>
        <v>-0.26794752791629795</v>
      </c>
      <c r="J24" t="s">
        <v>46</v>
      </c>
      <c r="K24">
        <v>0</v>
      </c>
      <c r="L24">
        <v>1</v>
      </c>
    </row>
    <row r="25" spans="1:12" x14ac:dyDescent="0.25">
      <c r="A25" t="s">
        <v>15</v>
      </c>
      <c r="B25">
        <v>1994</v>
      </c>
      <c r="C25">
        <v>244560</v>
      </c>
      <c r="D25">
        <v>1</v>
      </c>
      <c r="F25">
        <v>24</v>
      </c>
      <c r="G25">
        <v>0</v>
      </c>
      <c r="H25">
        <v>0</v>
      </c>
      <c r="I25" s="2">
        <f t="shared" si="0"/>
        <v>-0.2674098361832109</v>
      </c>
      <c r="J25" t="s">
        <v>46</v>
      </c>
      <c r="K25">
        <v>0</v>
      </c>
      <c r="L25">
        <v>1</v>
      </c>
    </row>
    <row r="26" spans="1:12" x14ac:dyDescent="0.25">
      <c r="A26" t="s">
        <v>12</v>
      </c>
      <c r="B26">
        <v>1998</v>
      </c>
      <c r="C26">
        <v>280344</v>
      </c>
      <c r="D26">
        <v>2</v>
      </c>
      <c r="F26">
        <v>25</v>
      </c>
      <c r="G26">
        <v>0</v>
      </c>
      <c r="H26">
        <v>0</v>
      </c>
      <c r="I26" s="2">
        <f t="shared" si="0"/>
        <v>-0.16719753942911053</v>
      </c>
      <c r="J26" t="s">
        <v>47</v>
      </c>
      <c r="K26">
        <v>0</v>
      </c>
      <c r="L26">
        <v>1</v>
      </c>
    </row>
    <row r="27" spans="1:12" x14ac:dyDescent="0.25">
      <c r="A27" t="s">
        <v>9</v>
      </c>
      <c r="B27">
        <v>1996</v>
      </c>
      <c r="C27">
        <v>314520</v>
      </c>
      <c r="D27">
        <v>2</v>
      </c>
      <c r="F27">
        <v>26</v>
      </c>
      <c r="G27">
        <v>0</v>
      </c>
      <c r="H27">
        <v>0</v>
      </c>
      <c r="I27" s="2">
        <f t="shared" si="0"/>
        <v>-7.148841093961425E-2</v>
      </c>
      <c r="J27" t="s">
        <v>48</v>
      </c>
      <c r="K27">
        <v>0</v>
      </c>
      <c r="L27">
        <v>1</v>
      </c>
    </row>
    <row r="28" spans="1:12" x14ac:dyDescent="0.25">
      <c r="A28" t="s">
        <v>4</v>
      </c>
      <c r="B28">
        <v>1997</v>
      </c>
      <c r="C28">
        <v>318036</v>
      </c>
      <c r="D28">
        <v>3</v>
      </c>
      <c r="F28">
        <v>27</v>
      </c>
      <c r="G28">
        <v>0</v>
      </c>
      <c r="H28">
        <v>0</v>
      </c>
      <c r="I28" s="2">
        <f t="shared" si="0"/>
        <v>-6.1641931077457503E-2</v>
      </c>
      <c r="J28" t="s">
        <v>49</v>
      </c>
      <c r="K28">
        <v>0</v>
      </c>
      <c r="L28">
        <v>1</v>
      </c>
    </row>
    <row r="29" spans="1:12" x14ac:dyDescent="0.25">
      <c r="A29" t="s">
        <v>16</v>
      </c>
      <c r="B29">
        <v>1998</v>
      </c>
      <c r="C29">
        <v>347028</v>
      </c>
      <c r="D29">
        <v>2</v>
      </c>
      <c r="F29">
        <v>28</v>
      </c>
      <c r="G29">
        <v>0</v>
      </c>
      <c r="H29">
        <v>0</v>
      </c>
      <c r="I29" s="2">
        <f t="shared" si="0"/>
        <v>1.9549520618688209E-2</v>
      </c>
      <c r="J29" t="s">
        <v>50</v>
      </c>
      <c r="K29">
        <v>0</v>
      </c>
      <c r="L29">
        <v>1</v>
      </c>
    </row>
    <row r="30" spans="1:12" x14ac:dyDescent="0.25">
      <c r="A30" t="s">
        <v>7</v>
      </c>
      <c r="B30">
        <v>1996</v>
      </c>
      <c r="C30">
        <v>368880</v>
      </c>
      <c r="D30">
        <v>1</v>
      </c>
      <c r="F30">
        <v>29</v>
      </c>
      <c r="G30">
        <v>0</v>
      </c>
      <c r="H30">
        <v>0</v>
      </c>
      <c r="I30" s="2">
        <f t="shared" si="0"/>
        <v>8.0745560990658966E-2</v>
      </c>
      <c r="J30" t="s">
        <v>51</v>
      </c>
      <c r="K30">
        <v>0</v>
      </c>
      <c r="L30">
        <v>1</v>
      </c>
    </row>
    <row r="31" spans="1:12" x14ac:dyDescent="0.25">
      <c r="A31" t="s">
        <v>16</v>
      </c>
      <c r="B31">
        <v>1997</v>
      </c>
      <c r="C31">
        <v>389136</v>
      </c>
      <c r="D31">
        <v>1</v>
      </c>
      <c r="F31">
        <v>30</v>
      </c>
      <c r="G31">
        <v>0</v>
      </c>
      <c r="H31">
        <v>0</v>
      </c>
      <c r="I31" s="2">
        <f t="shared" si="0"/>
        <v>0.13747203883134357</v>
      </c>
      <c r="J31" t="s">
        <v>52</v>
      </c>
      <c r="K31">
        <v>0</v>
      </c>
      <c r="L31">
        <v>1</v>
      </c>
    </row>
    <row r="32" spans="1:12" x14ac:dyDescent="0.25">
      <c r="A32" t="s">
        <v>6</v>
      </c>
      <c r="B32">
        <v>1997</v>
      </c>
      <c r="C32">
        <v>405780</v>
      </c>
      <c r="D32">
        <v>1</v>
      </c>
      <c r="F32">
        <v>31</v>
      </c>
      <c r="G32">
        <v>0</v>
      </c>
      <c r="H32">
        <v>0</v>
      </c>
      <c r="I32" s="2">
        <f t="shared" si="0"/>
        <v>0.18408319094332787</v>
      </c>
      <c r="J32" t="s">
        <v>53</v>
      </c>
      <c r="K32">
        <v>0</v>
      </c>
      <c r="L32">
        <v>1</v>
      </c>
    </row>
    <row r="33" spans="1:12" x14ac:dyDescent="0.25">
      <c r="A33" t="s">
        <v>5</v>
      </c>
      <c r="B33">
        <v>1996</v>
      </c>
      <c r="C33">
        <v>417600</v>
      </c>
      <c r="D33">
        <v>1</v>
      </c>
      <c r="F33">
        <v>32</v>
      </c>
      <c r="G33">
        <v>0</v>
      </c>
      <c r="H33">
        <v>0</v>
      </c>
      <c r="I33" s="2">
        <f t="shared" si="0"/>
        <v>0.21718483826149987</v>
      </c>
      <c r="J33" t="s">
        <v>54</v>
      </c>
      <c r="K33">
        <v>0</v>
      </c>
      <c r="L33">
        <v>1</v>
      </c>
    </row>
    <row r="34" spans="1:12" x14ac:dyDescent="0.25">
      <c r="A34" t="s">
        <v>10</v>
      </c>
      <c r="B34">
        <v>1998</v>
      </c>
      <c r="C34">
        <v>432240</v>
      </c>
      <c r="D34">
        <v>3</v>
      </c>
      <c r="F34">
        <v>33</v>
      </c>
      <c r="G34">
        <v>0</v>
      </c>
      <c r="H34">
        <v>0</v>
      </c>
      <c r="I34" s="2">
        <f t="shared" si="0"/>
        <v>0.25818383290938801</v>
      </c>
      <c r="J34" t="s">
        <v>55</v>
      </c>
      <c r="K34">
        <v>0</v>
      </c>
      <c r="L34">
        <v>1</v>
      </c>
    </row>
    <row r="35" spans="1:12" x14ac:dyDescent="0.25">
      <c r="A35" t="s">
        <v>5</v>
      </c>
      <c r="B35">
        <v>1998</v>
      </c>
      <c r="C35">
        <v>445980</v>
      </c>
      <c r="D35">
        <v>3</v>
      </c>
      <c r="F35">
        <v>34</v>
      </c>
      <c r="G35">
        <v>0</v>
      </c>
      <c r="H35">
        <v>0</v>
      </c>
      <c r="I35" s="2">
        <f t="shared" si="0"/>
        <v>0.2966623975584306</v>
      </c>
      <c r="J35" t="s">
        <v>56</v>
      </c>
      <c r="K35">
        <v>0</v>
      </c>
      <c r="L35">
        <v>1</v>
      </c>
    </row>
    <row r="36" spans="1:12" x14ac:dyDescent="0.25">
      <c r="A36" t="s">
        <v>8</v>
      </c>
      <c r="B36">
        <v>1997</v>
      </c>
      <c r="C36">
        <v>450036</v>
      </c>
      <c r="D36">
        <v>4</v>
      </c>
      <c r="F36">
        <v>35</v>
      </c>
      <c r="G36">
        <v>0</v>
      </c>
      <c r="H36">
        <v>0</v>
      </c>
      <c r="I36" s="2">
        <f t="shared" si="0"/>
        <v>0.30802113541989468</v>
      </c>
      <c r="J36" t="s">
        <v>57</v>
      </c>
      <c r="K36">
        <v>0</v>
      </c>
      <c r="L36">
        <v>1</v>
      </c>
    </row>
    <row r="37" spans="1:12" x14ac:dyDescent="0.25">
      <c r="A37" t="s">
        <v>7</v>
      </c>
      <c r="B37">
        <v>1995</v>
      </c>
      <c r="C37">
        <v>465072</v>
      </c>
      <c r="D37">
        <v>1</v>
      </c>
      <c r="F37">
        <v>36</v>
      </c>
      <c r="G37">
        <v>0</v>
      </c>
      <c r="H37">
        <v>0</v>
      </c>
      <c r="I37" s="2">
        <f t="shared" si="0"/>
        <v>0.35012911926727486</v>
      </c>
      <c r="J37" t="s">
        <v>58</v>
      </c>
      <c r="K37">
        <v>0</v>
      </c>
      <c r="L37">
        <v>1</v>
      </c>
    </row>
    <row r="38" spans="1:12" x14ac:dyDescent="0.25">
      <c r="A38" t="s">
        <v>15</v>
      </c>
      <c r="B38">
        <v>1998</v>
      </c>
      <c r="C38">
        <v>531876</v>
      </c>
      <c r="D38">
        <v>4</v>
      </c>
      <c r="F38">
        <v>37</v>
      </c>
      <c r="G38">
        <v>0</v>
      </c>
      <c r="H38">
        <v>0</v>
      </c>
      <c r="I38" s="2">
        <f t="shared" si="0"/>
        <v>0.53721223664825302</v>
      </c>
      <c r="J38" t="s">
        <v>59</v>
      </c>
      <c r="K38">
        <v>0</v>
      </c>
      <c r="L38">
        <v>1</v>
      </c>
    </row>
    <row r="39" spans="1:12" x14ac:dyDescent="0.25">
      <c r="A39" t="s">
        <v>6</v>
      </c>
      <c r="B39">
        <v>1996</v>
      </c>
      <c r="C39">
        <v>742152</v>
      </c>
      <c r="D39">
        <v>4</v>
      </c>
      <c r="F39">
        <v>38</v>
      </c>
      <c r="G39">
        <v>0</v>
      </c>
      <c r="H39">
        <v>0</v>
      </c>
      <c r="I39" s="2">
        <f t="shared" si="0"/>
        <v>1.1260855015785352</v>
      </c>
      <c r="J39" t="s">
        <v>60</v>
      </c>
      <c r="K39">
        <v>0</v>
      </c>
      <c r="L39">
        <v>1</v>
      </c>
    </row>
    <row r="40" spans="1:12" x14ac:dyDescent="0.25">
      <c r="A40" t="s">
        <v>13</v>
      </c>
      <c r="B40">
        <v>1997</v>
      </c>
      <c r="C40">
        <v>768960</v>
      </c>
      <c r="D40">
        <v>3</v>
      </c>
      <c r="F40">
        <v>39</v>
      </c>
      <c r="G40">
        <v>0</v>
      </c>
      <c r="H40">
        <v>0</v>
      </c>
      <c r="I40" s="2">
        <f t="shared" si="0"/>
        <v>1.2011607098108155</v>
      </c>
      <c r="J40" t="s">
        <v>61</v>
      </c>
      <c r="K40">
        <v>0</v>
      </c>
      <c r="L40">
        <v>1</v>
      </c>
    </row>
    <row r="41" spans="1:12" x14ac:dyDescent="0.25">
      <c r="A41" t="s">
        <v>12</v>
      </c>
      <c r="B41">
        <v>1996</v>
      </c>
      <c r="C41">
        <v>1538916</v>
      </c>
      <c r="D41">
        <v>5</v>
      </c>
      <c r="F41">
        <v>40</v>
      </c>
      <c r="G41">
        <v>0</v>
      </c>
      <c r="H41">
        <v>0</v>
      </c>
      <c r="I41" s="2">
        <f t="shared" si="0"/>
        <v>3.3574053766898708</v>
      </c>
      <c r="J41" t="s">
        <v>62</v>
      </c>
      <c r="K41">
        <v>1</v>
      </c>
      <c r="L41">
        <v>0</v>
      </c>
    </row>
    <row r="42" spans="1:12" x14ac:dyDescent="0.25">
      <c r="A42" t="s">
        <v>10</v>
      </c>
      <c r="B42">
        <v>1997</v>
      </c>
      <c r="C42">
        <v>1867848</v>
      </c>
      <c r="D42">
        <v>9</v>
      </c>
      <c r="F42">
        <v>41</v>
      </c>
      <c r="G42">
        <v>1</v>
      </c>
      <c r="H42">
        <v>0</v>
      </c>
      <c r="I42" s="2">
        <f t="shared" si="0"/>
        <v>4.2785721326679544</v>
      </c>
      <c r="J42" t="s">
        <v>63</v>
      </c>
      <c r="K42">
        <v>1</v>
      </c>
      <c r="L42">
        <v>0</v>
      </c>
    </row>
    <row r="45" spans="1:12" x14ac:dyDescent="0.25">
      <c r="A45" t="s">
        <v>188</v>
      </c>
    </row>
    <row r="46" spans="1:12" x14ac:dyDescent="0.25">
      <c r="A46" t="s">
        <v>113</v>
      </c>
    </row>
    <row r="47" spans="1:12" x14ac:dyDescent="0.25">
      <c r="A47" t="s">
        <v>114</v>
      </c>
    </row>
    <row r="48" spans="1:12" x14ac:dyDescent="0.25">
      <c r="A48" t="s">
        <v>115</v>
      </c>
    </row>
    <row r="49" spans="1:1" x14ac:dyDescent="0.25">
      <c r="A49" t="s">
        <v>189</v>
      </c>
    </row>
    <row r="50" spans="1:1" x14ac:dyDescent="0.25">
      <c r="A50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M19" sqref="M19"/>
    </sheetView>
  </sheetViews>
  <sheetFormatPr defaultRowHeight="15" x14ac:dyDescent="0.25"/>
  <cols>
    <col min="1" max="1" width="16.7109375" bestFit="1" customWidth="1"/>
    <col min="2" max="2" width="19.85546875" bestFit="1" customWidth="1"/>
    <col min="3" max="3" width="8.7109375" bestFit="1" customWidth="1"/>
  </cols>
  <sheetData>
    <row r="1" spans="1:16" x14ac:dyDescent="0.25">
      <c r="A1" t="s">
        <v>0</v>
      </c>
      <c r="B1" t="s">
        <v>159</v>
      </c>
      <c r="C1" t="s">
        <v>2</v>
      </c>
      <c r="D1" t="s">
        <v>23</v>
      </c>
      <c r="F1" t="s">
        <v>17</v>
      </c>
      <c r="G1" t="s">
        <v>18</v>
      </c>
      <c r="H1" t="s">
        <v>19</v>
      </c>
      <c r="J1" t="s">
        <v>20</v>
      </c>
      <c r="K1" t="s">
        <v>21</v>
      </c>
      <c r="L1" t="s">
        <v>22</v>
      </c>
      <c r="O1" t="s">
        <v>24</v>
      </c>
      <c r="P1">
        <f>STDEV(C2:C14)</f>
        <v>132470.41606219974</v>
      </c>
    </row>
    <row r="2" spans="1:16" x14ac:dyDescent="0.25">
      <c r="A2" t="s">
        <v>10</v>
      </c>
      <c r="B2" t="s">
        <v>161</v>
      </c>
      <c r="C2">
        <v>93036</v>
      </c>
      <c r="D2">
        <v>1</v>
      </c>
      <c r="F2">
        <v>1</v>
      </c>
      <c r="G2">
        <v>0</v>
      </c>
      <c r="H2">
        <v>1</v>
      </c>
      <c r="I2" s="2">
        <f>(C2-$P$2)/$P$1</f>
        <v>-1.0101971047361757</v>
      </c>
      <c r="J2" t="s">
        <v>203</v>
      </c>
      <c r="K2">
        <v>0</v>
      </c>
      <c r="L2">
        <v>1</v>
      </c>
      <c r="O2" t="s">
        <v>25</v>
      </c>
      <c r="P2">
        <f>AVERAGE(C2:C14)</f>
        <v>226857.23076923078</v>
      </c>
    </row>
    <row r="3" spans="1:16" x14ac:dyDescent="0.25">
      <c r="A3" t="s">
        <v>191</v>
      </c>
      <c r="B3" t="s">
        <v>161</v>
      </c>
      <c r="C3">
        <v>122472</v>
      </c>
      <c r="D3">
        <v>1</v>
      </c>
      <c r="F3">
        <v>2</v>
      </c>
      <c r="G3">
        <v>0</v>
      </c>
      <c r="H3">
        <v>0</v>
      </c>
      <c r="I3" s="2">
        <f t="shared" ref="I3:I14" si="0">(C3-$P$2)/$P$1</f>
        <v>-0.78798900065519584</v>
      </c>
      <c r="J3" t="s">
        <v>204</v>
      </c>
      <c r="K3">
        <v>0</v>
      </c>
      <c r="L3">
        <v>1</v>
      </c>
    </row>
    <row r="4" spans="1:16" x14ac:dyDescent="0.25">
      <c r="A4" t="s">
        <v>192</v>
      </c>
      <c r="B4" t="s">
        <v>161</v>
      </c>
      <c r="C4">
        <v>133800</v>
      </c>
      <c r="D4">
        <v>1</v>
      </c>
      <c r="F4">
        <v>3</v>
      </c>
      <c r="G4">
        <v>0</v>
      </c>
      <c r="H4">
        <v>0</v>
      </c>
      <c r="I4" s="2">
        <f t="shared" si="0"/>
        <v>-0.70247556802068911</v>
      </c>
      <c r="J4" t="s">
        <v>31</v>
      </c>
      <c r="K4">
        <v>0</v>
      </c>
      <c r="L4">
        <v>1</v>
      </c>
    </row>
    <row r="5" spans="1:16" x14ac:dyDescent="0.25">
      <c r="A5" t="s">
        <v>193</v>
      </c>
      <c r="B5" t="s">
        <v>161</v>
      </c>
      <c r="C5">
        <v>153936</v>
      </c>
      <c r="D5">
        <v>1</v>
      </c>
      <c r="F5">
        <v>4</v>
      </c>
      <c r="G5">
        <v>0</v>
      </c>
      <c r="H5">
        <v>0</v>
      </c>
      <c r="I5" s="2">
        <f t="shared" si="0"/>
        <v>-0.55047181806231793</v>
      </c>
      <c r="J5" t="s">
        <v>205</v>
      </c>
      <c r="K5">
        <v>0</v>
      </c>
      <c r="L5">
        <v>1</v>
      </c>
    </row>
    <row r="6" spans="1:16" x14ac:dyDescent="0.25">
      <c r="A6" t="s">
        <v>194</v>
      </c>
      <c r="B6" t="s">
        <v>161</v>
      </c>
      <c r="C6">
        <v>156096</v>
      </c>
      <c r="D6">
        <v>1</v>
      </c>
      <c r="F6">
        <v>5</v>
      </c>
      <c r="G6">
        <v>0</v>
      </c>
      <c r="H6">
        <v>0</v>
      </c>
      <c r="I6" s="2">
        <f t="shared" si="0"/>
        <v>-0.53416629065319587</v>
      </c>
      <c r="J6" t="s">
        <v>206</v>
      </c>
      <c r="K6">
        <v>0</v>
      </c>
      <c r="L6">
        <v>1</v>
      </c>
    </row>
    <row r="7" spans="1:16" x14ac:dyDescent="0.25">
      <c r="A7" t="s">
        <v>195</v>
      </c>
      <c r="B7" t="s">
        <v>161</v>
      </c>
      <c r="C7">
        <v>160656</v>
      </c>
      <c r="D7">
        <v>1</v>
      </c>
      <c r="F7">
        <v>6</v>
      </c>
      <c r="G7">
        <v>0</v>
      </c>
      <c r="H7">
        <v>0</v>
      </c>
      <c r="I7" s="2">
        <f t="shared" si="0"/>
        <v>-0.49974351056727156</v>
      </c>
      <c r="J7" t="s">
        <v>131</v>
      </c>
      <c r="K7">
        <v>0</v>
      </c>
      <c r="L7">
        <v>1</v>
      </c>
    </row>
    <row r="8" spans="1:16" x14ac:dyDescent="0.25">
      <c r="A8" t="s">
        <v>13</v>
      </c>
      <c r="B8" t="s">
        <v>161</v>
      </c>
      <c r="C8">
        <v>194160</v>
      </c>
      <c r="D8">
        <v>1</v>
      </c>
      <c r="F8">
        <v>7</v>
      </c>
      <c r="G8">
        <v>0</v>
      </c>
      <c r="H8">
        <v>0</v>
      </c>
      <c r="I8" s="2">
        <f t="shared" si="0"/>
        <v>-0.24682666319911176</v>
      </c>
      <c r="J8" t="s">
        <v>183</v>
      </c>
      <c r="K8">
        <v>0</v>
      </c>
      <c r="L8">
        <v>1</v>
      </c>
    </row>
    <row r="9" spans="1:16" x14ac:dyDescent="0.25">
      <c r="A9" t="s">
        <v>196</v>
      </c>
      <c r="B9" t="s">
        <v>161</v>
      </c>
      <c r="C9">
        <v>196224</v>
      </c>
      <c r="D9">
        <v>1</v>
      </c>
      <c r="F9">
        <v>8</v>
      </c>
      <c r="G9">
        <v>0</v>
      </c>
      <c r="H9">
        <v>0</v>
      </c>
      <c r="I9" s="2">
        <f t="shared" si="0"/>
        <v>-0.2312458258970618</v>
      </c>
      <c r="J9" t="s">
        <v>207</v>
      </c>
      <c r="K9">
        <v>0</v>
      </c>
      <c r="L9">
        <v>1</v>
      </c>
    </row>
    <row r="10" spans="1:16" x14ac:dyDescent="0.25">
      <c r="A10" t="s">
        <v>197</v>
      </c>
      <c r="B10" t="s">
        <v>161</v>
      </c>
      <c r="C10">
        <v>215040</v>
      </c>
      <c r="D10">
        <v>1</v>
      </c>
      <c r="F10">
        <v>9</v>
      </c>
      <c r="G10">
        <v>0</v>
      </c>
      <c r="H10">
        <v>0</v>
      </c>
      <c r="I10" s="2">
        <f t="shared" si="0"/>
        <v>-8.9206564910931929E-2</v>
      </c>
      <c r="J10" t="s">
        <v>208</v>
      </c>
      <c r="K10">
        <v>0</v>
      </c>
      <c r="L10">
        <v>1</v>
      </c>
    </row>
    <row r="11" spans="1:16" x14ac:dyDescent="0.25">
      <c r="A11" t="s">
        <v>198</v>
      </c>
      <c r="B11" t="s">
        <v>161</v>
      </c>
      <c r="C11">
        <v>220440</v>
      </c>
      <c r="D11">
        <v>1</v>
      </c>
      <c r="F11">
        <v>10</v>
      </c>
      <c r="G11">
        <v>0</v>
      </c>
      <c r="H11">
        <v>0</v>
      </c>
      <c r="I11" s="2">
        <f t="shared" si="0"/>
        <v>-4.8442746388126796E-2</v>
      </c>
      <c r="J11" t="s">
        <v>209</v>
      </c>
      <c r="K11">
        <v>0</v>
      </c>
      <c r="L11">
        <v>1</v>
      </c>
    </row>
    <row r="12" spans="1:16" x14ac:dyDescent="0.25">
      <c r="A12" t="s">
        <v>199</v>
      </c>
      <c r="B12" t="s">
        <v>161</v>
      </c>
      <c r="C12">
        <v>321240</v>
      </c>
      <c r="D12">
        <v>1</v>
      </c>
      <c r="F12">
        <v>11</v>
      </c>
      <c r="G12">
        <v>0</v>
      </c>
      <c r="H12">
        <v>0</v>
      </c>
      <c r="I12" s="2">
        <f t="shared" si="0"/>
        <v>0.71248186603756891</v>
      </c>
      <c r="J12" t="s">
        <v>210</v>
      </c>
      <c r="K12">
        <v>0</v>
      </c>
      <c r="L12">
        <v>1</v>
      </c>
    </row>
    <row r="13" spans="1:16" x14ac:dyDescent="0.25">
      <c r="A13" t="s">
        <v>64</v>
      </c>
      <c r="B13" t="s">
        <v>161</v>
      </c>
      <c r="C13">
        <v>428784</v>
      </c>
      <c r="D13">
        <v>1</v>
      </c>
      <c r="F13">
        <v>12</v>
      </c>
      <c r="G13">
        <v>0</v>
      </c>
      <c r="H13">
        <v>0</v>
      </c>
      <c r="I13" s="2">
        <f t="shared" si="0"/>
        <v>1.5243159584850792</v>
      </c>
      <c r="J13" t="s">
        <v>211</v>
      </c>
      <c r="K13">
        <v>0</v>
      </c>
      <c r="L13">
        <v>1</v>
      </c>
    </row>
    <row r="14" spans="1:16" x14ac:dyDescent="0.25">
      <c r="A14" t="s">
        <v>200</v>
      </c>
      <c r="B14" t="s">
        <v>161</v>
      </c>
      <c r="C14">
        <v>553260</v>
      </c>
      <c r="D14">
        <v>2</v>
      </c>
      <c r="F14">
        <v>13</v>
      </c>
      <c r="G14">
        <v>1</v>
      </c>
      <c r="H14">
        <v>0</v>
      </c>
      <c r="I14" s="2">
        <f t="shared" si="0"/>
        <v>2.4639672685674294</v>
      </c>
      <c r="J14" t="s">
        <v>212</v>
      </c>
      <c r="K14">
        <v>1</v>
      </c>
      <c r="L14">
        <v>0</v>
      </c>
    </row>
    <row r="16" spans="1:16" x14ac:dyDescent="0.25">
      <c r="A16" t="s">
        <v>201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176</v>
      </c>
    </row>
    <row r="21" spans="1:1" x14ac:dyDescent="0.25">
      <c r="A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query11_variant_naiveClient</vt:lpstr>
      <vt:lpstr>query12_variant_sum</vt:lpstr>
      <vt:lpstr>query22</vt:lpstr>
      <vt:lpstr>query12_variant_Feb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dcterms:created xsi:type="dcterms:W3CDTF">2018-08-24T11:23:41Z</dcterms:created>
  <dcterms:modified xsi:type="dcterms:W3CDTF">2018-08-25T11:59:01Z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4e599447-5517-4bce-b05f-d5c9d608b733</vt:lpwstr>
  </property>
</Properties>
</file>